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Workspace\Thirupugazh_v1\"/>
    </mc:Choice>
  </mc:AlternateContent>
  <xr:revisionPtr revIDLastSave="0" documentId="13_ncr:1_{19C4A34F-9CF8-452B-ADAC-D8A060F46A36}" xr6:coauthVersionLast="47" xr6:coauthVersionMax="47" xr10:uidLastSave="{00000000-0000-0000-0000-000000000000}"/>
  <bookViews>
    <workbookView xWindow="-110" yWindow="-110" windowWidth="19420" windowHeight="10300" activeTab="1" xr2:uid="{37DBBDE9-A7B9-4658-BDCC-616C18A00A92}"/>
  </bookViews>
  <sheets>
    <sheet name="Main List" sheetId="1" r:id="rId1"/>
    <sheet name="Data" sheetId="2" r:id="rId2"/>
    <sheet name="Print" sheetId="3" r:id="rId3"/>
    <sheet name="AA &amp; AP" sheetId="4" r:id="rId4"/>
    <sheet name="S-S" sheetId="5" r:id="rId5"/>
    <sheet name="S S Prog" sheetId="6" r:id="rId6"/>
    <sheet name="Prartanai" sheetId="7" r:id="rId7"/>
    <sheet name="Functions" sheetId="8" r:id="rId8"/>
    <sheet name="Ashtotram" sheetId="9" r:id="rId9"/>
    <sheet name="viDAmaDai" sheetId="10" r:id="rId10"/>
    <sheet name="VAel V . Vaguppu" sheetId="11" r:id="rId11"/>
    <sheet name="Kshetra Kovai" sheetId="12" r:id="rId12"/>
    <sheet name="Sheet14" sheetId="13" r:id="rId13"/>
    <sheet name="Sheet15" sheetId="14" r:id="rId14"/>
    <sheet name="Sheet16" sheetId="15" r:id="rId15"/>
    <sheet name="Sheet17" sheetId="16" r:id="rId16"/>
    <sheet name="Sheet18" sheetId="17" r:id="rId17"/>
    <sheet name="Sheet19" sheetId="18" r:id="rId18"/>
    <sheet name="Sheet20" sheetId="19" r:id="rId19"/>
    <sheet name="Sheet21" sheetId="20" r:id="rId20"/>
    <sheet name="Sheet22" sheetId="21" r:id="rId21"/>
    <sheet name="Sheet23" sheetId="22" r:id="rId22"/>
    <sheet name="Sheet24" sheetId="23" r:id="rId23"/>
    <sheet name="Sheet25" sheetId="24" r:id="rId24"/>
    <sheet name="Sheet26" sheetId="25" r:id="rId25"/>
    <sheet name="Sheet27" sheetId="26" r:id="rId26"/>
    <sheet name="Sheet28" sheetId="27" r:id="rId27"/>
    <sheet name="Sheet29" sheetId="28" r:id="rId28"/>
    <sheet name="Sheet30" sheetId="29" r:id="rId29"/>
    <sheet name="Sheet31" sheetId="30" r:id="rId30"/>
    <sheet name="Sheet32" sheetId="31" r:id="rId31"/>
    <sheet name="Sheet33" sheetId="32" r:id="rId32"/>
    <sheet name="Sheet34" sheetId="33" r:id="rId33"/>
    <sheet name="Sheet35" sheetId="34" r:id="rId34"/>
    <sheet name="Sheet36" sheetId="35" r:id="rId35"/>
    <sheet name="Sheet37" sheetId="36" r:id="rId36"/>
    <sheet name="Sheet38" sheetId="37" r:id="rId37"/>
    <sheet name="Sheet39" sheetId="38" r:id="rId38"/>
    <sheet name="Sheet40" sheetId="39" r:id="rId39"/>
    <sheet name="Sheet41" sheetId="40" r:id="rId40"/>
    <sheet name="Sheet42" sheetId="41" r:id="rId41"/>
    <sheet name="Sheet43" sheetId="42" r:id="rId42"/>
    <sheet name="Sheet44" sheetId="43" r:id="rId43"/>
    <sheet name="Sheet45" sheetId="44" r:id="rId44"/>
  </sheets>
  <definedNames>
    <definedName name="_xlnm.Print_Area" localSheetId="1">Data!$A$1:$D$78</definedName>
    <definedName name="_xlnm.Print_Area" localSheetId="2">Print!$A$1:$D$43</definedName>
    <definedName name="_xlnm.Print_Area" localSheetId="4">'S-S'!$A$1:$AO$48</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0" i="9" l="1"/>
  <c r="A80" i="9"/>
  <c r="E79" i="9"/>
  <c r="A79" i="9"/>
  <c r="E78" i="9"/>
  <c r="A78" i="9"/>
  <c r="E77" i="9"/>
  <c r="A77" i="9"/>
  <c r="E76" i="9"/>
  <c r="A76" i="9"/>
  <c r="E75" i="9"/>
  <c r="A75" i="9"/>
  <c r="E74" i="9"/>
  <c r="A74" i="9"/>
  <c r="E73" i="9"/>
  <c r="A73" i="9"/>
  <c r="E72" i="9"/>
  <c r="A72" i="9"/>
  <c r="E71" i="9"/>
  <c r="E70" i="9"/>
  <c r="A70" i="9"/>
  <c r="E69" i="9"/>
  <c r="A69" i="9"/>
  <c r="E68" i="9"/>
  <c r="E67" i="9"/>
  <c r="C67" i="9"/>
  <c r="B67" i="9"/>
  <c r="E66" i="9"/>
  <c r="C66" i="9"/>
  <c r="B66" i="9"/>
  <c r="E65" i="9"/>
  <c r="C65" i="9"/>
  <c r="B65" i="9"/>
  <c r="E64" i="9"/>
  <c r="C64" i="9"/>
  <c r="B64" i="9"/>
  <c r="E63" i="9"/>
  <c r="C63" i="9"/>
  <c r="B63" i="9"/>
  <c r="E62" i="9"/>
  <c r="D62" i="9"/>
  <c r="C62" i="9"/>
  <c r="B62" i="9"/>
  <c r="E61" i="9"/>
  <c r="D61" i="9"/>
  <c r="C61" i="9"/>
  <c r="B61" i="9"/>
  <c r="E60" i="9"/>
  <c r="D60" i="9"/>
  <c r="C60" i="9"/>
  <c r="B60" i="9"/>
  <c r="E59" i="9"/>
  <c r="D59" i="9"/>
  <c r="C59" i="9"/>
  <c r="B59" i="9"/>
  <c r="E58" i="9"/>
  <c r="D58" i="9"/>
  <c r="C58" i="9"/>
  <c r="B58" i="9"/>
  <c r="E57" i="9"/>
  <c r="D57" i="9"/>
  <c r="C57" i="9"/>
  <c r="B57" i="9"/>
  <c r="E56" i="9"/>
  <c r="D56" i="9"/>
  <c r="C56" i="9"/>
  <c r="B56" i="9"/>
  <c r="E55" i="9"/>
  <c r="D55" i="9"/>
  <c r="C55" i="9"/>
  <c r="B55" i="9"/>
  <c r="E54" i="9"/>
  <c r="D54" i="9"/>
  <c r="C54" i="9"/>
  <c r="B54" i="9"/>
  <c r="E53" i="9"/>
  <c r="D53" i="9"/>
  <c r="C53" i="9"/>
  <c r="B53" i="9"/>
  <c r="E52" i="9"/>
  <c r="D52" i="9"/>
  <c r="C52" i="9"/>
  <c r="B52" i="9"/>
  <c r="E51" i="9"/>
  <c r="D51" i="9"/>
  <c r="C51" i="9"/>
  <c r="B51" i="9"/>
  <c r="E50" i="9"/>
  <c r="D50" i="9"/>
  <c r="C50" i="9"/>
  <c r="B50" i="9"/>
  <c r="E49" i="9"/>
  <c r="D49" i="9"/>
  <c r="C49" i="9"/>
  <c r="B49" i="9"/>
  <c r="E48" i="9"/>
  <c r="D48" i="9"/>
  <c r="C48" i="9"/>
  <c r="B48" i="9"/>
  <c r="E47" i="9"/>
  <c r="D47" i="9"/>
  <c r="C47" i="9"/>
  <c r="B47" i="9"/>
  <c r="E46" i="9"/>
  <c r="D46" i="9"/>
  <c r="C46" i="9"/>
  <c r="B46" i="9"/>
  <c r="E45" i="9"/>
  <c r="D45" i="9"/>
  <c r="C45" i="9"/>
  <c r="B45" i="9"/>
  <c r="E44" i="9"/>
  <c r="D44" i="9"/>
  <c r="C44" i="9"/>
  <c r="B44" i="9"/>
  <c r="E43" i="9"/>
  <c r="D43" i="9"/>
  <c r="C43" i="9"/>
  <c r="B43" i="9"/>
  <c r="E42" i="9"/>
  <c r="D42" i="9"/>
  <c r="C42" i="9"/>
  <c r="B42" i="9"/>
  <c r="E41" i="9"/>
  <c r="D41" i="9"/>
  <c r="C41" i="9"/>
  <c r="B41" i="9"/>
  <c r="E40" i="9"/>
  <c r="D40" i="9"/>
  <c r="C40" i="9"/>
  <c r="B40" i="9"/>
  <c r="E39" i="9"/>
  <c r="D39" i="9"/>
  <c r="C39" i="9"/>
  <c r="B39" i="9"/>
  <c r="E38" i="9"/>
  <c r="D38" i="9"/>
  <c r="C38" i="9"/>
  <c r="B38" i="9"/>
  <c r="E37" i="9"/>
  <c r="D37" i="9"/>
  <c r="C37" i="9"/>
  <c r="B37" i="9"/>
  <c r="E36" i="9"/>
  <c r="D36" i="9"/>
  <c r="C36" i="9"/>
  <c r="B36" i="9"/>
  <c r="E35" i="9"/>
  <c r="D35" i="9"/>
  <c r="C35" i="9"/>
  <c r="B35" i="9"/>
  <c r="E34" i="9"/>
  <c r="D34" i="9"/>
  <c r="C34" i="9"/>
  <c r="B34" i="9"/>
  <c r="E33" i="9"/>
  <c r="D33" i="9"/>
  <c r="C33" i="9"/>
  <c r="B33" i="9"/>
  <c r="E32" i="9"/>
  <c r="D32" i="9"/>
  <c r="C32" i="9"/>
  <c r="B32" i="9"/>
  <c r="E31" i="9"/>
  <c r="D31" i="9"/>
  <c r="C31" i="9"/>
  <c r="B31" i="9"/>
  <c r="E30" i="9"/>
  <c r="D30" i="9"/>
  <c r="C30" i="9"/>
  <c r="B30" i="9"/>
  <c r="E29" i="9"/>
  <c r="D29" i="9"/>
  <c r="C29" i="9"/>
  <c r="B29" i="9"/>
  <c r="E28" i="9"/>
  <c r="D28" i="9"/>
  <c r="C28" i="9"/>
  <c r="B28" i="9"/>
  <c r="E27" i="9"/>
  <c r="D27" i="9"/>
  <c r="C27" i="9"/>
  <c r="B27" i="9"/>
  <c r="E26" i="9"/>
  <c r="D26" i="9"/>
  <c r="C26" i="9"/>
  <c r="B26" i="9"/>
  <c r="E25" i="9"/>
  <c r="D25" i="9"/>
  <c r="C25" i="9"/>
  <c r="B25" i="9"/>
  <c r="E24" i="9"/>
  <c r="D24" i="9"/>
  <c r="C24" i="9"/>
  <c r="B24" i="9"/>
  <c r="E23" i="9"/>
  <c r="D23" i="9"/>
  <c r="C23" i="9"/>
  <c r="B23" i="9"/>
  <c r="E22" i="9"/>
  <c r="D22" i="9"/>
  <c r="C22" i="9"/>
  <c r="B22" i="9"/>
  <c r="E21" i="9"/>
  <c r="D21" i="9"/>
  <c r="C21" i="9"/>
  <c r="B21" i="9"/>
  <c r="E20" i="9"/>
  <c r="D20" i="9"/>
  <c r="C20" i="9"/>
  <c r="B20" i="9"/>
  <c r="E19" i="9"/>
  <c r="D19" i="9"/>
  <c r="C19" i="9"/>
  <c r="B19" i="9"/>
  <c r="E18" i="9"/>
  <c r="D18" i="9"/>
  <c r="C18" i="9"/>
  <c r="B18" i="9"/>
  <c r="E17" i="9"/>
  <c r="C17" i="9"/>
  <c r="B17" i="9"/>
  <c r="E16" i="9"/>
  <c r="D16" i="9"/>
  <c r="C16" i="9"/>
  <c r="B16" i="9"/>
  <c r="E15" i="9"/>
  <c r="D15" i="9"/>
  <c r="C15" i="9"/>
  <c r="B15" i="9"/>
  <c r="E14" i="9"/>
  <c r="D14" i="9"/>
  <c r="C14" i="9"/>
  <c r="B14" i="9"/>
  <c r="AW48" i="5"/>
  <c r="AV48" i="5"/>
  <c r="AU48" i="5"/>
  <c r="AN48" i="5"/>
  <c r="AM48" i="5"/>
  <c r="AL48" i="5"/>
  <c r="AE48" i="5"/>
  <c r="AD48" i="5"/>
  <c r="AC48" i="5"/>
  <c r="AB48" i="5"/>
  <c r="V48" i="5"/>
  <c r="U48" i="5"/>
  <c r="T48" i="5"/>
  <c r="N48" i="5"/>
  <c r="M48" i="5"/>
  <c r="L48" i="5"/>
  <c r="E48" i="5"/>
  <c r="D48" i="5"/>
  <c r="C48" i="5"/>
  <c r="AW47" i="5"/>
  <c r="AV47" i="5"/>
  <c r="AU47" i="5"/>
  <c r="AN47" i="5"/>
  <c r="AM47" i="5"/>
  <c r="AL47" i="5"/>
  <c r="AE47" i="5"/>
  <c r="AD47" i="5"/>
  <c r="AC47" i="5"/>
  <c r="AB47" i="5"/>
  <c r="V47" i="5"/>
  <c r="U47" i="5"/>
  <c r="T47" i="5"/>
  <c r="N47" i="5"/>
  <c r="M47" i="5"/>
  <c r="L47" i="5"/>
  <c r="E47" i="5"/>
  <c r="D47" i="5"/>
  <c r="C47" i="5"/>
  <c r="AW46" i="5"/>
  <c r="AV46" i="5"/>
  <c r="AU46" i="5"/>
  <c r="AN46" i="5"/>
  <c r="AM46" i="5"/>
  <c r="AL46" i="5"/>
  <c r="AE46" i="5"/>
  <c r="AD46" i="5"/>
  <c r="AC46" i="5"/>
  <c r="AB46" i="5"/>
  <c r="V46" i="5"/>
  <c r="U46" i="5"/>
  <c r="T46" i="5"/>
  <c r="N46" i="5"/>
  <c r="M46" i="5"/>
  <c r="L46" i="5"/>
  <c r="E46" i="5"/>
  <c r="D46" i="5"/>
  <c r="C46" i="5"/>
  <c r="AW45" i="5"/>
  <c r="AV45" i="5"/>
  <c r="AU45" i="5"/>
  <c r="AN45" i="5"/>
  <c r="AM45" i="5"/>
  <c r="AL45" i="5"/>
  <c r="AE45" i="5"/>
  <c r="AD45" i="5"/>
  <c r="AC45" i="5"/>
  <c r="AB45" i="5"/>
  <c r="V45" i="5"/>
  <c r="U45" i="5"/>
  <c r="T45" i="5"/>
  <c r="N45" i="5"/>
  <c r="M45" i="5"/>
  <c r="L45" i="5"/>
  <c r="E45" i="5"/>
  <c r="D45" i="5"/>
  <c r="C45" i="5"/>
  <c r="AW44" i="5"/>
  <c r="AV44" i="5"/>
  <c r="AU44" i="5"/>
  <c r="AN44" i="5"/>
  <c r="AM44" i="5"/>
  <c r="AL44" i="5"/>
  <c r="AE44" i="5"/>
  <c r="AD44" i="5"/>
  <c r="AC44" i="5"/>
  <c r="AB44" i="5"/>
  <c r="V44" i="5"/>
  <c r="U44" i="5"/>
  <c r="T44" i="5"/>
  <c r="N44" i="5"/>
  <c r="M44" i="5"/>
  <c r="L44" i="5"/>
  <c r="E44" i="5"/>
  <c r="D44" i="5"/>
  <c r="C44" i="5"/>
  <c r="AW43" i="5"/>
  <c r="AV43" i="5"/>
  <c r="AU43" i="5"/>
  <c r="AN43" i="5"/>
  <c r="AM43" i="5"/>
  <c r="AL43" i="5"/>
  <c r="AE43" i="5"/>
  <c r="AD43" i="5"/>
  <c r="AC43" i="5"/>
  <c r="AB43" i="5"/>
  <c r="V43" i="5"/>
  <c r="U43" i="5"/>
  <c r="T43" i="5"/>
  <c r="N43" i="5"/>
  <c r="M43" i="5"/>
  <c r="L43" i="5"/>
  <c r="E43" i="5"/>
  <c r="D43" i="5"/>
  <c r="C43" i="5"/>
  <c r="AW42" i="5"/>
  <c r="AV42" i="5"/>
  <c r="AU42" i="5"/>
  <c r="AN42" i="5"/>
  <c r="AM42" i="5"/>
  <c r="AL42" i="5"/>
  <c r="AE42" i="5"/>
  <c r="AD42" i="5"/>
  <c r="AC42" i="5"/>
  <c r="AB42" i="5"/>
  <c r="V42" i="5"/>
  <c r="U42" i="5"/>
  <c r="T42" i="5"/>
  <c r="N42" i="5"/>
  <c r="M42" i="5"/>
  <c r="L42" i="5"/>
  <c r="E42" i="5"/>
  <c r="D42" i="5"/>
  <c r="C42" i="5"/>
  <c r="AW41" i="5"/>
  <c r="AV41" i="5"/>
  <c r="AU41" i="5"/>
  <c r="AN41" i="5"/>
  <c r="AM41" i="5"/>
  <c r="AL41" i="5"/>
  <c r="AE41" i="5"/>
  <c r="AD41" i="5"/>
  <c r="AC41" i="5"/>
  <c r="AB41" i="5"/>
  <c r="V41" i="5"/>
  <c r="U41" i="5"/>
  <c r="T41" i="5"/>
  <c r="N41" i="5"/>
  <c r="M41" i="5"/>
  <c r="L41" i="5"/>
  <c r="E41" i="5"/>
  <c r="D41" i="5"/>
  <c r="C41" i="5"/>
  <c r="AW40" i="5"/>
  <c r="AV40" i="5"/>
  <c r="AU40" i="5"/>
  <c r="AN40" i="5"/>
  <c r="AM40" i="5"/>
  <c r="AL40" i="5"/>
  <c r="AE40" i="5"/>
  <c r="AD40" i="5"/>
  <c r="AC40" i="5"/>
  <c r="AB40" i="5"/>
  <c r="V40" i="5"/>
  <c r="U40" i="5"/>
  <c r="T40" i="5"/>
  <c r="N40" i="5"/>
  <c r="M40" i="5"/>
  <c r="L40" i="5"/>
  <c r="E40" i="5"/>
  <c r="D40" i="5"/>
  <c r="C40" i="5"/>
  <c r="AW39" i="5"/>
  <c r="AV39" i="5"/>
  <c r="AU39" i="5"/>
  <c r="AN39" i="5"/>
  <c r="AM39" i="5"/>
  <c r="AL39" i="5"/>
  <c r="AE39" i="5"/>
  <c r="AD39" i="5"/>
  <c r="AC39" i="5"/>
  <c r="AB39" i="5"/>
  <c r="V39" i="5"/>
  <c r="U39" i="5"/>
  <c r="T39" i="5"/>
  <c r="N39" i="5"/>
  <c r="M39" i="5"/>
  <c r="L39" i="5"/>
  <c r="E39" i="5"/>
  <c r="D39" i="5"/>
  <c r="C39" i="5"/>
  <c r="AW38" i="5"/>
  <c r="AV38" i="5"/>
  <c r="AN38" i="5"/>
  <c r="AM38" i="5"/>
  <c r="AL38" i="5"/>
  <c r="AE38" i="5"/>
  <c r="AD38" i="5"/>
  <c r="AC38" i="5"/>
  <c r="AB38" i="5"/>
  <c r="V38" i="5"/>
  <c r="U38" i="5"/>
  <c r="T38" i="5"/>
  <c r="N38" i="5"/>
  <c r="M38" i="5"/>
  <c r="L38" i="5"/>
  <c r="E38" i="5"/>
  <c r="D38" i="5"/>
  <c r="C38" i="5"/>
  <c r="AW37" i="5"/>
  <c r="AV37" i="5"/>
  <c r="AU37" i="5"/>
  <c r="AN37" i="5"/>
  <c r="AM37" i="5"/>
  <c r="AL37" i="5"/>
  <c r="AE37" i="5"/>
  <c r="AD37" i="5"/>
  <c r="AC37" i="5"/>
  <c r="AB37" i="5"/>
  <c r="V37" i="5"/>
  <c r="U37" i="5"/>
  <c r="T37" i="5"/>
  <c r="N37" i="5"/>
  <c r="M37" i="5"/>
  <c r="L37" i="5"/>
  <c r="E37" i="5"/>
  <c r="D37" i="5"/>
  <c r="C37" i="5"/>
  <c r="AN36" i="5"/>
  <c r="AM36" i="5"/>
  <c r="AL36" i="5"/>
  <c r="AE36" i="5"/>
  <c r="AD36" i="5"/>
  <c r="AC36" i="5"/>
  <c r="AB36" i="5"/>
  <c r="V36" i="5"/>
  <c r="U36" i="5"/>
  <c r="T36" i="5"/>
  <c r="N36" i="5"/>
  <c r="M36" i="5"/>
  <c r="L36" i="5"/>
  <c r="E36" i="5"/>
  <c r="D36" i="5"/>
  <c r="C36" i="5"/>
  <c r="AN35" i="5"/>
  <c r="AM35" i="5"/>
  <c r="AL35" i="5"/>
  <c r="AE35" i="5"/>
  <c r="AD35" i="5"/>
  <c r="AC35" i="5"/>
  <c r="AB35" i="5"/>
  <c r="V35" i="5"/>
  <c r="U35" i="5"/>
  <c r="T35" i="5"/>
  <c r="N35" i="5"/>
  <c r="M35" i="5"/>
  <c r="L35" i="5"/>
  <c r="E35" i="5"/>
  <c r="D35" i="5"/>
  <c r="C35" i="5"/>
  <c r="AN34" i="5"/>
  <c r="AM34" i="5"/>
  <c r="AL34" i="5"/>
  <c r="AE34" i="5"/>
  <c r="AD34" i="5"/>
  <c r="AC34" i="5"/>
  <c r="AB34" i="5"/>
  <c r="V34" i="5"/>
  <c r="U34" i="5"/>
  <c r="T34" i="5"/>
  <c r="N34" i="5"/>
  <c r="M34" i="5"/>
  <c r="L34" i="5"/>
  <c r="E34" i="5"/>
  <c r="D34" i="5"/>
  <c r="C34" i="5"/>
  <c r="AN33" i="5"/>
  <c r="AM33" i="5"/>
  <c r="AL33" i="5"/>
  <c r="AE33" i="5"/>
  <c r="AD33" i="5"/>
  <c r="AC33" i="5"/>
  <c r="AB33" i="5"/>
  <c r="V33" i="5"/>
  <c r="U33" i="5"/>
  <c r="T33" i="5"/>
  <c r="N33" i="5"/>
  <c r="M33" i="5"/>
  <c r="L33" i="5"/>
  <c r="E33" i="5"/>
  <c r="D33" i="5"/>
  <c r="C33" i="5"/>
  <c r="AN32" i="5"/>
  <c r="AM32" i="5"/>
  <c r="AL32" i="5"/>
  <c r="AE32" i="5"/>
  <c r="AD32" i="5"/>
  <c r="AC32" i="5"/>
  <c r="AB32" i="5"/>
  <c r="V32" i="5"/>
  <c r="U32" i="5"/>
  <c r="T32" i="5"/>
  <c r="N32" i="5"/>
  <c r="M32" i="5"/>
  <c r="L32" i="5"/>
  <c r="E32" i="5"/>
  <c r="D32" i="5"/>
  <c r="C32" i="5"/>
  <c r="AN31" i="5"/>
  <c r="AM31" i="5"/>
  <c r="AL31" i="5"/>
  <c r="AE31" i="5"/>
  <c r="AD31" i="5"/>
  <c r="AC31" i="5"/>
  <c r="AB31" i="5"/>
  <c r="V31" i="5"/>
  <c r="U31" i="5"/>
  <c r="T31" i="5"/>
  <c r="N31" i="5"/>
  <c r="M31" i="5"/>
  <c r="L31" i="5"/>
  <c r="E31" i="5"/>
  <c r="D31" i="5"/>
  <c r="C31" i="5"/>
  <c r="AN30" i="5"/>
  <c r="AM30" i="5"/>
  <c r="AL30" i="5"/>
  <c r="AE30" i="5"/>
  <c r="AD30" i="5"/>
  <c r="AC30" i="5"/>
  <c r="AB30" i="5"/>
  <c r="V30" i="5"/>
  <c r="U30" i="5"/>
  <c r="T30" i="5"/>
  <c r="N30" i="5"/>
  <c r="M30" i="5"/>
  <c r="L30" i="5"/>
  <c r="E30" i="5"/>
  <c r="D30" i="5"/>
  <c r="C30" i="5"/>
  <c r="AN29" i="5"/>
  <c r="AM29" i="5"/>
  <c r="AL29" i="5"/>
  <c r="AE29" i="5"/>
  <c r="AD29" i="5"/>
  <c r="AC29" i="5"/>
  <c r="AB29" i="5"/>
  <c r="V29" i="5"/>
  <c r="U29" i="5"/>
  <c r="T29" i="5"/>
  <c r="N29" i="5"/>
  <c r="M29" i="5"/>
  <c r="L29" i="5"/>
  <c r="E29" i="5"/>
  <c r="D29" i="5"/>
  <c r="C29" i="5"/>
  <c r="AN28" i="5"/>
  <c r="AM28" i="5"/>
  <c r="AL28" i="5"/>
  <c r="AE28" i="5"/>
  <c r="AD28" i="5"/>
  <c r="AC28" i="5"/>
  <c r="AB28" i="5"/>
  <c r="V28" i="5"/>
  <c r="U28" i="5"/>
  <c r="T28" i="5"/>
  <c r="N28" i="5"/>
  <c r="M28" i="5"/>
  <c r="L28" i="5"/>
  <c r="E28" i="5"/>
  <c r="D28" i="5"/>
  <c r="C28" i="5"/>
  <c r="AN27" i="5"/>
  <c r="AM27" i="5"/>
  <c r="AL27" i="5"/>
  <c r="AE27" i="5"/>
  <c r="AD27" i="5"/>
  <c r="AC27" i="5"/>
  <c r="AB27" i="5"/>
  <c r="V27" i="5"/>
  <c r="U27" i="5"/>
  <c r="T27" i="5"/>
  <c r="N27" i="5"/>
  <c r="M27" i="5"/>
  <c r="L27" i="5"/>
  <c r="E27" i="5"/>
  <c r="D27" i="5"/>
  <c r="C27" i="5"/>
  <c r="AN26" i="5"/>
  <c r="AM26" i="5"/>
  <c r="AL26" i="5"/>
  <c r="AE26" i="5"/>
  <c r="AD26" i="5"/>
  <c r="AC26" i="5"/>
  <c r="AB26" i="5"/>
  <c r="V26" i="5"/>
  <c r="U26" i="5"/>
  <c r="T26" i="5"/>
  <c r="N26" i="5"/>
  <c r="M26" i="5"/>
  <c r="L26" i="5"/>
  <c r="E26" i="5"/>
  <c r="D26" i="5"/>
  <c r="C26" i="5"/>
  <c r="AN25" i="5"/>
  <c r="AM25" i="5"/>
  <c r="AL25" i="5"/>
  <c r="AE25" i="5"/>
  <c r="AD25" i="5"/>
  <c r="AC25" i="5"/>
  <c r="AB25" i="5"/>
  <c r="V25" i="5"/>
  <c r="U25" i="5"/>
  <c r="T25" i="5"/>
  <c r="N25" i="5"/>
  <c r="M25" i="5"/>
  <c r="L25" i="5"/>
  <c r="E25" i="5"/>
  <c r="D25" i="5"/>
  <c r="C25" i="5"/>
  <c r="AN24" i="5"/>
  <c r="AM24" i="5"/>
  <c r="AL24" i="5"/>
  <c r="AE24" i="5"/>
  <c r="AD24" i="5"/>
  <c r="AC24" i="5"/>
  <c r="AB24" i="5"/>
  <c r="V24" i="5"/>
  <c r="U24" i="5"/>
  <c r="T24" i="5"/>
  <c r="N24" i="5"/>
  <c r="M24" i="5"/>
  <c r="L24" i="5"/>
  <c r="E24" i="5"/>
  <c r="D24" i="5"/>
  <c r="C24" i="5"/>
  <c r="AN23" i="5"/>
  <c r="AM23" i="5"/>
  <c r="AL23" i="5"/>
  <c r="AE23" i="5"/>
  <c r="AD23" i="5"/>
  <c r="AC23" i="5"/>
  <c r="AB23" i="5"/>
  <c r="V23" i="5"/>
  <c r="U23" i="5"/>
  <c r="T23" i="5"/>
  <c r="N23" i="5"/>
  <c r="M23" i="5"/>
  <c r="L23" i="5"/>
  <c r="E23" i="5"/>
  <c r="D23" i="5"/>
  <c r="C23" i="5"/>
  <c r="AN22" i="5"/>
  <c r="AM22" i="5"/>
  <c r="AL22" i="5"/>
  <c r="AE22" i="5"/>
  <c r="AD22" i="5"/>
  <c r="AC22" i="5"/>
  <c r="AB22" i="5"/>
  <c r="V22" i="5"/>
  <c r="U22" i="5"/>
  <c r="T22" i="5"/>
  <c r="N22" i="5"/>
  <c r="M22" i="5"/>
  <c r="L22" i="5"/>
  <c r="E22" i="5"/>
  <c r="D22" i="5"/>
  <c r="C22" i="5"/>
  <c r="AN21" i="5"/>
  <c r="AM21" i="5"/>
  <c r="AL21" i="5"/>
  <c r="AE21" i="5"/>
  <c r="AD21" i="5"/>
  <c r="AC21" i="5"/>
  <c r="AB21" i="5"/>
  <c r="V21" i="5"/>
  <c r="U21" i="5"/>
  <c r="T21" i="5"/>
  <c r="N21" i="5"/>
  <c r="M21" i="5"/>
  <c r="L21" i="5"/>
  <c r="E21" i="5"/>
  <c r="D21" i="5"/>
  <c r="C21" i="5"/>
  <c r="AN20" i="5"/>
  <c r="AL20" i="5"/>
  <c r="AE20" i="5"/>
  <c r="AD20" i="5"/>
  <c r="AB20" i="5"/>
  <c r="V20" i="5"/>
  <c r="T20" i="5"/>
  <c r="N20" i="5"/>
  <c r="L20" i="5"/>
  <c r="E20" i="5"/>
  <c r="C20" i="5"/>
  <c r="AN19" i="5"/>
  <c r="AL19" i="5"/>
  <c r="AE19" i="5"/>
  <c r="AD19" i="5"/>
  <c r="AB19" i="5"/>
  <c r="V19" i="5"/>
  <c r="T19" i="5"/>
  <c r="N19" i="5"/>
  <c r="L19" i="5"/>
  <c r="E19" i="5"/>
  <c r="C19" i="5"/>
  <c r="AN18" i="5"/>
  <c r="AM18" i="5"/>
  <c r="AL18" i="5"/>
  <c r="AE18" i="5"/>
  <c r="AD18" i="5"/>
  <c r="AC18" i="5"/>
  <c r="AB18" i="5"/>
  <c r="V18" i="5"/>
  <c r="U18" i="5"/>
  <c r="T18" i="5"/>
  <c r="N18" i="5"/>
  <c r="M18" i="5"/>
  <c r="L18" i="5"/>
  <c r="E18" i="5"/>
  <c r="D18" i="5"/>
  <c r="C18" i="5"/>
  <c r="AN17" i="5"/>
  <c r="AM17" i="5"/>
  <c r="AL17" i="5"/>
  <c r="AE17" i="5"/>
  <c r="AD17" i="5"/>
  <c r="AC17" i="5"/>
  <c r="AB17" i="5"/>
  <c r="V17" i="5"/>
  <c r="U17" i="5"/>
  <c r="T17" i="5"/>
  <c r="N17" i="5"/>
  <c r="M17" i="5"/>
  <c r="L17" i="5"/>
  <c r="E17" i="5"/>
  <c r="D17" i="5"/>
  <c r="C17" i="5"/>
  <c r="AN16" i="5"/>
  <c r="AP16" i="5" s="1"/>
  <c r="AM16" i="5"/>
  <c r="AL16" i="5"/>
  <c r="AE16" i="5"/>
  <c r="AG16" i="5" s="1"/>
  <c r="AD16" i="5"/>
  <c r="AC16" i="5"/>
  <c r="AB16" i="5"/>
  <c r="V16" i="5"/>
  <c r="X16" i="5" s="1"/>
  <c r="U16" i="5"/>
  <c r="T16" i="5"/>
  <c r="N16" i="5"/>
  <c r="M16" i="5"/>
  <c r="L16" i="5"/>
  <c r="E16" i="5"/>
  <c r="G16" i="5" s="1"/>
  <c r="D16" i="5"/>
  <c r="C16" i="5"/>
  <c r="D90" i="3"/>
  <c r="B90" i="3"/>
  <c r="D89" i="3"/>
  <c r="B89" i="3"/>
  <c r="D88" i="3"/>
  <c r="B88" i="3"/>
  <c r="D87" i="3"/>
  <c r="B87" i="3"/>
  <c r="D86" i="3"/>
  <c r="B86" i="3"/>
  <c r="D85" i="3"/>
  <c r="B85" i="3"/>
  <c r="D84" i="3"/>
  <c r="B84" i="3"/>
  <c r="D83" i="3"/>
  <c r="B83" i="3"/>
  <c r="D82" i="3"/>
  <c r="B82" i="3"/>
  <c r="D81" i="3"/>
  <c r="B81" i="3"/>
  <c r="D80" i="3"/>
  <c r="B80" i="3"/>
  <c r="D79" i="3"/>
  <c r="B79" i="3"/>
  <c r="D78" i="3"/>
  <c r="B78" i="3"/>
  <c r="D77" i="3"/>
  <c r="B77" i="3"/>
  <c r="D53" i="3"/>
  <c r="D52" i="3"/>
  <c r="B52" i="3"/>
  <c r="D51" i="3"/>
  <c r="B51" i="3"/>
  <c r="D50" i="3"/>
  <c r="B50" i="3"/>
  <c r="D49" i="3"/>
  <c r="B49" i="3"/>
  <c r="D48" i="3"/>
  <c r="B48" i="3"/>
  <c r="D47" i="3"/>
  <c r="B47" i="3"/>
  <c r="D46" i="3"/>
  <c r="B46" i="3"/>
  <c r="D45" i="3"/>
  <c r="B45" i="3"/>
  <c r="D44" i="3"/>
  <c r="B44" i="3"/>
  <c r="D43" i="3"/>
  <c r="B43" i="3"/>
  <c r="D42" i="3"/>
  <c r="B42" i="3"/>
  <c r="D41" i="3"/>
  <c r="B41" i="3"/>
  <c r="D40" i="3"/>
  <c r="B40" i="3"/>
  <c r="D39" i="3"/>
  <c r="B39" i="3"/>
  <c r="D38" i="3"/>
  <c r="B38" i="3"/>
  <c r="D37" i="3"/>
  <c r="B37" i="3"/>
  <c r="D36" i="3"/>
  <c r="B36" i="3"/>
  <c r="D35" i="3"/>
  <c r="B35" i="3"/>
  <c r="D34" i="3"/>
  <c r="B34" i="3"/>
  <c r="D33" i="3"/>
  <c r="B33" i="3"/>
  <c r="D32" i="3"/>
  <c r="B32" i="3"/>
  <c r="D31" i="3"/>
  <c r="B31" i="3"/>
  <c r="D30" i="3"/>
  <c r="B30" i="3"/>
  <c r="D29" i="3"/>
  <c r="B29" i="3"/>
  <c r="D28" i="3"/>
  <c r="B28" i="3"/>
  <c r="D27" i="3"/>
  <c r="B27" i="3"/>
  <c r="D26" i="3"/>
  <c r="B26" i="3"/>
  <c r="D25" i="3"/>
  <c r="B25" i="3"/>
  <c r="D24" i="3"/>
  <c r="B24" i="3"/>
  <c r="D23" i="3"/>
  <c r="B23" i="3"/>
  <c r="D22" i="3"/>
  <c r="B22" i="3"/>
  <c r="D21" i="3"/>
  <c r="B21" i="3"/>
  <c r="D20" i="3"/>
  <c r="B20" i="3"/>
  <c r="D19" i="3"/>
  <c r="B19" i="3"/>
  <c r="D18" i="3"/>
  <c r="B18" i="3"/>
  <c r="D17" i="3"/>
  <c r="B17" i="3"/>
  <c r="D16" i="3"/>
  <c r="B16" i="3"/>
  <c r="D15" i="3"/>
  <c r="B15" i="3"/>
  <c r="D14" i="3"/>
  <c r="B14" i="3"/>
  <c r="D13" i="3"/>
  <c r="B13" i="3"/>
  <c r="D12" i="3"/>
  <c r="B12" i="3"/>
  <c r="D11" i="3"/>
  <c r="B11" i="3"/>
  <c r="D10" i="3"/>
  <c r="B10" i="3"/>
  <c r="D9" i="3"/>
  <c r="B9" i="3"/>
  <c r="A2" i="3"/>
  <c r="E221" i="2"/>
  <c r="D221" i="2"/>
  <c r="C221" i="2"/>
  <c r="E220" i="2"/>
  <c r="D220" i="2"/>
  <c r="C220" i="2"/>
  <c r="E219" i="2"/>
  <c r="D219" i="2"/>
  <c r="C219" i="2"/>
  <c r="E218" i="2"/>
  <c r="D218" i="2"/>
  <c r="C218" i="2"/>
  <c r="E217" i="2"/>
  <c r="D217" i="2"/>
  <c r="C217" i="2"/>
  <c r="E216" i="2"/>
  <c r="D216" i="2"/>
  <c r="C216" i="2"/>
  <c r="E215" i="2"/>
  <c r="D215" i="2"/>
  <c r="C215" i="2"/>
  <c r="E214" i="2"/>
  <c r="D214" i="2"/>
  <c r="C214" i="2"/>
  <c r="E213" i="2"/>
  <c r="D213" i="2"/>
  <c r="C213" i="2"/>
  <c r="E212" i="2"/>
  <c r="D212" i="2"/>
  <c r="C212" i="2"/>
  <c r="E211" i="2"/>
  <c r="D211" i="2"/>
  <c r="C211" i="2"/>
  <c r="E210" i="2"/>
  <c r="D210" i="2"/>
  <c r="C210" i="2"/>
  <c r="E209" i="2"/>
  <c r="D209" i="2"/>
  <c r="C209" i="2"/>
  <c r="E208" i="2"/>
  <c r="D208" i="2"/>
  <c r="C208" i="2"/>
  <c r="E207" i="2"/>
  <c r="D207" i="2"/>
  <c r="C207" i="2"/>
  <c r="E206" i="2"/>
  <c r="D206" i="2"/>
  <c r="C206" i="2"/>
  <c r="E205" i="2"/>
  <c r="D205" i="2"/>
  <c r="C205" i="2"/>
  <c r="E204" i="2"/>
  <c r="D204" i="2"/>
  <c r="C204" i="2"/>
  <c r="E203" i="2"/>
  <c r="D203" i="2"/>
  <c r="C203" i="2"/>
  <c r="E202" i="2"/>
  <c r="D202" i="2"/>
  <c r="C202" i="2"/>
  <c r="E201" i="2"/>
  <c r="D201" i="2"/>
  <c r="C201" i="2"/>
  <c r="E200" i="2"/>
  <c r="D200" i="2"/>
  <c r="C200" i="2"/>
  <c r="E199" i="2"/>
  <c r="D199" i="2"/>
  <c r="C199" i="2"/>
  <c r="E198" i="2"/>
  <c r="D198" i="2"/>
  <c r="C198" i="2"/>
  <c r="E197" i="2"/>
  <c r="D197" i="2"/>
  <c r="C197" i="2"/>
  <c r="E196" i="2"/>
  <c r="D196" i="2"/>
  <c r="C196" i="2"/>
  <c r="E195" i="2"/>
  <c r="D195" i="2"/>
  <c r="C195" i="2"/>
  <c r="E194" i="2"/>
  <c r="D194" i="2"/>
  <c r="C194" i="2"/>
  <c r="E193" i="2"/>
  <c r="D193" i="2"/>
  <c r="C193" i="2"/>
  <c r="E192" i="2"/>
  <c r="D192" i="2"/>
  <c r="C192" i="2"/>
  <c r="E191" i="2"/>
  <c r="D191" i="2"/>
  <c r="C191" i="2"/>
  <c r="E190" i="2"/>
  <c r="D190" i="2"/>
  <c r="C190" i="2"/>
  <c r="E189" i="2"/>
  <c r="D189" i="2"/>
  <c r="C189" i="2"/>
  <c r="E188" i="2"/>
  <c r="D188" i="2"/>
  <c r="C188" i="2"/>
  <c r="E187" i="2"/>
  <c r="D187" i="2"/>
  <c r="C187" i="2"/>
  <c r="E186" i="2"/>
  <c r="D186" i="2"/>
  <c r="C186" i="2"/>
  <c r="E185" i="2"/>
  <c r="D185" i="2"/>
  <c r="C185" i="2"/>
  <c r="E184" i="2"/>
  <c r="D184" i="2"/>
  <c r="C184" i="2"/>
  <c r="E183" i="2"/>
  <c r="D183" i="2"/>
  <c r="C183" i="2"/>
  <c r="E182" i="2"/>
  <c r="D182" i="2"/>
  <c r="C182" i="2"/>
  <c r="E181" i="2"/>
  <c r="D181" i="2"/>
  <c r="C181" i="2"/>
  <c r="E180" i="2"/>
  <c r="D180" i="2"/>
  <c r="C180" i="2"/>
  <c r="E179" i="2"/>
  <c r="D179" i="2"/>
  <c r="C179" i="2"/>
  <c r="E178" i="2"/>
  <c r="D178" i="2"/>
  <c r="C178" i="2"/>
  <c r="E177" i="2"/>
  <c r="D177" i="2"/>
  <c r="C177" i="2"/>
  <c r="E176" i="2"/>
  <c r="D176" i="2"/>
  <c r="C176" i="2"/>
  <c r="E175" i="2"/>
  <c r="D175" i="2"/>
  <c r="C175" i="2"/>
  <c r="E174" i="2"/>
  <c r="D174" i="2"/>
  <c r="C174" i="2"/>
  <c r="E173" i="2"/>
  <c r="D173" i="2"/>
  <c r="C173" i="2"/>
  <c r="E172" i="2"/>
  <c r="D172" i="2"/>
  <c r="C172" i="2"/>
  <c r="E171" i="2"/>
  <c r="D171" i="2"/>
  <c r="C171" i="2"/>
  <c r="E170" i="2"/>
  <c r="D170" i="2"/>
  <c r="C170" i="2"/>
  <c r="E169" i="2"/>
  <c r="D169" i="2"/>
  <c r="C169" i="2"/>
  <c r="E168" i="2"/>
  <c r="D168" i="2"/>
  <c r="C168" i="2"/>
  <c r="E167" i="2"/>
  <c r="D167" i="2"/>
  <c r="C167" i="2"/>
  <c r="E166" i="2"/>
  <c r="D166" i="2"/>
  <c r="C166" i="2"/>
  <c r="E165" i="2"/>
  <c r="D165" i="2"/>
  <c r="C165" i="2"/>
  <c r="E164" i="2"/>
  <c r="D164" i="2"/>
  <c r="C164" i="2"/>
  <c r="E163" i="2"/>
  <c r="D163" i="2"/>
  <c r="C163" i="2"/>
  <c r="E162" i="2"/>
  <c r="D162" i="2"/>
  <c r="C162" i="2"/>
  <c r="E161" i="2"/>
  <c r="D161" i="2"/>
  <c r="C161" i="2"/>
  <c r="E160" i="2"/>
  <c r="D160" i="2"/>
  <c r="C160" i="2"/>
  <c r="E159" i="2"/>
  <c r="D159" i="2"/>
  <c r="C159" i="2"/>
  <c r="E158" i="2"/>
  <c r="D158" i="2"/>
  <c r="C158" i="2"/>
  <c r="E157" i="2"/>
  <c r="D157" i="2"/>
  <c r="C157" i="2"/>
  <c r="E156" i="2"/>
  <c r="D156" i="2"/>
  <c r="C156" i="2"/>
  <c r="E155" i="2"/>
  <c r="D155" i="2"/>
  <c r="C155" i="2"/>
  <c r="E154" i="2"/>
  <c r="D154" i="2"/>
  <c r="C154" i="2"/>
  <c r="E153" i="2"/>
  <c r="D153" i="2"/>
  <c r="C153" i="2"/>
  <c r="E152" i="2"/>
  <c r="D152" i="2"/>
  <c r="C152" i="2"/>
  <c r="E151" i="2"/>
  <c r="D151" i="2"/>
  <c r="C151" i="2"/>
  <c r="E150" i="2"/>
  <c r="D150" i="2"/>
  <c r="C150" i="2"/>
  <c r="E149" i="2"/>
  <c r="D149" i="2"/>
  <c r="C149" i="2"/>
  <c r="E148" i="2"/>
  <c r="D148" i="2"/>
  <c r="C148" i="2"/>
  <c r="E147" i="2"/>
  <c r="D147" i="2"/>
  <c r="C147" i="2"/>
  <c r="E146" i="2"/>
  <c r="D146" i="2"/>
  <c r="C146" i="2"/>
  <c r="E145" i="2"/>
  <c r="D145" i="2"/>
  <c r="C145" i="2"/>
  <c r="E144" i="2"/>
  <c r="D144" i="2"/>
  <c r="C144" i="2"/>
  <c r="E143" i="2"/>
  <c r="D143" i="2"/>
  <c r="C143" i="2"/>
  <c r="E142" i="2"/>
  <c r="D142" i="2"/>
  <c r="C142" i="2"/>
  <c r="E141" i="2"/>
  <c r="D141" i="2"/>
  <c r="C141" i="2"/>
  <c r="E140" i="2"/>
  <c r="D140" i="2"/>
  <c r="C140" i="2"/>
  <c r="E139" i="2"/>
  <c r="D139" i="2"/>
  <c r="C139" i="2"/>
  <c r="E138" i="2"/>
  <c r="D138" i="2"/>
  <c r="C138" i="2"/>
  <c r="E137" i="2"/>
  <c r="D137" i="2"/>
  <c r="C137" i="2"/>
  <c r="E136" i="2"/>
  <c r="D136" i="2"/>
  <c r="C136" i="2"/>
  <c r="E135" i="2"/>
  <c r="D135" i="2"/>
  <c r="C135" i="2"/>
  <c r="E134" i="2"/>
  <c r="D134" i="2"/>
  <c r="C134" i="2"/>
  <c r="E133" i="2"/>
  <c r="D133" i="2"/>
  <c r="C133" i="2"/>
  <c r="E132" i="2"/>
  <c r="D132" i="2"/>
  <c r="C132" i="2"/>
  <c r="E131" i="2"/>
  <c r="D131" i="2"/>
  <c r="C131" i="2"/>
  <c r="E130" i="2"/>
  <c r="D130" i="2"/>
  <c r="C130" i="2"/>
  <c r="E129" i="2"/>
  <c r="D129" i="2"/>
  <c r="C129" i="2"/>
  <c r="E128" i="2"/>
  <c r="D128" i="2"/>
  <c r="C128" i="2"/>
  <c r="E127" i="2"/>
  <c r="D127" i="2"/>
  <c r="C127" i="2"/>
  <c r="E126" i="2"/>
  <c r="D126" i="2"/>
  <c r="C126" i="2"/>
  <c r="E125" i="2"/>
  <c r="D125" i="2"/>
  <c r="C125" i="2"/>
  <c r="E124" i="2"/>
  <c r="D124" i="2"/>
  <c r="C124" i="2"/>
  <c r="E123" i="2"/>
  <c r="D123" i="2"/>
  <c r="C123" i="2"/>
  <c r="E122" i="2"/>
  <c r="D122" i="2"/>
  <c r="C122" i="2"/>
  <c r="E121" i="2"/>
  <c r="D121" i="2"/>
  <c r="C121" i="2"/>
  <c r="E120" i="2"/>
  <c r="D120" i="2"/>
  <c r="C120" i="2"/>
  <c r="E119" i="2"/>
  <c r="D119" i="2"/>
  <c r="C119" i="2"/>
  <c r="E118" i="2"/>
  <c r="D118" i="2"/>
  <c r="C118" i="2"/>
  <c r="E117" i="2"/>
  <c r="D117" i="2"/>
  <c r="C117" i="2"/>
  <c r="E116" i="2"/>
  <c r="D116" i="2"/>
  <c r="C116" i="2"/>
  <c r="E115" i="2"/>
  <c r="D115" i="2"/>
  <c r="C115" i="2"/>
  <c r="E114" i="2"/>
  <c r="D114" i="2"/>
  <c r="C114" i="2"/>
  <c r="E113" i="2"/>
  <c r="D113" i="2"/>
  <c r="C113" i="2"/>
  <c r="E112" i="2"/>
  <c r="D112" i="2"/>
  <c r="C112" i="2"/>
  <c r="E111" i="2"/>
  <c r="D111" i="2"/>
  <c r="C111" i="2"/>
  <c r="E110" i="2"/>
  <c r="D110" i="2"/>
  <c r="C110" i="2"/>
  <c r="E109" i="2"/>
  <c r="D109" i="2"/>
  <c r="C109" i="2"/>
  <c r="E108" i="2"/>
  <c r="D108" i="2"/>
  <c r="C108" i="2"/>
  <c r="E107" i="2"/>
  <c r="D107" i="2"/>
  <c r="C107" i="2"/>
  <c r="E106" i="2"/>
  <c r="D106" i="2"/>
  <c r="C106" i="2"/>
  <c r="E105" i="2"/>
  <c r="D105" i="2"/>
  <c r="C105" i="2"/>
  <c r="E104" i="2"/>
  <c r="D104" i="2"/>
  <c r="C104" i="2"/>
  <c r="E103" i="2"/>
  <c r="D103" i="2"/>
  <c r="C103" i="2"/>
  <c r="E102" i="2"/>
  <c r="D102" i="2"/>
  <c r="C102" i="2"/>
  <c r="E101" i="2"/>
  <c r="D101" i="2"/>
  <c r="C101" i="2"/>
  <c r="E100" i="2"/>
  <c r="D100" i="2"/>
  <c r="C100" i="2"/>
  <c r="E99" i="2"/>
  <c r="D99" i="2"/>
  <c r="C99" i="2"/>
  <c r="E98" i="2"/>
  <c r="D98" i="2"/>
  <c r="C98" i="2"/>
  <c r="E97" i="2"/>
  <c r="D97" i="2"/>
  <c r="C97" i="2"/>
  <c r="E96" i="2"/>
  <c r="D96" i="2"/>
  <c r="C96" i="2"/>
  <c r="E95" i="2"/>
  <c r="D95" i="2"/>
  <c r="C95" i="2"/>
  <c r="E94" i="2"/>
  <c r="D94" i="2"/>
  <c r="C94" i="2"/>
  <c r="E93" i="2"/>
  <c r="D93" i="2"/>
  <c r="C93" i="2"/>
  <c r="E92" i="2"/>
  <c r="D92" i="2"/>
  <c r="C92" i="2"/>
  <c r="E91" i="2"/>
  <c r="D91" i="2"/>
  <c r="C91" i="2"/>
  <c r="E90" i="2"/>
  <c r="D90" i="2"/>
  <c r="C90" i="2"/>
  <c r="E89" i="2"/>
  <c r="D89" i="2"/>
  <c r="C89" i="2"/>
  <c r="E88" i="2"/>
  <c r="D88" i="2"/>
  <c r="C88" i="2"/>
  <c r="E87" i="2"/>
  <c r="D87" i="2"/>
  <c r="C87" i="2"/>
  <c r="E86" i="2"/>
  <c r="D86" i="2"/>
  <c r="C86" i="2"/>
  <c r="E85" i="2"/>
  <c r="D85" i="2"/>
  <c r="C85" i="2"/>
  <c r="E84" i="2"/>
  <c r="D84" i="2"/>
  <c r="C84" i="2"/>
  <c r="E83" i="2"/>
  <c r="D83" i="2"/>
  <c r="C83" i="2"/>
  <c r="E82" i="2"/>
  <c r="D82" i="2"/>
  <c r="C82" i="2"/>
  <c r="C90" i="3" s="1"/>
  <c r="E81" i="2"/>
  <c r="D81" i="2"/>
  <c r="C81" i="2"/>
  <c r="C89" i="3" s="1"/>
  <c r="E80" i="2"/>
  <c r="D80" i="2"/>
  <c r="C80" i="2"/>
  <c r="C88" i="3" s="1"/>
  <c r="E79" i="2"/>
  <c r="D79" i="2"/>
  <c r="C79" i="2"/>
  <c r="C87" i="3" s="1"/>
  <c r="E78" i="2"/>
  <c r="D78" i="2"/>
  <c r="C78" i="2"/>
  <c r="C86" i="3" s="1"/>
  <c r="E77" i="2"/>
  <c r="D77" i="2"/>
  <c r="C77" i="2"/>
  <c r="C85" i="3" s="1"/>
  <c r="E76" i="2"/>
  <c r="D76" i="2"/>
  <c r="C76" i="2"/>
  <c r="C84" i="3" s="1"/>
  <c r="E75" i="2"/>
  <c r="D75" i="2"/>
  <c r="C75" i="2"/>
  <c r="C83" i="3" s="1"/>
  <c r="E74" i="2"/>
  <c r="D74" i="2"/>
  <c r="C74" i="2"/>
  <c r="C82" i="3" s="1"/>
  <c r="E73" i="2"/>
  <c r="D73" i="2"/>
  <c r="C73" i="2"/>
  <c r="C81" i="3" s="1"/>
  <c r="E72" i="2"/>
  <c r="D72" i="2"/>
  <c r="C72" i="2"/>
  <c r="C80" i="3" s="1"/>
  <c r="E71" i="2"/>
  <c r="D71" i="2"/>
  <c r="C71" i="2"/>
  <c r="C79" i="3" s="1"/>
  <c r="E70" i="2"/>
  <c r="D70" i="2"/>
  <c r="C70" i="2"/>
  <c r="C78" i="3" s="1"/>
  <c r="E69" i="2"/>
  <c r="D69" i="2"/>
  <c r="C69" i="2"/>
  <c r="C77" i="3" s="1"/>
  <c r="E68" i="2"/>
  <c r="D68" i="2"/>
  <c r="C68" i="2"/>
  <c r="E67" i="2"/>
  <c r="D67" i="2"/>
  <c r="C67" i="2"/>
  <c r="E66" i="2"/>
  <c r="D66" i="2"/>
  <c r="C66" i="2"/>
  <c r="E65" i="2"/>
  <c r="D65" i="2"/>
  <c r="C65" i="2"/>
  <c r="E64" i="2"/>
  <c r="D64" i="2"/>
  <c r="C64" i="2"/>
  <c r="E63" i="2"/>
  <c r="D63" i="2"/>
  <c r="C63" i="2"/>
  <c r="E62" i="2"/>
  <c r="D62" i="2"/>
  <c r="C62" i="2"/>
  <c r="E61" i="2"/>
  <c r="D61" i="2"/>
  <c r="C61" i="2"/>
  <c r="E60" i="2"/>
  <c r="D60" i="2"/>
  <c r="C60" i="2"/>
  <c r="E59" i="2"/>
  <c r="D59" i="2"/>
  <c r="C59" i="2"/>
  <c r="E58" i="2"/>
  <c r="D58" i="2"/>
  <c r="C58" i="2"/>
  <c r="E57" i="2"/>
  <c r="D57" i="2"/>
  <c r="C57" i="2"/>
  <c r="E56" i="2"/>
  <c r="D56" i="2"/>
  <c r="C56" i="2"/>
  <c r="E55" i="2"/>
  <c r="D55" i="2"/>
  <c r="C55" i="2"/>
  <c r="E54" i="2"/>
  <c r="D54" i="2"/>
  <c r="C54" i="2"/>
  <c r="E53" i="2"/>
  <c r="D53" i="2"/>
  <c r="C53" i="2"/>
  <c r="C52" i="3" s="1"/>
  <c r="E52" i="2"/>
  <c r="D52" i="2"/>
  <c r="C52" i="2"/>
  <c r="C51" i="3" s="1"/>
  <c r="E51" i="2"/>
  <c r="D51" i="2"/>
  <c r="C51" i="2"/>
  <c r="C50" i="3" s="1"/>
  <c r="E50" i="2"/>
  <c r="D50" i="2"/>
  <c r="C50" i="2"/>
  <c r="C49" i="3" s="1"/>
  <c r="E49" i="2"/>
  <c r="D49" i="2"/>
  <c r="C49" i="2"/>
  <c r="C48" i="3" s="1"/>
  <c r="E48" i="2"/>
  <c r="D48" i="2"/>
  <c r="C48" i="2"/>
  <c r="C47" i="3" s="1"/>
  <c r="E47" i="2"/>
  <c r="D47" i="2"/>
  <c r="C47" i="2"/>
  <c r="C46" i="3" s="1"/>
  <c r="E46" i="2"/>
  <c r="D46" i="2"/>
  <c r="C46" i="2"/>
  <c r="C45" i="3" s="1"/>
  <c r="E45" i="2"/>
  <c r="D45" i="2"/>
  <c r="C45" i="2"/>
  <c r="C44" i="3" s="1"/>
  <c r="E44" i="2"/>
  <c r="D44" i="2"/>
  <c r="C44" i="2"/>
  <c r="C43" i="3" s="1"/>
  <c r="E43" i="2"/>
  <c r="D43" i="2"/>
  <c r="C43" i="2"/>
  <c r="C42" i="3" s="1"/>
  <c r="E42" i="2"/>
  <c r="D42" i="2"/>
  <c r="C42" i="2"/>
  <c r="C41" i="3" s="1"/>
  <c r="E41" i="2"/>
  <c r="D41" i="2"/>
  <c r="C41" i="2"/>
  <c r="C40" i="3" s="1"/>
  <c r="E40" i="2"/>
  <c r="D40" i="2"/>
  <c r="C40" i="2"/>
  <c r="C39" i="3" s="1"/>
  <c r="E39" i="2"/>
  <c r="D39" i="2"/>
  <c r="C39" i="2"/>
  <c r="C38" i="3" s="1"/>
  <c r="E38" i="2"/>
  <c r="D38" i="2"/>
  <c r="C38" i="2"/>
  <c r="C37" i="3" s="1"/>
  <c r="E37" i="2"/>
  <c r="D37" i="2"/>
  <c r="C37" i="2"/>
  <c r="C36" i="3" s="1"/>
  <c r="E36" i="2"/>
  <c r="D36" i="2"/>
  <c r="C36" i="2"/>
  <c r="C35" i="3" s="1"/>
  <c r="E35" i="2"/>
  <c r="D35" i="2"/>
  <c r="C35" i="2"/>
  <c r="C34" i="3" s="1"/>
  <c r="E34" i="2"/>
  <c r="D34" i="2"/>
  <c r="C34" i="2"/>
  <c r="C33" i="3" s="1"/>
  <c r="E33" i="2"/>
  <c r="D33" i="2"/>
  <c r="C33" i="2"/>
  <c r="C32" i="3" s="1"/>
  <c r="E32" i="2"/>
  <c r="D32" i="2"/>
  <c r="C32" i="2"/>
  <c r="C31" i="3" s="1"/>
  <c r="E31" i="2"/>
  <c r="D31" i="2"/>
  <c r="C31" i="2"/>
  <c r="C30" i="3" s="1"/>
  <c r="E30" i="2"/>
  <c r="D30" i="2"/>
  <c r="C30" i="2"/>
  <c r="C29" i="3" s="1"/>
  <c r="E29" i="2"/>
  <c r="D29" i="2"/>
  <c r="C29" i="2"/>
  <c r="C28" i="3" s="1"/>
  <c r="E28" i="2"/>
  <c r="D28" i="2"/>
  <c r="C28" i="2"/>
  <c r="C27" i="3" s="1"/>
  <c r="E27" i="2"/>
  <c r="D27" i="2"/>
  <c r="C27" i="2"/>
  <c r="C26" i="3" s="1"/>
  <c r="E26" i="2"/>
  <c r="D26" i="2"/>
  <c r="C26" i="2"/>
  <c r="C25" i="3" s="1"/>
  <c r="E25" i="2"/>
  <c r="D25" i="2"/>
  <c r="C25" i="2"/>
  <c r="C24" i="3" s="1"/>
  <c r="E24" i="2"/>
  <c r="D24" i="2"/>
  <c r="C24" i="2"/>
  <c r="C23" i="3" s="1"/>
  <c r="E23" i="2"/>
  <c r="D23" i="2"/>
  <c r="C23" i="2"/>
  <c r="C22" i="3" s="1"/>
  <c r="E22" i="2"/>
  <c r="D22" i="2"/>
  <c r="C22" i="2"/>
  <c r="C21" i="3" s="1"/>
  <c r="E21" i="2"/>
  <c r="D21" i="2"/>
  <c r="C21" i="2"/>
  <c r="C20" i="3" s="1"/>
  <c r="E20" i="2"/>
  <c r="D20" i="2"/>
  <c r="C20" i="2"/>
  <c r="C19" i="3" s="1"/>
  <c r="E19" i="2"/>
  <c r="D19" i="2"/>
  <c r="C19" i="2"/>
  <c r="C18" i="3" s="1"/>
  <c r="E18" i="2"/>
  <c r="D18" i="2"/>
  <c r="C18" i="2"/>
  <c r="C17" i="3" s="1"/>
  <c r="E17" i="2"/>
  <c r="D17" i="2"/>
  <c r="C17" i="2"/>
  <c r="C16" i="3" s="1"/>
  <c r="E16" i="2"/>
  <c r="D16" i="2"/>
  <c r="C16" i="2"/>
  <c r="C15" i="3" s="1"/>
  <c r="E15" i="2"/>
  <c r="D15" i="2"/>
  <c r="C15" i="2"/>
  <c r="C14" i="3" s="1"/>
  <c r="E14" i="2"/>
  <c r="C14" i="2"/>
  <c r="E13" i="2"/>
  <c r="C13" i="2"/>
  <c r="C12" i="3" s="1"/>
  <c r="E12" i="2"/>
  <c r="D12" i="2"/>
  <c r="C12" i="2"/>
  <c r="C11" i="3" s="1"/>
  <c r="E11" i="2"/>
  <c r="D11" i="2"/>
  <c r="C11" i="2"/>
  <c r="C10" i="3" s="1"/>
  <c r="E10" i="2"/>
  <c r="G10" i="2" s="1"/>
  <c r="D10" i="2"/>
  <c r="C10" i="2"/>
  <c r="C9" i="3" s="1"/>
  <c r="B1" i="2"/>
  <c r="AD49" i="5"/>
  <c r="AZ48" i="5"/>
  <c r="AY48" i="5"/>
  <c r="AZ47" i="5"/>
  <c r="AY47" i="5"/>
  <c r="AZ46" i="5"/>
  <c r="AY46" i="5"/>
  <c r="AZ45" i="5"/>
  <c r="AY45" i="5"/>
  <c r="AZ44" i="5"/>
  <c r="AY44" i="5"/>
  <c r="AZ43" i="5"/>
  <c r="AY43" i="5"/>
  <c r="AZ42" i="5"/>
  <c r="AY42" i="5"/>
  <c r="AZ41" i="5"/>
  <c r="AY41" i="5"/>
  <c r="AZ40" i="5"/>
  <c r="AY40" i="5"/>
  <c r="AZ39" i="5"/>
  <c r="AY39" i="5"/>
  <c r="AZ38" i="5"/>
  <c r="AY38" i="5"/>
  <c r="AZ37" i="5"/>
  <c r="AY37" i="5"/>
  <c r="G104" i="2"/>
  <c r="G103" i="2"/>
  <c r="G102" i="2"/>
  <c r="G101" i="2"/>
  <c r="G100" i="2"/>
  <c r="G99" i="2"/>
  <c r="G98" i="2"/>
  <c r="H98" i="2" s="1"/>
  <c r="G97" i="2"/>
  <c r="H97" i="2" s="1"/>
  <c r="G96" i="2"/>
  <c r="H96" i="2" s="1"/>
  <c r="G95" i="2"/>
  <c r="H95" i="2" s="1"/>
  <c r="G94" i="2"/>
  <c r="H94" i="2" s="1"/>
  <c r="G93" i="2"/>
  <c r="H93" i="2" s="1"/>
  <c r="G92" i="2"/>
  <c r="H92" i="2" s="1"/>
  <c r="G91" i="2"/>
  <c r="H91" i="2" s="1"/>
  <c r="G90" i="2"/>
  <c r="H90" i="2" s="1"/>
  <c r="G89" i="2"/>
  <c r="H89" i="2" s="1"/>
  <c r="G88" i="2"/>
  <c r="H88" i="2" s="1"/>
  <c r="G87" i="2"/>
  <c r="H87" i="2" s="1"/>
  <c r="G86" i="2"/>
  <c r="H86" i="2" s="1"/>
  <c r="G85" i="2"/>
  <c r="H85" i="2" s="1"/>
  <c r="G84" i="2"/>
  <c r="H84" i="2" s="1"/>
  <c r="G83" i="2"/>
  <c r="H83" i="2" s="1"/>
  <c r="G82" i="2"/>
  <c r="H82" i="2" s="1"/>
  <c r="G81" i="2"/>
  <c r="H81" i="2" s="1"/>
  <c r="G80" i="2"/>
  <c r="H80" i="2" s="1"/>
  <c r="G79" i="2"/>
  <c r="H79" i="2" s="1"/>
  <c r="G78" i="2"/>
  <c r="H78" i="2" s="1"/>
  <c r="G77" i="2"/>
  <c r="H77" i="2" s="1"/>
  <c r="G76" i="2"/>
  <c r="H76" i="2" s="1"/>
  <c r="G75" i="2"/>
  <c r="H75" i="2" s="1"/>
  <c r="G74" i="2"/>
  <c r="H74" i="2" s="1"/>
  <c r="G73" i="2"/>
  <c r="H73" i="2" s="1"/>
  <c r="G72" i="2"/>
  <c r="H72" i="2" s="1"/>
  <c r="G71" i="2"/>
  <c r="H71" i="2" s="1"/>
  <c r="G70" i="2"/>
  <c r="H70" i="2" s="1"/>
  <c r="G69" i="2"/>
  <c r="H69" i="2" s="1"/>
  <c r="G68" i="2"/>
  <c r="H68" i="2" s="1"/>
  <c r="G67" i="2"/>
  <c r="H67" i="2" s="1"/>
  <c r="G66" i="2"/>
  <c r="H66" i="2" s="1"/>
  <c r="G65" i="2"/>
  <c r="H65" i="2" s="1"/>
  <c r="G64" i="2"/>
  <c r="H64" i="2" s="1"/>
  <c r="G63" i="2"/>
  <c r="H63" i="2" s="1"/>
  <c r="G62" i="2"/>
  <c r="H62" i="2" s="1"/>
  <c r="G61" i="2"/>
  <c r="H61" i="2" s="1"/>
  <c r="G60" i="2"/>
  <c r="H60" i="2" s="1"/>
  <c r="G59" i="2"/>
  <c r="H59" i="2" s="1"/>
  <c r="G58" i="2"/>
  <c r="H58" i="2" s="1"/>
  <c r="G57" i="2"/>
  <c r="H57" i="2" s="1"/>
  <c r="G56" i="2"/>
  <c r="H56" i="2" s="1"/>
  <c r="G55" i="2"/>
  <c r="H55" i="2" s="1"/>
  <c r="G54" i="2"/>
  <c r="H54" i="2" s="1"/>
  <c r="G53" i="2"/>
  <c r="H53" i="2" s="1"/>
  <c r="G52" i="2"/>
  <c r="H52" i="2" s="1"/>
  <c r="G51" i="2"/>
  <c r="H51" i="2" s="1"/>
  <c r="G50" i="2"/>
  <c r="H50" i="2" s="1"/>
  <c r="G49" i="2"/>
  <c r="H49" i="2" s="1"/>
  <c r="G48" i="2"/>
  <c r="H48" i="2" s="1"/>
  <c r="G47" i="2"/>
  <c r="H47" i="2" s="1"/>
  <c r="G46" i="2"/>
  <c r="H46" i="2" s="1"/>
  <c r="C6" i="2"/>
  <c r="A3" i="3" s="1"/>
  <c r="C5" i="2"/>
  <c r="B7" i="3" s="1"/>
  <c r="C4" i="2"/>
  <c r="B6" i="3" s="1"/>
  <c r="C3" i="2"/>
  <c r="B5" i="3" s="1"/>
  <c r="C2" i="2"/>
  <c r="B4" i="3" s="1"/>
  <c r="G123" i="1"/>
  <c r="C15" i="1"/>
  <c r="M20" i="5" s="1"/>
  <c r="C14" i="1"/>
  <c r="C13" i="1"/>
  <c r="U20" i="5" s="1"/>
  <c r="C12" i="1"/>
  <c r="C11" i="1"/>
  <c r="AC20" i="5" s="1"/>
  <c r="C10" i="1"/>
  <c r="D20" i="5" s="1"/>
  <c r="C9" i="1"/>
  <c r="D13" i="2" s="1"/>
  <c r="C13" i="3" l="1"/>
  <c r="M19" i="5"/>
  <c r="U19" i="5"/>
  <c r="AC19" i="5"/>
  <c r="D14" i="2"/>
  <c r="D19" i="5"/>
  <c r="AM19" i="5"/>
  <c r="N49" i="5"/>
  <c r="X17" i="5"/>
  <c r="X18" i="5" s="1"/>
  <c r="X19" i="5" s="1"/>
  <c r="X20" i="5" s="1"/>
  <c r="X21" i="5" s="1"/>
  <c r="X22" i="5" s="1"/>
  <c r="X23" i="5" s="1"/>
  <c r="X24" i="5" s="1"/>
  <c r="X25" i="5" s="1"/>
  <c r="X26" i="5" s="1"/>
  <c r="X27" i="5" s="1"/>
  <c r="X28" i="5" s="1"/>
  <c r="X29" i="5" s="1"/>
  <c r="X30" i="5" s="1"/>
  <c r="X31" i="5" s="1"/>
  <c r="X32" i="5" s="1"/>
  <c r="X33" i="5" s="1"/>
  <c r="X34" i="5" s="1"/>
  <c r="X35" i="5" s="1"/>
  <c r="X36" i="5" s="1"/>
  <c r="X37" i="5" s="1"/>
  <c r="X38" i="5" s="1"/>
  <c r="X39" i="5" s="1"/>
  <c r="X40" i="5" s="1"/>
  <c r="X41" i="5" s="1"/>
  <c r="X42" i="5" s="1"/>
  <c r="X43" i="5" s="1"/>
  <c r="X44" i="5" s="1"/>
  <c r="X45" i="5" s="1"/>
  <c r="X46" i="5" s="1"/>
  <c r="X47" i="5" s="1"/>
  <c r="X48" i="5" s="1"/>
  <c r="AH16" i="5"/>
  <c r="AG17" i="5"/>
  <c r="AG18" i="5" s="1"/>
  <c r="AG19" i="5" s="1"/>
  <c r="G11" i="2"/>
  <c r="H10" i="2"/>
  <c r="H16" i="5"/>
  <c r="G17" i="5"/>
  <c r="AQ16" i="5"/>
  <c r="AP17" i="5"/>
  <c r="P16" i="5"/>
  <c r="P17" i="5" s="1"/>
  <c r="P18" i="5" s="1"/>
  <c r="P19" i="5" s="1"/>
  <c r="P20" i="5" s="1"/>
  <c r="P21" i="5" s="1"/>
  <c r="P22" i="5" s="1"/>
  <c r="P23" i="5" s="1"/>
  <c r="P24" i="5" s="1"/>
  <c r="P25" i="5" s="1"/>
  <c r="P26" i="5" s="1"/>
  <c r="P27" i="5" s="1"/>
  <c r="P28" i="5" s="1"/>
  <c r="P29" i="5" s="1"/>
  <c r="P30" i="5" s="1"/>
  <c r="P31" i="5" s="1"/>
  <c r="P32" i="5" s="1"/>
  <c r="P33" i="5" s="1"/>
  <c r="P34" i="5" s="1"/>
  <c r="P35" i="5" s="1"/>
  <c r="P36" i="5" s="1"/>
  <c r="P37" i="5" s="1"/>
  <c r="P38" i="5" s="1"/>
  <c r="P39" i="5" s="1"/>
  <c r="P40" i="5" s="1"/>
  <c r="P41" i="5" s="1"/>
  <c r="P42" i="5" s="1"/>
  <c r="P43" i="5" s="1"/>
  <c r="P44" i="5" s="1"/>
  <c r="P45" i="5" s="1"/>
  <c r="P46" i="5" s="1"/>
  <c r="P47" i="5" s="1"/>
  <c r="P48" i="5" s="1"/>
  <c r="AH18" i="5" l="1"/>
  <c r="AH17" i="5"/>
  <c r="AQ17" i="5"/>
  <c r="AP18" i="5"/>
  <c r="AH19" i="5"/>
  <c r="AG20" i="5"/>
  <c r="H17" i="5"/>
  <c r="G18" i="5"/>
  <c r="H11" i="2"/>
  <c r="G12" i="2"/>
  <c r="H12" i="2" l="1"/>
  <c r="G13" i="2"/>
  <c r="G19" i="5"/>
  <c r="H18" i="5"/>
  <c r="AG21" i="5"/>
  <c r="AH20" i="5"/>
  <c r="AQ18" i="5"/>
  <c r="AP19" i="5"/>
  <c r="AQ19" i="5" l="1"/>
  <c r="AP20" i="5"/>
  <c r="AH21" i="5"/>
  <c r="AG22" i="5"/>
  <c r="G14" i="2"/>
  <c r="H13" i="2"/>
  <c r="G20" i="5"/>
  <c r="H19" i="5"/>
  <c r="H20" i="5" l="1"/>
  <c r="G21" i="5"/>
  <c r="H14" i="2"/>
  <c r="G15" i="2"/>
  <c r="AG23" i="5"/>
  <c r="AH22" i="5"/>
  <c r="AQ20" i="5"/>
  <c r="AP21" i="5"/>
  <c r="H15" i="2" l="1"/>
  <c r="G16" i="2"/>
  <c r="AP22" i="5"/>
  <c r="AQ21" i="5"/>
  <c r="AG24" i="5"/>
  <c r="AH23" i="5"/>
  <c r="H21" i="5"/>
  <c r="G22" i="5"/>
  <c r="G23" i="5" l="1"/>
  <c r="H22" i="5"/>
  <c r="AH24" i="5"/>
  <c r="AG25" i="5"/>
  <c r="AQ22" i="5"/>
  <c r="AP23" i="5"/>
  <c r="G17" i="2"/>
  <c r="H16" i="2"/>
  <c r="G18" i="2" l="1"/>
  <c r="H17" i="2"/>
  <c r="AH25" i="5"/>
  <c r="AG26" i="5"/>
  <c r="AQ23" i="5"/>
  <c r="AP24" i="5"/>
  <c r="H23" i="5"/>
  <c r="G24" i="5"/>
  <c r="H24" i="5" l="1"/>
  <c r="G25" i="5"/>
  <c r="AP25" i="5"/>
  <c r="AQ24" i="5"/>
  <c r="AG27" i="5"/>
  <c r="AH26" i="5"/>
  <c r="G19" i="2"/>
  <c r="H18" i="2"/>
  <c r="G20" i="2" l="1"/>
  <c r="H19" i="2"/>
  <c r="AH27" i="5"/>
  <c r="AG28" i="5"/>
  <c r="AQ25" i="5"/>
  <c r="AP26" i="5"/>
  <c r="G26" i="5"/>
  <c r="H25" i="5"/>
  <c r="H26" i="5" l="1"/>
  <c r="G27" i="5"/>
  <c r="AP27" i="5"/>
  <c r="AQ26" i="5"/>
  <c r="AH28" i="5"/>
  <c r="AG29" i="5"/>
  <c r="H20" i="2"/>
  <c r="G21" i="2"/>
  <c r="G22" i="2" l="1"/>
  <c r="H21" i="2"/>
  <c r="AG30" i="5"/>
  <c r="AH29" i="5"/>
  <c r="AP28" i="5"/>
  <c r="AQ27" i="5"/>
  <c r="G28" i="5"/>
  <c r="H27" i="5"/>
  <c r="G29" i="5" l="1"/>
  <c r="H28" i="5"/>
  <c r="AQ28" i="5"/>
  <c r="AP29" i="5"/>
  <c r="AH30" i="5"/>
  <c r="AG31" i="5"/>
  <c r="G23" i="2"/>
  <c r="H22" i="2"/>
  <c r="H23" i="2" l="1"/>
  <c r="G24" i="2"/>
  <c r="AH31" i="5"/>
  <c r="AG32" i="5"/>
  <c r="AQ29" i="5"/>
  <c r="AP30" i="5"/>
  <c r="H29" i="5"/>
  <c r="G30" i="5"/>
  <c r="AP31" i="5" l="1"/>
  <c r="AQ30" i="5"/>
  <c r="G31" i="5"/>
  <c r="H30" i="5"/>
  <c r="AG33" i="5"/>
  <c r="AH32" i="5"/>
  <c r="G25" i="2"/>
  <c r="H24" i="2"/>
  <c r="G26" i="2" l="1"/>
  <c r="H25" i="2"/>
  <c r="AH33" i="5"/>
  <c r="AG34" i="5"/>
  <c r="G32" i="5"/>
  <c r="H31" i="5"/>
  <c r="AQ31" i="5"/>
  <c r="AP32" i="5"/>
  <c r="AP33" i="5" l="1"/>
  <c r="AQ32" i="5"/>
  <c r="H32" i="5"/>
  <c r="G33" i="5"/>
  <c r="AH34" i="5"/>
  <c r="AG35" i="5"/>
  <c r="H26" i="2"/>
  <c r="G27" i="2"/>
  <c r="G28" i="2" l="1"/>
  <c r="H27" i="2"/>
  <c r="AG36" i="5"/>
  <c r="AH35" i="5"/>
  <c r="G34" i="5"/>
  <c r="H33" i="5"/>
  <c r="AP34" i="5"/>
  <c r="AQ33" i="5"/>
  <c r="G35" i="5" l="1"/>
  <c r="H34" i="5"/>
  <c r="AQ34" i="5"/>
  <c r="AP35" i="5"/>
  <c r="AH36" i="5"/>
  <c r="AG37" i="5"/>
  <c r="G29" i="2"/>
  <c r="H28" i="2"/>
  <c r="AH37" i="5" l="1"/>
  <c r="AG38" i="5"/>
  <c r="AQ35" i="5"/>
  <c r="AP36" i="5"/>
  <c r="G30" i="2"/>
  <c r="H29" i="2"/>
  <c r="H35" i="5"/>
  <c r="G36" i="5"/>
  <c r="G37" i="5" l="1"/>
  <c r="H36" i="5"/>
  <c r="H30" i="2"/>
  <c r="G31" i="2"/>
  <c r="AQ36" i="5"/>
  <c r="AP37" i="5"/>
  <c r="AG39" i="5"/>
  <c r="AH38" i="5"/>
  <c r="AG40" i="5" l="1"/>
  <c r="AH39" i="5"/>
  <c r="G32" i="2"/>
  <c r="H31" i="2"/>
  <c r="AQ37" i="5"/>
  <c r="AP38" i="5"/>
  <c r="H37" i="5"/>
  <c r="G38" i="5"/>
  <c r="G39" i="5" l="1"/>
  <c r="H38" i="5"/>
  <c r="AQ38" i="5"/>
  <c r="AP39" i="5"/>
  <c r="G33" i="2"/>
  <c r="H32" i="2"/>
  <c r="AG41" i="5"/>
  <c r="AH40" i="5"/>
  <c r="AH41" i="5" l="1"/>
  <c r="AG42" i="5"/>
  <c r="H33" i="2"/>
  <c r="G34" i="2"/>
  <c r="AP40" i="5"/>
  <c r="AQ39" i="5"/>
  <c r="H39" i="5"/>
  <c r="G40" i="5"/>
  <c r="AP41" i="5" l="1"/>
  <c r="AQ40" i="5"/>
  <c r="G35" i="2"/>
  <c r="H34" i="2"/>
  <c r="G41" i="5"/>
  <c r="H40" i="5"/>
  <c r="AG43" i="5"/>
  <c r="AH42" i="5"/>
  <c r="H41" i="5" l="1"/>
  <c r="G42" i="5"/>
  <c r="G36" i="2"/>
  <c r="H35" i="2"/>
  <c r="AH43" i="5"/>
  <c r="AG44" i="5"/>
  <c r="AQ41" i="5"/>
  <c r="AP42" i="5"/>
  <c r="AG45" i="5" l="1"/>
  <c r="AH44" i="5"/>
  <c r="AQ42" i="5"/>
  <c r="AP43" i="5"/>
  <c r="G37" i="2"/>
  <c r="H36" i="2"/>
  <c r="G43" i="5"/>
  <c r="H42" i="5"/>
  <c r="H43" i="5" l="1"/>
  <c r="G44" i="5"/>
  <c r="G38" i="2"/>
  <c r="H37" i="2"/>
  <c r="AP44" i="5"/>
  <c r="AQ43" i="5"/>
  <c r="AG46" i="5"/>
  <c r="AH45" i="5"/>
  <c r="AQ44" i="5" l="1"/>
  <c r="AP45" i="5"/>
  <c r="H44" i="5"/>
  <c r="G45" i="5"/>
  <c r="AH46" i="5"/>
  <c r="AG47" i="5"/>
  <c r="H38" i="2"/>
  <c r="G39" i="2"/>
  <c r="H45" i="5" l="1"/>
  <c r="G46" i="5"/>
  <c r="G40" i="2"/>
  <c r="H39" i="2"/>
  <c r="AH47" i="5"/>
  <c r="AG48" i="5"/>
  <c r="AH48" i="5" s="1"/>
  <c r="AP46" i="5"/>
  <c r="AQ45" i="5"/>
  <c r="AP47" i="5" l="1"/>
  <c r="AQ46" i="5"/>
  <c r="G41" i="2"/>
  <c r="H40" i="2"/>
  <c r="G47" i="5"/>
  <c r="H46" i="5"/>
  <c r="H47" i="5" l="1"/>
  <c r="G48" i="5"/>
  <c r="H48" i="5" s="1"/>
  <c r="H41" i="2"/>
  <c r="G42" i="2"/>
  <c r="AQ47" i="5"/>
  <c r="AP48" i="5"/>
  <c r="AQ48" i="5" s="1"/>
  <c r="G43" i="2" l="1"/>
  <c r="H42" i="2"/>
  <c r="G44" i="2" l="1"/>
  <c r="H43" i="2"/>
  <c r="H44" i="2" l="1"/>
  <c r="G45" i="2"/>
  <c r="H45" i="2" s="1"/>
</calcChain>
</file>

<file path=xl/sharedStrings.xml><?xml version="1.0" encoding="utf-8"?>
<sst xmlns="http://schemas.openxmlformats.org/spreadsheetml/2006/main" count="2277" uniqueCount="1248">
  <si>
    <t>எண்</t>
  </si>
  <si>
    <t>பாட்டு</t>
  </si>
  <si>
    <r>
      <t>8</t>
    </r>
    <r>
      <rPr>
        <vertAlign val="superscript"/>
        <sz val="11"/>
        <color rgb="FF000000"/>
        <rFont val="Calibri"/>
        <family val="2"/>
      </rPr>
      <t>th</t>
    </r>
  </si>
  <si>
    <t>காலம்</t>
  </si>
  <si>
    <t>ராகம்-1</t>
  </si>
  <si>
    <t>ஸ்தலம்</t>
  </si>
  <si>
    <t>கைத்தலம்</t>
  </si>
  <si>
    <t>நாட்டை</t>
  </si>
  <si>
    <t>விநாயகர்  துதி</t>
  </si>
  <si>
    <t>பக்கரை - நாட்டை</t>
  </si>
  <si>
    <t>பக்கரை-மோஹனம்</t>
  </si>
  <si>
    <t>மோஹனம்</t>
  </si>
  <si>
    <t>உம்பர் - ஹம்ஸத்வனி</t>
  </si>
  <si>
    <t>ஹம்ஸத்வனி</t>
  </si>
  <si>
    <t>உம்பர்-ஆ-பைரவி</t>
  </si>
  <si>
    <t>ஆனந்த பைரவி</t>
  </si>
  <si>
    <t>நினது</t>
  </si>
  <si>
    <t>விடமடை(attached)</t>
  </si>
  <si>
    <t>அடாணா</t>
  </si>
  <si>
    <t>முத்தை</t>
  </si>
  <si>
    <t>கெளளை</t>
  </si>
  <si>
    <t>குரு  வணக்கம்</t>
  </si>
  <si>
    <t>உனைத் தினம்</t>
  </si>
  <si>
    <t>ஸாவேரி</t>
  </si>
  <si>
    <t>திருப்பரங்குன்றம்</t>
  </si>
  <si>
    <t>கருவடைந்து - வராளி</t>
  </si>
  <si>
    <t>வராளி</t>
  </si>
  <si>
    <t>கருவடைந்து-ஹிந்தோ</t>
  </si>
  <si>
    <t>ஹிந்தோளம்</t>
  </si>
  <si>
    <t>கனகந்திரள் - சங்கராபரணம்</t>
  </si>
  <si>
    <t>சங்கராபரணம்</t>
  </si>
  <si>
    <t>கனகந்திரள்-நீலாம்</t>
  </si>
  <si>
    <t>நீலாம்பரி</t>
  </si>
  <si>
    <t>சந்ததம்</t>
  </si>
  <si>
    <t>தடக்கை</t>
  </si>
  <si>
    <t>அந்தகன்</t>
  </si>
  <si>
    <t>திருசெந்தூர்</t>
  </si>
  <si>
    <t>46 Songs</t>
  </si>
  <si>
    <t>அமுதுததி</t>
  </si>
  <si>
    <t>கல்யாணி</t>
  </si>
  <si>
    <t>அருணமணி</t>
  </si>
  <si>
    <t>புன்னாக வராளி</t>
  </si>
  <si>
    <t>அவனி பெறும்</t>
  </si>
  <si>
    <t>கமாஸ்</t>
  </si>
  <si>
    <t>அறிவழிய</t>
  </si>
  <si>
    <t>காம்போதி</t>
  </si>
  <si>
    <t>அனைவரும்</t>
  </si>
  <si>
    <t>இயலிசை</t>
  </si>
  <si>
    <t>ஹுஸேனி</t>
  </si>
  <si>
    <t>உருக்கம்</t>
  </si>
  <si>
    <t>சுத்த  தன்யாஸி</t>
  </si>
  <si>
    <t>உததியறல்</t>
  </si>
  <si>
    <t>கீரவாணி</t>
  </si>
  <si>
    <t>ஏவினை -வலஜி</t>
  </si>
  <si>
    <t>வலஜி</t>
  </si>
  <si>
    <t>ஏவினை-பந்து வராளி</t>
  </si>
  <si>
    <t>பந்து வராளி</t>
  </si>
  <si>
    <t>ஓராதொன்றை</t>
  </si>
  <si>
    <t>பிலஹரி</t>
  </si>
  <si>
    <t>கட்டழகு</t>
  </si>
  <si>
    <t>மனோலயம்</t>
  </si>
  <si>
    <t>கண்டுமொழி</t>
  </si>
  <si>
    <t>காவடிசிந்து</t>
  </si>
  <si>
    <t>கமல மாதுடன்</t>
  </si>
  <si>
    <t>காலனார் - ஸஹானா</t>
  </si>
  <si>
    <t>ஸஹானா</t>
  </si>
  <si>
    <t>காலனார்-திலங்</t>
  </si>
  <si>
    <t>திலங்</t>
  </si>
  <si>
    <t>குடர் நிண</t>
  </si>
  <si>
    <t>குந்தல வராளி</t>
  </si>
  <si>
    <t>கொம்பனையார்</t>
  </si>
  <si>
    <t>கரஹரப்ரியா</t>
  </si>
  <si>
    <t>சேமக்கோமள</t>
  </si>
  <si>
    <t>சுருட்டி</t>
  </si>
  <si>
    <t>தண்டே</t>
  </si>
  <si>
    <t>பீம்பளாஸ்</t>
  </si>
  <si>
    <t>தண்டையணி</t>
  </si>
  <si>
    <t>ஸி.மத்யமம்</t>
  </si>
  <si>
    <t>தண்டையணி-தன்யாஸி</t>
  </si>
  <si>
    <t>தன்யாஸி</t>
  </si>
  <si>
    <t>தந்த பசி</t>
  </si>
  <si>
    <t>தரிக்கும்</t>
  </si>
  <si>
    <t>ஆபோகி</t>
  </si>
  <si>
    <t>துன்பம்</t>
  </si>
  <si>
    <t>பைரவி</t>
  </si>
  <si>
    <t>தொந்தி சரிய</t>
  </si>
  <si>
    <t>தோடி</t>
  </si>
  <si>
    <t>தொந்தி சரிய-அடாணா</t>
  </si>
  <si>
    <t>தோலொடு</t>
  </si>
  <si>
    <t>ஜோன்புரி</t>
  </si>
  <si>
    <t>நாலுமைந்து</t>
  </si>
  <si>
    <t>கேதார கெளளை</t>
  </si>
  <si>
    <t>நிதிக்கு</t>
  </si>
  <si>
    <t>நிலையாப் - பாகேஸ்ரீ</t>
  </si>
  <si>
    <t>பாகேஸ்ரீ</t>
  </si>
  <si>
    <t>நிலையாப்-வாசஸ்பதி</t>
  </si>
  <si>
    <t>வாசஸ்பதி</t>
  </si>
  <si>
    <t>பஞ்ச பாதக</t>
  </si>
  <si>
    <t>படர்புவி</t>
  </si>
  <si>
    <t>பரிமள</t>
  </si>
  <si>
    <t>தேவ காந்தாரி</t>
  </si>
  <si>
    <t>புகர புங்க</t>
  </si>
  <si>
    <t>ரஞ்சனி</t>
  </si>
  <si>
    <t>பூரண வார</t>
  </si>
  <si>
    <t>சங்கராநந்தனப்ரியா</t>
  </si>
  <si>
    <t>மங்கை சிறுவர்</t>
  </si>
  <si>
    <t>ஹம்ஸாநந்தி</t>
  </si>
  <si>
    <t>மனத்தின்</t>
  </si>
  <si>
    <t>பேகடா</t>
  </si>
  <si>
    <t>முந்து தமிழ்</t>
  </si>
  <si>
    <t>செஞ்சுருட்டி</t>
  </si>
  <si>
    <t>அனிச்சம்</t>
  </si>
  <si>
    <t>காபி</t>
  </si>
  <si>
    <t>மூப்புற்று</t>
  </si>
  <si>
    <t>மா.மா.கெளளை</t>
  </si>
  <si>
    <t>மூளும் வினை</t>
  </si>
  <si>
    <t>வஞ்சங் கொண்டு</t>
  </si>
  <si>
    <t>பூர்வி கல்யாணி</t>
  </si>
  <si>
    <t>வஞ்சத்துடன்</t>
  </si>
  <si>
    <t>வந்து வந்து</t>
  </si>
  <si>
    <t>ஸிந்து பைரவி</t>
  </si>
  <si>
    <t>வரியார்-காம்போதி</t>
  </si>
  <si>
    <t>வரியார்-ஸஹானா</t>
  </si>
  <si>
    <t>விந்ததி</t>
  </si>
  <si>
    <t>யமுனா கல்யாணி</t>
  </si>
  <si>
    <t>விறல் மாரன்</t>
  </si>
  <si>
    <t>மாண்டு</t>
  </si>
  <si>
    <t>வெங்காளம்</t>
  </si>
  <si>
    <t>அபகார</t>
  </si>
  <si>
    <t>சக்ரவாஹம்</t>
  </si>
  <si>
    <t>திருப்பழனி</t>
  </si>
  <si>
    <t>36 Songs</t>
  </si>
  <si>
    <t>அருத்தி</t>
  </si>
  <si>
    <t>அவனிதனிலே</t>
  </si>
  <si>
    <t>பெளளி</t>
  </si>
  <si>
    <t>ஆறுமுகம்-மோஹனம்</t>
  </si>
  <si>
    <t>ஆறுமுகம்-நாட்டை குறிஞ்சி</t>
  </si>
  <si>
    <t>நாட்டை குறிஞ்சி</t>
  </si>
  <si>
    <t>உலக பசு</t>
  </si>
  <si>
    <t>ஸெளராஷ்டிரம்</t>
  </si>
  <si>
    <t>ஒருப்பொழுதும்</t>
  </si>
  <si>
    <t>ஒருவரை ஒருவர்</t>
  </si>
  <si>
    <t>கடலை</t>
  </si>
  <si>
    <t>கதியை</t>
  </si>
  <si>
    <t>தேஷ்</t>
  </si>
  <si>
    <t>கரிய பெரிய</t>
  </si>
  <si>
    <t>கருப்பு</t>
  </si>
  <si>
    <t>கருவின்</t>
  </si>
  <si>
    <t>விஜய நாகரி</t>
  </si>
  <si>
    <t>குரம்பை</t>
  </si>
  <si>
    <t>குருதி மலசல</t>
  </si>
  <si>
    <t>சிவனார் - ஜோன்புரி</t>
  </si>
  <si>
    <t>சிவனார்- சங்கரா</t>
  </si>
  <si>
    <t>சீயுதிரம்</t>
  </si>
  <si>
    <t>சீறலன்</t>
  </si>
  <si>
    <t>ஹம்ஸநாதம்</t>
  </si>
  <si>
    <t>சுருதிமுடி</t>
  </si>
  <si>
    <t>ஞானங்கொள்</t>
  </si>
  <si>
    <t>தகர</t>
  </si>
  <si>
    <t>தமரும்</t>
  </si>
  <si>
    <t>அமீர் கல்யாணி</t>
  </si>
  <si>
    <t>தலைவலி</t>
  </si>
  <si>
    <t>திடமிலி</t>
  </si>
  <si>
    <t>திமிர உததி</t>
  </si>
  <si>
    <t>பகர்தர்</t>
  </si>
  <si>
    <t>வஸந்தா</t>
  </si>
  <si>
    <t>பாரியான</t>
  </si>
  <si>
    <t>புடவி கணி</t>
  </si>
  <si>
    <t>சாருகேஸி</t>
  </si>
  <si>
    <t>போதகன்</t>
  </si>
  <si>
    <t>மனக்கவலை</t>
  </si>
  <si>
    <t>மூலங்கிள</t>
  </si>
  <si>
    <t>பிஹாக்</t>
  </si>
  <si>
    <t>மூல மந்திரம்</t>
  </si>
  <si>
    <t>சுப பந்து வராளி</t>
  </si>
  <si>
    <t>வசனமிக</t>
  </si>
  <si>
    <t>வரதாமணி</t>
  </si>
  <si>
    <t>ராமப்ரியா</t>
  </si>
  <si>
    <t>வாதம்</t>
  </si>
  <si>
    <t>வேயிசை</t>
  </si>
  <si>
    <t>அவாமருவினா</t>
  </si>
  <si>
    <t>ஸ்வாமி மலை</t>
  </si>
  <si>
    <t>ஆனாத பிருதிவி</t>
  </si>
  <si>
    <t>இருவினை</t>
  </si>
  <si>
    <t>எந்த திகை</t>
  </si>
  <si>
    <t>மலய மாருதம்</t>
  </si>
  <si>
    <t>கடாவினிடை</t>
  </si>
  <si>
    <t>கடிமா</t>
  </si>
  <si>
    <t>கதிரவன்</t>
  </si>
  <si>
    <t>கறைப்படும்</t>
  </si>
  <si>
    <t>காமியத்து</t>
  </si>
  <si>
    <t>குமர குருபர</t>
  </si>
  <si>
    <t>சரண</t>
  </si>
  <si>
    <t>சுத்திய</t>
  </si>
  <si>
    <t>செகமாயை</t>
  </si>
  <si>
    <t>சுநாத விநோதினி</t>
  </si>
  <si>
    <t>தெருவினில்</t>
  </si>
  <si>
    <t>நாசர்</t>
  </si>
  <si>
    <t>நாவேறு</t>
  </si>
  <si>
    <t>யதுகுல காம்போதி</t>
  </si>
  <si>
    <t>நிறைமதி</t>
  </si>
  <si>
    <t>பாதிமதி</t>
  </si>
  <si>
    <t>மகர கேதன</t>
  </si>
  <si>
    <t>அமிர்தவர்ஷனி</t>
  </si>
  <si>
    <t>முருகு கால</t>
  </si>
  <si>
    <t>ஓருரு</t>
  </si>
  <si>
    <t>தர்பார் கானடா</t>
  </si>
  <si>
    <t>அமைவுற்று</t>
  </si>
  <si>
    <t>திருத்தணிகை</t>
  </si>
  <si>
    <t>அரஹர</t>
  </si>
  <si>
    <t>நாதநாம க்ரியா</t>
  </si>
  <si>
    <t>அரஹர-ஷண்முக</t>
  </si>
  <si>
    <t>ஷண்முக ப்ரியா</t>
  </si>
  <si>
    <t>இருப்பவல்</t>
  </si>
  <si>
    <t>இருமலும்</t>
  </si>
  <si>
    <t>அஸாவேரி</t>
  </si>
  <si>
    <t>உடலினூடு</t>
  </si>
  <si>
    <t>உடையவர்கள்</t>
  </si>
  <si>
    <t>நளின காந்தி</t>
  </si>
  <si>
    <t>உய்ய ஞானத்து</t>
  </si>
  <si>
    <t>லலிதா</t>
  </si>
  <si>
    <t>எத்தனை கலாதி</t>
  </si>
  <si>
    <t>கானடா</t>
  </si>
  <si>
    <t>எலுப்பு</t>
  </si>
  <si>
    <t>ரீதி கெளளை</t>
  </si>
  <si>
    <t>எனக்கென</t>
  </si>
  <si>
    <t>எனையடைத்த</t>
  </si>
  <si>
    <t>ஏது புத்தி</t>
  </si>
  <si>
    <t>கலைமடவார்</t>
  </si>
  <si>
    <t>கவடுற்ற</t>
  </si>
  <si>
    <t>கனைத்த</t>
  </si>
  <si>
    <t>கிறிமொழி</t>
  </si>
  <si>
    <t>லதாங்கி</t>
  </si>
  <si>
    <t>கொந்துவார்</t>
  </si>
  <si>
    <t>சினத்தவர்</t>
  </si>
  <si>
    <t>சினத்தில்</t>
  </si>
  <si>
    <t>ஸாமா</t>
  </si>
  <si>
    <t>தாக்கமருக்கு</t>
  </si>
  <si>
    <t>துப்பா</t>
  </si>
  <si>
    <t>தொக்கறா</t>
  </si>
  <si>
    <t>நிலையாத</t>
  </si>
  <si>
    <t>நிலையாத(கல்யாண)</t>
  </si>
  <si>
    <t>நிலையாத-ஸஹானா</t>
  </si>
  <si>
    <t>நினைத்த</t>
  </si>
  <si>
    <t>பகலிரா</t>
  </si>
  <si>
    <t>பருத்த</t>
  </si>
  <si>
    <t>பொற்பதத்தில்-த்விஜா</t>
  </si>
  <si>
    <t>த்விஜாவந்தி</t>
  </si>
  <si>
    <t>பொற்பதத்தில்-ரஞ்சனி</t>
  </si>
  <si>
    <t>முத்துத் தெரிக்க</t>
  </si>
  <si>
    <t>வட்டவாட்ட</t>
  </si>
  <si>
    <t>வரிக்கலை</t>
  </si>
  <si>
    <t>வினைக்கின</t>
  </si>
  <si>
    <t>ஆரபி</t>
  </si>
  <si>
    <t>வெற்றி செய</t>
  </si>
  <si>
    <t>ஈனமிகுத்து</t>
  </si>
  <si>
    <t>நாட்டை ஙுறிஞ்சி</t>
  </si>
  <si>
    <t>ஆறு  திருப்பதி</t>
  </si>
  <si>
    <t>சுற்ற கபடோடு</t>
  </si>
  <si>
    <t>ரத்னகிரி</t>
  </si>
  <si>
    <t>பக்தியால்</t>
  </si>
  <si>
    <t>ஆதிமகமாயி</t>
  </si>
  <si>
    <t>ஊதிமலை</t>
  </si>
  <si>
    <t>உடுக்க</t>
  </si>
  <si>
    <t>கதிர்காமம்</t>
  </si>
  <si>
    <t>எதிரிலாத</t>
  </si>
  <si>
    <t>கடகட</t>
  </si>
  <si>
    <t>சரத்தே</t>
  </si>
  <si>
    <t>சரியை</t>
  </si>
  <si>
    <t>திருமகள்</t>
  </si>
  <si>
    <t>மாதர் வசமாய்</t>
  </si>
  <si>
    <t>வருபவர்கள்</t>
  </si>
  <si>
    <t>அரிவையர்</t>
  </si>
  <si>
    <t>கரகமலை</t>
  </si>
  <si>
    <t>தேனுந்து</t>
  </si>
  <si>
    <t>கயிலைமலை</t>
  </si>
  <si>
    <t>புமியதனில்</t>
  </si>
  <si>
    <t>ரசதகிரி</t>
  </si>
  <si>
    <t>அதிரும் கழல்</t>
  </si>
  <si>
    <t>குன்றுதோறாடல்</t>
  </si>
  <si>
    <t>எழுதிகழ்</t>
  </si>
  <si>
    <t>தறையின்</t>
  </si>
  <si>
    <t>வஞ்சக லோப</t>
  </si>
  <si>
    <t>ஐங்கரனை</t>
  </si>
  <si>
    <t>கொங்கணகிரி</t>
  </si>
  <si>
    <t>தொல்லை முதல்</t>
  </si>
  <si>
    <t>ப்ருந்தாவன  ஸாரங்கா</t>
  </si>
  <si>
    <t>கொல்லிமலை</t>
  </si>
  <si>
    <t>மனையவள்</t>
  </si>
  <si>
    <t>ஞானமலை</t>
  </si>
  <si>
    <t>எழுகுநிறை</t>
  </si>
  <si>
    <t>திருக்கழுக்குன்றம்</t>
  </si>
  <si>
    <t>வேதவெற்பிலே</t>
  </si>
  <si>
    <t>விலைக்கு</t>
  </si>
  <si>
    <t>ஹம்ஸ   விநோதினி</t>
  </si>
  <si>
    <t>திருக்கோணமலை</t>
  </si>
  <si>
    <t>அந்தோ  மனமே</t>
  </si>
  <si>
    <t>திருச்சிராப்பள்ளி</t>
  </si>
  <si>
    <t>குவளை</t>
  </si>
  <si>
    <t>சத்திபாணி</t>
  </si>
  <si>
    <t>பகலிரவினில்</t>
  </si>
  <si>
    <t>புவனத்தொரு</t>
  </si>
  <si>
    <t>பெஹாக்</t>
  </si>
  <si>
    <t>வாசித்து</t>
  </si>
  <si>
    <t>அன்பாக</t>
  </si>
  <si>
    <t>ஆஹிரி</t>
  </si>
  <si>
    <t>திருச்செங்கோடு</t>
  </si>
  <si>
    <t>காலனிடத்து</t>
  </si>
  <si>
    <t>கொடிய</t>
  </si>
  <si>
    <t>சந்த்ர  கெளன்ஸ்</t>
  </si>
  <si>
    <t>பத்தர்</t>
  </si>
  <si>
    <t>புற்புத</t>
  </si>
  <si>
    <t>நவரஸ கன்னடா</t>
  </si>
  <si>
    <t>ஒருபதும்</t>
  </si>
  <si>
    <t>ஸ்ரீசைலம்</t>
  </si>
  <si>
    <t>வரிசேர்ந்திடு</t>
  </si>
  <si>
    <t>திருவேங்கடம்</t>
  </si>
  <si>
    <t>கறுத்ததலை</t>
  </si>
  <si>
    <t>முகாரி</t>
  </si>
  <si>
    <t>சரவணபவநிதி</t>
  </si>
  <si>
    <t>சாந்தமில்</t>
  </si>
  <si>
    <t>ஷண்முகப்ரியா</t>
  </si>
  <si>
    <t>பாட்டில்</t>
  </si>
  <si>
    <t>சங்கரானந்தநப்ரியா</t>
  </si>
  <si>
    <t>தீர்த்தமலை</t>
  </si>
  <si>
    <t>அல்லிவிழி</t>
  </si>
  <si>
    <t>வள்ளிமலை</t>
  </si>
  <si>
    <t>ஐயுமுறு</t>
  </si>
  <si>
    <t>ககனமும்</t>
  </si>
  <si>
    <t>குடிவாழ்க்கை</t>
  </si>
  <si>
    <t>சிரமங்கை</t>
  </si>
  <si>
    <t>அல்லில்</t>
  </si>
  <si>
    <t>வள்ளியூர்</t>
  </si>
  <si>
    <t>சரவணஜாதா</t>
  </si>
  <si>
    <t>விநாயகமலை  ( பிள்ளையார்பட்டி )</t>
  </si>
  <si>
    <t>இலாபமில்</t>
  </si>
  <si>
    <t>விராலிமலை</t>
  </si>
  <si>
    <t>ஐந்து பூதமும்</t>
  </si>
  <si>
    <t>கரிபுராரி</t>
  </si>
  <si>
    <t>கொடாதவனை</t>
  </si>
  <si>
    <t>சீரான</t>
  </si>
  <si>
    <t>பாதாள</t>
  </si>
  <si>
    <t>நிராமய</t>
  </si>
  <si>
    <t>மாலாசை</t>
  </si>
  <si>
    <t>மாண்ட்</t>
  </si>
  <si>
    <t>கருகியறி</t>
  </si>
  <si>
    <t>அத்திப்பட்டு</t>
  </si>
  <si>
    <t>இறவாமல்</t>
  </si>
  <si>
    <t>அவிநாசி</t>
  </si>
  <si>
    <t>மனத்திரை</t>
  </si>
  <si>
    <t>வாட்பட</t>
  </si>
  <si>
    <t>சாருகேசி</t>
  </si>
  <si>
    <t>ஆய்க்குடி</t>
  </si>
  <si>
    <t>வாலவயதாகி</t>
  </si>
  <si>
    <t>இராமேஸ்வரம்</t>
  </si>
  <si>
    <t>சுருதிமறை</t>
  </si>
  <si>
    <t>உத்தரமேரூர்</t>
  </si>
  <si>
    <t>தோலெலும்பு</t>
  </si>
  <si>
    <t>ஓங்கும்</t>
  </si>
  <si>
    <t>எட்டுகுடி</t>
  </si>
  <si>
    <t>சந்தன</t>
  </si>
  <si>
    <t>எண்கண்</t>
  </si>
  <si>
    <t>விரகற</t>
  </si>
  <si>
    <t>எழுகரைநாடு</t>
  </si>
  <si>
    <t>விந்துபேதித்த</t>
  </si>
  <si>
    <t>கந்தனூர்</t>
  </si>
  <si>
    <t>எந்தன் சடலம்</t>
  </si>
  <si>
    <t>கந்தன்குடி</t>
  </si>
  <si>
    <t>தசையாகிய</t>
  </si>
  <si>
    <t>கருவூர்</t>
  </si>
  <si>
    <t>நித்தப் பிணி</t>
  </si>
  <si>
    <t>மதியால்</t>
  </si>
  <si>
    <t>தாரணிக்கதி</t>
  </si>
  <si>
    <t>காசி</t>
  </si>
  <si>
    <t>வேழமுண்ட</t>
  </si>
  <si>
    <t>சாரங்கா</t>
  </si>
  <si>
    <t>கறுத்த குஞ்சியும்</t>
  </si>
  <si>
    <t>கும்பகோணம்</t>
  </si>
  <si>
    <t>செனித்திடும்</t>
  </si>
  <si>
    <t>தரையினில்</t>
  </si>
  <si>
    <t>கூந்தலூர்</t>
  </si>
  <si>
    <t>நீலமுகில்</t>
  </si>
  <si>
    <t>கேதாரகெளளை</t>
  </si>
  <si>
    <t>கோடிநகர் ( குழகர் கோயில் )</t>
  </si>
  <si>
    <t>ஆதிமுதநாளில்</t>
  </si>
  <si>
    <t>சாலநெடு</t>
  </si>
  <si>
    <t>ஞாலமெங்கும்</t>
  </si>
  <si>
    <t>தோழமை</t>
  </si>
  <si>
    <t>புலவரை</t>
  </si>
  <si>
    <t>சிக்கல்</t>
  </si>
  <si>
    <t>மனமெனும்</t>
  </si>
  <si>
    <t>சிவபுரம்</t>
  </si>
  <si>
    <t>அண்டர்பதி</t>
  </si>
  <si>
    <t>சிறுவை</t>
  </si>
  <si>
    <t>சீதள</t>
  </si>
  <si>
    <t>கேதாரம்</t>
  </si>
  <si>
    <t>பிறவியான</t>
  </si>
  <si>
    <t>ஊனத்தசை</t>
  </si>
  <si>
    <t>சீகாழி</t>
  </si>
  <si>
    <t>சருவி</t>
  </si>
  <si>
    <t>இராக  மாலிகை</t>
  </si>
  <si>
    <t>தினமணி</t>
  </si>
  <si>
    <t>பூமாதுரமே</t>
  </si>
  <si>
    <t>பரிவுறு</t>
  </si>
  <si>
    <t>சேலம்</t>
  </si>
  <si>
    <t>ஒருவழி</t>
  </si>
  <si>
    <t>சோமநாதன் மடம்</t>
  </si>
  <si>
    <t>கரியகுழல்</t>
  </si>
  <si>
    <t>சோமீஸ்வரம்</t>
  </si>
  <si>
    <t>உரைத்த</t>
  </si>
  <si>
    <t>சங்கரானந்தப்ரியா</t>
  </si>
  <si>
    <t>தனிச்சயம்</t>
  </si>
  <si>
    <t>ஏட்டின்</t>
  </si>
  <si>
    <t>திருக்கடவூர்</t>
  </si>
  <si>
    <t>சுருதியாய்</t>
  </si>
  <si>
    <t>துர்கா</t>
  </si>
  <si>
    <t>திருக்குடவாயில்</t>
  </si>
  <si>
    <t>அலங்கார</t>
  </si>
  <si>
    <t>திருகுரங்காடுதுறை</t>
  </si>
  <si>
    <t>வேதத்தில்</t>
  </si>
  <si>
    <t>ஸ்ரீரஞ்சனி</t>
  </si>
  <si>
    <t>திருக்குற்றாலம்</t>
  </si>
  <si>
    <t>வங்கார</t>
  </si>
  <si>
    <t>திருச்செங்காட்டங்குடி</t>
  </si>
  <si>
    <t>பச்சை</t>
  </si>
  <si>
    <t>யதுகுல  காம்போதி</t>
  </si>
  <si>
    <t>திருநள்ளாறு</t>
  </si>
  <si>
    <t>ஆசார   வீனன்</t>
  </si>
  <si>
    <t>ரேவதி</t>
  </si>
  <si>
    <t>திருநாகேஸ்வரம்</t>
  </si>
  <si>
    <t>அறிவிலாதவர்</t>
  </si>
  <si>
    <t>திருநெல்வாயில்</t>
  </si>
  <si>
    <t>இருவினை அஞ்ச</t>
  </si>
  <si>
    <t>திருப்பந்தணை நல்லூர்</t>
  </si>
  <si>
    <t>நிணமொடு</t>
  </si>
  <si>
    <t>திருப்பாதிரிப்புலியூர்</t>
  </si>
  <si>
    <t>இருவினைப் பிறவி</t>
  </si>
  <si>
    <t>திருப்பாண்டிக்கொடிமுடி</t>
  </si>
  <si>
    <t>பக்குவ</t>
  </si>
  <si>
    <t>திருப்புக்கொளியூர்</t>
  </si>
  <si>
    <t>இரத்த முஞ்சியும்(Rpt 1st Four)</t>
  </si>
  <si>
    <t>திருப்பெருந்துரை</t>
  </si>
  <si>
    <t>திமிர மாமன</t>
  </si>
  <si>
    <t>திருப்போரூர்</t>
  </si>
  <si>
    <t>அமரும்</t>
  </si>
  <si>
    <t>இராம   ப்ரியா</t>
  </si>
  <si>
    <t>திருமயிலை</t>
  </si>
  <si>
    <t>அறமிலா</t>
  </si>
  <si>
    <t>இகல வருதிரை</t>
  </si>
  <si>
    <t>கடிய வேக</t>
  </si>
  <si>
    <t>கல்யாண வஸந்தம்</t>
  </si>
  <si>
    <t>திரைவார்</t>
  </si>
  <si>
    <t>சுபபந்துவராளி</t>
  </si>
  <si>
    <t>ஆங்குடல்</t>
  </si>
  <si>
    <t>திருமாந்துரை</t>
  </si>
  <si>
    <t>அவசியமுன்</t>
  </si>
  <si>
    <t>திருமுருகன்பூண்டி</t>
  </si>
  <si>
    <t>கலகலென</t>
  </si>
  <si>
    <t>திருவக்கரை</t>
  </si>
  <si>
    <t>மருமல்லியார்</t>
  </si>
  <si>
    <t>திருவலிதாயம்</t>
  </si>
  <si>
    <t>இபமாந்தர்</t>
  </si>
  <si>
    <t>திருவாஞ்சியம்</t>
  </si>
  <si>
    <t>ஊனாரு</t>
  </si>
  <si>
    <t>திருவாடானை</t>
  </si>
  <si>
    <t>நீதானெத்தனை</t>
  </si>
  <si>
    <t>திருவாரூர்</t>
  </si>
  <si>
    <t>பாலோதேனோ பலவுறு</t>
  </si>
  <si>
    <t>பாலோதேனோ  பாகோ(Rpt 1st Four)</t>
  </si>
  <si>
    <t>குசமாகி</t>
  </si>
  <si>
    <t>தர்மவதி</t>
  </si>
  <si>
    <t>திருவான்மியூர்</t>
  </si>
  <si>
    <t>பகரு முத்தமிழ்</t>
  </si>
  <si>
    <t>திருவிடைக்கழி</t>
  </si>
  <si>
    <t>படிபுனல்</t>
  </si>
  <si>
    <t>பழியுறு</t>
  </si>
  <si>
    <t>மருக்குலாவிய</t>
  </si>
  <si>
    <t>எருவாய்</t>
  </si>
  <si>
    <t>திருவீழிமிழலை</t>
  </si>
  <si>
    <t>வண்டுபோல்</t>
  </si>
  <si>
    <t>சுத்ததன்யாஸி</t>
  </si>
  <si>
    <t>திருவெஞ்சமாகூடல்</t>
  </si>
  <si>
    <t>சதுரத்தரை</t>
  </si>
  <si>
    <t>திருவேட்களம்</t>
  </si>
  <si>
    <t>மாத்திரை</t>
  </si>
  <si>
    <t>கார்ச்சார்</t>
  </si>
  <si>
    <t>ஸி . மத்யமம்</t>
  </si>
  <si>
    <t>திருவேற்காடு</t>
  </si>
  <si>
    <t>சொருபப்பிரகாஸ</t>
  </si>
  <si>
    <t>திருவொற்றியூர்</t>
  </si>
  <si>
    <t>தவர்வாட்டமோ</t>
  </si>
  <si>
    <t>திருவோத்தூர்</t>
  </si>
  <si>
    <t>இறையத்தனை</t>
  </si>
  <si>
    <t>ஜனரஞ்சனி</t>
  </si>
  <si>
    <t>திலதைப்பதி</t>
  </si>
  <si>
    <t>ஆறுமாறும்</t>
  </si>
  <si>
    <t>தேவனூர்</t>
  </si>
  <si>
    <t>காணொணாதது</t>
  </si>
  <si>
    <t>தாரகாசுரன்</t>
  </si>
  <si>
    <t>ஓலமிட்டு</t>
  </si>
  <si>
    <t>நாகபட்டினம்</t>
  </si>
  <si>
    <t>விழுதா</t>
  </si>
  <si>
    <t>அஞ்சுவித</t>
  </si>
  <si>
    <t>நிம்பபுரம்</t>
  </si>
  <si>
    <t>ஈளை சுரம்</t>
  </si>
  <si>
    <t>பாகை</t>
  </si>
  <si>
    <t>உரையும்</t>
  </si>
  <si>
    <t>புனவாயில்</t>
  </si>
  <si>
    <t>தலங்களில்</t>
  </si>
  <si>
    <t>ஸாரமதி</t>
  </si>
  <si>
    <t>பெருங்குடி</t>
  </si>
  <si>
    <t>தீராப்பிணி</t>
  </si>
  <si>
    <t>பேரூர்</t>
  </si>
  <si>
    <t>குதிபாய்ந்த</t>
  </si>
  <si>
    <t>மதுராந்தகம்</t>
  </si>
  <si>
    <t>சயிலாங்கனை</t>
  </si>
  <si>
    <t>ஆனைமுகவற்கு</t>
  </si>
  <si>
    <t>மதுரை</t>
  </si>
  <si>
    <t>கலைமேவு</t>
  </si>
  <si>
    <t>நீதத்துவமாகி</t>
  </si>
  <si>
    <t>பரவு நெடும்</t>
  </si>
  <si>
    <t>தேவ    மனோஹரி</t>
  </si>
  <si>
    <t>சிகர மருந்த</t>
  </si>
  <si>
    <t>மாயாபுரி</t>
  </si>
  <si>
    <t>அணிசெவ்வியார்</t>
  </si>
  <si>
    <t>வடதிருமுல்லைவாயில்</t>
  </si>
  <si>
    <t>அரியயன்</t>
  </si>
  <si>
    <t>வடுகூர்</t>
  </si>
  <si>
    <t>அரிமருகோனே</t>
  </si>
  <si>
    <t>வயலூர்</t>
  </si>
  <si>
    <t>என்னால்</t>
  </si>
  <si>
    <t>குருதி கிருமிகள்</t>
  </si>
  <si>
    <t>தாமரையின்</t>
  </si>
  <si>
    <t>அருவரை</t>
  </si>
  <si>
    <t>ஸரஸ்வதி</t>
  </si>
  <si>
    <t>வயிரவிவனம்</t>
  </si>
  <si>
    <t>ஈயெறும்பு</t>
  </si>
  <si>
    <t>மத்யமாவதி</t>
  </si>
  <si>
    <t>வாலிகொண்டபுரம்</t>
  </si>
  <si>
    <t>குடல் நிண</t>
  </si>
  <si>
    <t>விஜயபுரம்</t>
  </si>
  <si>
    <t>நிகரில்  பஞ்ச   பூத</t>
  </si>
  <si>
    <t>விரிஞ்சிபுரம்</t>
  </si>
  <si>
    <t>மருவும்  அஞ்சு</t>
  </si>
  <si>
    <t>திருமொழி</t>
  </si>
  <si>
    <t>ஹரிகாம்போதி</t>
  </si>
  <si>
    <t>வ்ருத்தாசலம்</t>
  </si>
  <si>
    <t>பசையற்ற</t>
  </si>
  <si>
    <t>அடலரி</t>
  </si>
  <si>
    <t>சாமா</t>
  </si>
  <si>
    <t>வெள்ளிகரம்</t>
  </si>
  <si>
    <t>இல்லையென</t>
  </si>
  <si>
    <t>குமுதக்ரியா</t>
  </si>
  <si>
    <t>சிகரிகள்</t>
  </si>
  <si>
    <t>வதன</t>
  </si>
  <si>
    <t>சூழும்  வினை</t>
  </si>
  <si>
    <t>வேதாரண்யம்</t>
  </si>
  <si>
    <t>குரைகடல்</t>
  </si>
  <si>
    <t>வேப்பூர்</t>
  </si>
  <si>
    <t>உரத்துரை</t>
  </si>
  <si>
    <t>வைத்தீஸ்வரன்    கோயில்</t>
  </si>
  <si>
    <t>எத்தனைகோடி</t>
  </si>
  <si>
    <t>மாலினால்</t>
  </si>
  <si>
    <t>கழைமுத்து</t>
  </si>
  <si>
    <t>ஸ்ரீமுஷ்டம்</t>
  </si>
  <si>
    <t>கும்பகோணமொடு</t>
  </si>
  <si>
    <t>க்ஷேத்ரகோவை</t>
  </si>
  <si>
    <t>அகரமுதல்</t>
  </si>
  <si>
    <t>பொதுப்  பாடல்கள்</t>
  </si>
  <si>
    <t>அடியார் மனம்</t>
  </si>
  <si>
    <t>அதல  சேடனார்</t>
  </si>
  <si>
    <t>அப்படியே  ஏழும்</t>
  </si>
  <si>
    <t>அமலவாயு</t>
  </si>
  <si>
    <t>ஆசாரவீனன்</t>
  </si>
  <si>
    <t>ஹம்ஸவிநோதினி</t>
  </si>
  <si>
    <t>ஆசைகூர்</t>
  </si>
  <si>
    <t>ஆரவாரமாய்</t>
  </si>
  <si>
    <t>ஆராத  காதல்</t>
  </si>
  <si>
    <t>ஆராதனர்</t>
  </si>
  <si>
    <t>ஆவிகாப்பது</t>
  </si>
  <si>
    <t>ஆனாத  ஞான</t>
  </si>
  <si>
    <t>இசைந்த</t>
  </si>
  <si>
    <t>ரீதி  கெளளை</t>
  </si>
  <si>
    <t>இத்தரணி</t>
  </si>
  <si>
    <t>இரவொடும்</t>
  </si>
  <si>
    <t>இருநோய்</t>
  </si>
  <si>
    <t>இருந்த   வீடும்</t>
  </si>
  <si>
    <t>இனமறை</t>
  </si>
  <si>
    <t>பூபாளம்</t>
  </si>
  <si>
    <t>உலகத்தினில்</t>
  </si>
  <si>
    <t>ஆந்தோளிகா</t>
  </si>
  <si>
    <t>உறவின்</t>
  </si>
  <si>
    <t>ஊனும் தசை</t>
  </si>
  <si>
    <t>ஊனேறெலும்பு</t>
  </si>
  <si>
    <t>எட்டுடன்</t>
  </si>
  <si>
    <t>எதிரொருவர்</t>
  </si>
  <si>
    <t>விழையுமனி</t>
  </si>
  <si>
    <t>ஆனந்த   பைரவி</t>
  </si>
  <si>
    <t>எழுபிறவி</t>
  </si>
  <si>
    <t>என்  பந்த</t>
  </si>
  <si>
    <t>பூர்வி   கல்யாணி</t>
  </si>
  <si>
    <t>ஏட்டிலே</t>
  </si>
  <si>
    <t>ஓழுகூன்</t>
  </si>
  <si>
    <t>மணிரங்கு</t>
  </si>
  <si>
    <t>ஓதுமுத்தமிழ்</t>
  </si>
  <si>
    <t>கடலை  பயறொடு</t>
  </si>
  <si>
    <t>கருப்பற்றூறி</t>
  </si>
  <si>
    <t>நடபைரவி</t>
  </si>
  <si>
    <t>கருப்பையில்</t>
  </si>
  <si>
    <t>கவடு கோத்தெழு</t>
  </si>
  <si>
    <t>காதி    மோதி</t>
  </si>
  <si>
    <t>குகையில்  நவ  நாத</t>
  </si>
  <si>
    <t>குருதி  தோலினால்</t>
  </si>
  <si>
    <t>கொடிய  மத</t>
  </si>
  <si>
    <t>சந்தம்  புனைந்து</t>
  </si>
  <si>
    <t>அமிர்தவர்ஷிணி</t>
  </si>
  <si>
    <t xml:space="preserve">சமய  பத்தி                                      </t>
  </si>
  <si>
    <t xml:space="preserve">சாரங்கா  </t>
  </si>
  <si>
    <t xml:space="preserve">சருவிய                                   </t>
  </si>
  <si>
    <t xml:space="preserve">சலமல                                             </t>
  </si>
  <si>
    <t>குந்தலவராளி</t>
  </si>
  <si>
    <t xml:space="preserve">சாங்கரி                                                  </t>
  </si>
  <si>
    <t xml:space="preserve">சிவஞான                                                </t>
  </si>
  <si>
    <t xml:space="preserve">சீதமலம்                                                        </t>
  </si>
  <si>
    <t xml:space="preserve">சுட்டது                                                          </t>
  </si>
  <si>
    <t xml:space="preserve">சுருதி  வெகு                                                </t>
  </si>
  <si>
    <t xml:space="preserve">சூதினுண                                                            </t>
  </si>
  <si>
    <t xml:space="preserve">செழுந்தாது                                                  </t>
  </si>
  <si>
    <t>சுத்த   சாவேரி</t>
  </si>
  <si>
    <t xml:space="preserve">ஞானாவிபூஷணி                                           </t>
  </si>
  <si>
    <t xml:space="preserve">தசையும்                                                             </t>
  </si>
  <si>
    <t>பாகேச்ரீ</t>
  </si>
  <si>
    <t xml:space="preserve">தத்தனமும்                                                   </t>
  </si>
  <si>
    <t xml:space="preserve">தரணிமிசை                                                         </t>
  </si>
  <si>
    <t>தலைவலைய</t>
  </si>
  <si>
    <t>தவனெறி</t>
  </si>
  <si>
    <t>திரிபுர</t>
  </si>
  <si>
    <t>தர்பார்   கானடா</t>
  </si>
  <si>
    <t>திரைவஞ்ச</t>
  </si>
  <si>
    <t>நாட்டைக்குறிஞ்சி</t>
  </si>
  <si>
    <t>துள்ளுமத</t>
  </si>
  <si>
    <t>தோரண</t>
  </si>
  <si>
    <t>தோலொத்தி</t>
  </si>
  <si>
    <t>நரையொடு</t>
  </si>
  <si>
    <t>நாதநாமக்ரியா</t>
  </si>
  <si>
    <t>நாராலே</t>
  </si>
  <si>
    <t>மலஹரி</t>
  </si>
  <si>
    <t>நாலிரண்டு</t>
  </si>
  <si>
    <t>நாளுமிகுத்த</t>
  </si>
  <si>
    <t>நித்தமுற்று</t>
  </si>
  <si>
    <t>நிமிர்ந்த</t>
  </si>
  <si>
    <t>நிருதரார்</t>
  </si>
  <si>
    <t>நீருமென்பு</t>
  </si>
  <si>
    <t>நவரஸ  கன்னடா</t>
  </si>
  <si>
    <t>நீலங்கொள்(ஸாரங்கா  )</t>
  </si>
  <si>
    <t xml:space="preserve">ஸாரங்கா  </t>
  </si>
  <si>
    <t>நீலங்கொள்(குறிஞ்சி)</t>
  </si>
  <si>
    <t>குறிஞ்சி</t>
  </si>
  <si>
    <t>நெடிய  வடகுவடு</t>
  </si>
  <si>
    <t>பகிர நினை</t>
  </si>
  <si>
    <t>பட்டு  படாத</t>
  </si>
  <si>
    <t>பரவை</t>
  </si>
  <si>
    <t>பருதியாய்</t>
  </si>
  <si>
    <t>பாணிக்குள்</t>
  </si>
  <si>
    <t>ஹரி  காம்போதி</t>
  </si>
  <si>
    <t>பிறவியலை</t>
  </si>
  <si>
    <t>புகரில் சேவல</t>
  </si>
  <si>
    <t>மலய   மாருதம்</t>
  </si>
  <si>
    <t>புத்தகத்து</t>
  </si>
  <si>
    <t>புவிக்குன்</t>
  </si>
  <si>
    <t>பூத  கலாதிகள்</t>
  </si>
  <si>
    <t>பெருங்காரியம்</t>
  </si>
  <si>
    <t>பேரவா</t>
  </si>
  <si>
    <t>பொதுவதாய்</t>
  </si>
  <si>
    <t>போத  நிர்குண</t>
  </si>
  <si>
    <t>மக்கள்</t>
  </si>
  <si>
    <t>மதனேவிய</t>
  </si>
  <si>
    <t>மதிதனை</t>
  </si>
  <si>
    <t>மனக பாட</t>
  </si>
  <si>
    <t>மனை  மக்கள்</t>
  </si>
  <si>
    <t>மாண்டார்</t>
  </si>
  <si>
    <t>முருக  மயூர</t>
  </si>
  <si>
    <t>முனை  அழிந்தது</t>
  </si>
  <si>
    <t>மூலா நிலமதின்</t>
  </si>
  <si>
    <t>மோது  மறலி</t>
  </si>
  <si>
    <t>வாதம்  தலை வலி</t>
  </si>
  <si>
    <t>வாரி மீதே</t>
  </si>
  <si>
    <t>வானப்புக்கு</t>
  </si>
  <si>
    <t>வேடர் செழும்</t>
  </si>
  <si>
    <t>வேத  வித்தகா</t>
  </si>
  <si>
    <t>அதிமதம்</t>
  </si>
  <si>
    <t>காஞ்சீபுரம்</t>
  </si>
  <si>
    <t>அறிவிலா</t>
  </si>
  <si>
    <t xml:space="preserve">ஸரங்கா  </t>
  </si>
  <si>
    <t>அற்றை</t>
  </si>
  <si>
    <t>எனக்கு</t>
  </si>
  <si>
    <t>கருமம்</t>
  </si>
  <si>
    <t>கறையிலம்</t>
  </si>
  <si>
    <t>கனிதரும்</t>
  </si>
  <si>
    <t>கொத்தார்</t>
  </si>
  <si>
    <t>சீசீ முப்புரம்</t>
  </si>
  <si>
    <t>தர்பார்</t>
  </si>
  <si>
    <t>செறிதரும்</t>
  </si>
  <si>
    <t>தலைவலை</t>
  </si>
  <si>
    <t>நச்சரவம்</t>
  </si>
  <si>
    <t>படிறொழு</t>
  </si>
  <si>
    <t>புறைபடும்</t>
  </si>
  <si>
    <t>புன   மடந்தை</t>
  </si>
  <si>
    <t>பொக்குப்பை</t>
  </si>
  <si>
    <t>பஹுதாரி</t>
  </si>
  <si>
    <t>மக்கட்கு</t>
  </si>
  <si>
    <t>முட்டுப்  பட்டு</t>
  </si>
  <si>
    <t>வம்பறா</t>
  </si>
  <si>
    <t>அனித்தமான</t>
  </si>
  <si>
    <t>திரு  ஆனைகாவல்</t>
  </si>
  <si>
    <t>ஓல  மறைகள்</t>
  </si>
  <si>
    <t>குருதி  புலால்</t>
  </si>
  <si>
    <t>நாடித்   தேடி</t>
  </si>
  <si>
    <t>பரிமள மிகவுள</t>
  </si>
  <si>
    <t>அருக்கார்</t>
  </si>
  <si>
    <t>திரு  அருணை</t>
  </si>
  <si>
    <t>அழுதும்</t>
  </si>
  <si>
    <t>இமராஜன்</t>
  </si>
  <si>
    <t>இரவியும்</t>
  </si>
  <si>
    <t>இரவு  பகல்</t>
  </si>
  <si>
    <t>இருவர்  மயலோ</t>
  </si>
  <si>
    <t>இருவினை  அஞ்ச</t>
  </si>
  <si>
    <t>இருவினை   ஊண்</t>
  </si>
  <si>
    <t>கடல்  பரவு</t>
  </si>
  <si>
    <t>கயல்  விழி</t>
  </si>
  <si>
    <t>சிவரஞ்சனி</t>
  </si>
  <si>
    <t>கரிமுக</t>
  </si>
  <si>
    <t>கருணை  சிறிதும்</t>
  </si>
  <si>
    <t>அமுதமூறு</t>
  </si>
  <si>
    <t>குழவியுமாய்</t>
  </si>
  <si>
    <t>காணாத தூரம்</t>
  </si>
  <si>
    <t>கீத  வினோத</t>
  </si>
  <si>
    <t>சிவ மாதுடனே</t>
  </si>
  <si>
    <t>ஜெய  ஜெய</t>
  </si>
  <si>
    <t>தமர  குரங்கள்</t>
  </si>
  <si>
    <t>பரியகை</t>
  </si>
  <si>
    <t>புலையனான</t>
  </si>
  <si>
    <t>பேதக  வினோத</t>
  </si>
  <si>
    <t>வலிவாத</t>
  </si>
  <si>
    <t>கௌரிமனோஹரி</t>
  </si>
  <si>
    <t>விதியதாகவெ</t>
  </si>
  <si>
    <t>விரகொடு</t>
  </si>
  <si>
    <t>சரக்கே</t>
  </si>
  <si>
    <t>திருக்   காளஹஸ்தி</t>
  </si>
  <si>
    <t>சிரத்தானத்தில்</t>
  </si>
  <si>
    <t>பங்கயனார்</t>
  </si>
  <si>
    <t>அவகுண</t>
  </si>
  <si>
    <t>திரு  சிதம்பரம்</t>
  </si>
  <si>
    <t>இருவினையின்</t>
  </si>
  <si>
    <t>இருளுமோர்</t>
  </si>
  <si>
    <t>எலுப்புத்  தோல்</t>
  </si>
  <si>
    <t>எழு  கடல்</t>
  </si>
  <si>
    <t>கட்டி   முண்ட</t>
  </si>
  <si>
    <t>கனக  சபை</t>
  </si>
  <si>
    <t>காய  மாய</t>
  </si>
  <si>
    <t>காவி  உடுத்து</t>
  </si>
  <si>
    <t>குகனே</t>
  </si>
  <si>
    <t>கைத்தருண</t>
  </si>
  <si>
    <t>சுடரனைய</t>
  </si>
  <si>
    <t>தறுகணன்</t>
  </si>
  <si>
    <t>நஞ்சினை</t>
  </si>
  <si>
    <t>நாடா   பிறப்பு</t>
  </si>
  <si>
    <t>பரம  குருநாத</t>
  </si>
  <si>
    <t>மனமே</t>
  </si>
  <si>
    <t>வந்து   வந்து</t>
  </si>
  <si>
    <t>வாத   பித்தம்</t>
  </si>
  <si>
    <t>விடுங்கை</t>
  </si>
  <si>
    <t>அகரமும் - பூர்வி   கல்யாணி</t>
  </si>
  <si>
    <t>பழமுதிர்   சோலை</t>
  </si>
  <si>
    <t>அகரமும் - ஸிந்து  பைரவி</t>
  </si>
  <si>
    <t>ஸிந்து  பைரவி</t>
  </si>
  <si>
    <t>ஆசை  நாலு</t>
  </si>
  <si>
    <t>கருவாகிய</t>
  </si>
  <si>
    <t>தேநுகா</t>
  </si>
  <si>
    <t>காரணமதாக</t>
  </si>
  <si>
    <t>சீலமுள  தாயர்</t>
  </si>
  <si>
    <t>தலை  மயிர்</t>
  </si>
  <si>
    <t>துடிகொணாய்</t>
  </si>
  <si>
    <t xml:space="preserve">வாதினை  </t>
  </si>
  <si>
    <t>கந்தர் அனுபூதி-சுருக்கம்</t>
  </si>
  <si>
    <t>Pg-439</t>
  </si>
  <si>
    <t>இராக   மாலிகை</t>
  </si>
  <si>
    <t>கந்தர் அனுபூதி - அனைத்தும்</t>
  </si>
  <si>
    <t>Pg-440</t>
  </si>
  <si>
    <t>மயில்  காப்பு</t>
  </si>
  <si>
    <t>Pg-449</t>
  </si>
  <si>
    <t>சேவல்  காப்பு</t>
  </si>
  <si>
    <t>வே, ம, சே -1</t>
  </si>
  <si>
    <t>Pg-450</t>
  </si>
  <si>
    <t>வே, ம, சே -2</t>
  </si>
  <si>
    <t>Pg-452</t>
  </si>
  <si>
    <t>வே, ம, சே -3</t>
  </si>
  <si>
    <t>Pg-454</t>
  </si>
  <si>
    <t>ஸாரங்கா</t>
  </si>
  <si>
    <t>வே, ம, சே -4</t>
  </si>
  <si>
    <t>Pg-456</t>
  </si>
  <si>
    <t>வே, ம, சே -5</t>
  </si>
  <si>
    <t>Pg-458</t>
  </si>
  <si>
    <t>வே, ம, சே -6</t>
  </si>
  <si>
    <t>Pg-460</t>
  </si>
  <si>
    <t>வே, ம, சே -7</t>
  </si>
  <si>
    <t>Pg-462</t>
  </si>
  <si>
    <t>வே, ம, சே -8</t>
  </si>
  <si>
    <t>Pg-464</t>
  </si>
  <si>
    <t>வே, ம, சே -9</t>
  </si>
  <si>
    <t>Pg-466</t>
  </si>
  <si>
    <t>வே, ம, சே -10</t>
  </si>
  <si>
    <t>Pg-468</t>
  </si>
  <si>
    <t>சே- விரு - 11</t>
  </si>
  <si>
    <t>Pg-470</t>
  </si>
  <si>
    <t>ம- விரு - 11</t>
  </si>
  <si>
    <t>Pg-471</t>
  </si>
  <si>
    <t>வே ,ம, சே மகுடம்</t>
  </si>
  <si>
    <t>சீர்பாத  வகுப்பு - 1</t>
  </si>
  <si>
    <t>Pg-473</t>
  </si>
  <si>
    <t>காவடி   சிந்து</t>
  </si>
  <si>
    <t>தே- ச-வகுப்பு-2</t>
  </si>
  <si>
    <t>Pg-475</t>
  </si>
  <si>
    <t>புன்னாக  வராளி</t>
  </si>
  <si>
    <t>வேல்  வகுப்பு - 3</t>
  </si>
  <si>
    <t>Pg-476</t>
  </si>
  <si>
    <t>வே.கா- வகுப்பு - 4</t>
  </si>
  <si>
    <t>Pg-478</t>
  </si>
  <si>
    <t>பெ - வ - வகுப்பு - 5</t>
  </si>
  <si>
    <t>Pg-480</t>
  </si>
  <si>
    <t>வே-கா- வகுப்பு - 6</t>
  </si>
  <si>
    <t>Pg-482</t>
  </si>
  <si>
    <t>சேவகன்  வகுப்பு - 7</t>
  </si>
  <si>
    <t>Pg-484</t>
  </si>
  <si>
    <t>புய  வகுப்பு - 8</t>
  </si>
  <si>
    <t>Pg-485</t>
  </si>
  <si>
    <t>கடை- க- வகுப்பு - 9</t>
  </si>
  <si>
    <t>Pg-489</t>
  </si>
  <si>
    <t>மயில்  வகுப்பு - 10</t>
  </si>
  <si>
    <t>Pg-490</t>
  </si>
  <si>
    <t>வீரவாள்  வகுப்பு - 11</t>
  </si>
  <si>
    <t>Pg-491</t>
  </si>
  <si>
    <t>பழனி  வகுப்பு - 12</t>
  </si>
  <si>
    <t>Pg-493</t>
  </si>
  <si>
    <t>வேல் வாங்கு வகுப்பு</t>
  </si>
  <si>
    <t>Attached</t>
  </si>
  <si>
    <t>பூஜோபசாரங்கள்</t>
  </si>
  <si>
    <t>Pg-495</t>
  </si>
  <si>
    <t>ஏறுமயில்</t>
  </si>
  <si>
    <t>Pg-505</t>
  </si>
  <si>
    <t>ப்ரார்த்தனை</t>
  </si>
  <si>
    <t>Pg-507</t>
  </si>
  <si>
    <t>தோடய  மங்களம்</t>
  </si>
  <si>
    <t>Pg-01</t>
  </si>
  <si>
    <t>வள்ளி கல்யாண  ஆரம்பம்</t>
  </si>
  <si>
    <t>Pg-09</t>
  </si>
  <si>
    <t>நாமாவளி ( முருகனை  மண்டபத்திற்கு அளித்தல்)</t>
  </si>
  <si>
    <t>Pg-10</t>
  </si>
  <si>
    <t>வேல் முருகா</t>
  </si>
  <si>
    <t>Pg-14</t>
  </si>
  <si>
    <t>நிஶ்சயதார்த்தம் (அறிமுகம்)</t>
  </si>
  <si>
    <t>Pg-15</t>
  </si>
  <si>
    <t>கல்யாண  அஷ்டபதி</t>
  </si>
  <si>
    <t>Pg-07</t>
  </si>
  <si>
    <t>மாலை  மாற்றல்</t>
  </si>
  <si>
    <t>Pg-18</t>
  </si>
  <si>
    <t>ஆடில்   ஊஞ்சல்(லாலி)</t>
  </si>
  <si>
    <t>Pg-22</t>
  </si>
  <si>
    <t>லாலி</t>
  </si>
  <si>
    <t>கன்னூஞ்சல்</t>
  </si>
  <si>
    <t>Pg-25</t>
  </si>
  <si>
    <t>கல்யாண ஆரம்பம்</t>
  </si>
  <si>
    <t>Pg-27</t>
  </si>
  <si>
    <t>உபசார கீர்த்தனை</t>
  </si>
  <si>
    <t>Pg-08</t>
  </si>
  <si>
    <t>தேவர்கள் வருகை தந்து ஆசிகள்</t>
  </si>
  <si>
    <t>மங்கள  ஸ்நானம்(ஆபோஹிஷ்டா..,)</t>
  </si>
  <si>
    <t>வள்ளிக்கு  கூறையளித்தல்</t>
  </si>
  <si>
    <t>Pg-31</t>
  </si>
  <si>
    <t>முருகனுக்கு வஸ்த்ரம்</t>
  </si>
  <si>
    <t>யக்ஞோபவீதம்</t>
  </si>
  <si>
    <t>முருகன்  ப்ரவரம்</t>
  </si>
  <si>
    <t>Pg-28</t>
  </si>
  <si>
    <t>வள்ளி ப்ரவரம்</t>
  </si>
  <si>
    <t>Pg-29</t>
  </si>
  <si>
    <t>தேவஸேனா ப்ரவரம்</t>
  </si>
  <si>
    <t>சதுர்வேத  ப்ரவரம்</t>
  </si>
  <si>
    <t>Pg-30</t>
  </si>
  <si>
    <t>லக்னாஷ்டகம்</t>
  </si>
  <si>
    <t>கன்னிகாதானம்</t>
  </si>
  <si>
    <t>மாங்கல்ய  தாரணம்</t>
  </si>
  <si>
    <t>கெட்டி  மேளம்</t>
  </si>
  <si>
    <t>நாமாவளி</t>
  </si>
  <si>
    <t>பாணிக்ரஹணம்</t>
  </si>
  <si>
    <t>சப்தபதி :-</t>
  </si>
  <si>
    <t>முருகனை   நினை மனமே</t>
  </si>
  <si>
    <t>Pg-12</t>
  </si>
  <si>
    <t>நீல மயில்</t>
  </si>
  <si>
    <t>குருத்யாயி</t>
  </si>
  <si>
    <t>Pg-13</t>
  </si>
  <si>
    <t>ஶிவ குருநாதன்</t>
  </si>
  <si>
    <t>செந்தில்  வேலவா</t>
  </si>
  <si>
    <t>தணிகையப்பன்</t>
  </si>
  <si>
    <t>குடக்கு - ஆஞ்சனேயர்  துதி</t>
  </si>
  <si>
    <t>ஸ்கந்த புராணமும் வள்ளி கல்யாணமும்</t>
  </si>
  <si>
    <t>ஈராறு   தோளும்   ஆறு மாமுகமொடு   ஆரு   நீப  வாச மாலையும்  ஏறான தோகை   நீல வாசியும்   அன்பினாலே  ஏனோரும்   ஓதுமாறு   தீதற  நானாசு   பாடி   யாடி    நாடொறும்   ஈடேறுமாறு  ஞான போதகம்  அன்புறாதோ ?</t>
  </si>
  <si>
    <t>Address</t>
  </si>
  <si>
    <t>Date</t>
  </si>
  <si>
    <t>09-07-25</t>
  </si>
  <si>
    <t>Time</t>
  </si>
  <si>
    <t>3-00 to 5-30 P.M</t>
  </si>
  <si>
    <t>Sl.No</t>
  </si>
  <si>
    <t>Aanandavalli  Kothandaraman</t>
  </si>
  <si>
    <t>#9,Anjanappa Layout,</t>
  </si>
  <si>
    <t>Horamavu Main Road,B-43</t>
  </si>
  <si>
    <t>m</t>
  </si>
  <si>
    <t>9845383953, 8618391875</t>
  </si>
  <si>
    <t>Bharati</t>
  </si>
  <si>
    <t>#92,Shastri Nilayam,</t>
  </si>
  <si>
    <t>Anjanappa Layout,Horamavu,B-43</t>
  </si>
  <si>
    <t>Smt.Priya &amp; Sri.J.Ganesh</t>
  </si>
  <si>
    <r>
      <t># 5M-601, Vega Eternity, Flat # 202, 2</t>
    </r>
    <r>
      <rPr>
        <vertAlign val="superscript"/>
        <sz val="10"/>
        <color theme="1"/>
        <rFont val="Liberation Sans"/>
      </rPr>
      <t>nd</t>
    </r>
    <r>
      <rPr>
        <sz val="11"/>
        <color rgb="FF111111"/>
        <rFont val="Calibri"/>
        <family val="2"/>
      </rPr>
      <t xml:space="preserve"> Floor,</t>
    </r>
  </si>
  <si>
    <t>Banaswadi, B-43.</t>
  </si>
  <si>
    <t>9841227703, 9841417703</t>
  </si>
  <si>
    <t>Smt.Nalini&amp; Sri.Sri.M.Kartikeyan</t>
  </si>
  <si>
    <t>#203,4th B cross, 3rd Main, OMBR Layout,</t>
  </si>
  <si>
    <t>Banaswadi , B-43.</t>
  </si>
  <si>
    <t>7975098916 / 9686200925</t>
  </si>
  <si>
    <t>Smt.Vaidehi &amp; Sri.Nagasubramanian</t>
  </si>
  <si>
    <t>#92, 9th Street, Anjanappa Layout,</t>
  </si>
  <si>
    <t>Horamavu Main Road, B-43.</t>
  </si>
  <si>
    <t>9448349081 / 9916270585</t>
  </si>
  <si>
    <t xml:space="preserve">Sri P.A.Srinivasa Bhagavatar,   </t>
  </si>
  <si>
    <t>“Lakshmi”, # 43 , 3rd Main,1st Block,</t>
  </si>
  <si>
    <t>Sir M.V.Ngr,B-16.</t>
  </si>
  <si>
    <t>Smt &amp; Sri.Usha S.Raghavan</t>
  </si>
  <si>
    <t>#8,Anjanappa Lay out,3rd Cross,</t>
  </si>
  <si>
    <t>8197275215 / 6362821237</t>
  </si>
  <si>
    <t>Smt.Vijayalakshmi Sri.Murali</t>
  </si>
  <si>
    <t xml:space="preserve">#9,Anjanappa Lay out,3rd Cross,   </t>
  </si>
  <si>
    <t>Smt.Kruththika &amp; Sri.Shankar</t>
  </si>
  <si>
    <t>#252,Mayura Towers,R R Layout,</t>
  </si>
  <si>
    <t>Old UCO Bank Road,Vijinapura,K R puram</t>
  </si>
  <si>
    <t>9663842000 , 9003085855</t>
  </si>
  <si>
    <t>Smt.Sri.Bhama Venkataraman</t>
  </si>
  <si>
    <r>
      <t>#52,Muni Reddy Layout , 1</t>
    </r>
    <r>
      <rPr>
        <vertAlign val="superscript"/>
        <sz val="10"/>
        <color theme="1"/>
        <rFont val="Liberation Sans"/>
      </rPr>
      <t>st</t>
    </r>
    <r>
      <rPr>
        <sz val="11"/>
        <color rgb="FF111111"/>
        <rFont val="Calibri"/>
        <family val="2"/>
      </rPr>
      <t xml:space="preserve"> Cross,</t>
    </r>
  </si>
  <si>
    <t>Horamavu Main Road,B-43.</t>
  </si>
  <si>
    <t>9916389405 / 9739006635</t>
  </si>
  <si>
    <t>Shakti Mantapam</t>
  </si>
  <si>
    <t>Sakti Nagar,Near Cloud Nine Hospital,</t>
  </si>
  <si>
    <t>Service Road, Near Horamavu Signal,B-43.</t>
  </si>
  <si>
    <t>8197275215 / 9739006635</t>
  </si>
  <si>
    <t>Saraswati Ram</t>
  </si>
  <si>
    <t>21,G-3,Shanta Paradise Aptt</t>
  </si>
  <si>
    <t>Wheeler Rd,Cox Town</t>
  </si>
  <si>
    <t>Mob : 8904316334 / 9343434141</t>
  </si>
  <si>
    <t>Smt &amp; Sri.Uma Suresh</t>
  </si>
  <si>
    <t>A-703,Jain Heights,Hennur Road,</t>
  </si>
  <si>
    <t>Veda Mani Nivas,</t>
  </si>
  <si>
    <t>75,Muddappa Road Cross,</t>
  </si>
  <si>
    <t>Jaibharat Nagar , B-33</t>
  </si>
  <si>
    <t>8197121623 / 9900689454</t>
  </si>
  <si>
    <t>Mrs.Radha Manoj</t>
  </si>
  <si>
    <t>201,2nd Floor,3rd Main”Vunnam Heights"</t>
  </si>
  <si>
    <t>Mrs.Saraswati Vaidhynathan</t>
  </si>
  <si>
    <t>A101,Pearl Aprtt</t>
  </si>
  <si>
    <r>
      <t>3</t>
    </r>
    <r>
      <rPr>
        <vertAlign val="superscript"/>
        <sz val="10"/>
        <color theme="1"/>
        <rFont val="Liberation Sans"/>
      </rPr>
      <t>rd</t>
    </r>
    <r>
      <rPr>
        <sz val="11"/>
        <color rgb="FF111111"/>
        <rFont val="Calibri"/>
        <family val="2"/>
      </rPr>
      <t xml:space="preserve"> Main,Horamavu Main Road,B-43</t>
    </r>
  </si>
  <si>
    <t>8197562009 / 8903888966</t>
  </si>
  <si>
    <t>Sri.Chitra Vinayakar Temple</t>
  </si>
  <si>
    <t>Opposite to Ramesh Jewellers</t>
  </si>
  <si>
    <t>M.S.Ngr,B-560043.</t>
  </si>
  <si>
    <t>ஓம்  ஶ்ரீ  மஹாகணபதயே  நம:                      ஶ்ரீ குருப்யோ  நம:</t>
  </si>
  <si>
    <t>@</t>
  </si>
  <si>
    <r>
      <rPr>
        <b/>
        <sz val="14"/>
        <color rgb="FF2A6099"/>
        <rFont val="Calibri"/>
        <family val="2"/>
      </rPr>
      <t>8</t>
    </r>
    <r>
      <rPr>
        <b/>
        <vertAlign val="superscript"/>
        <sz val="14"/>
        <color rgb="FF000000"/>
        <rFont val="Calibri"/>
        <family val="2"/>
      </rPr>
      <t>th</t>
    </r>
  </si>
  <si>
    <t>A</t>
  </si>
  <si>
    <t>வினாயகர்  துதி</t>
  </si>
  <si>
    <t>விடமலைசுவேலை  அமரர்  படை  சூலம்</t>
  </si>
  <si>
    <t>விசையன்  விடு பாணம்                           மெனவேதான்</t>
  </si>
  <si>
    <t xml:space="preserve">விழியும்  அதிபார  விதமுமுடை  மாதர்  </t>
  </si>
  <si>
    <t>வினையின்  விளைவேதும்                             அறியாதே</t>
  </si>
  <si>
    <t>கடுயுலவு  பாயல்  பகலிரவெனாது</t>
  </si>
  <si>
    <t>கலவுதனில்  ழூழ்கி                                        வறிதாய</t>
  </si>
  <si>
    <t>கயவன்  அறிவீனன  இவனுமுயர்  நீடு</t>
  </si>
  <si>
    <t>கழலினைகள்  சேர                                   அருள்வாயே</t>
  </si>
  <si>
    <t>இடையர்  சிறு பாலை  திருடி  கொடுபோக</t>
  </si>
  <si>
    <t>இறைவன்  மகள்  வாய்மை                            அறியாதே</t>
  </si>
  <si>
    <t>இத மிகவாடி  உடைய பிளை  நாத</t>
  </si>
  <si>
    <t>கணபதி எனாமம்                                          உறைகூர</t>
  </si>
  <si>
    <t>அடையலவர்  ஆவி  வெருவ  அடி  கூற</t>
  </si>
  <si>
    <t>அசலும்  அறியாமல்                                       அவரோட</t>
  </si>
  <si>
    <t>அகல்வதெனடா  சொல்  எனவு  முடிசாட</t>
  </si>
  <si>
    <t>அறிவருளும்  ஆனை                                முகவோனே.</t>
  </si>
  <si>
    <t>லாலி:-</t>
  </si>
  <si>
    <t>1)</t>
  </si>
  <si>
    <t>தணிகை  மலைக்கதிபதியே    தாமரையில் தவழ்ந்தவனே</t>
  </si>
  <si>
    <t xml:space="preserve">தாரகனை வதம் செய்து   தாளினில் அணைத்தவனே        </t>
  </si>
  <si>
    <t>2)</t>
  </si>
  <si>
    <t>குறத்தியின் கரம் பிடிக்க     கிழவனாய் புக்கு நின்று</t>
  </si>
  <si>
    <t xml:space="preserve">ஐங்கரனின் துணைக்கொண்டு   வள்ளி கரம் பிடித்தவனே              </t>
  </si>
  <si>
    <t>3)</t>
  </si>
  <si>
    <t>(தன் ) அடியார்களிடம் நாடி      சோதனைகள் பல செய்து</t>
  </si>
  <si>
    <t xml:space="preserve">மணக் கோலம் மயில் கோலம்         காண செய்தவனே                  </t>
  </si>
  <si>
    <t>4)</t>
  </si>
  <si>
    <t>உரலோடே ஒன்றும் ஹரி             ரகுராமர் மருகா</t>
  </si>
  <si>
    <t xml:space="preserve">அடி  முடியும் இல்லா         முக்கண்ணன் சிறுவா             </t>
  </si>
  <si>
    <t>5)</t>
  </si>
  <si>
    <t>ஆறுபடை வீடமர்ந்து        அன்பர்களின் துயர் துடைத்து</t>
  </si>
  <si>
    <t xml:space="preserve">ஆனந்த வாழ்வையே         அளித்திடும் விஶாகனே           </t>
  </si>
  <si>
    <t>Thai Month Program</t>
  </si>
  <si>
    <t>SUBJECT TO CHANGE IF ANY</t>
  </si>
  <si>
    <t>Day</t>
  </si>
  <si>
    <t>Prog</t>
  </si>
  <si>
    <t>At</t>
  </si>
  <si>
    <t>Mob</t>
  </si>
  <si>
    <t>17-01-25</t>
  </si>
  <si>
    <r>
      <t>1</t>
    </r>
    <r>
      <rPr>
        <vertAlign val="superscript"/>
        <sz val="10"/>
        <color theme="1"/>
        <rFont val="Liberation Sans"/>
      </rPr>
      <t>st</t>
    </r>
    <r>
      <rPr>
        <sz val="11"/>
        <color rgb="FF111111"/>
        <rFont val="Calibri"/>
        <family val="2"/>
      </rPr>
      <t xml:space="preserve"> Fri</t>
    </r>
  </si>
  <si>
    <t>3-00 to 5-00</t>
  </si>
  <si>
    <t>AA &amp; AP</t>
  </si>
  <si>
    <t>19-01-25</t>
  </si>
  <si>
    <t>Sun</t>
  </si>
  <si>
    <t>2-00 to 8-00</t>
  </si>
  <si>
    <t>Divyanama</t>
  </si>
  <si>
    <t>Jala Vayu TOWER</t>
  </si>
  <si>
    <t>Sankeertanam</t>
  </si>
  <si>
    <t>Sadanand Nagar</t>
  </si>
  <si>
    <t>Detail will follow</t>
  </si>
  <si>
    <t>21-01-25</t>
  </si>
  <si>
    <r>
      <t>2</t>
    </r>
    <r>
      <rPr>
        <vertAlign val="superscript"/>
        <sz val="10"/>
        <color theme="1"/>
        <rFont val="Liberation Sans"/>
      </rPr>
      <t>nd</t>
    </r>
    <r>
      <rPr>
        <sz val="11"/>
        <color rgb="FF111111"/>
        <rFont val="Calibri"/>
        <family val="2"/>
      </rPr>
      <t xml:space="preserve"> Tue</t>
    </r>
  </si>
  <si>
    <t>23-01-25</t>
  </si>
  <si>
    <t>Thu</t>
  </si>
  <si>
    <t>3-00 to 6-00</t>
  </si>
  <si>
    <t>I V P</t>
  </si>
  <si>
    <t>(ViSAkham)</t>
  </si>
  <si>
    <t>24-01-25</t>
  </si>
  <si>
    <r>
      <t>2</t>
    </r>
    <r>
      <rPr>
        <vertAlign val="superscript"/>
        <sz val="10"/>
        <color theme="1"/>
        <rFont val="Liberation Sans"/>
      </rPr>
      <t>nd</t>
    </r>
    <r>
      <rPr>
        <sz val="11"/>
        <color rgb="FF111111"/>
        <rFont val="Calibri"/>
        <family val="2"/>
      </rPr>
      <t xml:space="preserve"> Fri</t>
    </r>
  </si>
  <si>
    <t>3-00 to 5-30</t>
  </si>
  <si>
    <t>M P S</t>
  </si>
  <si>
    <t>(Anusham)</t>
  </si>
  <si>
    <t>25-01-25</t>
  </si>
  <si>
    <t>Sat</t>
  </si>
  <si>
    <t>2-00 to 6-00</t>
  </si>
  <si>
    <t>Hari Bhajan</t>
  </si>
  <si>
    <t>“Lakshmi”, 43,3rd Main,st Block,</t>
  </si>
  <si>
    <t>26-01-25</t>
  </si>
  <si>
    <t>(Moolam)</t>
  </si>
  <si>
    <t>Sakti Nagar,</t>
  </si>
  <si>
    <t>Near Cloud Nine Hospital,</t>
  </si>
  <si>
    <t>Near Horamavu Signal,B-43.</t>
  </si>
  <si>
    <t>28-01-25</t>
  </si>
  <si>
    <r>
      <t>3</t>
    </r>
    <r>
      <rPr>
        <vertAlign val="superscript"/>
        <sz val="10"/>
        <color theme="1"/>
        <rFont val="Liberation Sans"/>
      </rPr>
      <t>rd</t>
    </r>
    <r>
      <rPr>
        <sz val="11"/>
        <color rgb="FF111111"/>
        <rFont val="Calibri"/>
        <family val="2"/>
      </rPr>
      <t xml:space="preserve"> Tue</t>
    </r>
  </si>
  <si>
    <t>VACANT</t>
  </si>
  <si>
    <t>29-01-25</t>
  </si>
  <si>
    <t>Wed</t>
  </si>
  <si>
    <r>
      <t>52,Muni Reddy Layout ,1</t>
    </r>
    <r>
      <rPr>
        <vertAlign val="superscript"/>
        <sz val="10"/>
        <color theme="1"/>
        <rFont val="Liberation Sans"/>
      </rPr>
      <t>st</t>
    </r>
    <r>
      <rPr>
        <sz val="11"/>
        <color rgb="FF111111"/>
        <rFont val="Calibri"/>
        <family val="2"/>
      </rPr>
      <t xml:space="preserve"> Cross,</t>
    </r>
  </si>
  <si>
    <t>31-01-25</t>
  </si>
  <si>
    <r>
      <t>3</t>
    </r>
    <r>
      <rPr>
        <vertAlign val="superscript"/>
        <sz val="10"/>
        <color theme="1"/>
        <rFont val="Liberation Sans"/>
      </rPr>
      <t>rd</t>
    </r>
    <r>
      <rPr>
        <sz val="11"/>
        <color rgb="FF111111"/>
        <rFont val="Calibri"/>
        <family val="2"/>
      </rPr>
      <t xml:space="preserve"> Fri</t>
    </r>
  </si>
  <si>
    <t>3-00 to 6-00 P.M</t>
  </si>
  <si>
    <t>02-11-24</t>
  </si>
  <si>
    <t>03-11-24</t>
  </si>
  <si>
    <t>04-11-24</t>
  </si>
  <si>
    <t>05-11-24</t>
  </si>
  <si>
    <t>06-11-24</t>
  </si>
  <si>
    <t>Smt &amp; Sri.Radha Ananthasivam</t>
  </si>
  <si>
    <t>Smt &amp; Sri.Maragatam Sivasubramanian</t>
  </si>
  <si>
    <t>Smt &amp; Sri.Sujatha Krishnamurthy</t>
  </si>
  <si>
    <t xml:space="preserve">#92,Shastri Nilayam,   </t>
  </si>
  <si>
    <t>21,G-3,Shanta PAradise Aptt</t>
  </si>
  <si>
    <t>35,2nd Cross,Swami Vivekananda Layout,</t>
  </si>
  <si>
    <t>B-305,Fortuna  Krrish , K-Channa Sandra,</t>
  </si>
  <si>
    <t>75,Muddappa Road,Jaya Bharat Nagar,B-43</t>
  </si>
  <si>
    <t>Wheelar Rd,Cox Town</t>
  </si>
  <si>
    <t>Jayanti Ngr,Horamavu Rd, Land Mark:</t>
  </si>
  <si>
    <t>Kalkere,Horamavu</t>
  </si>
  <si>
    <t>Vibgyor High School &amp; Asha Kiran Special Needs-</t>
  </si>
  <si>
    <t>9008183622/9902000676</t>
  </si>
  <si>
    <r>
      <rPr>
        <b/>
        <sz val="14"/>
        <color rgb="FF800080"/>
        <rFont val="Calibri"/>
        <family val="2"/>
      </rPr>
      <t>8</t>
    </r>
    <r>
      <rPr>
        <b/>
        <vertAlign val="superscript"/>
        <sz val="14"/>
        <color rgb="FFC00000"/>
        <rFont val="Calibri"/>
        <family val="2"/>
      </rPr>
      <t>th</t>
    </r>
  </si>
  <si>
    <r>
      <t>8</t>
    </r>
    <r>
      <rPr>
        <b/>
        <vertAlign val="superscript"/>
        <sz val="14"/>
        <color rgb="FFC00000"/>
        <rFont val="Calibri"/>
        <family val="2"/>
      </rPr>
      <t>th</t>
    </r>
  </si>
  <si>
    <t>B</t>
  </si>
  <si>
    <t>a</t>
  </si>
  <si>
    <t>b</t>
  </si>
  <si>
    <t>விசையன்  விடு பாணம்</t>
  </si>
  <si>
    <t xml:space="preserve"> மெனவேதான்</t>
  </si>
  <si>
    <t>வினையின்  விளைவேதும்</t>
  </si>
  <si>
    <t>அறியாதே</t>
  </si>
  <si>
    <t>கலவுதனில்  ழூழ்கி</t>
  </si>
  <si>
    <t xml:space="preserve"> வறிதாய</t>
  </si>
  <si>
    <t>கழலினைகள்  சேர</t>
  </si>
  <si>
    <t xml:space="preserve"> அருள்வாயே</t>
  </si>
  <si>
    <t>இறைவன்  மகள்  வாய்மை  அறியாதே</t>
  </si>
  <si>
    <t>கணபதி எனாமம்  உறைகூர</t>
  </si>
  <si>
    <t>முறைகூற</t>
  </si>
  <si>
    <t xml:space="preserve">அசலும்  அறியாமல்  </t>
  </si>
  <si>
    <t>அவரோட</t>
  </si>
  <si>
    <t>அறிவருளும்  ஆனை</t>
  </si>
  <si>
    <t>முகவோனே.</t>
  </si>
  <si>
    <t>Sree Gurubhyoh Namaha       Sree MahAgaNApatayAe  namaHa</t>
  </si>
  <si>
    <t>SKANDA SASHTI BHAJAN  DETAIL</t>
  </si>
  <si>
    <t>S S</t>
  </si>
  <si>
    <t>Mobile</t>
  </si>
  <si>
    <t>1st Day</t>
  </si>
  <si>
    <t>Smt &amp; Sri Radha Ananthasivam</t>
  </si>
  <si>
    <t>75,Mudappa road , M.S .Ngr, B-33</t>
  </si>
  <si>
    <r>
      <t>2</t>
    </r>
    <r>
      <rPr>
        <vertAlign val="superscript"/>
        <sz val="10"/>
        <color theme="1"/>
        <rFont val="Liberation Sans"/>
      </rPr>
      <t>nd</t>
    </r>
    <r>
      <rPr>
        <sz val="12"/>
        <color rgb="FF111111"/>
        <rFont val="Calibri"/>
        <family val="2"/>
      </rPr>
      <t xml:space="preserve"> Day</t>
    </r>
  </si>
  <si>
    <r>
      <t>3</t>
    </r>
    <r>
      <rPr>
        <vertAlign val="superscript"/>
        <sz val="10"/>
        <color theme="1"/>
        <rFont val="Liberation Sans"/>
      </rPr>
      <t>rd</t>
    </r>
    <r>
      <rPr>
        <sz val="12"/>
        <color rgb="FF111111"/>
        <rFont val="Calibri"/>
        <family val="2"/>
      </rPr>
      <t xml:space="preserve"> Day</t>
    </r>
  </si>
  <si>
    <t>Mon</t>
  </si>
  <si>
    <r>
      <t>4</t>
    </r>
    <r>
      <rPr>
        <vertAlign val="superscript"/>
        <sz val="10"/>
        <color theme="1"/>
        <rFont val="Liberation Sans"/>
      </rPr>
      <t>th</t>
    </r>
    <r>
      <rPr>
        <sz val="12"/>
        <color rgb="FF111111"/>
        <rFont val="Calibri"/>
        <family val="2"/>
      </rPr>
      <t xml:space="preserve"> Day</t>
    </r>
  </si>
  <si>
    <t>Tue</t>
  </si>
  <si>
    <t>9008183622/</t>
  </si>
  <si>
    <t>Jayanti Ngr,Horamavu Rd,</t>
  </si>
  <si>
    <t>Land Mark:Vibgyor High School &amp;</t>
  </si>
  <si>
    <t>Asha Kiran Special Needs-B-43</t>
  </si>
  <si>
    <r>
      <t>5</t>
    </r>
    <r>
      <rPr>
        <vertAlign val="superscript"/>
        <sz val="10"/>
        <color theme="1"/>
        <rFont val="Liberation Sans"/>
      </rPr>
      <t>th</t>
    </r>
    <r>
      <rPr>
        <sz val="12"/>
        <color rgb="FF111111"/>
        <rFont val="Calibri"/>
        <family val="2"/>
      </rPr>
      <t xml:space="preserve"> Day</t>
    </r>
  </si>
  <si>
    <t>Kalkere,Horamavu,B-43</t>
  </si>
  <si>
    <r>
      <t>6</t>
    </r>
    <r>
      <rPr>
        <vertAlign val="superscript"/>
        <sz val="10"/>
        <color theme="1"/>
        <rFont val="Liberation Sans"/>
      </rPr>
      <t>th</t>
    </r>
    <r>
      <rPr>
        <sz val="12"/>
        <color rgb="FF111111"/>
        <rFont val="Calibri"/>
        <family val="2"/>
      </rPr>
      <t xml:space="preserve"> Day</t>
    </r>
  </si>
  <si>
    <t>07-11-24</t>
  </si>
  <si>
    <t>2-00 to 5-00 P.M</t>
  </si>
  <si>
    <t>I V P – Bhajan @ Sura Bharathi</t>
  </si>
  <si>
    <t>Service Road,Kalyana nagar – B-43</t>
  </si>
  <si>
    <t>இருநில மீதி லெளியனும் வாழ எனதுமுனோடி   வரவேணும்</t>
  </si>
  <si>
    <t>துக்கத்தே   பரவாமல்  சதாசிவ   முத்திக்கே  சுகமாக  பராபர  சொர்க்கப் பூமியிலேறிடவே   பதமருள்வாயே</t>
  </si>
  <si>
    <t>மண்டலமு முநிவோரு மெண்டிசையி லுளபேரு  மஞ்சினனு மயனாரு மெதிர்காண மங்கையுட னரிதானு மின்பமுற மகிழ்கூற   மைந்துமயி லுடனாடி வரவேணும்</t>
  </si>
  <si>
    <t>வாசமி குந்தக டம்பமென் கிண்கிணி -  மாலைக ரங்கொளும் அன்பர்வந் தன்பொடு -   வாழ நிதம்புனையும் பதம் தந்துன தருள்தாராய்</t>
  </si>
  <si>
    <t>அத்துயர் அதுகொடு   சுப்பிரமணிபடும்  அப்புனம்  அதனிடை  இபமாகி  அக்குற  மகளுடன்  அச்சிறு  முருகனை  அக்கணம்  மணமருள்   பெருமாளே.</t>
  </si>
  <si>
    <t>சிவயோகம் கருணை யுடனறிவி தங்கொண் டிடக்கவுரி குமர குமரகுரு வென்றென் றுரைப்பமுது  கனிவு வரஇளமை தந்துன் பதத்திலெனை  யருள்வாயே</t>
  </si>
  <si>
    <t>வலிய மயில்மேல் நீ  அந்த மறலியொடு   உகந்த மனிதன்   நமதன்பன்  எனமொழிந்து வருவாயே</t>
  </si>
  <si>
    <r>
      <rPr>
        <sz val="11"/>
        <color rgb="FF111111"/>
        <rFont val="Calibri"/>
        <family val="2"/>
      </rPr>
      <t>அடியேனுக்கு இசைய இது பொருளென அறிவுற, ஒரு வசனமுற , இருவினையற, மலமற , இரவு பகலற,எனதற,நினதற , அநுபூதி இனிமை தருமொறு தனிமையை, மறைகளின் இறுதி அரிய அறுதியிட,</t>
    </r>
    <r>
      <rPr>
        <sz val="12"/>
        <color rgb="FF111111"/>
        <rFont val="Calibri"/>
        <family val="2"/>
      </rPr>
      <t xml:space="preserve"> பெறுதியை, இருமை ஒருமையில் பெருமையை வெளிபட மொழிவாயே.</t>
    </r>
  </si>
  <si>
    <r>
      <rPr>
        <sz val="10"/>
        <color rgb="FF127622"/>
        <rFont val="Liberation Sans"/>
      </rPr>
      <t xml:space="preserve">நீலங்கொள் மேகத்தின் மயில்மீதே -   - நீவந்த வாழ்வைக்கண் டதனாலே </t>
    </r>
    <r>
      <rPr>
        <b/>
        <sz val="11"/>
        <color rgb="FF111111"/>
        <rFont val="Calibri"/>
        <family val="2"/>
      </rPr>
      <t xml:space="preserve">- - </t>
    </r>
    <r>
      <rPr>
        <sz val="10"/>
        <color rgb="FFBF0041"/>
        <rFont val="Liberation Sans"/>
      </rPr>
      <t>மால்கொண்ட பேதைக்குன் மணநாறும்</t>
    </r>
    <r>
      <rPr>
        <b/>
        <sz val="11"/>
        <color rgb="FF111111"/>
        <rFont val="Calibri"/>
        <family val="2"/>
      </rPr>
      <t xml:space="preserve"> - -   </t>
    </r>
    <r>
      <rPr>
        <sz val="10"/>
        <color rgb="FFBF0041"/>
        <rFont val="Liberation Sans"/>
      </rPr>
      <t>மார்தங்கு தாரைத்தந் தருள்வாயே</t>
    </r>
  </si>
  <si>
    <t>ஏது புத்திஐயா   எனக்கு   இனி  யாரை நத்திடு வேன்  அவத்தினிலே   இறத்தல் கொலோ எனக்கு   நீ  தந்தைதாயென்றே   இருக்கவும் நானும்  இப்படியே  தவித்திடவோ  சகத்தவர்  ஏசலில் படவோ   நகைத்தவர் கண்கள்காணப்  பாதம் வைத்திடையா  தெரிந்தும் எனை உன்  தாளில் வைக்க  நியே  மறுத்திடில்  இப் - பார்  நகைக்கும்  ஐயா தகப்பன்முன் மைந்தனோடிப்  பால்மொழிக்குரல்  ஓல மிட்டிடில்  யார்  எடுப்பதென  நா வெறுத்தழ  பார்விடுப்பர்களோ  எனக்கிது சிந்தியாதோ !</t>
  </si>
  <si>
    <t>திணியான மனோ சிலை மீது, உனதாள்  அணியார், அரவிந்தம் அரும்பு மதோ? கார் மா மிசை காலன் வரில், கலபத்து  ஏர்மா மிசை வந்து, எதிரப் படுவாய்</t>
  </si>
  <si>
    <t>நிருபகுரு பரகுமர என்றென்று பத்திகொடு    பரவஅரு ளியமவுன மந்த்ரந்த னைப்பழைய       நினதுவழி யடிமையும்வி ளங்கும்ப டிக்கினிது ...... ணர்த்தியருள்வாயே</t>
  </si>
  <si>
    <t>Functions :-</t>
  </si>
  <si>
    <t>ஆடி க்ருத்திகை</t>
  </si>
  <si>
    <t>ஆடி வெள்ளி-1</t>
  </si>
  <si>
    <t>ஆடி வெள்ளி-2</t>
  </si>
  <si>
    <t>ஆடி வெள்ளி-3</t>
  </si>
  <si>
    <t>ஆடி வெள்ளி-4</t>
  </si>
  <si>
    <t>ஆடி வெள்ளி-5</t>
  </si>
  <si>
    <t>ஆனி மூலம்</t>
  </si>
  <si>
    <t>குரு பூர்ணிமா</t>
  </si>
  <si>
    <t>அதிக பஜனை</t>
  </si>
  <si>
    <t>க்ருத்திகை</t>
  </si>
  <si>
    <t>தை க்ருத்திகை</t>
  </si>
  <si>
    <t>தை பூசம்</t>
  </si>
  <si>
    <t>தை வெள்ளி-2</t>
  </si>
  <si>
    <t>தை வெள்ளி-5</t>
  </si>
  <si>
    <t>தைவெள்ளி-3</t>
  </si>
  <si>
    <t>தைவெள்ளி-4</t>
  </si>
  <si>
    <t>மூலம்</t>
  </si>
  <si>
    <t>வள்ளி கல்யாண மஹோத்ஸவம்</t>
  </si>
  <si>
    <t>விஶாகம்</t>
  </si>
  <si>
    <t>வெள்ளி-1</t>
  </si>
  <si>
    <t>வைகாஶி  விஶாகம்</t>
  </si>
  <si>
    <t>ஶஷ்டி</t>
  </si>
  <si>
    <t>ஸ்கந்த ஶஷ்டி</t>
  </si>
  <si>
    <t>ஸ்கந்த ஶஷ்டி-இரண்டாம் நாள்</t>
  </si>
  <si>
    <t>ஸ்கந்த ஶஷ்டி-ஐந்தாம் நாள்</t>
  </si>
  <si>
    <t>ஸ்கந்த ஶஷ்டி-நான்காம் நாள்</t>
  </si>
  <si>
    <t>ஸ்கந்த ஶஷ்டி-முதல் நாள்</t>
  </si>
  <si>
    <t>ஸ்கந்த ஶஷ்டி-மூன்றாம் நாள்</t>
  </si>
  <si>
    <t>ஶஷ்டி / க்ருத்திகை</t>
  </si>
  <si>
    <t>JJUJU</t>
  </si>
  <si>
    <r>
      <t>8</t>
    </r>
    <r>
      <rPr>
        <b/>
        <vertAlign val="superscript"/>
        <sz val="14"/>
        <color rgb="FF000000"/>
        <rFont val="Calibri"/>
        <family val="2"/>
      </rPr>
      <t>th</t>
    </r>
  </si>
  <si>
    <t>AlankAram</t>
  </si>
  <si>
    <t>     தெய்வ மணம்புண ருங்குழ லாளைத் தினைப்புனத்தே</t>
  </si>
  <si>
    <t xml:space="preserve">சதுஸ்ர  ரூபகம்    தக  தகிட      தகிட     தக     திஸ்ர த்ருபுடை  </t>
  </si>
  <si>
    <t xml:space="preserve">        6             1+1&amp;1/2    1&amp;1/2 + 1            7</t>
  </si>
  <si>
    <t>திடவிய நெஞ்சுடை அடியர்  இ டும்பை  கெ டும்படி</t>
  </si>
  <si>
    <t>தீயாங்குறை போயாழ்ந்தது</t>
  </si>
  <si>
    <t>செயசெய என்றிசை பரவிய எங்கள்கொ டுங்கலி</t>
  </si>
  <si>
    <t>தேசாந்தர மேசாய்ந்தது</t>
  </si>
  <si>
    <t>செயலுரை  நஞ்சுறழ்  மயலுறு  நெஞ்சினர்  வஞ்சகர்</t>
  </si>
  <si>
    <t>தீமான்கதர் தாமேங்கினர்</t>
  </si>
  <si>
    <t>சிகரத ரங்கித மகரநெ ருங்குபெ ருங்கடல்</t>
  </si>
  <si>
    <t>தீமூண்டுதன் வாய்மாண்டது</t>
  </si>
  <si>
    <t>தெரியலர் சென்றடை திசைகளில் எண்கரி சிம்பெழ</t>
  </si>
  <si>
    <t>மாறாங்கிரி நூறாந்தொளை</t>
  </si>
  <si>
    <t>சிகரநெ டுங்கிரி குகைகள்தி றந்துதி கந்தமும்</t>
  </si>
  <si>
    <t>லோகாந்தமு நீர்தேங்கின</t>
  </si>
  <si>
    <t>சிறையுள் அழுந்திய குறைகள்ஒ ழிந்துசெ யங்கொடு</t>
  </si>
  <si>
    <t>தேவேந்திரர் சேணாண்டனர்</t>
  </si>
  <si>
    <t>திரிபுவ னங்களும் ஒருபயம் இன்றிவ ளங்கெழு</t>
  </si>
  <si>
    <t>சீர்பூண்டற நேர்பூண்டன;</t>
  </si>
  <si>
    <t>விடவச னஞ்சில பறையும்வி ரிஞ்சன்வி லங்கது</t>
  </si>
  <si>
    <t>கால்பூண்டுதன் மேல்தீர்ந்தனன்</t>
  </si>
  <si>
    <t>விகசித சுந்தர விதரண ஐந்தரு வெந்தெழில்</t>
  </si>
  <si>
    <t>வீவான்பொழில் பூவாய்ந்தது</t>
  </si>
  <si>
    <t>விழைவுத ரும்பத சசிதன்வி ளங்கிய மங்கல</t>
  </si>
  <si>
    <t>நூல்வாங்குகி லாள்வாழ்ந்தனள்</t>
  </si>
  <si>
    <t>வெருவி ஒதுங்கிமை யவரெவ ருஞ்சிறை வென்றித</t>
  </si>
  <si>
    <t>மேலாம்படி யேமீண்டனர்</t>
  </si>
  <si>
    <t>விழியொர்இ ரண்டொரு பதுசத நின்றெரி கண்டகன்</t>
  </si>
  <si>
    <t>மேல்வாங்கிளை கால்சாய்ந்தது</t>
  </si>
  <si>
    <t>வெளிமுழு துந்திசை முழுதும்வி ழுங்கி எழுங்கன</t>
  </si>
  <si>
    <t>சூர்மாண்டற வேர்மாய்ந்தது</t>
  </si>
  <si>
    <t>விபுதர் பயங்கெட நிருதர் தளங்கெட விண்கெடு</t>
  </si>
  <si>
    <t>மேடாம்படி பாடோங்கின</t>
  </si>
  <si>
    <t>மிடைகுறள் வெங்கொடி கழுகு பருந்து விருந்தென</t>
  </si>
  <si>
    <t>ஊனார்ந்தகல் வானார்ந்தன;</t>
  </si>
  <si>
    <t>அடவி  படுஞ்சடை மவுலியில் வெம்பணி யம்பணி</t>
  </si>
  <si>
    <t>யாமாங்கதர் வாமாங்கனை</t>
  </si>
  <si>
    <t>அநுபவை அம்பிகை அநுதிதை அம்பை  த்ரியம்பகி</t>
  </si>
  <si>
    <t>ஆசாம்பரை பாசாங்குசை</t>
  </si>
  <si>
    <t>அநகை அசஞ்சலை அதிகுண சுந்தரி அந்தரி</t>
  </si>
  <si>
    <t>காலாந்தகி மேலாந்திரு</t>
  </si>
  <si>
    <t>அமலை அலங்க்ருதை அபிநய பங்குரை சங்கினி</t>
  </si>
  <si>
    <t>மானாங்கணி ஞானாங்குரை</t>
  </si>
  <si>
    <t>அணிமுக பந்திகள் சிறுபொறி சிந்தவி ளைந்தழல்</t>
  </si>
  <si>
    <t>வாய்கான்றிடு நாகாங்கதை</t>
  </si>
  <si>
    <t>அபயவ ரம்புரி உபயக ரந்திகழ் அந்தணி</t>
  </si>
  <si>
    <t>யாமாங்கறி தாய்மாண்பினள்</t>
  </si>
  <si>
    <t>அதுலை  தருந்திரு மதலையி பங்கொள்ப யங்கொடு</t>
  </si>
  <si>
    <t>பாய்மாண்கலை வாய்மாண்புன</t>
  </si>
  <si>
    <t>அணிகுற மின்புணர் தணிகையில் அந்தணன் இந்திர</t>
  </si>
  <si>
    <t>ராசாங்கம தாராய்ந்தவன்;</t>
  </si>
  <si>
    <t>வடவையி டும்படி மணிமுடி பஞ்செழ விஞ்சிய</t>
  </si>
  <si>
    <t>மாடாம்புடை நாடாண்டகை</t>
  </si>
  <si>
    <t>வசைகரு துங்குரு பதியொடு தம்பிய ரும்பட</t>
  </si>
  <si>
    <t>வேபாண்டவர் தேரூர்ந்தவன்</t>
  </si>
  <si>
    <t>வளவில்வ ளர்ந்திடை மகளிர்கு விந்துத டங்குடை</t>
  </si>
  <si>
    <t>வார்பூந்துகில் வார்பூம்பூயல்</t>
  </si>
  <si>
    <t>வரைநிரை கன்றின முழுதும யங்கிய பண்கெழு</t>
  </si>
  <si>
    <t>வேயேந்திய வாயான்கழல்</t>
  </si>
  <si>
    <t>மருதிடை சென்றுயர் சகடுத டிந்தடர் வெம்புளை</t>
  </si>
  <si>
    <t>வாய்கீண்டொரு பேய்காய்ந்தவன்</t>
  </si>
  <si>
    <t>மதசயி லம்பொர வரவிடு நெஞ்சினில் வஞ்சக</t>
  </si>
  <si>
    <t>மாமான்பகை கோமான்றிரு</t>
  </si>
  <si>
    <t>மருகன் நிரம்பிய மதிமுக மஞ்சரி குஞ்சரி</t>
  </si>
  <si>
    <t>வாகாம்பரை தோய்காங்கேயன்</t>
  </si>
  <si>
    <t>மகபதி தன்பதி பகைகிழி யும்படி அன்றடல்</t>
  </si>
  <si>
    <t>வாளோங்கிய வேல்வாங்கவே.</t>
  </si>
  <si>
    <t>Column1</t>
  </si>
  <si>
    <t>ஶுப பந்து வராளி</t>
  </si>
  <si>
    <t>கர்ண பைரவி</t>
  </si>
  <si>
    <t>விநாயகர் நாமாவளி</t>
  </si>
  <si>
    <t>கந்தர் அனுபூதி</t>
  </si>
  <si>
    <t>வே, ம, சே</t>
  </si>
  <si>
    <t>விரு</t>
  </si>
  <si>
    <t>மகுடம்</t>
  </si>
  <si>
    <t>வகுப்பு</t>
  </si>
  <si>
    <t>சிந்தித்தவர்-ஹம்ஸத்வனி</t>
  </si>
  <si>
    <t>சிந்தித்தவர்-ஆனந்த பைரவி</t>
  </si>
  <si>
    <t>ஸித்தி விநாயகா-ஹம்ஸத்வனி</t>
  </si>
  <si>
    <t>ஸித்தி விநாயகா-ஶுப பந்து வராளி</t>
  </si>
  <si>
    <t>ஸித்தி விநாயகா-ரேவதி</t>
  </si>
  <si>
    <t>ஸித்தி விநாயகா-மோஹனம்</t>
  </si>
  <si>
    <t>ஸித்தி விநாயகா-கர்ண பைரவி</t>
  </si>
  <si>
    <r>
      <t>பாட்டு எண் 8</t>
    </r>
    <r>
      <rPr>
        <vertAlign val="superscript"/>
        <sz val="11"/>
        <color rgb="FF000000"/>
        <rFont val="Calibri"/>
        <family val="2"/>
      </rPr>
      <t>th</t>
    </r>
  </si>
  <si>
    <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</si>
</sst>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0"/>
      <color theme="1"/>
      <name val="Liberation Sans"/>
    </font>
    <font>
      <b/>
      <sz val="11"/>
      <color rgb="FF111111"/>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
      <b/>
      <i/>
      <u/>
      <sz val="11"/>
      <color rgb="FF111111"/>
      <name val="Calibri"/>
      <family val="2"/>
    </font>
    <font>
      <sz val="14"/>
      <color rgb="FF000000"/>
      <name val="Calibri"/>
      <family val="2"/>
    </font>
    <font>
      <sz val="11"/>
      <color rgb="FF000000"/>
      <name val="Calibri"/>
      <family val="2"/>
    </font>
    <font>
      <vertAlign val="superscript"/>
      <sz val="11"/>
      <color rgb="FF000000"/>
      <name val="Calibri"/>
      <family val="2"/>
    </font>
    <font>
      <b/>
      <sz val="11"/>
      <color rgb="FF000000"/>
      <name val="Calibri"/>
      <family val="2"/>
    </font>
    <font>
      <sz val="11"/>
      <color rgb="FF111111"/>
      <name val="Calibri"/>
      <family val="2"/>
    </font>
    <font>
      <b/>
      <sz val="20"/>
      <color rgb="FF127622"/>
      <name val="Calibri"/>
      <family val="2"/>
    </font>
    <font>
      <sz val="14"/>
      <color rgb="FFC9211E"/>
      <name val="Calibri"/>
      <family val="2"/>
    </font>
    <font>
      <sz val="10"/>
      <color rgb="FF000000"/>
      <name val="Calibri"/>
      <family val="2"/>
    </font>
    <font>
      <b/>
      <sz val="18"/>
      <color rgb="FF127622"/>
      <name val="Calibri"/>
      <family val="2"/>
    </font>
    <font>
      <sz val="14"/>
      <color rgb="FF800080"/>
      <name val="Calibri"/>
      <family val="2"/>
    </font>
    <font>
      <vertAlign val="superscript"/>
      <sz val="10"/>
      <color theme="1"/>
      <name val="Liberation Sans"/>
    </font>
    <font>
      <b/>
      <sz val="11"/>
      <color rgb="FFBF0041"/>
      <name val="Calibri"/>
      <family val="2"/>
    </font>
    <font>
      <b/>
      <sz val="14"/>
      <color rgb="FF224B12"/>
      <name val="Calibri"/>
      <family val="2"/>
    </font>
    <font>
      <b/>
      <sz val="12"/>
      <color rgb="FF158466"/>
      <name val="Calibri"/>
      <family val="2"/>
    </font>
    <font>
      <b/>
      <sz val="21"/>
      <color rgb="FF111111"/>
      <name val="Calibri"/>
      <family val="2"/>
    </font>
    <font>
      <b/>
      <sz val="14"/>
      <color rgb="FF2A6099"/>
      <name val="Calibri"/>
      <family val="2"/>
    </font>
    <font>
      <b/>
      <sz val="12"/>
      <color rgb="FF2A6099"/>
      <name val="Calibri"/>
      <family val="2"/>
    </font>
    <font>
      <b/>
      <vertAlign val="superscript"/>
      <sz val="14"/>
      <color rgb="FF000000"/>
      <name val="Calibri"/>
      <family val="2"/>
    </font>
    <font>
      <sz val="12"/>
      <color rgb="FF2A6099"/>
      <name val="Calibri"/>
      <family val="2"/>
    </font>
    <font>
      <sz val="11"/>
      <color rgb="FF2A6099"/>
      <name val="Calibri"/>
      <family val="2"/>
    </font>
    <font>
      <b/>
      <sz val="14"/>
      <color rgb="FF111111"/>
      <name val="Calibri"/>
      <family val="2"/>
    </font>
    <font>
      <b/>
      <sz val="14"/>
      <color rgb="FF000000"/>
      <name val="Calibri"/>
      <family val="2"/>
    </font>
    <font>
      <sz val="14"/>
      <color rgb="FF111111"/>
      <name val="Calibri"/>
      <family val="2"/>
    </font>
    <font>
      <b/>
      <sz val="14"/>
      <color rgb="FFC9211E"/>
      <name val="Calibri"/>
      <family val="2"/>
    </font>
    <font>
      <b/>
      <sz val="12"/>
      <color rgb="FF111111"/>
      <name val="Calibri"/>
      <family val="2"/>
    </font>
    <font>
      <sz val="10"/>
      <color rgb="FF111111"/>
      <name val="Calibri"/>
      <family val="2"/>
    </font>
    <font>
      <b/>
      <sz val="8"/>
      <color rgb="FF111111"/>
      <name val="Calibri"/>
      <family val="2"/>
    </font>
    <font>
      <b/>
      <sz val="10"/>
      <color rgb="FF111111"/>
      <name val="Calibri"/>
      <family val="2"/>
    </font>
    <font>
      <b/>
      <sz val="10.5"/>
      <color rgb="FF111111"/>
      <name val="Calibri"/>
      <family val="2"/>
    </font>
    <font>
      <sz val="10.5"/>
      <color rgb="FF111111"/>
      <name val="Calibri"/>
      <family val="2"/>
    </font>
    <font>
      <sz val="8"/>
      <color rgb="FF111111"/>
      <name val="Cambria"/>
      <family val="1"/>
    </font>
    <font>
      <sz val="7"/>
      <color rgb="FF000000"/>
      <name val="Calibri"/>
      <family val="2"/>
    </font>
    <font>
      <sz val="12"/>
      <color rgb="FF111111"/>
      <name val="Calibri"/>
      <family val="2"/>
    </font>
    <font>
      <sz val="10.5"/>
      <color rgb="FF111111"/>
      <name val="Cambria"/>
      <family val="1"/>
    </font>
    <font>
      <sz val="11"/>
      <color rgb="FF111111"/>
      <name val="Cambria"/>
      <family val="1"/>
    </font>
    <font>
      <sz val="10"/>
      <color rgb="FF111111"/>
      <name val="Cambria"/>
      <family val="1"/>
    </font>
    <font>
      <b/>
      <sz val="14"/>
      <color rgb="FF800080"/>
      <name val="Calibri"/>
      <family val="2"/>
    </font>
    <font>
      <b/>
      <sz val="12"/>
      <color rgb="FF800080"/>
      <name val="Calibri"/>
      <family val="2"/>
    </font>
    <font>
      <b/>
      <vertAlign val="superscript"/>
      <sz val="14"/>
      <color rgb="FFC00000"/>
      <name val="Calibri"/>
      <family val="2"/>
    </font>
    <font>
      <b/>
      <sz val="8"/>
      <color rgb="FF800080"/>
      <name val="Calibri"/>
      <family val="2"/>
    </font>
    <font>
      <b/>
      <sz val="10"/>
      <color rgb="FF800080"/>
      <name val="Calibri"/>
      <family val="2"/>
    </font>
    <font>
      <sz val="8"/>
      <color rgb="FF000000"/>
      <name val="Calibri"/>
      <family val="2"/>
    </font>
    <font>
      <sz val="13"/>
      <color rgb="FF000000"/>
      <name val="Calibri"/>
      <family val="2"/>
    </font>
    <font>
      <u/>
      <sz val="14"/>
      <color rgb="FF111111"/>
      <name val="Calibri"/>
      <family val="2"/>
    </font>
    <font>
      <u/>
      <sz val="14"/>
      <color rgb="FF000000"/>
      <name val="Calibri"/>
      <family val="2"/>
    </font>
    <font>
      <sz val="10"/>
      <color rgb="FF127622"/>
      <name val="Liberation Sans"/>
    </font>
    <font>
      <sz val="10"/>
      <color rgb="FFBF0041"/>
      <name val="Liberation Sans"/>
    </font>
    <font>
      <b/>
      <sz val="16"/>
      <color rgb="FF111111"/>
      <name val="Calibri"/>
      <family val="2"/>
    </font>
    <font>
      <b/>
      <sz val="11"/>
      <color rgb="FF2A6099"/>
      <name val="Calibri"/>
      <family val="2"/>
    </font>
    <font>
      <sz val="14"/>
      <color rgb="FF2A6099"/>
      <name val="Calibri"/>
      <family val="2"/>
    </font>
    <font>
      <b/>
      <sz val="11"/>
      <color rgb="FF800080"/>
      <name val="Calibri"/>
      <family val="2"/>
    </font>
    <font>
      <u/>
      <sz val="11"/>
      <color rgb="FF000000"/>
      <name val="Calibri"/>
      <family val="2"/>
    </font>
    <font>
      <sz val="14"/>
      <color rgb="FF813709"/>
      <name val="Calibri"/>
      <family val="2"/>
    </font>
    <font>
      <b/>
      <sz val="14"/>
      <color rgb="FF813709"/>
      <name val="Calibri"/>
      <family val="2"/>
    </font>
    <font>
      <u/>
      <sz val="14"/>
      <color rgb="FF813709"/>
      <name val="Calibri"/>
      <family val="2"/>
    </font>
    <font>
      <sz val="11"/>
      <color rgb="FF000000"/>
      <name val="Arial"/>
      <family val="2"/>
    </font>
  </fonts>
  <fills count="15">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FFFFFF"/>
        <bgColor rgb="FFFFFFFF"/>
      </patternFill>
    </fill>
    <fill>
      <patternFill patternType="solid">
        <fgColor rgb="FFFFFF00"/>
        <bgColor rgb="FFFFFF00"/>
      </patternFill>
    </fill>
    <fill>
      <patternFill patternType="solid">
        <fgColor rgb="FFFFFFD7"/>
        <bgColor rgb="FFFFFFD7"/>
      </patternFill>
    </fill>
    <fill>
      <patternFill patternType="solid">
        <fgColor rgb="FF8E86AE"/>
        <bgColor rgb="FF8E86AE"/>
      </patternFill>
    </fill>
    <fill>
      <patternFill patternType="solid">
        <fgColor rgb="FFFFD428"/>
        <bgColor rgb="FFFFD428"/>
      </patternFill>
    </fill>
    <fill>
      <patternFill patternType="solid">
        <fgColor rgb="FFE8F2A1"/>
        <bgColor rgb="FFE8F2A1"/>
      </patternFill>
    </fill>
  </fills>
  <borders count="19">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0">
    <xf numFmtId="0" fontId="0" fillId="0" borderId="0"/>
    <xf numFmtId="0" fontId="9" fillId="0" borderId="0" applyNumberFormat="0" applyFill="0" applyBorder="0" applyProtection="0"/>
    <xf numFmtId="0" fontId="10" fillId="0" borderId="0" applyNumberFormat="0" applyFill="0" applyBorder="0" applyProtection="0"/>
    <xf numFmtId="0" fontId="7" fillId="7" borderId="0" applyNumberFormat="0" applyBorder="0" applyProtection="0"/>
    <xf numFmtId="0" fontId="4" fillId="5" borderId="0" applyNumberFormat="0" applyBorder="0" applyProtection="0"/>
    <xf numFmtId="0" fontId="12" fillId="8" borderId="0" applyNumberFormat="0" applyBorder="0" applyProtection="0"/>
    <xf numFmtId="0" fontId="13" fillId="8" borderId="1" applyNumberFormat="0" applyProtection="0"/>
    <xf numFmtId="0" fontId="2" fillId="0" borderId="0" applyNumberFormat="0" applyFill="0" applyBorder="0" applyProtection="0"/>
    <xf numFmtId="0" fontId="3" fillId="2" borderId="0" applyNumberFormat="0" applyBorder="0" applyProtection="0"/>
    <xf numFmtId="0" fontId="3" fillId="3" borderId="0" applyNumberFormat="0" applyBorder="0" applyProtection="0"/>
    <xf numFmtId="0" fontId="2" fillId="4" borderId="0" applyNumberFormat="0" applyBorder="0" applyProtection="0"/>
    <xf numFmtId="0" fontId="1" fillId="0" borderId="0" applyNumberFormat="0" applyFill="0" applyBorder="0" applyProtection="0"/>
    <xf numFmtId="0" fontId="5" fillId="6" borderId="0" applyNumberFormat="0" applyBorder="0" applyProtection="0"/>
    <xf numFmtId="0" fontId="6" fillId="0" borderId="0" applyNumberFormat="0" applyFill="0" applyBorder="0" applyProtection="0"/>
    <xf numFmtId="0" fontId="8" fillId="0" borderId="0" applyNumberFormat="0" applyFill="0" applyBorder="0" applyProtection="0"/>
    <xf numFmtId="0" fontId="11" fillId="0" borderId="0" applyNumberFormat="0" applyFill="0" applyBorder="0" applyProtection="0"/>
    <xf numFmtId="0" fontId="14" fillId="0" borderId="0" applyNumberFormat="0" applyFill="0" applyBorder="0" applyProtection="0"/>
    <xf numFmtId="0" fontId="1" fillId="0" borderId="0" applyNumberFormat="0" applyFill="0" applyBorder="0" applyProtection="0"/>
    <xf numFmtId="0" fontId="1" fillId="0" borderId="0" applyNumberFormat="0" applyFill="0" applyBorder="0" applyProtection="0"/>
    <xf numFmtId="0" fontId="4" fillId="0" borderId="0" applyNumberFormat="0" applyFill="0" applyBorder="0" applyProtection="0"/>
  </cellStyleXfs>
  <cellXfs count="229">
    <xf numFmtId="0" fontId="0" fillId="0" borderId="0" xfId="0"/>
    <xf numFmtId="4" fontId="15" fillId="9" borderId="2" xfId="11" applyNumberFormat="1" applyFont="1" applyFill="1" applyBorder="1" applyAlignment="1">
      <alignment horizontal="center" vertical="center"/>
    </xf>
    <xf numFmtId="0" fontId="15" fillId="9" borderId="0" xfId="11" applyFont="1" applyFill="1" applyBorder="1" applyAlignment="1">
      <alignment horizontal="center" vertical="center"/>
    </xf>
    <xf numFmtId="0" fontId="1" fillId="0" borderId="0" xfId="11"/>
    <xf numFmtId="0" fontId="15" fillId="9" borderId="2" xfId="11" applyFont="1" applyFill="1" applyBorder="1" applyAlignment="1">
      <alignment vertical="center"/>
    </xf>
    <xf numFmtId="0" fontId="15" fillId="9" borderId="0" xfId="11" applyFont="1" applyFill="1" applyBorder="1" applyAlignment="1">
      <alignment vertical="center"/>
    </xf>
    <xf numFmtId="4" fontId="15" fillId="9" borderId="0" xfId="11" applyNumberFormat="1" applyFont="1" applyFill="1" applyBorder="1" applyAlignment="1">
      <alignment horizontal="center" vertical="center"/>
    </xf>
    <xf numFmtId="0" fontId="15" fillId="9" borderId="0" xfId="11" applyFont="1" applyFill="1" applyBorder="1" applyAlignment="1">
      <alignment horizontal="left" vertical="center"/>
    </xf>
    <xf numFmtId="0" fontId="15" fillId="0" borderId="0" xfId="11" applyFont="1" applyFill="1" applyBorder="1" applyAlignment="1">
      <alignment vertical="center"/>
    </xf>
    <xf numFmtId="0" fontId="15" fillId="9" borderId="0" xfId="11" applyFont="1" applyFill="1" applyBorder="1" applyAlignment="1">
      <alignment horizontal="center"/>
    </xf>
    <xf numFmtId="0" fontId="18" fillId="0" borderId="0" xfId="11" applyFont="1" applyFill="1"/>
    <xf numFmtId="0" fontId="19" fillId="0" borderId="0" xfId="11" applyFont="1" applyAlignment="1">
      <alignment horizontal="center" vertical="center"/>
    </xf>
    <xf numFmtId="0" fontId="20" fillId="10" borderId="2" xfId="11" applyFont="1" applyFill="1" applyBorder="1" applyAlignment="1">
      <alignment horizontal="center" vertical="center"/>
    </xf>
    <xf numFmtId="4" fontId="21" fillId="9" borderId="0" xfId="11" applyNumberFormat="1" applyFont="1" applyFill="1" applyBorder="1" applyAlignment="1">
      <alignment horizontal="center" vertical="center"/>
    </xf>
    <xf numFmtId="0" fontId="22" fillId="9" borderId="0" xfId="11" applyFont="1" applyFill="1" applyBorder="1" applyAlignment="1">
      <alignment horizontal="center" vertical="center"/>
    </xf>
    <xf numFmtId="0" fontId="1" fillId="0" borderId="0" xfId="11" applyAlignment="1">
      <alignment vertical="center"/>
    </xf>
    <xf numFmtId="0" fontId="16" fillId="9" borderId="2" xfId="11" applyFont="1" applyFill="1" applyBorder="1" applyAlignment="1">
      <alignment horizontal="center" vertical="center"/>
    </xf>
    <xf numFmtId="0" fontId="24" fillId="9" borderId="2" xfId="11" applyFont="1" applyFill="1" applyBorder="1" applyAlignment="1">
      <alignment horizontal="center" vertical="center"/>
    </xf>
    <xf numFmtId="0" fontId="22" fillId="9" borderId="0" xfId="11" applyFont="1" applyFill="1" applyBorder="1" applyAlignment="1">
      <alignment vertical="center"/>
    </xf>
    <xf numFmtId="0" fontId="19" fillId="0" borderId="2" xfId="11" applyFont="1" applyBorder="1" applyAlignment="1">
      <alignment horizontal="center" vertical="center"/>
    </xf>
    <xf numFmtId="0" fontId="24" fillId="9" borderId="3" xfId="11" applyFont="1" applyFill="1" applyBorder="1" applyAlignment="1">
      <alignment horizontal="center" vertical="center"/>
    </xf>
    <xf numFmtId="0" fontId="15" fillId="9" borderId="2" xfId="11" applyFont="1" applyFill="1" applyBorder="1" applyAlignment="1">
      <alignment horizontal="center" vertical="center"/>
    </xf>
    <xf numFmtId="0" fontId="21" fillId="9" borderId="0" xfId="11" applyFont="1" applyFill="1" applyBorder="1" applyAlignment="1">
      <alignment horizontal="center" vertical="center"/>
    </xf>
    <xf numFmtId="0" fontId="19" fillId="0" borderId="0" xfId="11" applyFont="1" applyAlignment="1">
      <alignment horizontal="left" vertical="center"/>
    </xf>
    <xf numFmtId="0" fontId="24" fillId="9" borderId="2" xfId="11" applyFont="1" applyFill="1" applyBorder="1" applyAlignment="1">
      <alignment vertical="center"/>
    </xf>
    <xf numFmtId="0" fontId="24" fillId="9" borderId="4" xfId="11" applyFont="1" applyFill="1" applyBorder="1" applyAlignment="1">
      <alignment horizontal="center" vertical="center"/>
    </xf>
    <xf numFmtId="2" fontId="24" fillId="9" borderId="4" xfId="11" applyNumberFormat="1" applyFont="1" applyFill="1" applyBorder="1" applyAlignment="1">
      <alignment horizontal="center" vertical="center"/>
    </xf>
    <xf numFmtId="2" fontId="21" fillId="9" borderId="0" xfId="11" applyNumberFormat="1" applyFont="1" applyFill="1" applyBorder="1" applyAlignment="1">
      <alignment horizontal="center" vertical="center"/>
    </xf>
    <xf numFmtId="0" fontId="19" fillId="0" borderId="2" xfId="11" applyFont="1" applyBorder="1" applyAlignment="1">
      <alignment horizontal="left" vertical="center"/>
    </xf>
    <xf numFmtId="49" fontId="21" fillId="9" borderId="0" xfId="11" applyNumberFormat="1" applyFont="1" applyFill="1" applyBorder="1" applyAlignment="1">
      <alignment horizontal="center" vertical="center"/>
    </xf>
    <xf numFmtId="49" fontId="22" fillId="9" borderId="0" xfId="11" applyNumberFormat="1" applyFont="1" applyFill="1" applyBorder="1" applyAlignment="1">
      <alignment horizontal="center" vertical="center"/>
    </xf>
    <xf numFmtId="0" fontId="19" fillId="10" borderId="2" xfId="11" applyFont="1" applyFill="1" applyBorder="1" applyAlignment="1">
      <alignment horizontal="center" vertical="center"/>
    </xf>
    <xf numFmtId="0" fontId="19" fillId="0" borderId="2" xfId="11" applyFont="1" applyBorder="1" applyAlignment="1">
      <alignment vertical="center"/>
    </xf>
    <xf numFmtId="0" fontId="22" fillId="9" borderId="2" xfId="11" applyFont="1" applyFill="1" applyBorder="1" applyAlignment="1">
      <alignment vertical="center"/>
    </xf>
    <xf numFmtId="0" fontId="22" fillId="9" borderId="2" xfId="11" applyFont="1" applyFill="1" applyBorder="1" applyAlignment="1">
      <alignment horizontal="center" vertical="center"/>
    </xf>
    <xf numFmtId="0" fontId="22" fillId="9" borderId="0" xfId="11" applyFont="1" applyFill="1" applyBorder="1" applyAlignment="1">
      <alignment horizontal="left" vertical="center"/>
    </xf>
    <xf numFmtId="0" fontId="21" fillId="9" borderId="0" xfId="11" applyFont="1" applyFill="1" applyBorder="1" applyAlignment="1">
      <alignment vertical="center"/>
    </xf>
    <xf numFmtId="0" fontId="1" fillId="0" borderId="0" xfId="11" applyAlignment="1">
      <alignment horizontal="center" vertical="center"/>
    </xf>
    <xf numFmtId="0" fontId="27" fillId="0" borderId="0" xfId="11" applyFont="1" applyAlignment="1">
      <alignment vertical="center"/>
    </xf>
    <xf numFmtId="0" fontId="30" fillId="11" borderId="2" xfId="11" applyFont="1" applyFill="1" applyBorder="1" applyAlignment="1">
      <alignment horizontal="center" vertical="center"/>
    </xf>
    <xf numFmtId="0" fontId="31" fillId="11" borderId="2" xfId="11" applyFont="1" applyFill="1" applyBorder="1" applyAlignment="1">
      <alignment horizontal="center" vertical="center"/>
    </xf>
    <xf numFmtId="0" fontId="33" fillId="11" borderId="2" xfId="11" applyFont="1" applyFill="1" applyBorder="1" applyAlignment="1">
      <alignment horizontal="center" vertical="center"/>
    </xf>
    <xf numFmtId="0" fontId="31" fillId="11" borderId="2" xfId="11" applyFont="1" applyFill="1" applyBorder="1" applyAlignment="1">
      <alignment vertical="center"/>
    </xf>
    <xf numFmtId="0" fontId="34" fillId="11" borderId="2" xfId="11" applyFont="1" applyFill="1" applyBorder="1" applyAlignment="1">
      <alignment horizontal="center"/>
    </xf>
    <xf numFmtId="0" fontId="35" fillId="0" borderId="0" xfId="11" applyFont="1" applyAlignment="1">
      <alignment vertical="center"/>
    </xf>
    <xf numFmtId="0" fontId="39" fillId="0" borderId="0" xfId="11" applyFont="1" applyAlignment="1">
      <alignment vertical="center"/>
    </xf>
    <xf numFmtId="0" fontId="15" fillId="0" borderId="0" xfId="11" applyFont="1" applyAlignment="1">
      <alignment horizontal="left" vertical="center"/>
    </xf>
    <xf numFmtId="0" fontId="39" fillId="0" borderId="0" xfId="11" applyFont="1" applyAlignment="1">
      <alignment horizontal="left" vertical="center"/>
    </xf>
    <xf numFmtId="0" fontId="35" fillId="0" borderId="0" xfId="11" applyFont="1" applyAlignment="1">
      <alignment horizontal="left" vertical="center"/>
    </xf>
    <xf numFmtId="0" fontId="15" fillId="0" borderId="0" xfId="11" applyFont="1" applyAlignment="1">
      <alignment horizontal="right"/>
    </xf>
    <xf numFmtId="0" fontId="37" fillId="0" borderId="0" xfId="11" applyFont="1" applyAlignment="1">
      <alignment horizontal="center" vertical="center"/>
    </xf>
    <xf numFmtId="0" fontId="39" fillId="0" borderId="0" xfId="11" applyFont="1"/>
    <xf numFmtId="0" fontId="1" fillId="0" borderId="0" xfId="11" applyAlignment="1">
      <alignment horizontal="center"/>
    </xf>
    <xf numFmtId="0" fontId="19" fillId="0" borderId="0" xfId="11" applyFont="1"/>
    <xf numFmtId="0" fontId="19" fillId="0" borderId="0" xfId="11" applyFont="1" applyAlignment="1">
      <alignment horizontal="center"/>
    </xf>
    <xf numFmtId="0" fontId="19" fillId="0" borderId="0" xfId="11" applyFont="1" applyAlignment="1">
      <alignment vertical="center"/>
    </xf>
    <xf numFmtId="0" fontId="40" fillId="0" borderId="0" xfId="11" applyFont="1" applyAlignment="1">
      <alignment horizontal="center"/>
    </xf>
    <xf numFmtId="0" fontId="19" fillId="0" borderId="0" xfId="11" applyFont="1" applyAlignment="1">
      <alignment horizontal="left"/>
    </xf>
    <xf numFmtId="0" fontId="35" fillId="0" borderId="0" xfId="11" applyFont="1" applyAlignment="1">
      <alignment horizontal="left" vertical="top"/>
    </xf>
    <xf numFmtId="0" fontId="39" fillId="0" borderId="0" xfId="11" applyFont="1" applyAlignment="1">
      <alignment horizontal="center" vertical="center"/>
    </xf>
    <xf numFmtId="0" fontId="41" fillId="0" borderId="0" xfId="11" applyFont="1" applyAlignment="1">
      <alignment horizontal="center" vertical="center"/>
    </xf>
    <xf numFmtId="0" fontId="35" fillId="0" borderId="0" xfId="11" applyFont="1" applyAlignment="1">
      <alignment horizontal="center" vertical="center"/>
    </xf>
    <xf numFmtId="0" fontId="35" fillId="9" borderId="0" xfId="11" applyFont="1" applyFill="1" applyAlignment="1">
      <alignment horizontal="center" vertical="center"/>
    </xf>
    <xf numFmtId="0" fontId="42" fillId="0" borderId="0" xfId="11" applyFont="1" applyAlignment="1">
      <alignment horizontal="center" vertical="center"/>
    </xf>
    <xf numFmtId="0" fontId="42" fillId="9" borderId="0" xfId="11" applyFont="1" applyFill="1" applyAlignment="1">
      <alignment horizontal="center" vertical="center"/>
    </xf>
    <xf numFmtId="0" fontId="37" fillId="9" borderId="0" xfId="11" applyFont="1" applyFill="1" applyAlignment="1">
      <alignment horizontal="center" vertical="center"/>
    </xf>
    <xf numFmtId="2" fontId="43" fillId="0" borderId="0" xfId="11" applyNumberFormat="1" applyFont="1"/>
    <xf numFmtId="0" fontId="44" fillId="0" borderId="0" xfId="11" applyFont="1"/>
    <xf numFmtId="0" fontId="42" fillId="0" borderId="0" xfId="11" applyFont="1" applyAlignment="1">
      <alignment horizontal="left" vertical="center"/>
    </xf>
    <xf numFmtId="0" fontId="40" fillId="9" borderId="2" xfId="11" applyFont="1" applyFill="1" applyBorder="1" applyAlignment="1">
      <alignment horizontal="center" vertical="center"/>
    </xf>
    <xf numFmtId="0" fontId="45" fillId="0" borderId="8" xfId="11" applyFont="1" applyBorder="1"/>
    <xf numFmtId="2" fontId="46" fillId="9" borderId="2" xfId="11" applyNumberFormat="1" applyFont="1" applyFill="1" applyBorder="1" applyAlignment="1">
      <alignment horizontal="center" vertical="center"/>
    </xf>
    <xf numFmtId="0" fontId="37" fillId="0" borderId="0" xfId="11" applyFont="1" applyAlignment="1">
      <alignment vertical="center"/>
    </xf>
    <xf numFmtId="0" fontId="47" fillId="0" borderId="0" xfId="11" applyFont="1" applyAlignment="1">
      <alignment vertical="center"/>
    </xf>
    <xf numFmtId="0" fontId="48" fillId="9" borderId="4" xfId="11" applyFont="1" applyFill="1" applyBorder="1"/>
    <xf numFmtId="0" fontId="48" fillId="0" borderId="2" xfId="11" applyFont="1" applyBorder="1" applyAlignment="1">
      <alignment horizontal="center" vertical="center"/>
    </xf>
    <xf numFmtId="0" fontId="49" fillId="0" borderId="2" xfId="11" applyFont="1" applyBorder="1"/>
    <xf numFmtId="0" fontId="49" fillId="9" borderId="2" xfId="11" applyFont="1" applyFill="1" applyBorder="1"/>
    <xf numFmtId="0" fontId="50" fillId="9" borderId="4" xfId="11" applyFont="1" applyFill="1" applyBorder="1"/>
    <xf numFmtId="0" fontId="44" fillId="0" borderId="2" xfId="11" applyFont="1" applyBorder="1" applyAlignment="1">
      <alignment horizontal="center" vertical="center"/>
    </xf>
    <xf numFmtId="0" fontId="49" fillId="9" borderId="4" xfId="11" applyFont="1" applyFill="1" applyBorder="1"/>
    <xf numFmtId="0" fontId="47" fillId="9" borderId="2" xfId="11" applyFont="1" applyFill="1" applyBorder="1" applyAlignment="1">
      <alignment horizontal="center" vertical="center" wrapText="1"/>
    </xf>
    <xf numFmtId="0" fontId="49" fillId="9" borderId="8" xfId="11" applyFont="1" applyFill="1" applyBorder="1"/>
    <xf numFmtId="0" fontId="49" fillId="0" borderId="8" xfId="11" applyFont="1" applyBorder="1"/>
    <xf numFmtId="0" fontId="50" fillId="0" borderId="8" xfId="11" applyFont="1" applyBorder="1"/>
    <xf numFmtId="0" fontId="51" fillId="13" borderId="9" xfId="11" applyFont="1" applyFill="1" applyBorder="1" applyAlignment="1">
      <alignment horizontal="center" vertical="center"/>
    </xf>
    <xf numFmtId="0" fontId="51" fillId="13" borderId="2" xfId="11" applyFont="1" applyFill="1" applyBorder="1" applyAlignment="1">
      <alignment horizontal="center" vertical="center"/>
    </xf>
    <xf numFmtId="0" fontId="52" fillId="13" borderId="10" xfId="11" applyFont="1" applyFill="1" applyBorder="1" applyAlignment="1">
      <alignment horizontal="center" vertical="center"/>
    </xf>
    <xf numFmtId="0" fontId="52" fillId="13" borderId="6" xfId="11" applyFont="1" applyFill="1" applyBorder="1" applyAlignment="1">
      <alignment horizontal="center" vertical="center"/>
    </xf>
    <xf numFmtId="0" fontId="54" fillId="13" borderId="6" xfId="11" applyFont="1" applyFill="1" applyBorder="1" applyAlignment="1">
      <alignment horizontal="center" vertical="center"/>
    </xf>
    <xf numFmtId="0" fontId="51" fillId="9" borderId="9" xfId="11" applyFont="1" applyFill="1" applyBorder="1" applyAlignment="1">
      <alignment horizontal="center" vertical="center"/>
    </xf>
    <xf numFmtId="0" fontId="51" fillId="13" borderId="10" xfId="11" applyFont="1" applyFill="1" applyBorder="1" applyAlignment="1">
      <alignment horizontal="center" vertical="center"/>
    </xf>
    <xf numFmtId="0" fontId="55" fillId="13" borderId="6" xfId="11" applyFont="1" applyFill="1" applyBorder="1" applyAlignment="1">
      <alignment horizontal="center" vertical="center"/>
    </xf>
    <xf numFmtId="0" fontId="51" fillId="9" borderId="2" xfId="11" applyFont="1" applyFill="1" applyBorder="1" applyAlignment="1">
      <alignment horizontal="center" vertical="center"/>
    </xf>
    <xf numFmtId="0" fontId="15" fillId="0" borderId="2" xfId="11" applyFont="1" applyBorder="1" applyAlignment="1">
      <alignment horizontal="center" vertical="center"/>
    </xf>
    <xf numFmtId="0" fontId="10" fillId="9" borderId="2" xfId="11" applyFont="1" applyFill="1" applyBorder="1" applyAlignment="1">
      <alignment horizontal="center" vertical="center"/>
    </xf>
    <xf numFmtId="2" fontId="10" fillId="9" borderId="2" xfId="11" applyNumberFormat="1" applyFont="1" applyFill="1" applyBorder="1" applyAlignment="1">
      <alignment vertical="center"/>
    </xf>
    <xf numFmtId="2" fontId="10" fillId="9" borderId="2" xfId="11" applyNumberFormat="1" applyFont="1" applyFill="1" applyBorder="1" applyAlignment="1">
      <alignment horizontal="center" vertical="center"/>
    </xf>
    <xf numFmtId="2" fontId="56" fillId="9" borderId="2" xfId="11" applyNumberFormat="1" applyFont="1" applyFill="1" applyBorder="1" applyAlignment="1">
      <alignment vertical="center"/>
    </xf>
    <xf numFmtId="2" fontId="22" fillId="9" borderId="2" xfId="11" applyNumberFormat="1" applyFont="1" applyFill="1" applyBorder="1" applyAlignment="1">
      <alignment horizontal="center" vertical="center"/>
    </xf>
    <xf numFmtId="2" fontId="15" fillId="9" borderId="2" xfId="11" applyNumberFormat="1" applyFont="1" applyFill="1" applyBorder="1" applyAlignment="1">
      <alignment horizontal="center" vertical="center"/>
    </xf>
    <xf numFmtId="4" fontId="10" fillId="9" borderId="2" xfId="11" applyNumberFormat="1" applyFont="1" applyFill="1" applyBorder="1" applyAlignment="1">
      <alignment horizontal="center" vertical="center"/>
    </xf>
    <xf numFmtId="4" fontId="22" fillId="9" borderId="2" xfId="11" applyNumberFormat="1" applyFont="1" applyFill="1" applyBorder="1" applyAlignment="1">
      <alignment horizontal="center" vertical="center"/>
    </xf>
    <xf numFmtId="2" fontId="44" fillId="0" borderId="0" xfId="11" applyNumberFormat="1" applyFont="1" applyAlignment="1">
      <alignment horizontal="center" vertical="center"/>
    </xf>
    <xf numFmtId="0" fontId="37" fillId="0" borderId="2" xfId="11" applyFont="1" applyBorder="1" applyAlignment="1">
      <alignment horizontal="center" vertical="center"/>
    </xf>
    <xf numFmtId="0" fontId="40" fillId="0" borderId="0" xfId="11" applyFont="1" applyAlignment="1">
      <alignment vertical="center"/>
    </xf>
    <xf numFmtId="0" fontId="57" fillId="9" borderId="2" xfId="11" applyFont="1" applyFill="1" applyBorder="1" applyAlignment="1">
      <alignment vertical="center"/>
    </xf>
    <xf numFmtId="0" fontId="44" fillId="0" borderId="0" xfId="11" applyFont="1" applyAlignment="1">
      <alignment horizontal="center"/>
    </xf>
    <xf numFmtId="0" fontId="10" fillId="9" borderId="2" xfId="11" applyFont="1" applyFill="1" applyBorder="1" applyAlignment="1">
      <alignment vertical="center"/>
    </xf>
    <xf numFmtId="0" fontId="39" fillId="0" borderId="0" xfId="11" applyFont="1" applyAlignment="1">
      <alignment horizontal="center"/>
    </xf>
    <xf numFmtId="0" fontId="41" fillId="0" borderId="0" xfId="11" applyFont="1"/>
    <xf numFmtId="0" fontId="1" fillId="9" borderId="0" xfId="11" applyFill="1"/>
    <xf numFmtId="0" fontId="47" fillId="0" borderId="0" xfId="11" applyFont="1" applyAlignment="1">
      <alignment horizontal="center" vertical="center"/>
    </xf>
    <xf numFmtId="0" fontId="37" fillId="0" borderId="0" xfId="11" applyFont="1" applyAlignment="1">
      <alignment horizontal="center"/>
    </xf>
    <xf numFmtId="0" fontId="35" fillId="0" borderId="0" xfId="11" applyFont="1" applyAlignment="1">
      <alignment horizontal="center"/>
    </xf>
    <xf numFmtId="0" fontId="59" fillId="0" borderId="0" xfId="11" applyFont="1"/>
    <xf numFmtId="0" fontId="59" fillId="0" borderId="0" xfId="11" applyFont="1" applyAlignment="1">
      <alignment horizontal="center"/>
    </xf>
    <xf numFmtId="0" fontId="42" fillId="0" borderId="0" xfId="11" applyFont="1"/>
    <xf numFmtId="0" fontId="42" fillId="9" borderId="0" xfId="11" applyFont="1" applyFill="1"/>
    <xf numFmtId="0" fontId="47" fillId="0" borderId="0" xfId="11" applyFont="1"/>
    <xf numFmtId="0" fontId="47" fillId="14" borderId="0" xfId="11" applyFont="1" applyFill="1" applyAlignment="1">
      <alignment horizontal="center"/>
    </xf>
    <xf numFmtId="0" fontId="47" fillId="14" borderId="0" xfId="11" applyFont="1" applyFill="1"/>
    <xf numFmtId="0" fontId="47" fillId="14" borderId="11" xfId="11" applyFont="1" applyFill="1" applyBorder="1" applyAlignment="1">
      <alignment horizontal="center"/>
    </xf>
    <xf numFmtId="0" fontId="47" fillId="14" borderId="12" xfId="11" applyFont="1" applyFill="1" applyBorder="1"/>
    <xf numFmtId="0" fontId="47" fillId="14" borderId="12" xfId="11" applyFont="1" applyFill="1" applyBorder="1" applyAlignment="1">
      <alignment horizontal="center"/>
    </xf>
    <xf numFmtId="0" fontId="47" fillId="14" borderId="13" xfId="11" applyFont="1" applyFill="1" applyBorder="1" applyAlignment="1">
      <alignment horizontal="center"/>
    </xf>
    <xf numFmtId="0" fontId="47" fillId="14" borderId="14" xfId="11" applyFont="1" applyFill="1" applyBorder="1" applyAlignment="1">
      <alignment horizontal="center"/>
    </xf>
    <xf numFmtId="0" fontId="47" fillId="14" borderId="15" xfId="11" applyFont="1" applyFill="1" applyBorder="1"/>
    <xf numFmtId="0" fontId="47" fillId="14" borderId="15" xfId="11" applyFont="1" applyFill="1" applyBorder="1" applyAlignment="1">
      <alignment horizontal="center"/>
    </xf>
    <xf numFmtId="0" fontId="47" fillId="14" borderId="16" xfId="11" applyFont="1" applyFill="1" applyBorder="1" applyAlignment="1">
      <alignment horizontal="center"/>
    </xf>
    <xf numFmtId="0" fontId="47" fillId="14" borderId="9" xfId="11" applyFont="1" applyFill="1" applyBorder="1" applyAlignment="1">
      <alignment horizontal="center"/>
    </xf>
    <xf numFmtId="0" fontId="47" fillId="14" borderId="10" xfId="11" applyFont="1" applyFill="1" applyBorder="1" applyAlignment="1">
      <alignment horizontal="center"/>
    </xf>
    <xf numFmtId="0" fontId="47" fillId="0" borderId="0" xfId="11" applyFont="1" applyAlignment="1">
      <alignment horizontal="center"/>
    </xf>
    <xf numFmtId="0" fontId="47" fillId="0" borderId="0" xfId="11" applyFont="1" applyAlignment="1">
      <alignment vertical="center" wrapText="1"/>
    </xf>
    <xf numFmtId="0" fontId="47" fillId="0" borderId="0" xfId="11" applyFont="1" applyAlignment="1">
      <alignment horizontal="left" vertical="top" wrapText="1"/>
    </xf>
    <xf numFmtId="0" fontId="47" fillId="0" borderId="0" xfId="11" applyFont="1" applyAlignment="1">
      <alignment vertical="top" wrapText="1"/>
    </xf>
    <xf numFmtId="0" fontId="1" fillId="0" borderId="0" xfId="11" applyAlignment="1">
      <alignment vertical="top" wrapText="1"/>
    </xf>
    <xf numFmtId="0" fontId="1" fillId="0" borderId="0" xfId="11" applyAlignment="1">
      <alignment vertical="center" wrapText="1"/>
    </xf>
    <xf numFmtId="0" fontId="1" fillId="0" borderId="0" xfId="11" applyAlignment="1">
      <alignment horizontal="left" vertical="top" wrapText="1"/>
    </xf>
    <xf numFmtId="0" fontId="1" fillId="0" borderId="0" xfId="11" applyAlignment="1">
      <alignment wrapText="1"/>
    </xf>
    <xf numFmtId="0" fontId="62" fillId="0" borderId="0" xfId="11" applyFont="1"/>
    <xf numFmtId="0" fontId="22" fillId="9" borderId="0" xfId="11" applyFont="1" applyFill="1" applyBorder="1" applyAlignment="1">
      <alignment wrapText="1"/>
    </xf>
    <xf numFmtId="0" fontId="40" fillId="0" borderId="0" xfId="11" applyFont="1" applyAlignment="1">
      <alignment wrapText="1"/>
    </xf>
    <xf numFmtId="0" fontId="40" fillId="0" borderId="0" xfId="11" applyFont="1"/>
    <xf numFmtId="0" fontId="39" fillId="9" borderId="0" xfId="11" applyFont="1" applyFill="1" applyBorder="1" applyAlignment="1">
      <alignment horizontal="center"/>
    </xf>
    <xf numFmtId="0" fontId="39" fillId="9" borderId="0" xfId="11" applyFont="1" applyFill="1" applyBorder="1"/>
    <xf numFmtId="0" fontId="51" fillId="11" borderId="2" xfId="11" applyFont="1" applyFill="1" applyBorder="1" applyAlignment="1">
      <alignment horizontal="center" vertical="center"/>
    </xf>
    <xf numFmtId="0" fontId="63" fillId="11" borderId="2" xfId="11" applyFont="1" applyFill="1" applyBorder="1" applyAlignment="1">
      <alignment horizontal="center" vertical="center" wrapText="1"/>
    </xf>
    <xf numFmtId="49" fontId="30" fillId="11" borderId="2" xfId="11" applyNumberFormat="1" applyFont="1" applyFill="1" applyBorder="1" applyAlignment="1">
      <alignment horizontal="center" vertical="center"/>
    </xf>
    <xf numFmtId="4" fontId="63" fillId="11" borderId="2" xfId="11" applyNumberFormat="1" applyFont="1" applyFill="1" applyBorder="1" applyAlignment="1">
      <alignment horizontal="center" vertical="center"/>
    </xf>
    <xf numFmtId="0" fontId="34" fillId="11" borderId="2" xfId="11" applyFont="1" applyFill="1" applyBorder="1" applyAlignment="1">
      <alignment horizontal="center" vertical="center"/>
    </xf>
    <xf numFmtId="0" fontId="64" fillId="11" borderId="2" xfId="11" applyFont="1" applyFill="1" applyBorder="1" applyAlignment="1">
      <alignment horizontal="center" vertical="center"/>
    </xf>
    <xf numFmtId="0" fontId="64" fillId="11" borderId="2" xfId="11" applyFont="1" applyFill="1" applyBorder="1" applyAlignment="1">
      <alignment horizontal="left" vertical="center"/>
    </xf>
    <xf numFmtId="0" fontId="1" fillId="9" borderId="0" xfId="11" applyFill="1" applyBorder="1"/>
    <xf numFmtId="0" fontId="37" fillId="0" borderId="0" xfId="11" applyFont="1" applyAlignment="1">
      <alignment wrapText="1"/>
    </xf>
    <xf numFmtId="0" fontId="37" fillId="0" borderId="0" xfId="11" applyFont="1"/>
    <xf numFmtId="0" fontId="59" fillId="0" borderId="0" xfId="11" applyFont="1" applyAlignment="1">
      <alignment wrapText="1"/>
    </xf>
    <xf numFmtId="0" fontId="15" fillId="0" borderId="0" xfId="11" applyFont="1" applyAlignment="1">
      <alignment wrapText="1"/>
    </xf>
    <xf numFmtId="0" fontId="1" fillId="0" borderId="15" xfId="11" applyBorder="1" applyAlignment="1">
      <alignment wrapText="1"/>
    </xf>
    <xf numFmtId="0" fontId="1" fillId="0" borderId="15" xfId="11" applyBorder="1" applyAlignment="1">
      <alignment horizontal="center"/>
    </xf>
    <xf numFmtId="0" fontId="66" fillId="0" borderId="0" xfId="11" applyFont="1" applyAlignment="1">
      <alignment wrapText="1"/>
    </xf>
    <xf numFmtId="0" fontId="66" fillId="0" borderId="0" xfId="11" applyFont="1"/>
    <xf numFmtId="0" fontId="66" fillId="0" borderId="0" xfId="11" applyFont="1" applyAlignment="1">
      <alignment horizontal="center"/>
    </xf>
    <xf numFmtId="0" fontId="67" fillId="9" borderId="0" xfId="11" applyFont="1" applyFill="1" applyAlignment="1">
      <alignment horizontal="center"/>
    </xf>
    <xf numFmtId="0" fontId="68" fillId="9" borderId="0" xfId="11" applyFont="1" applyFill="1"/>
    <xf numFmtId="0" fontId="67" fillId="9" borderId="0" xfId="11" applyFont="1" applyFill="1"/>
    <xf numFmtId="0" fontId="67" fillId="9" borderId="0" xfId="11" applyFont="1" applyFill="1" applyAlignment="1">
      <alignment horizontal="left" vertical="center"/>
    </xf>
    <xf numFmtId="0" fontId="69" fillId="9" borderId="0" xfId="11" applyFont="1" applyFill="1" applyAlignment="1">
      <alignment wrapText="1"/>
    </xf>
    <xf numFmtId="0" fontId="69" fillId="9" borderId="0" xfId="11" applyFont="1" applyFill="1"/>
    <xf numFmtId="0" fontId="67" fillId="9" borderId="0" xfId="11" applyFont="1" applyFill="1" applyAlignment="1">
      <alignment wrapText="1"/>
    </xf>
    <xf numFmtId="0" fontId="70" fillId="0" borderId="0" xfId="11" applyFont="1"/>
    <xf numFmtId="0" fontId="15" fillId="9" borderId="5" xfId="11" applyFont="1" applyFill="1" applyBorder="1" applyAlignment="1">
      <alignment horizontal="center"/>
    </xf>
    <xf numFmtId="0" fontId="15" fillId="0" borderId="5" xfId="11" applyFont="1" applyFill="1" applyBorder="1" applyAlignment="1">
      <alignment horizontal="center" vertical="center"/>
    </xf>
    <xf numFmtId="0" fontId="16" fillId="0" borderId="5" xfId="11" applyFont="1" applyFill="1" applyBorder="1" applyAlignment="1">
      <alignment horizontal="center" vertical="center"/>
    </xf>
    <xf numFmtId="4" fontId="15" fillId="9" borderId="5" xfId="11" applyNumberFormat="1" applyFont="1" applyFill="1" applyBorder="1" applyAlignment="1">
      <alignment horizontal="center" vertical="center"/>
    </xf>
    <xf numFmtId="0" fontId="15" fillId="9" borderId="5" xfId="11" applyFont="1" applyFill="1" applyBorder="1" applyAlignment="1">
      <alignment horizontal="left" vertical="center"/>
    </xf>
    <xf numFmtId="0" fontId="15" fillId="9" borderId="17" xfId="11" applyFont="1" applyFill="1" applyBorder="1" applyAlignment="1">
      <alignment horizontal="center"/>
    </xf>
    <xf numFmtId="0" fontId="15" fillId="0" borderId="17" xfId="11" applyFont="1" applyFill="1" applyBorder="1" applyAlignment="1">
      <alignment vertical="center"/>
    </xf>
    <xf numFmtId="0" fontId="15" fillId="0" borderId="17" xfId="11" applyFont="1" applyFill="1" applyBorder="1" applyAlignment="1">
      <alignment horizontal="center" vertical="center"/>
    </xf>
    <xf numFmtId="4" fontId="15" fillId="9" borderId="17" xfId="11" applyNumberFormat="1" applyFont="1" applyFill="1" applyBorder="1" applyAlignment="1">
      <alignment horizontal="center" vertical="center"/>
    </xf>
    <xf numFmtId="0" fontId="15" fillId="9" borderId="17" xfId="11" applyFont="1" applyFill="1" applyBorder="1" applyAlignment="1">
      <alignment horizontal="left" vertical="center"/>
    </xf>
    <xf numFmtId="0" fontId="15" fillId="9" borderId="17" xfId="11" applyFont="1" applyFill="1" applyBorder="1" applyAlignment="1">
      <alignment vertical="center"/>
    </xf>
    <xf numFmtId="0" fontId="15" fillId="0" borderId="17" xfId="11" applyFont="1" applyFill="1" applyBorder="1" applyAlignment="1">
      <alignment horizontal="left" vertical="center"/>
    </xf>
    <xf numFmtId="0" fontId="10" fillId="0" borderId="17" xfId="11" applyFont="1" applyFill="1" applyBorder="1" applyAlignment="1">
      <alignment horizontal="center" vertical="center"/>
    </xf>
    <xf numFmtId="4" fontId="15" fillId="9" borderId="17" xfId="11" applyNumberFormat="1" applyFont="1" applyFill="1" applyBorder="1" applyAlignment="1">
      <alignment horizontal="center"/>
    </xf>
    <xf numFmtId="4" fontId="15" fillId="9" borderId="17" xfId="11" applyNumberFormat="1" applyFont="1" applyFill="1" applyBorder="1" applyAlignment="1">
      <alignment horizontal="left" vertical="center"/>
    </xf>
    <xf numFmtId="2" fontId="15" fillId="9" borderId="17" xfId="11" applyNumberFormat="1" applyFont="1" applyFill="1" applyBorder="1" applyAlignment="1">
      <alignment horizontal="center"/>
    </xf>
    <xf numFmtId="0" fontId="1" fillId="0" borderId="17" xfId="11" applyBorder="1"/>
    <xf numFmtId="0" fontId="15" fillId="9" borderId="18" xfId="11" applyFont="1" applyFill="1" applyBorder="1" applyAlignment="1">
      <alignment horizontal="center"/>
    </xf>
    <xf numFmtId="0" fontId="15" fillId="0" borderId="18" xfId="11" applyFont="1" applyFill="1" applyBorder="1" applyAlignment="1">
      <alignment vertical="center"/>
    </xf>
    <xf numFmtId="4" fontId="15" fillId="9" borderId="18" xfId="11" applyNumberFormat="1" applyFont="1" applyFill="1" applyBorder="1" applyAlignment="1">
      <alignment horizontal="center" vertical="center"/>
    </xf>
    <xf numFmtId="0" fontId="15" fillId="9" borderId="18" xfId="11" applyFont="1" applyFill="1" applyBorder="1" applyAlignment="1">
      <alignment horizontal="left" vertical="center"/>
    </xf>
    <xf numFmtId="0" fontId="15" fillId="9" borderId="18" xfId="11" applyFont="1" applyFill="1" applyBorder="1" applyAlignment="1">
      <alignment vertical="center"/>
    </xf>
    <xf numFmtId="0" fontId="22" fillId="9" borderId="2" xfId="11" applyFont="1" applyFill="1" applyBorder="1" applyAlignment="1">
      <alignment horizontal="center" vertical="center"/>
    </xf>
    <xf numFmtId="0" fontId="19" fillId="0" borderId="2" xfId="11" applyFont="1" applyFill="1" applyBorder="1" applyAlignment="1">
      <alignment horizontal="center" vertical="center"/>
    </xf>
    <xf numFmtId="0" fontId="19" fillId="0" borderId="0" xfId="11" applyFont="1" applyAlignment="1">
      <alignment horizontal="center" vertical="center"/>
    </xf>
    <xf numFmtId="0" fontId="19" fillId="0" borderId="0" xfId="11" applyFont="1" applyAlignment="1">
      <alignment horizontal="center" vertical="center" wrapText="1"/>
    </xf>
    <xf numFmtId="0" fontId="16" fillId="9" borderId="2" xfId="11" applyFont="1" applyFill="1" applyBorder="1" applyAlignment="1">
      <alignment horizontal="center" vertical="center"/>
    </xf>
    <xf numFmtId="0" fontId="23" fillId="10" borderId="2" xfId="11" applyFont="1" applyFill="1" applyBorder="1" applyAlignment="1">
      <alignment horizontal="center" vertical="center"/>
    </xf>
    <xf numFmtId="0" fontId="15" fillId="9" borderId="0" xfId="11" applyFont="1" applyFill="1" applyAlignment="1">
      <alignment horizontal="left" vertical="center"/>
    </xf>
    <xf numFmtId="0" fontId="0" fillId="0" borderId="0" xfId="0"/>
    <xf numFmtId="0" fontId="0" fillId="9" borderId="0" xfId="0" applyFill="1"/>
    <xf numFmtId="0" fontId="38" fillId="0" borderId="0" xfId="11" applyFont="1" applyAlignment="1">
      <alignment horizontal="left" vertical="center" wrapText="1"/>
    </xf>
    <xf numFmtId="0" fontId="37" fillId="0" borderId="0" xfId="11" applyFont="1" applyAlignment="1">
      <alignment horizontal="left" vertical="center" wrapText="1"/>
    </xf>
    <xf numFmtId="0" fontId="36" fillId="0" borderId="0" xfId="11" applyFont="1" applyFill="1" applyBorder="1" applyAlignment="1">
      <alignment horizontal="center" wrapText="1"/>
    </xf>
    <xf numFmtId="0" fontId="26" fillId="11" borderId="2" xfId="11" applyFont="1" applyFill="1" applyBorder="1" applyAlignment="1">
      <alignment horizontal="left" vertical="center"/>
    </xf>
    <xf numFmtId="0" fontId="28" fillId="11" borderId="2" xfId="11" applyFont="1" applyFill="1" applyBorder="1" applyAlignment="1">
      <alignment horizontal="center" vertical="top" wrapText="1"/>
    </xf>
    <xf numFmtId="0" fontId="1" fillId="0" borderId="2" xfId="11" applyFill="1" applyBorder="1" applyAlignment="1">
      <alignment horizontal="center" vertical="center"/>
    </xf>
    <xf numFmtId="0" fontId="29" fillId="0" borderId="2" xfId="11" applyFont="1" applyFill="1" applyBorder="1" applyAlignment="1">
      <alignment horizontal="center" vertical="center"/>
    </xf>
    <xf numFmtId="0" fontId="19" fillId="0" borderId="5" xfId="11" applyFont="1" applyFill="1" applyBorder="1" applyAlignment="1">
      <alignment horizontal="center" vertical="center"/>
    </xf>
    <xf numFmtId="0" fontId="19" fillId="0" borderId="6" xfId="11" applyFont="1" applyFill="1" applyBorder="1" applyAlignment="1">
      <alignment horizontal="center" vertical="center"/>
    </xf>
    <xf numFmtId="0" fontId="19" fillId="0" borderId="7" xfId="11" applyFont="1" applyFill="1" applyBorder="1" applyAlignment="1">
      <alignment horizontal="center" vertical="center"/>
    </xf>
    <xf numFmtId="0" fontId="58" fillId="0" borderId="0" xfId="11" applyFont="1" applyAlignment="1">
      <alignment horizontal="left" vertical="center" wrapText="1"/>
    </xf>
    <xf numFmtId="0" fontId="0" fillId="12" borderId="0" xfId="0" applyFill="1"/>
    <xf numFmtId="0" fontId="36" fillId="0" borderId="0" xfId="11" applyFont="1" applyFill="1" applyBorder="1" applyAlignment="1">
      <alignment horizontal="center" vertical="center" wrapText="1"/>
    </xf>
    <xf numFmtId="0" fontId="44" fillId="9" borderId="2" xfId="11" applyFont="1" applyFill="1" applyBorder="1" applyAlignment="1">
      <alignment horizontal="center" vertical="center"/>
    </xf>
    <xf numFmtId="0" fontId="19" fillId="9" borderId="2" xfId="11" applyFont="1" applyFill="1" applyBorder="1" applyAlignment="1">
      <alignment horizontal="center" vertical="center"/>
    </xf>
    <xf numFmtId="0" fontId="44" fillId="9" borderId="2" xfId="11" applyFont="1" applyFill="1" applyBorder="1" applyAlignment="1">
      <alignment horizontal="left" vertical="center"/>
    </xf>
    <xf numFmtId="0" fontId="0" fillId="0" borderId="2" xfId="0" applyBorder="1"/>
    <xf numFmtId="0" fontId="0" fillId="9" borderId="2" xfId="0" applyFill="1" applyBorder="1"/>
    <xf numFmtId="0" fontId="19" fillId="9" borderId="2" xfId="11" applyFont="1" applyFill="1" applyBorder="1" applyAlignment="1">
      <alignment horizontal="left" vertical="center"/>
    </xf>
    <xf numFmtId="0" fontId="44" fillId="0" borderId="2" xfId="11" applyFont="1" applyFill="1" applyBorder="1" applyAlignment="1">
      <alignment horizontal="center" vertical="center"/>
    </xf>
    <xf numFmtId="0" fontId="47" fillId="9" borderId="2" xfId="11" applyFont="1" applyFill="1" applyBorder="1" applyAlignment="1">
      <alignment horizontal="center" vertical="center"/>
    </xf>
    <xf numFmtId="0" fontId="40" fillId="9" borderId="2" xfId="11" applyFont="1" applyFill="1" applyBorder="1" applyAlignment="1">
      <alignment horizontal="center" vertical="center"/>
    </xf>
    <xf numFmtId="0" fontId="47" fillId="14" borderId="0" xfId="11" applyFont="1" applyFill="1" applyAlignment="1">
      <alignment horizontal="center" vertical="center"/>
    </xf>
    <xf numFmtId="0" fontId="30" fillId="11" borderId="2" xfId="11" applyFont="1" applyFill="1" applyBorder="1" applyAlignment="1">
      <alignment horizontal="left" vertical="center"/>
    </xf>
    <xf numFmtId="0" fontId="0" fillId="11" borderId="2" xfId="0" applyFill="1" applyBorder="1"/>
    <xf numFmtId="0" fontId="64" fillId="11" borderId="2" xfId="11" applyFont="1" applyFill="1" applyBorder="1" applyAlignment="1">
      <alignment horizontal="center" vertical="center"/>
    </xf>
    <xf numFmtId="0" fontId="65" fillId="10" borderId="5" xfId="11" applyFont="1" applyFill="1" applyBorder="1" applyAlignment="1">
      <alignment horizontal="center" vertical="center" wrapText="1"/>
    </xf>
  </cellXfs>
  <cellStyles count="20">
    <cellStyle name="Accent" xfId="7" xr:uid="{3C79078F-CC14-4C9B-B47F-0570064B503A}"/>
    <cellStyle name="Accent 1" xfId="8" xr:uid="{4F12F24E-0ECB-4E2C-9DB3-997B6DC6CB1E}"/>
    <cellStyle name="Accent 2" xfId="9" xr:uid="{D23637EC-C498-4FCB-B02C-92FB48D1D645}"/>
    <cellStyle name="Accent 3" xfId="10" xr:uid="{A6EAC9F2-69DC-4FEF-8247-EF9D2B346489}"/>
    <cellStyle name="Bad" xfId="4" builtinId="27" customBuiltin="1"/>
    <cellStyle name="Default" xfId="11" xr:uid="{A149C521-30D5-4BAD-A453-ABDD9DAE7277}"/>
    <cellStyle name="Error" xfId="12" xr:uid="{E639A043-4A2F-49EA-BB4D-941493688A7A}"/>
    <cellStyle name="Footnote" xfId="13" xr:uid="{DA76EA68-F88B-4D54-BDD5-E4C73EC0E7DD}"/>
    <cellStyle name="Good" xfId="3" builtinId="26" customBuiltin="1"/>
    <cellStyle name="Heading" xfId="14" xr:uid="{C16A5234-612B-4D5E-B482-B64D557CCFA2}"/>
    <cellStyle name="Heading 1" xfId="1" builtinId="16" customBuiltin="1"/>
    <cellStyle name="Heading 2" xfId="2" builtinId="17" customBuiltin="1"/>
    <cellStyle name="Hyperlink" xfId="15" xr:uid="{B2940D79-0EC0-490B-8945-9D5E17D8CFA7}"/>
    <cellStyle name="Neutral" xfId="5" builtinId="28" customBuiltin="1"/>
    <cellStyle name="Normal" xfId="0" builtinId="0" customBuiltin="1"/>
    <cellStyle name="Note" xfId="6" builtinId="10" customBuiltin="1"/>
    <cellStyle name="Result" xfId="16" xr:uid="{98A14077-CD98-4D66-AEA7-0C9B44A2F9D0}"/>
    <cellStyle name="Status" xfId="17" xr:uid="{B6BB6640-1ECB-442D-8774-F32CE085F7F5}"/>
    <cellStyle name="Text" xfId="18" xr:uid="{78FBA0FD-8D2A-4CCF-9384-8CE4F0CD2D96}"/>
    <cellStyle name="Warning" xfId="19" xr:uid="{FBFC6B75-91A4-4DD5-BD36-A8981C10A2F4}"/>
  </cellStyles>
  <dxfs count="7">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19</xdr:col>
      <xdr:colOff>521639</xdr:colOff>
      <xdr:row>0</xdr:row>
      <xdr:rowOff>171360</xdr:rowOff>
    </xdr:from>
    <xdr:ext cx="1287359" cy="1381320"/>
    <xdr:pic>
      <xdr:nvPicPr>
        <xdr:cNvPr id="5" name="image4.png 1">
          <a:extLst>
            <a:ext uri="{FF2B5EF4-FFF2-40B4-BE49-F238E27FC236}">
              <a16:creationId xmlns:a16="http://schemas.microsoft.com/office/drawing/2014/main" id="{463E70FE-F17F-4552-5D2E-71331144F925}"/>
            </a:ext>
          </a:extLst>
        </xdr:cNvPr>
        <xdr:cNvPicPr>
          <a:picLocks noChangeAspect="1"/>
        </xdr:cNvPicPr>
      </xdr:nvPicPr>
      <xdr:blipFill>
        <a:blip xmlns:r="http://schemas.openxmlformats.org/officeDocument/2006/relationships" r:embed="rId1">
          <a:lum/>
          <a:alphaModFix/>
        </a:blip>
        <a:srcRect/>
        <a:stretch>
          <a:fillRect/>
        </a:stretch>
      </xdr:blipFill>
      <xdr:spPr>
        <a:xfrm>
          <a:off x="7398689" y="171360"/>
          <a:ext cx="1287359" cy="1381320"/>
        </a:xfrm>
        <a:prstGeom prst="rect">
          <a:avLst/>
        </a:prstGeom>
        <a:noFill/>
        <a:ln>
          <a:noFill/>
        </a:ln>
      </xdr:spPr>
    </xdr:pic>
    <xdr:clientData/>
  </xdr:oneCellAnchor>
  <xdr:oneCellAnchor>
    <xdr:from>
      <xdr:col>12</xdr:col>
      <xdr:colOff>479520</xdr:colOff>
      <xdr:row>0</xdr:row>
      <xdr:rowOff>171360</xdr:rowOff>
    </xdr:from>
    <xdr:ext cx="3010680" cy="1362240"/>
    <xdr:pic>
      <xdr:nvPicPr>
        <xdr:cNvPr id="4" name="image7.png 2">
          <a:extLst>
            <a:ext uri="{FF2B5EF4-FFF2-40B4-BE49-F238E27FC236}">
              <a16:creationId xmlns:a16="http://schemas.microsoft.com/office/drawing/2014/main" id="{CA141161-4720-7271-685F-EE8B76F29B0B}"/>
            </a:ext>
          </a:extLst>
        </xdr:cNvPr>
        <xdr:cNvPicPr>
          <a:picLocks noChangeAspect="1"/>
        </xdr:cNvPicPr>
      </xdr:nvPicPr>
      <xdr:blipFill>
        <a:blip xmlns:r="http://schemas.openxmlformats.org/officeDocument/2006/relationships" r:embed="rId2">
          <a:lum/>
          <a:alphaModFix/>
        </a:blip>
        <a:srcRect/>
        <a:stretch>
          <a:fillRect/>
        </a:stretch>
      </xdr:blipFill>
      <xdr:spPr>
        <a:xfrm>
          <a:off x="5724620" y="171360"/>
          <a:ext cx="3010680" cy="1362240"/>
        </a:xfrm>
        <a:prstGeom prst="rect">
          <a:avLst/>
        </a:prstGeom>
        <a:noFill/>
        <a:ln>
          <a:noFill/>
        </a:ln>
      </xdr:spPr>
    </xdr:pic>
    <xdr:clientData/>
  </xdr:oneCellAnchor>
  <xdr:oneCellAnchor>
    <xdr:from>
      <xdr:col>11</xdr:col>
      <xdr:colOff>1000080</xdr:colOff>
      <xdr:row>0</xdr:row>
      <xdr:rowOff>190440</xdr:rowOff>
    </xdr:from>
    <xdr:ext cx="1112040" cy="1477080"/>
    <xdr:pic>
      <xdr:nvPicPr>
        <xdr:cNvPr id="3" name="image5.png 2">
          <a:extLst>
            <a:ext uri="{FF2B5EF4-FFF2-40B4-BE49-F238E27FC236}">
              <a16:creationId xmlns:a16="http://schemas.microsoft.com/office/drawing/2014/main" id="{FA68AAC5-B638-3DCF-C59E-B64B718A277B}"/>
            </a:ext>
          </a:extLst>
        </xdr:cNvPr>
        <xdr:cNvPicPr>
          <a:picLocks noChangeAspect="1"/>
        </xdr:cNvPicPr>
      </xdr:nvPicPr>
      <xdr:blipFill>
        <a:blip xmlns:r="http://schemas.openxmlformats.org/officeDocument/2006/relationships" r:embed="rId3">
          <a:lum/>
          <a:alphaModFix/>
        </a:blip>
        <a:srcRect/>
        <a:stretch>
          <a:fillRect/>
        </a:stretch>
      </xdr:blipFill>
      <xdr:spPr>
        <a:xfrm>
          <a:off x="4556080" y="190440"/>
          <a:ext cx="1112040" cy="1477080"/>
        </a:xfrm>
        <a:prstGeom prst="rect">
          <a:avLst/>
        </a:prstGeom>
        <a:noFill/>
        <a:ln>
          <a:noFill/>
        </a:ln>
      </xdr:spPr>
    </xdr:pic>
    <xdr:clientData/>
  </xdr:oneCellAnchor>
  <xdr:oneCellAnchor>
    <xdr:from>
      <xdr:col>35</xdr:col>
      <xdr:colOff>270650</xdr:colOff>
      <xdr:row>0</xdr:row>
      <xdr:rowOff>47520</xdr:rowOff>
    </xdr:from>
    <xdr:ext cx="360" cy="1581119"/>
    <xdr:pic>
      <xdr:nvPicPr>
        <xdr:cNvPr id="7" name="image6.png 2">
          <a:extLst>
            <a:ext uri="{FF2B5EF4-FFF2-40B4-BE49-F238E27FC236}">
              <a16:creationId xmlns:a16="http://schemas.microsoft.com/office/drawing/2014/main" id="{3EAA1559-6D80-6B63-91E4-376F53BD77DD}"/>
            </a:ext>
          </a:extLst>
        </xdr:cNvPr>
        <xdr:cNvPicPr>
          <a:picLocks noChangeAspect="1"/>
        </xdr:cNvPicPr>
      </xdr:nvPicPr>
      <xdr:blipFill>
        <a:blip xmlns:r="http://schemas.openxmlformats.org/officeDocument/2006/relationships" r:embed="rId4">
          <a:lum/>
          <a:alphaModFix/>
        </a:blip>
        <a:srcRect/>
        <a:stretch>
          <a:fillRect/>
        </a:stretch>
      </xdr:blipFill>
      <xdr:spPr>
        <a:xfrm>
          <a:off x="13421500" y="47520"/>
          <a:ext cx="360" cy="1581119"/>
        </a:xfrm>
        <a:prstGeom prst="rect">
          <a:avLst/>
        </a:prstGeom>
        <a:noFill/>
        <a:ln>
          <a:noFill/>
        </a:ln>
      </xdr:spPr>
    </xdr:pic>
    <xdr:clientData/>
  </xdr:oneCellAnchor>
  <xdr:absoluteAnchor>
    <xdr:pos x="8765280" y="171720"/>
    <xdr:ext cx="1631520" cy="1380959"/>
    <xdr:pic>
      <xdr:nvPicPr>
        <xdr:cNvPr id="2" name="Image 1">
          <a:extLst>
            <a:ext uri="{FF2B5EF4-FFF2-40B4-BE49-F238E27FC236}">
              <a16:creationId xmlns:a16="http://schemas.microsoft.com/office/drawing/2014/main" id="{C4C0B050-203E-A6DD-D889-E5C9602DCCC2}"/>
            </a:ext>
          </a:extLst>
        </xdr:cNvPr>
        <xdr:cNvPicPr>
          <a:picLocks noChangeAspect="1"/>
        </xdr:cNvPicPr>
      </xdr:nvPicPr>
      <xdr:blipFill>
        <a:blip xmlns:r="http://schemas.openxmlformats.org/officeDocument/2006/relationships" r:embed="rId5">
          <a:lum/>
          <a:alphaModFix/>
        </a:blip>
        <a:srcRect/>
        <a:stretch>
          <a:fillRect/>
        </a:stretch>
      </xdr:blipFill>
      <xdr:spPr>
        <a:xfrm>
          <a:off x="8765280" y="171720"/>
          <a:ext cx="1631520" cy="1380959"/>
        </a:xfrm>
        <a:prstGeom prst="rect">
          <a:avLst/>
        </a:prstGeom>
        <a:noFill/>
        <a:ln>
          <a:noFill/>
        </a:ln>
      </xdr:spPr>
    </xdr:pic>
    <xdr:clientData/>
  </xdr:absoluteAnchor>
  <xdr:oneCellAnchor>
    <xdr:from>
      <xdr:col>27</xdr:col>
      <xdr:colOff>322560</xdr:colOff>
      <xdr:row>0</xdr:row>
      <xdr:rowOff>180360</xdr:rowOff>
    </xdr:from>
    <xdr:ext cx="1260000" cy="1362240"/>
    <xdr:pic>
      <xdr:nvPicPr>
        <xdr:cNvPr id="6" name="Image 3">
          <a:extLst>
            <a:ext uri="{FF2B5EF4-FFF2-40B4-BE49-F238E27FC236}">
              <a16:creationId xmlns:a16="http://schemas.microsoft.com/office/drawing/2014/main" id="{55334241-D580-B889-4944-5F1DEBB94E2E}"/>
            </a:ext>
          </a:extLst>
        </xdr:cNvPr>
        <xdr:cNvPicPr>
          <a:picLocks noChangeAspect="1"/>
        </xdr:cNvPicPr>
      </xdr:nvPicPr>
      <xdr:blipFill>
        <a:blip xmlns:r="http://schemas.openxmlformats.org/officeDocument/2006/relationships" r:embed="rId6">
          <a:lum/>
          <a:alphaModFix/>
        </a:blip>
        <a:srcRect l="33814" t="13836" r="32844"/>
        <a:stretch>
          <a:fillRect/>
        </a:stretch>
      </xdr:blipFill>
      <xdr:spPr>
        <a:xfrm>
          <a:off x="10482560" y="180360"/>
          <a:ext cx="1260000" cy="1362240"/>
        </a:xfrm>
        <a:prstGeom prst="rect">
          <a:avLst/>
        </a:prstGeom>
        <a:noFill/>
        <a:ln>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4</xdr:row>
      <xdr:rowOff>9360</xdr:rowOff>
    </xdr:from>
    <xdr:ext cx="1181160" cy="1168200"/>
    <xdr:pic>
      <xdr:nvPicPr>
        <xdr:cNvPr id="2" name="image2.png">
          <a:extLst>
            <a:ext uri="{FF2B5EF4-FFF2-40B4-BE49-F238E27FC236}">
              <a16:creationId xmlns:a16="http://schemas.microsoft.com/office/drawing/2014/main" id="{89A52396-C5DD-1178-3047-0190E17621A7}"/>
            </a:ext>
          </a:extLst>
        </xdr:cNvPr>
        <xdr:cNvPicPr>
          <a:picLocks noChangeAspect="1"/>
        </xdr:cNvPicPr>
      </xdr:nvPicPr>
      <xdr:blipFill>
        <a:blip xmlns:r="http://schemas.openxmlformats.org/officeDocument/2006/relationships" r:embed="rId1">
          <a:lum/>
          <a:alphaModFix/>
        </a:blip>
        <a:srcRect/>
        <a:stretch>
          <a:fillRect/>
        </a:stretch>
      </xdr:blipFill>
      <xdr:spPr>
        <a:xfrm>
          <a:off x="0" y="834860"/>
          <a:ext cx="1181160" cy="1168200"/>
        </a:xfrm>
        <a:prstGeom prst="rect">
          <a:avLst/>
        </a:prstGeom>
        <a:noFill/>
        <a:ln>
          <a:noFill/>
        </a:ln>
      </xdr:spPr>
    </xdr:pic>
    <xdr:clientData/>
  </xdr:oneCellAnchor>
  <xdr:oneCellAnchor>
    <xdr:from>
      <xdr:col>3</xdr:col>
      <xdr:colOff>133200</xdr:colOff>
      <xdr:row>4</xdr:row>
      <xdr:rowOff>38160</xdr:rowOff>
    </xdr:from>
    <xdr:ext cx="914039" cy="1168200"/>
    <xdr:pic>
      <xdr:nvPicPr>
        <xdr:cNvPr id="3" name="image1.png">
          <a:extLst>
            <a:ext uri="{FF2B5EF4-FFF2-40B4-BE49-F238E27FC236}">
              <a16:creationId xmlns:a16="http://schemas.microsoft.com/office/drawing/2014/main" id="{18C759E8-A319-C6AB-8ADE-4421334A7DD6}"/>
            </a:ext>
          </a:extLst>
        </xdr:cNvPr>
        <xdr:cNvPicPr>
          <a:picLocks noChangeAspect="1"/>
        </xdr:cNvPicPr>
      </xdr:nvPicPr>
      <xdr:blipFill>
        <a:blip xmlns:r="http://schemas.openxmlformats.org/officeDocument/2006/relationships" r:embed="rId2">
          <a:lum/>
          <a:alphaModFix/>
        </a:blip>
        <a:srcRect/>
        <a:stretch>
          <a:fillRect/>
        </a:stretch>
      </xdr:blipFill>
      <xdr:spPr>
        <a:xfrm>
          <a:off x="2965300" y="863660"/>
          <a:ext cx="914039" cy="1168200"/>
        </a:xfrm>
        <a:prstGeom prst="rect">
          <a:avLst/>
        </a:prstGeom>
        <a:noFill/>
        <a:ln>
          <a:noFill/>
        </a:ln>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F34E94-5B79-4CAC-B2B0-790F72A217A7}" name="__Anonymous_Sheet_DB__0" displayName="__Anonymous_Sheet_DB__0" ref="A1:G598" totalsRowShown="0">
  <tableColumns count="7">
    <tableColumn id="1" xr3:uid="{F719AADA-ECB1-4419-858A-922B1678EF5C}" name="எண்" dataDxfId="6"/>
    <tableColumn id="2" xr3:uid="{85A0CED9-A2EF-4FA5-B8AE-257E6835435A}" name="பாட்டு" dataDxfId="5"/>
    <tableColumn id="3" xr3:uid="{CBA7AA9B-34A1-4B9B-BE38-E908AFC4C31C}" name="பாட்டு எண் 8th" dataDxfId="4"/>
    <tableColumn id="4" xr3:uid="{EE7A82AC-2AD0-4200-B39E-21EC61E8E42D}" name="காலம்" dataDxfId="3"/>
    <tableColumn id="5" xr3:uid="{4C8FE8EE-883F-446D-82C0-60A0A7DA480B}" name="ராகம்-1" dataDxfId="2"/>
    <tableColumn id="6" xr3:uid="{44A0B8B7-3EAD-4EDB-B2F0-56983986D419}" name="ஸ்தலம்" dataDxfId="1"/>
    <tableColumn id="7" xr3:uid="{BD39DBE3-53B2-4AE2-97F4-8433EDD9B54A}" name="Column1"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3F1A66-AD8C-4F84-9562-B93681563EC7}" name="__Anonymous_Sheet_DB__7" displayName="__Anonymous_Sheet_DB__7" ref="A3:A30" headerRowCount="0" totalsRowShown="0">
  <sortState xmlns:xlrd2="http://schemas.microsoft.com/office/spreadsheetml/2017/richdata2" ref="A3:A30">
    <sortCondition ref="A3:A30"/>
  </sortState>
  <tableColumns count="1">
    <tableColumn id="1" xr3:uid="{722CED42-84B7-4770-A105-C586499188C5}" name="Column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543CC-8066-4568-B9BE-C52544797853}">
  <dimension ref="A1:AMJ1048575"/>
  <sheetViews>
    <sheetView topLeftCell="A550" zoomScale="70" zoomScaleNormal="70" workbookViewId="0">
      <selection activeCell="F564" sqref="F564"/>
    </sheetView>
  </sheetViews>
  <sheetFormatPr defaultRowHeight="15" customHeight="1"/>
  <cols>
    <col min="1" max="1" width="6.81640625" style="3" customWidth="1"/>
    <col min="2" max="2" width="43.7265625" style="10" customWidth="1"/>
    <col min="3" max="3" width="18" style="10" customWidth="1"/>
    <col min="4" max="4" width="9.1796875" style="3" customWidth="1"/>
    <col min="5" max="5" width="24.81640625" style="3" customWidth="1"/>
    <col min="6" max="6" width="37.26953125" style="3" customWidth="1"/>
    <col min="7" max="27" width="8.6328125" style="3" customWidth="1"/>
    <col min="28" max="1024" width="14.54296875" style="3" customWidth="1"/>
  </cols>
  <sheetData>
    <row r="1" spans="1:27" ht="17.25" customHeight="1">
      <c r="A1" s="171" t="s">
        <v>0</v>
      </c>
      <c r="B1" s="172" t="s">
        <v>1</v>
      </c>
      <c r="C1" s="173" t="s">
        <v>1246</v>
      </c>
      <c r="D1" s="174" t="s">
        <v>3</v>
      </c>
      <c r="E1" s="175" t="s">
        <v>4</v>
      </c>
      <c r="F1" s="175" t="s">
        <v>5</v>
      </c>
      <c r="G1" s="2" t="s">
        <v>1230</v>
      </c>
      <c r="H1" s="2"/>
      <c r="I1" s="2"/>
      <c r="J1" s="2"/>
      <c r="K1" s="2"/>
      <c r="L1" s="2"/>
      <c r="M1" s="2"/>
      <c r="N1" s="2"/>
      <c r="O1" s="2"/>
      <c r="P1" s="2"/>
      <c r="Q1" s="2"/>
      <c r="R1" s="2"/>
      <c r="S1" s="2"/>
      <c r="T1" s="2"/>
      <c r="U1" s="2"/>
      <c r="V1" s="2"/>
      <c r="W1" s="2"/>
      <c r="X1" s="2"/>
      <c r="Y1" s="2"/>
      <c r="Z1" s="2"/>
      <c r="AA1" s="2"/>
    </row>
    <row r="2" spans="1:27" ht="17.25" customHeight="1">
      <c r="A2" s="176">
        <v>1</v>
      </c>
      <c r="B2" s="177" t="s">
        <v>6</v>
      </c>
      <c r="C2" s="178">
        <v>1</v>
      </c>
      <c r="D2" s="179">
        <v>5.17</v>
      </c>
      <c r="E2" s="180" t="s">
        <v>7</v>
      </c>
      <c r="F2" s="181" t="s">
        <v>8</v>
      </c>
      <c r="G2" s="181"/>
      <c r="H2" s="5"/>
      <c r="I2" s="5"/>
      <c r="J2" s="5"/>
      <c r="K2" s="5"/>
      <c r="L2" s="5"/>
      <c r="M2" s="5"/>
      <c r="N2" s="5"/>
      <c r="O2" s="5"/>
      <c r="P2" s="5"/>
      <c r="Q2" s="5"/>
      <c r="R2" s="5"/>
      <c r="S2" s="5"/>
      <c r="T2" s="5"/>
      <c r="U2" s="5"/>
      <c r="V2" s="5"/>
      <c r="W2" s="5"/>
      <c r="X2" s="5"/>
      <c r="Y2" s="5"/>
      <c r="Z2" s="5"/>
      <c r="AA2" s="5"/>
    </row>
    <row r="3" spans="1:27" ht="18.75" customHeight="1">
      <c r="A3" s="176">
        <v>2</v>
      </c>
      <c r="B3" s="177" t="s">
        <v>9</v>
      </c>
      <c r="C3" s="178">
        <v>2</v>
      </c>
      <c r="D3" s="179">
        <v>1.38</v>
      </c>
      <c r="E3" s="180" t="s">
        <v>7</v>
      </c>
      <c r="F3" s="181" t="s">
        <v>8</v>
      </c>
      <c r="G3" s="181"/>
      <c r="H3" s="5"/>
      <c r="I3" s="5"/>
      <c r="J3" s="5"/>
      <c r="K3" s="5"/>
      <c r="L3" s="5"/>
      <c r="M3" s="5"/>
      <c r="N3" s="5"/>
      <c r="O3" s="5"/>
      <c r="P3" s="5"/>
      <c r="Q3" s="5"/>
      <c r="R3" s="5"/>
      <c r="S3" s="5"/>
      <c r="T3" s="5"/>
      <c r="U3" s="5"/>
      <c r="V3" s="5"/>
      <c r="W3" s="5"/>
      <c r="X3" s="5"/>
      <c r="Y3" s="5"/>
      <c r="Z3" s="5"/>
      <c r="AA3" s="5"/>
    </row>
    <row r="4" spans="1:27" ht="18.75" customHeight="1">
      <c r="A4" s="176">
        <v>3</v>
      </c>
      <c r="B4" s="177" t="s">
        <v>10</v>
      </c>
      <c r="C4" s="178">
        <v>2</v>
      </c>
      <c r="D4" s="179">
        <v>2.41</v>
      </c>
      <c r="E4" s="181" t="s">
        <v>11</v>
      </c>
      <c r="F4" s="181" t="s">
        <v>8</v>
      </c>
      <c r="G4" s="181"/>
      <c r="H4" s="5"/>
      <c r="I4" s="5"/>
      <c r="J4" s="5"/>
      <c r="K4" s="5"/>
      <c r="L4" s="5"/>
      <c r="M4" s="5"/>
      <c r="N4" s="5"/>
      <c r="O4" s="5"/>
      <c r="P4" s="5"/>
      <c r="Q4" s="5"/>
      <c r="R4" s="5"/>
      <c r="S4" s="5"/>
      <c r="T4" s="5"/>
      <c r="U4" s="5"/>
      <c r="V4" s="5"/>
      <c r="W4" s="5"/>
      <c r="X4" s="5"/>
      <c r="Y4" s="5"/>
      <c r="Z4" s="5"/>
      <c r="AA4" s="5"/>
    </row>
    <row r="5" spans="1:27" ht="17.25" customHeight="1">
      <c r="A5" s="176">
        <v>4</v>
      </c>
      <c r="B5" s="177" t="s">
        <v>12</v>
      </c>
      <c r="C5" s="178">
        <v>3</v>
      </c>
      <c r="D5" s="179">
        <v>1.01</v>
      </c>
      <c r="E5" s="180" t="s">
        <v>13</v>
      </c>
      <c r="F5" s="181" t="s">
        <v>8</v>
      </c>
      <c r="G5" s="181"/>
      <c r="H5" s="5"/>
      <c r="I5" s="5"/>
      <c r="J5" s="5"/>
      <c r="K5" s="5"/>
      <c r="L5" s="5"/>
      <c r="M5" s="5"/>
      <c r="N5" s="5"/>
      <c r="O5" s="5"/>
      <c r="P5" s="5"/>
      <c r="Q5" s="5"/>
      <c r="R5" s="5"/>
      <c r="S5" s="5"/>
      <c r="T5" s="5"/>
      <c r="U5" s="5"/>
      <c r="V5" s="5"/>
      <c r="W5" s="5"/>
      <c r="X5" s="5"/>
      <c r="Y5" s="5"/>
      <c r="Z5" s="5"/>
      <c r="AA5" s="5"/>
    </row>
    <row r="6" spans="1:27" ht="17.25" customHeight="1">
      <c r="A6" s="176">
        <v>5</v>
      </c>
      <c r="B6" s="177" t="s">
        <v>14</v>
      </c>
      <c r="C6" s="178">
        <v>3</v>
      </c>
      <c r="D6" s="179">
        <v>1.39</v>
      </c>
      <c r="E6" s="181" t="s">
        <v>15</v>
      </c>
      <c r="F6" s="181" t="s">
        <v>8</v>
      </c>
      <c r="G6" s="181"/>
      <c r="H6" s="5"/>
      <c r="I6" s="5"/>
      <c r="J6" s="5"/>
      <c r="K6" s="5"/>
      <c r="L6" s="5"/>
      <c r="M6" s="5"/>
      <c r="N6" s="5"/>
      <c r="O6" s="5"/>
      <c r="P6" s="5"/>
      <c r="Q6" s="5"/>
      <c r="R6" s="5"/>
      <c r="S6" s="5"/>
      <c r="T6" s="5"/>
      <c r="U6" s="5"/>
      <c r="V6" s="5"/>
      <c r="W6" s="5"/>
      <c r="X6" s="5"/>
      <c r="Y6" s="5"/>
      <c r="Z6" s="5"/>
      <c r="AA6" s="5"/>
    </row>
    <row r="7" spans="1:27" ht="17.25" customHeight="1">
      <c r="A7" s="176">
        <v>6</v>
      </c>
      <c r="B7" s="177" t="s">
        <v>16</v>
      </c>
      <c r="C7" s="178">
        <v>4</v>
      </c>
      <c r="D7" s="179">
        <v>3.03</v>
      </c>
      <c r="E7" s="180" t="s">
        <v>13</v>
      </c>
      <c r="F7" s="181" t="s">
        <v>8</v>
      </c>
      <c r="G7" s="181"/>
      <c r="H7" s="5"/>
      <c r="I7" s="5"/>
      <c r="J7" s="5"/>
      <c r="K7" s="5"/>
      <c r="L7" s="5"/>
      <c r="M7" s="5"/>
      <c r="N7" s="5"/>
      <c r="O7" s="5"/>
      <c r="P7" s="5"/>
      <c r="Q7" s="5"/>
      <c r="R7" s="5"/>
      <c r="S7" s="5"/>
      <c r="T7" s="5"/>
      <c r="U7" s="5"/>
      <c r="V7" s="5"/>
      <c r="W7" s="5"/>
      <c r="X7" s="5"/>
      <c r="Y7" s="5"/>
      <c r="Z7" s="5"/>
      <c r="AA7" s="5"/>
    </row>
    <row r="8" spans="1:27" ht="17.25" customHeight="1">
      <c r="A8" s="176">
        <v>7</v>
      </c>
      <c r="B8" s="177" t="s">
        <v>17</v>
      </c>
      <c r="C8" s="182"/>
      <c r="D8" s="179">
        <v>1.1200000000000001</v>
      </c>
      <c r="E8" s="180" t="s">
        <v>18</v>
      </c>
      <c r="F8" s="181" t="s">
        <v>8</v>
      </c>
      <c r="G8" s="181"/>
      <c r="H8" s="5"/>
      <c r="I8" s="5"/>
      <c r="J8" s="5"/>
      <c r="K8" s="5"/>
      <c r="L8" s="5"/>
      <c r="M8" s="5"/>
      <c r="N8" s="5"/>
      <c r="O8" s="5"/>
      <c r="P8" s="5"/>
      <c r="Q8" s="5"/>
      <c r="R8" s="5"/>
      <c r="S8" s="5"/>
      <c r="T8" s="5"/>
      <c r="U8" s="5"/>
      <c r="V8" s="5"/>
      <c r="W8" s="5"/>
      <c r="X8" s="5"/>
      <c r="Y8" s="5"/>
      <c r="Z8" s="5"/>
      <c r="AA8" s="5"/>
    </row>
    <row r="9" spans="1:27" ht="17.25" customHeight="1">
      <c r="A9" s="176">
        <v>8</v>
      </c>
      <c r="B9" s="177" t="s">
        <v>1239</v>
      </c>
      <c r="C9" s="183" t="str">
        <f>CONCATENATE("Pg.no","-","08-11")</f>
        <v>Pg.no-08-11</v>
      </c>
      <c r="D9" s="179">
        <v>3</v>
      </c>
      <c r="E9" s="180" t="s">
        <v>13</v>
      </c>
      <c r="F9" s="181" t="s">
        <v>1233</v>
      </c>
      <c r="G9" s="181"/>
      <c r="H9" s="5"/>
      <c r="I9" s="5"/>
      <c r="J9" s="5"/>
      <c r="K9" s="5"/>
      <c r="L9" s="5"/>
      <c r="M9" s="5"/>
      <c r="N9" s="5"/>
      <c r="O9" s="5"/>
      <c r="P9" s="5"/>
      <c r="Q9" s="5"/>
      <c r="R9" s="5"/>
      <c r="S9" s="5"/>
      <c r="T9" s="5"/>
      <c r="U9" s="5"/>
      <c r="V9" s="5"/>
      <c r="W9" s="5"/>
      <c r="X9" s="5"/>
      <c r="Y9" s="5"/>
      <c r="Z9" s="5"/>
      <c r="AA9" s="5"/>
    </row>
    <row r="10" spans="1:27" ht="17.25" customHeight="1">
      <c r="A10" s="176">
        <v>9</v>
      </c>
      <c r="B10" s="177" t="s">
        <v>1240</v>
      </c>
      <c r="C10" s="183" t="str">
        <f>CONCATENATE("Pg.no","-","08-11")</f>
        <v>Pg.no-08-11</v>
      </c>
      <c r="D10" s="179">
        <v>3</v>
      </c>
      <c r="E10" s="180" t="s">
        <v>15</v>
      </c>
      <c r="F10" s="181" t="s">
        <v>1233</v>
      </c>
      <c r="G10" s="181"/>
      <c r="H10" s="5"/>
      <c r="I10" s="5"/>
      <c r="J10" s="5"/>
      <c r="K10" s="5"/>
      <c r="L10" s="5"/>
      <c r="M10" s="5"/>
      <c r="N10" s="5"/>
      <c r="O10" s="5"/>
      <c r="P10" s="5"/>
      <c r="Q10" s="5"/>
      <c r="R10" s="5"/>
      <c r="S10" s="5"/>
      <c r="T10" s="5"/>
      <c r="U10" s="5"/>
      <c r="V10" s="5"/>
      <c r="W10" s="5"/>
      <c r="X10" s="5"/>
      <c r="Y10" s="5"/>
      <c r="Z10" s="5"/>
      <c r="AA10" s="5"/>
    </row>
    <row r="11" spans="1:27" ht="17.25" customHeight="1">
      <c r="A11" s="176">
        <v>10</v>
      </c>
      <c r="B11" s="177" t="s">
        <v>1241</v>
      </c>
      <c r="C11" s="183" t="str">
        <f>CONCATENATE("Pg.no","-","07")</f>
        <v>Pg.no-07</v>
      </c>
      <c r="D11" s="179">
        <v>10</v>
      </c>
      <c r="E11" s="180" t="s">
        <v>13</v>
      </c>
      <c r="F11" s="181" t="s">
        <v>1233</v>
      </c>
      <c r="G11" s="181"/>
      <c r="H11" s="5"/>
      <c r="I11" s="5"/>
      <c r="J11" s="5"/>
      <c r="K11" s="5"/>
      <c r="L11" s="5"/>
      <c r="M11" s="5"/>
      <c r="N11" s="5"/>
      <c r="O11" s="5"/>
      <c r="P11" s="5"/>
      <c r="Q11" s="5"/>
      <c r="R11" s="5"/>
      <c r="S11" s="5"/>
      <c r="T11" s="5"/>
      <c r="U11" s="5"/>
      <c r="V11" s="5"/>
      <c r="W11" s="5"/>
      <c r="X11" s="5"/>
      <c r="Y11" s="5"/>
      <c r="Z11" s="5"/>
      <c r="AA11" s="5"/>
    </row>
    <row r="12" spans="1:27" ht="17.25" customHeight="1">
      <c r="A12" s="176">
        <v>11</v>
      </c>
      <c r="B12" s="177" t="s">
        <v>1242</v>
      </c>
      <c r="C12" s="183" t="str">
        <f>CONCATENATE("Pg.no","-","07")</f>
        <v>Pg.no-07</v>
      </c>
      <c r="D12" s="179">
        <v>10</v>
      </c>
      <c r="E12" s="180" t="s">
        <v>1231</v>
      </c>
      <c r="F12" s="181" t="s">
        <v>1233</v>
      </c>
      <c r="G12" s="181"/>
      <c r="H12" s="5"/>
      <c r="I12" s="5"/>
      <c r="J12" s="5"/>
      <c r="K12" s="5"/>
      <c r="L12" s="5"/>
      <c r="M12" s="5"/>
      <c r="N12" s="5"/>
      <c r="O12" s="5"/>
      <c r="P12" s="5"/>
      <c r="Q12" s="5"/>
      <c r="R12" s="5"/>
      <c r="S12" s="5"/>
      <c r="T12" s="5"/>
      <c r="U12" s="5"/>
      <c r="V12" s="5"/>
      <c r="W12" s="5"/>
      <c r="X12" s="5"/>
      <c r="Y12" s="5"/>
      <c r="Z12" s="5"/>
      <c r="AA12" s="5"/>
    </row>
    <row r="13" spans="1:27" ht="17.25" customHeight="1">
      <c r="A13" s="176">
        <v>12</v>
      </c>
      <c r="B13" s="177" t="s">
        <v>1243</v>
      </c>
      <c r="C13" s="183" t="str">
        <f>CONCATENATE("Pg.no","-","07")</f>
        <v>Pg.no-07</v>
      </c>
      <c r="D13" s="179">
        <v>10</v>
      </c>
      <c r="E13" s="180" t="s">
        <v>428</v>
      </c>
      <c r="F13" s="181" t="s">
        <v>1233</v>
      </c>
      <c r="G13" s="181"/>
      <c r="H13" s="5"/>
      <c r="I13" s="5"/>
      <c r="J13" s="5"/>
      <c r="K13" s="5"/>
      <c r="L13" s="5"/>
      <c r="M13" s="5"/>
      <c r="N13" s="5"/>
      <c r="O13" s="5"/>
      <c r="P13" s="5"/>
      <c r="Q13" s="5"/>
      <c r="R13" s="5"/>
      <c r="S13" s="5"/>
      <c r="T13" s="5"/>
      <c r="U13" s="5"/>
      <c r="V13" s="5"/>
      <c r="W13" s="5"/>
      <c r="X13" s="5"/>
      <c r="Y13" s="5"/>
      <c r="Z13" s="5"/>
      <c r="AA13" s="5"/>
    </row>
    <row r="14" spans="1:27" ht="17.25" customHeight="1">
      <c r="A14" s="176">
        <v>13</v>
      </c>
      <c r="B14" s="177" t="s">
        <v>1244</v>
      </c>
      <c r="C14" s="183" t="str">
        <f>CONCATENATE("Pg.no","-","07")</f>
        <v>Pg.no-07</v>
      </c>
      <c r="D14" s="179">
        <v>10</v>
      </c>
      <c r="E14" s="180" t="s">
        <v>11</v>
      </c>
      <c r="F14" s="181" t="s">
        <v>1233</v>
      </c>
      <c r="G14" s="181"/>
      <c r="H14" s="5"/>
      <c r="I14" s="5"/>
      <c r="J14" s="5"/>
      <c r="K14" s="5"/>
      <c r="L14" s="5"/>
      <c r="M14" s="5"/>
      <c r="N14" s="5"/>
      <c r="O14" s="5"/>
      <c r="P14" s="5"/>
      <c r="Q14" s="5"/>
      <c r="R14" s="5"/>
      <c r="S14" s="5"/>
      <c r="T14" s="5"/>
      <c r="U14" s="5"/>
      <c r="V14" s="5"/>
      <c r="W14" s="5"/>
      <c r="X14" s="5"/>
      <c r="Y14" s="5"/>
      <c r="Z14" s="5"/>
      <c r="AA14" s="5"/>
    </row>
    <row r="15" spans="1:27" ht="17.25" customHeight="1">
      <c r="A15" s="176">
        <v>14</v>
      </c>
      <c r="B15" s="177" t="s">
        <v>1245</v>
      </c>
      <c r="C15" s="183" t="str">
        <f>CONCATENATE("Pg.no","-","07")</f>
        <v>Pg.no-07</v>
      </c>
      <c r="D15" s="179">
        <v>10</v>
      </c>
      <c r="E15" s="180" t="s">
        <v>1232</v>
      </c>
      <c r="F15" s="181" t="s">
        <v>1233</v>
      </c>
      <c r="G15" s="181"/>
      <c r="H15" s="5"/>
      <c r="I15" s="5"/>
      <c r="J15" s="5"/>
      <c r="K15" s="5"/>
      <c r="L15" s="5"/>
      <c r="M15" s="5"/>
      <c r="N15" s="5"/>
      <c r="O15" s="5"/>
      <c r="P15" s="5"/>
      <c r="Q15" s="5"/>
      <c r="R15" s="5"/>
      <c r="S15" s="5"/>
      <c r="T15" s="5"/>
      <c r="U15" s="5"/>
      <c r="V15" s="5"/>
      <c r="W15" s="5"/>
      <c r="X15" s="5"/>
      <c r="Y15" s="5"/>
      <c r="Z15" s="5"/>
      <c r="AA15" s="5"/>
    </row>
    <row r="16" spans="1:27" ht="17.25" customHeight="1">
      <c r="A16" s="176">
        <v>15</v>
      </c>
      <c r="B16" s="177" t="s">
        <v>19</v>
      </c>
      <c r="C16" s="178">
        <v>5</v>
      </c>
      <c r="D16" s="179">
        <v>2.25</v>
      </c>
      <c r="E16" s="180" t="s">
        <v>20</v>
      </c>
      <c r="F16" s="181" t="s">
        <v>21</v>
      </c>
      <c r="G16" s="181"/>
      <c r="H16" s="5"/>
      <c r="I16" s="5"/>
      <c r="J16" s="5"/>
      <c r="K16" s="5"/>
      <c r="L16" s="5"/>
      <c r="M16" s="5"/>
      <c r="N16" s="5"/>
      <c r="O16" s="5"/>
      <c r="P16" s="5"/>
      <c r="Q16" s="5"/>
      <c r="R16" s="5"/>
      <c r="S16" s="5"/>
      <c r="T16" s="5"/>
      <c r="U16" s="5"/>
      <c r="V16" s="5"/>
      <c r="W16" s="5"/>
      <c r="X16" s="5"/>
      <c r="Y16" s="5"/>
      <c r="Z16" s="5"/>
      <c r="AA16" s="5"/>
    </row>
    <row r="17" spans="1:27" ht="17.25" customHeight="1">
      <c r="A17" s="176">
        <v>16</v>
      </c>
      <c r="B17" s="177" t="s">
        <v>22</v>
      </c>
      <c r="C17" s="178">
        <v>6</v>
      </c>
      <c r="D17" s="179">
        <v>4.07</v>
      </c>
      <c r="E17" s="180" t="s">
        <v>23</v>
      </c>
      <c r="F17" s="181" t="s">
        <v>24</v>
      </c>
      <c r="G17" s="181"/>
      <c r="H17" s="5"/>
      <c r="I17" s="5"/>
      <c r="J17" s="5"/>
      <c r="K17" s="5"/>
      <c r="L17" s="5"/>
      <c r="M17" s="5"/>
      <c r="N17" s="5"/>
      <c r="O17" s="5"/>
      <c r="P17" s="5"/>
      <c r="Q17" s="5"/>
      <c r="R17" s="5"/>
      <c r="S17" s="5"/>
      <c r="T17" s="5"/>
      <c r="U17" s="5"/>
      <c r="V17" s="5"/>
      <c r="W17" s="5"/>
      <c r="X17" s="5"/>
      <c r="Y17" s="5"/>
      <c r="Z17" s="5"/>
      <c r="AA17" s="5"/>
    </row>
    <row r="18" spans="1:27" ht="17.25" customHeight="1">
      <c r="A18" s="176">
        <v>17</v>
      </c>
      <c r="B18" s="177" t="s">
        <v>25</v>
      </c>
      <c r="C18" s="178">
        <v>7</v>
      </c>
      <c r="D18" s="179">
        <v>2.4900000000000002</v>
      </c>
      <c r="E18" s="181" t="s">
        <v>26</v>
      </c>
      <c r="F18" s="181" t="s">
        <v>24</v>
      </c>
      <c r="G18" s="181"/>
      <c r="H18" s="5"/>
      <c r="I18" s="5"/>
      <c r="J18" s="5"/>
      <c r="K18" s="5"/>
      <c r="L18" s="5"/>
      <c r="M18" s="5"/>
      <c r="N18" s="5"/>
      <c r="O18" s="5"/>
      <c r="P18" s="5"/>
      <c r="Q18" s="5"/>
      <c r="R18" s="5"/>
      <c r="S18" s="5"/>
      <c r="T18" s="5"/>
      <c r="U18" s="5"/>
      <c r="V18" s="5"/>
      <c r="W18" s="5"/>
      <c r="X18" s="5"/>
      <c r="Y18" s="5"/>
      <c r="Z18" s="5"/>
      <c r="AA18" s="5"/>
    </row>
    <row r="19" spans="1:27" ht="17.25" customHeight="1">
      <c r="A19" s="176">
        <v>18</v>
      </c>
      <c r="B19" s="177" t="s">
        <v>27</v>
      </c>
      <c r="C19" s="178">
        <v>7</v>
      </c>
      <c r="D19" s="179">
        <v>3.29</v>
      </c>
      <c r="E19" s="180" t="s">
        <v>28</v>
      </c>
      <c r="F19" s="181" t="s">
        <v>24</v>
      </c>
      <c r="G19" s="181"/>
      <c r="H19" s="5"/>
      <c r="I19" s="5"/>
      <c r="J19" s="5"/>
      <c r="K19" s="5"/>
      <c r="L19" s="5"/>
      <c r="M19" s="5"/>
      <c r="N19" s="5"/>
      <c r="O19" s="5"/>
      <c r="P19" s="5"/>
      <c r="Q19" s="5"/>
      <c r="R19" s="5"/>
      <c r="S19" s="5"/>
      <c r="T19" s="5"/>
      <c r="U19" s="5"/>
      <c r="V19" s="5"/>
      <c r="W19" s="5"/>
      <c r="X19" s="5"/>
      <c r="Y19" s="5"/>
      <c r="Z19" s="5"/>
      <c r="AA19" s="5"/>
    </row>
    <row r="20" spans="1:27" ht="17.25" customHeight="1">
      <c r="A20" s="176">
        <v>19</v>
      </c>
      <c r="B20" s="177" t="s">
        <v>29</v>
      </c>
      <c r="C20" s="178">
        <v>8</v>
      </c>
      <c r="D20" s="179">
        <v>3.03</v>
      </c>
      <c r="E20" s="180" t="s">
        <v>30</v>
      </c>
      <c r="F20" s="181" t="s">
        <v>24</v>
      </c>
      <c r="G20" s="181"/>
      <c r="H20" s="5"/>
      <c r="I20" s="5"/>
      <c r="J20" s="5"/>
      <c r="K20" s="5"/>
      <c r="L20" s="5"/>
      <c r="M20" s="5"/>
      <c r="N20" s="5"/>
      <c r="O20" s="5"/>
      <c r="P20" s="5"/>
      <c r="Q20" s="5"/>
      <c r="R20" s="5"/>
      <c r="S20" s="5"/>
      <c r="T20" s="5"/>
      <c r="U20" s="5"/>
      <c r="V20" s="5"/>
      <c r="W20" s="5"/>
      <c r="X20" s="5"/>
      <c r="Y20" s="5"/>
      <c r="Z20" s="5"/>
      <c r="AA20" s="5"/>
    </row>
    <row r="21" spans="1:27" ht="17.25" customHeight="1">
      <c r="A21" s="176">
        <v>20</v>
      </c>
      <c r="B21" s="177" t="s">
        <v>31</v>
      </c>
      <c r="C21" s="178">
        <v>8</v>
      </c>
      <c r="D21" s="179">
        <v>3</v>
      </c>
      <c r="E21" s="181" t="s">
        <v>32</v>
      </c>
      <c r="F21" s="181" t="s">
        <v>24</v>
      </c>
      <c r="G21" s="181"/>
      <c r="H21" s="5"/>
      <c r="I21" s="5"/>
      <c r="J21" s="5"/>
      <c r="K21" s="5"/>
      <c r="L21" s="5"/>
      <c r="M21" s="5"/>
      <c r="N21" s="5"/>
      <c r="O21" s="5"/>
      <c r="P21" s="5"/>
      <c r="Q21" s="5"/>
      <c r="R21" s="5"/>
      <c r="S21" s="5"/>
      <c r="T21" s="5"/>
      <c r="U21" s="5"/>
      <c r="V21" s="5"/>
      <c r="W21" s="5"/>
      <c r="X21" s="5"/>
      <c r="Y21" s="5"/>
      <c r="Z21" s="5"/>
      <c r="AA21" s="5"/>
    </row>
    <row r="22" spans="1:27" ht="17.25" customHeight="1">
      <c r="A22" s="176">
        <v>21</v>
      </c>
      <c r="B22" s="177" t="s">
        <v>33</v>
      </c>
      <c r="C22" s="178">
        <v>9</v>
      </c>
      <c r="D22" s="179">
        <v>1.17</v>
      </c>
      <c r="E22" s="180" t="s">
        <v>28</v>
      </c>
      <c r="F22" s="181" t="s">
        <v>24</v>
      </c>
      <c r="G22" s="181"/>
      <c r="H22" s="5"/>
      <c r="I22" s="5"/>
      <c r="J22" s="5"/>
      <c r="K22" s="5"/>
      <c r="L22" s="5"/>
      <c r="M22" s="5"/>
      <c r="N22" s="5"/>
      <c r="O22" s="5"/>
      <c r="P22" s="5"/>
      <c r="Q22" s="5"/>
      <c r="R22" s="5"/>
      <c r="S22" s="5"/>
      <c r="T22" s="5"/>
      <c r="U22" s="5"/>
      <c r="V22" s="5"/>
      <c r="W22" s="5"/>
      <c r="X22" s="5"/>
      <c r="Y22" s="5"/>
      <c r="Z22" s="5"/>
      <c r="AA22" s="5"/>
    </row>
    <row r="23" spans="1:27" ht="17.25" customHeight="1">
      <c r="A23" s="176">
        <v>22</v>
      </c>
      <c r="B23" s="177" t="s">
        <v>34</v>
      </c>
      <c r="C23" s="178">
        <v>10</v>
      </c>
      <c r="D23" s="179">
        <v>2</v>
      </c>
      <c r="E23" s="180" t="s">
        <v>15</v>
      </c>
      <c r="F23" s="181" t="s">
        <v>24</v>
      </c>
      <c r="G23" s="181"/>
      <c r="H23" s="5"/>
      <c r="I23" s="5"/>
      <c r="J23" s="5"/>
      <c r="K23" s="5"/>
      <c r="L23" s="5"/>
      <c r="M23" s="5"/>
      <c r="N23" s="5"/>
      <c r="O23" s="5"/>
      <c r="P23" s="5"/>
      <c r="Q23" s="5"/>
      <c r="R23" s="5"/>
      <c r="S23" s="5"/>
      <c r="T23" s="5"/>
      <c r="U23" s="5"/>
      <c r="V23" s="5"/>
      <c r="W23" s="5"/>
      <c r="X23" s="5"/>
      <c r="Y23" s="5"/>
      <c r="Z23" s="5"/>
      <c r="AA23" s="5"/>
    </row>
    <row r="24" spans="1:27" ht="17.25" customHeight="1">
      <c r="A24" s="176">
        <v>23</v>
      </c>
      <c r="B24" s="177" t="s">
        <v>35</v>
      </c>
      <c r="C24" s="178">
        <v>11</v>
      </c>
      <c r="D24" s="179">
        <v>3.47</v>
      </c>
      <c r="E24" s="180" t="s">
        <v>28</v>
      </c>
      <c r="F24" s="181" t="s">
        <v>36</v>
      </c>
      <c r="G24" s="181" t="s">
        <v>37</v>
      </c>
      <c r="H24" s="5"/>
      <c r="I24" s="5"/>
      <c r="J24" s="5"/>
      <c r="K24" s="5"/>
      <c r="L24" s="5"/>
      <c r="M24" s="5"/>
      <c r="N24" s="5"/>
      <c r="O24" s="5"/>
      <c r="P24" s="5"/>
      <c r="Q24" s="5"/>
      <c r="R24" s="5"/>
      <c r="S24" s="5"/>
      <c r="T24" s="5"/>
      <c r="U24" s="5"/>
      <c r="V24" s="5"/>
      <c r="W24" s="5"/>
      <c r="X24" s="5"/>
      <c r="Y24" s="5"/>
      <c r="Z24" s="5"/>
      <c r="AA24" s="5"/>
    </row>
    <row r="25" spans="1:27" ht="17.25" customHeight="1">
      <c r="A25" s="176">
        <v>24</v>
      </c>
      <c r="B25" s="177" t="s">
        <v>38</v>
      </c>
      <c r="C25" s="178">
        <v>12</v>
      </c>
      <c r="D25" s="179">
        <v>4.4400000000000004</v>
      </c>
      <c r="E25" s="180" t="s">
        <v>39</v>
      </c>
      <c r="F25" s="181" t="s">
        <v>36</v>
      </c>
      <c r="G25" s="181"/>
      <c r="H25" s="5"/>
      <c r="I25" s="5"/>
      <c r="J25" s="5"/>
      <c r="K25" s="5"/>
      <c r="L25" s="5"/>
      <c r="M25" s="5"/>
      <c r="N25" s="5"/>
      <c r="O25" s="5"/>
      <c r="P25" s="5"/>
      <c r="Q25" s="5"/>
      <c r="R25" s="5"/>
      <c r="S25" s="5"/>
      <c r="T25" s="5"/>
      <c r="U25" s="5"/>
      <c r="V25" s="5"/>
      <c r="W25" s="5"/>
      <c r="X25" s="5"/>
      <c r="Y25" s="5"/>
      <c r="Z25" s="5"/>
      <c r="AA25" s="5"/>
    </row>
    <row r="26" spans="1:27" ht="17.25" customHeight="1">
      <c r="A26" s="176">
        <v>25</v>
      </c>
      <c r="B26" s="177" t="s">
        <v>40</v>
      </c>
      <c r="C26" s="178">
        <v>13</v>
      </c>
      <c r="D26" s="179">
        <v>3.16</v>
      </c>
      <c r="E26" s="180" t="s">
        <v>41</v>
      </c>
      <c r="F26" s="181" t="s">
        <v>36</v>
      </c>
      <c r="G26" s="181"/>
      <c r="H26" s="5"/>
      <c r="I26" s="5"/>
      <c r="J26" s="5"/>
      <c r="K26" s="5"/>
      <c r="L26" s="5"/>
      <c r="M26" s="5"/>
      <c r="N26" s="5"/>
      <c r="O26" s="5"/>
      <c r="P26" s="5"/>
      <c r="Q26" s="5"/>
      <c r="R26" s="5"/>
      <c r="S26" s="5"/>
      <c r="T26" s="5"/>
      <c r="U26" s="5"/>
      <c r="V26" s="5"/>
      <c r="W26" s="5"/>
      <c r="X26" s="5"/>
      <c r="Y26" s="5"/>
      <c r="Z26" s="5"/>
      <c r="AA26" s="5"/>
    </row>
    <row r="27" spans="1:27" ht="17.25" customHeight="1">
      <c r="A27" s="176">
        <v>26</v>
      </c>
      <c r="B27" s="177" t="s">
        <v>42</v>
      </c>
      <c r="C27" s="178">
        <v>14</v>
      </c>
      <c r="D27" s="179">
        <v>3.24</v>
      </c>
      <c r="E27" s="180" t="s">
        <v>43</v>
      </c>
      <c r="F27" s="181" t="s">
        <v>36</v>
      </c>
      <c r="G27" s="181"/>
      <c r="H27" s="5"/>
      <c r="I27" s="5"/>
      <c r="J27" s="5"/>
      <c r="K27" s="5"/>
      <c r="L27" s="5"/>
      <c r="M27" s="5"/>
      <c r="N27" s="5"/>
      <c r="O27" s="5"/>
      <c r="P27" s="5"/>
      <c r="Q27" s="5"/>
      <c r="R27" s="5"/>
      <c r="S27" s="5"/>
      <c r="T27" s="5"/>
      <c r="U27" s="5"/>
      <c r="V27" s="5"/>
      <c r="W27" s="5"/>
      <c r="X27" s="5"/>
      <c r="Y27" s="5"/>
      <c r="Z27" s="5"/>
      <c r="AA27" s="5"/>
    </row>
    <row r="28" spans="1:27" ht="17.25" customHeight="1">
      <c r="A28" s="176">
        <v>27</v>
      </c>
      <c r="B28" s="177" t="s">
        <v>44</v>
      </c>
      <c r="C28" s="178">
        <v>15</v>
      </c>
      <c r="D28" s="179">
        <v>3.14</v>
      </c>
      <c r="E28" s="180" t="s">
        <v>45</v>
      </c>
      <c r="F28" s="181" t="s">
        <v>36</v>
      </c>
      <c r="G28" s="181"/>
      <c r="H28" s="5"/>
      <c r="I28" s="5"/>
      <c r="J28" s="5"/>
      <c r="K28" s="5"/>
      <c r="L28" s="5"/>
      <c r="M28" s="5"/>
      <c r="N28" s="5"/>
      <c r="O28" s="5"/>
      <c r="P28" s="5"/>
      <c r="Q28" s="5"/>
      <c r="R28" s="5"/>
      <c r="S28" s="5"/>
      <c r="T28" s="5"/>
      <c r="U28" s="5"/>
      <c r="V28" s="5"/>
      <c r="W28" s="5"/>
      <c r="X28" s="5"/>
      <c r="Y28" s="5"/>
      <c r="Z28" s="5"/>
      <c r="AA28" s="5"/>
    </row>
    <row r="29" spans="1:27" ht="17.25" customHeight="1">
      <c r="A29" s="176">
        <v>28</v>
      </c>
      <c r="B29" s="177" t="s">
        <v>46</v>
      </c>
      <c r="C29" s="178">
        <v>16</v>
      </c>
      <c r="D29" s="179">
        <v>3</v>
      </c>
      <c r="E29" s="180" t="s">
        <v>11</v>
      </c>
      <c r="F29" s="181" t="s">
        <v>36</v>
      </c>
      <c r="G29" s="181"/>
      <c r="H29" s="5"/>
      <c r="I29" s="5"/>
      <c r="J29" s="5"/>
      <c r="K29" s="5"/>
      <c r="L29" s="5"/>
      <c r="M29" s="5"/>
      <c r="N29" s="5"/>
      <c r="O29" s="5"/>
      <c r="P29" s="5"/>
      <c r="Q29" s="5"/>
      <c r="R29" s="5"/>
      <c r="S29" s="5"/>
      <c r="T29" s="5"/>
      <c r="U29" s="5"/>
      <c r="V29" s="5"/>
      <c r="W29" s="5"/>
      <c r="X29" s="5"/>
      <c r="Y29" s="5"/>
      <c r="Z29" s="5"/>
      <c r="AA29" s="5"/>
    </row>
    <row r="30" spans="1:27" ht="17.25" customHeight="1">
      <c r="A30" s="176">
        <v>29</v>
      </c>
      <c r="B30" s="177" t="s">
        <v>47</v>
      </c>
      <c r="C30" s="178">
        <v>17</v>
      </c>
      <c r="D30" s="179">
        <v>1.48</v>
      </c>
      <c r="E30" s="180" t="s">
        <v>48</v>
      </c>
      <c r="F30" s="181" t="s">
        <v>36</v>
      </c>
      <c r="G30" s="181"/>
      <c r="H30" s="5"/>
      <c r="I30" s="5"/>
      <c r="J30" s="5"/>
      <c r="K30" s="5"/>
      <c r="L30" s="5"/>
      <c r="M30" s="5"/>
      <c r="N30" s="5"/>
      <c r="O30" s="5"/>
      <c r="P30" s="5"/>
      <c r="Q30" s="5"/>
      <c r="R30" s="5"/>
      <c r="S30" s="5"/>
      <c r="T30" s="5"/>
      <c r="U30" s="5"/>
      <c r="V30" s="5"/>
      <c r="W30" s="5"/>
      <c r="X30" s="5"/>
      <c r="Y30" s="5"/>
      <c r="Z30" s="5"/>
      <c r="AA30" s="5"/>
    </row>
    <row r="31" spans="1:27" ht="17.25" customHeight="1">
      <c r="A31" s="176">
        <v>30</v>
      </c>
      <c r="B31" s="177" t="s">
        <v>49</v>
      </c>
      <c r="C31" s="178">
        <v>18</v>
      </c>
      <c r="D31" s="179">
        <v>4.34</v>
      </c>
      <c r="E31" s="180" t="s">
        <v>50</v>
      </c>
      <c r="F31" s="181" t="s">
        <v>36</v>
      </c>
      <c r="G31" s="181"/>
      <c r="H31" s="5"/>
      <c r="I31" s="5"/>
      <c r="J31" s="5"/>
      <c r="K31" s="5"/>
      <c r="L31" s="5"/>
      <c r="M31" s="5"/>
      <c r="N31" s="5"/>
      <c r="O31" s="5"/>
      <c r="P31" s="5"/>
      <c r="Q31" s="5"/>
      <c r="R31" s="5"/>
      <c r="S31" s="5"/>
      <c r="T31" s="5"/>
      <c r="U31" s="5"/>
      <c r="V31" s="5"/>
      <c r="W31" s="5"/>
      <c r="X31" s="5"/>
      <c r="Y31" s="5"/>
      <c r="Z31" s="5"/>
      <c r="AA31" s="5"/>
    </row>
    <row r="32" spans="1:27" ht="17.25" customHeight="1">
      <c r="A32" s="176">
        <v>31</v>
      </c>
      <c r="B32" s="177" t="s">
        <v>51</v>
      </c>
      <c r="C32" s="178">
        <v>19</v>
      </c>
      <c r="D32" s="179">
        <v>3.04</v>
      </c>
      <c r="E32" s="180" t="s">
        <v>52</v>
      </c>
      <c r="F32" s="181" t="s">
        <v>36</v>
      </c>
      <c r="G32" s="181"/>
      <c r="H32" s="5"/>
      <c r="I32" s="5"/>
      <c r="J32" s="5"/>
      <c r="K32" s="5"/>
      <c r="L32" s="5"/>
      <c r="M32" s="5"/>
      <c r="N32" s="5"/>
      <c r="O32" s="5"/>
      <c r="P32" s="5"/>
      <c r="Q32" s="5"/>
      <c r="R32" s="5"/>
      <c r="S32" s="5"/>
      <c r="T32" s="5"/>
      <c r="U32" s="5"/>
      <c r="V32" s="5"/>
      <c r="W32" s="5"/>
      <c r="X32" s="5"/>
      <c r="Y32" s="5"/>
      <c r="Z32" s="5"/>
      <c r="AA32" s="5"/>
    </row>
    <row r="33" spans="1:27" ht="17.25" customHeight="1">
      <c r="A33" s="176">
        <v>32</v>
      </c>
      <c r="B33" s="177" t="s">
        <v>53</v>
      </c>
      <c r="C33" s="178">
        <v>20</v>
      </c>
      <c r="D33" s="179">
        <v>2</v>
      </c>
      <c r="E33" s="180" t="s">
        <v>54</v>
      </c>
      <c r="F33" s="181" t="s">
        <v>36</v>
      </c>
      <c r="G33" s="181"/>
      <c r="H33" s="5"/>
      <c r="I33" s="5"/>
      <c r="J33" s="5"/>
      <c r="K33" s="5"/>
      <c r="L33" s="5"/>
      <c r="M33" s="5"/>
      <c r="N33" s="5"/>
      <c r="O33" s="5"/>
      <c r="P33" s="5"/>
      <c r="Q33" s="5"/>
      <c r="R33" s="5"/>
      <c r="S33" s="5"/>
      <c r="T33" s="5"/>
      <c r="U33" s="5"/>
      <c r="V33" s="5"/>
      <c r="W33" s="5"/>
      <c r="X33" s="5"/>
      <c r="Y33" s="5"/>
      <c r="Z33" s="5"/>
      <c r="AA33" s="5"/>
    </row>
    <row r="34" spans="1:27" ht="17.25" customHeight="1">
      <c r="A34" s="176">
        <v>33</v>
      </c>
      <c r="B34" s="177" t="s">
        <v>55</v>
      </c>
      <c r="C34" s="178">
        <v>20</v>
      </c>
      <c r="D34" s="179">
        <v>2.09</v>
      </c>
      <c r="E34" s="181" t="s">
        <v>56</v>
      </c>
      <c r="F34" s="181" t="s">
        <v>36</v>
      </c>
      <c r="G34" s="181"/>
      <c r="H34" s="5"/>
      <c r="I34" s="5"/>
      <c r="J34" s="5"/>
      <c r="K34" s="5"/>
      <c r="L34" s="5"/>
      <c r="M34" s="5"/>
      <c r="N34" s="5"/>
      <c r="O34" s="5"/>
      <c r="P34" s="5"/>
      <c r="Q34" s="5"/>
      <c r="R34" s="5"/>
      <c r="S34" s="5"/>
      <c r="T34" s="5"/>
      <c r="U34" s="5"/>
      <c r="V34" s="5"/>
      <c r="W34" s="5"/>
      <c r="X34" s="5"/>
      <c r="Y34" s="5"/>
      <c r="Z34" s="5"/>
      <c r="AA34" s="5"/>
    </row>
    <row r="35" spans="1:27" ht="17.25" customHeight="1">
      <c r="A35" s="176">
        <v>34</v>
      </c>
      <c r="B35" s="177" t="s">
        <v>57</v>
      </c>
      <c r="C35" s="178">
        <v>21</v>
      </c>
      <c r="D35" s="179">
        <v>2.0499999999999998</v>
      </c>
      <c r="E35" s="180" t="s">
        <v>58</v>
      </c>
      <c r="F35" s="181" t="s">
        <v>36</v>
      </c>
      <c r="G35" s="181"/>
      <c r="H35" s="5"/>
      <c r="I35" s="5"/>
      <c r="J35" s="5"/>
      <c r="K35" s="5"/>
      <c r="L35" s="5"/>
      <c r="M35" s="5"/>
      <c r="N35" s="5"/>
      <c r="O35" s="5"/>
      <c r="P35" s="5"/>
      <c r="Q35" s="5"/>
      <c r="R35" s="5"/>
      <c r="S35" s="5"/>
      <c r="T35" s="5"/>
      <c r="U35" s="5"/>
      <c r="V35" s="5"/>
      <c r="W35" s="5"/>
      <c r="X35" s="5"/>
      <c r="Y35" s="5"/>
      <c r="Z35" s="5"/>
      <c r="AA35" s="5"/>
    </row>
    <row r="36" spans="1:27" ht="17.25" customHeight="1">
      <c r="A36" s="176">
        <v>35</v>
      </c>
      <c r="B36" s="177" t="s">
        <v>59</v>
      </c>
      <c r="C36" s="178">
        <v>22</v>
      </c>
      <c r="D36" s="179">
        <v>1.05</v>
      </c>
      <c r="E36" s="180" t="s">
        <v>60</v>
      </c>
      <c r="F36" s="181" t="s">
        <v>36</v>
      </c>
      <c r="G36" s="181"/>
      <c r="H36" s="5"/>
      <c r="I36" s="5"/>
      <c r="J36" s="5"/>
      <c r="K36" s="5"/>
      <c r="L36" s="5"/>
      <c r="M36" s="5"/>
      <c r="N36" s="5"/>
      <c r="O36" s="5"/>
      <c r="P36" s="5"/>
      <c r="Q36" s="5"/>
      <c r="R36" s="5"/>
      <c r="S36" s="5"/>
      <c r="T36" s="5"/>
      <c r="U36" s="5"/>
      <c r="V36" s="5"/>
      <c r="W36" s="5"/>
      <c r="X36" s="5"/>
      <c r="Y36" s="5"/>
      <c r="Z36" s="5"/>
      <c r="AA36" s="5"/>
    </row>
    <row r="37" spans="1:27" ht="17.25" customHeight="1">
      <c r="A37" s="176">
        <v>36</v>
      </c>
      <c r="B37" s="177" t="s">
        <v>61</v>
      </c>
      <c r="C37" s="178">
        <v>23</v>
      </c>
      <c r="D37" s="179">
        <v>3.08</v>
      </c>
      <c r="E37" s="180" t="s">
        <v>62</v>
      </c>
      <c r="F37" s="181" t="s">
        <v>36</v>
      </c>
      <c r="G37" s="181"/>
      <c r="H37" s="5"/>
      <c r="I37" s="5"/>
      <c r="J37" s="5"/>
      <c r="K37" s="5"/>
      <c r="L37" s="5"/>
      <c r="M37" s="5"/>
      <c r="N37" s="5"/>
      <c r="O37" s="5"/>
      <c r="P37" s="5"/>
      <c r="Q37" s="5"/>
      <c r="R37" s="5"/>
      <c r="S37" s="5"/>
      <c r="T37" s="5"/>
      <c r="U37" s="5"/>
      <c r="V37" s="5"/>
      <c r="W37" s="5"/>
      <c r="X37" s="5"/>
      <c r="Y37" s="5"/>
      <c r="Z37" s="5"/>
      <c r="AA37" s="5"/>
    </row>
    <row r="38" spans="1:27" ht="17.25" customHeight="1">
      <c r="A38" s="176">
        <v>37</v>
      </c>
      <c r="B38" s="177" t="s">
        <v>63</v>
      </c>
      <c r="C38" s="178">
        <v>24</v>
      </c>
      <c r="D38" s="179">
        <v>3</v>
      </c>
      <c r="E38" s="180" t="s">
        <v>15</v>
      </c>
      <c r="F38" s="181" t="s">
        <v>36</v>
      </c>
      <c r="G38" s="181"/>
      <c r="H38" s="5"/>
      <c r="I38" s="5"/>
      <c r="J38" s="5"/>
      <c r="K38" s="5"/>
      <c r="L38" s="5"/>
      <c r="M38" s="5"/>
      <c r="N38" s="5"/>
      <c r="O38" s="5"/>
      <c r="P38" s="5"/>
      <c r="Q38" s="5"/>
      <c r="R38" s="5"/>
      <c r="S38" s="5"/>
      <c r="T38" s="5"/>
      <c r="U38" s="5"/>
      <c r="V38" s="5"/>
      <c r="W38" s="5"/>
      <c r="X38" s="5"/>
      <c r="Y38" s="5"/>
      <c r="Z38" s="5"/>
      <c r="AA38" s="5"/>
    </row>
    <row r="39" spans="1:27" ht="17.25" customHeight="1">
      <c r="A39" s="176">
        <v>38</v>
      </c>
      <c r="B39" s="177" t="s">
        <v>64</v>
      </c>
      <c r="C39" s="178">
        <v>25</v>
      </c>
      <c r="D39" s="179">
        <v>2.44</v>
      </c>
      <c r="E39" s="180" t="s">
        <v>65</v>
      </c>
      <c r="F39" s="181" t="s">
        <v>36</v>
      </c>
      <c r="G39" s="181"/>
      <c r="H39" s="5"/>
      <c r="I39" s="5"/>
      <c r="J39" s="5"/>
      <c r="K39" s="5"/>
      <c r="L39" s="5"/>
      <c r="M39" s="5"/>
      <c r="N39" s="5"/>
      <c r="O39" s="5"/>
      <c r="P39" s="5"/>
      <c r="Q39" s="5"/>
      <c r="R39" s="5"/>
      <c r="S39" s="5"/>
      <c r="T39" s="5"/>
      <c r="U39" s="5"/>
      <c r="V39" s="5"/>
      <c r="W39" s="5"/>
      <c r="X39" s="5"/>
      <c r="Y39" s="5"/>
      <c r="Z39" s="5"/>
      <c r="AA39" s="5"/>
    </row>
    <row r="40" spans="1:27" ht="17.25" customHeight="1">
      <c r="A40" s="176">
        <v>39</v>
      </c>
      <c r="B40" s="177" t="s">
        <v>66</v>
      </c>
      <c r="C40" s="178">
        <v>25</v>
      </c>
      <c r="D40" s="179">
        <v>1.24</v>
      </c>
      <c r="E40" s="181" t="s">
        <v>67</v>
      </c>
      <c r="F40" s="181" t="s">
        <v>36</v>
      </c>
      <c r="G40" s="181"/>
      <c r="H40" s="5"/>
      <c r="I40" s="5"/>
      <c r="J40" s="5"/>
      <c r="K40" s="5"/>
      <c r="L40" s="5"/>
      <c r="M40" s="5"/>
      <c r="N40" s="5"/>
      <c r="O40" s="5"/>
      <c r="P40" s="5"/>
      <c r="Q40" s="5"/>
      <c r="R40" s="5"/>
      <c r="S40" s="5"/>
      <c r="T40" s="5"/>
      <c r="U40" s="5"/>
      <c r="V40" s="5"/>
      <c r="W40" s="5"/>
      <c r="X40" s="5"/>
      <c r="Y40" s="5"/>
      <c r="Z40" s="5"/>
      <c r="AA40" s="5"/>
    </row>
    <row r="41" spans="1:27" ht="17.25" customHeight="1">
      <c r="A41" s="176">
        <v>40</v>
      </c>
      <c r="B41" s="177" t="s">
        <v>68</v>
      </c>
      <c r="C41" s="178">
        <v>26</v>
      </c>
      <c r="D41" s="179">
        <v>1.45</v>
      </c>
      <c r="E41" s="180" t="s">
        <v>69</v>
      </c>
      <c r="F41" s="181" t="s">
        <v>36</v>
      </c>
      <c r="G41" s="181"/>
      <c r="H41" s="5"/>
      <c r="I41" s="5"/>
      <c r="J41" s="5"/>
      <c r="K41" s="5"/>
      <c r="L41" s="5"/>
      <c r="M41" s="5"/>
      <c r="N41" s="5"/>
      <c r="O41" s="5"/>
      <c r="P41" s="5"/>
      <c r="Q41" s="5"/>
      <c r="R41" s="5"/>
      <c r="S41" s="5"/>
      <c r="T41" s="5"/>
      <c r="U41" s="5"/>
      <c r="V41" s="5"/>
      <c r="W41" s="5"/>
      <c r="X41" s="5"/>
      <c r="Y41" s="5"/>
      <c r="Z41" s="5"/>
      <c r="AA41" s="5"/>
    </row>
    <row r="42" spans="1:27" ht="17.25" customHeight="1">
      <c r="A42" s="176">
        <v>41</v>
      </c>
      <c r="B42" s="177" t="s">
        <v>70</v>
      </c>
      <c r="C42" s="178">
        <v>27</v>
      </c>
      <c r="D42" s="179">
        <v>3.28</v>
      </c>
      <c r="E42" s="180" t="s">
        <v>71</v>
      </c>
      <c r="F42" s="181" t="s">
        <v>36</v>
      </c>
      <c r="G42" s="181"/>
      <c r="H42" s="5"/>
      <c r="I42" s="5"/>
      <c r="J42" s="5"/>
      <c r="K42" s="5"/>
      <c r="L42" s="5"/>
      <c r="M42" s="5"/>
      <c r="N42" s="5"/>
      <c r="O42" s="5"/>
      <c r="P42" s="5"/>
      <c r="Q42" s="5"/>
      <c r="R42" s="5"/>
      <c r="S42" s="5"/>
      <c r="T42" s="5"/>
      <c r="U42" s="5"/>
      <c r="V42" s="5"/>
      <c r="W42" s="5"/>
      <c r="X42" s="5"/>
      <c r="Y42" s="5"/>
      <c r="Z42" s="5"/>
      <c r="AA42" s="5"/>
    </row>
    <row r="43" spans="1:27" ht="17.25" customHeight="1">
      <c r="A43" s="176">
        <v>42</v>
      </c>
      <c r="B43" s="177" t="s">
        <v>72</v>
      </c>
      <c r="C43" s="178">
        <v>28</v>
      </c>
      <c r="D43" s="179">
        <v>1.38</v>
      </c>
      <c r="E43" s="180" t="s">
        <v>73</v>
      </c>
      <c r="F43" s="181" t="s">
        <v>36</v>
      </c>
      <c r="G43" s="181"/>
      <c r="H43" s="5"/>
      <c r="I43" s="5"/>
      <c r="J43" s="5"/>
      <c r="K43" s="5"/>
      <c r="L43" s="5"/>
      <c r="M43" s="5"/>
      <c r="N43" s="5"/>
      <c r="O43" s="5"/>
      <c r="P43" s="5"/>
      <c r="Q43" s="5"/>
      <c r="R43" s="5"/>
      <c r="S43" s="5"/>
      <c r="T43" s="5"/>
      <c r="U43" s="5"/>
      <c r="V43" s="5"/>
      <c r="W43" s="5"/>
      <c r="X43" s="5"/>
      <c r="Y43" s="5"/>
      <c r="Z43" s="5"/>
      <c r="AA43" s="5"/>
    </row>
    <row r="44" spans="1:27" ht="17.25" customHeight="1">
      <c r="A44" s="176">
        <v>43</v>
      </c>
      <c r="B44" s="177" t="s">
        <v>74</v>
      </c>
      <c r="C44" s="178">
        <v>29</v>
      </c>
      <c r="D44" s="179">
        <v>1.5</v>
      </c>
      <c r="E44" s="180" t="s">
        <v>75</v>
      </c>
      <c r="F44" s="181" t="s">
        <v>36</v>
      </c>
      <c r="G44" s="181"/>
      <c r="H44" s="5"/>
      <c r="I44" s="5"/>
      <c r="J44" s="5"/>
      <c r="K44" s="5"/>
      <c r="L44" s="5"/>
      <c r="M44" s="5"/>
      <c r="N44" s="5"/>
      <c r="O44" s="5"/>
      <c r="P44" s="5"/>
      <c r="Q44" s="5"/>
      <c r="R44" s="5"/>
      <c r="S44" s="5"/>
      <c r="T44" s="5"/>
      <c r="U44" s="5"/>
      <c r="V44" s="5"/>
      <c r="W44" s="5"/>
      <c r="X44" s="5"/>
      <c r="Y44" s="5"/>
      <c r="Z44" s="5"/>
      <c r="AA44" s="5"/>
    </row>
    <row r="45" spans="1:27" ht="17.25" customHeight="1">
      <c r="A45" s="176">
        <v>44</v>
      </c>
      <c r="B45" s="177" t="s">
        <v>76</v>
      </c>
      <c r="C45" s="178">
        <v>30</v>
      </c>
      <c r="D45" s="179">
        <v>2.1800000000000002</v>
      </c>
      <c r="E45" s="180" t="s">
        <v>77</v>
      </c>
      <c r="F45" s="181" t="s">
        <v>36</v>
      </c>
      <c r="G45" s="181"/>
      <c r="H45" s="5"/>
      <c r="I45" s="5"/>
      <c r="J45" s="5"/>
      <c r="K45" s="5"/>
      <c r="L45" s="5"/>
      <c r="M45" s="5"/>
      <c r="N45" s="5"/>
      <c r="O45" s="5"/>
      <c r="P45" s="5"/>
      <c r="Q45" s="5"/>
      <c r="R45" s="5"/>
      <c r="S45" s="5"/>
      <c r="T45" s="5"/>
      <c r="U45" s="5"/>
      <c r="V45" s="5"/>
      <c r="W45" s="5"/>
      <c r="X45" s="5"/>
      <c r="Y45" s="5"/>
      <c r="Z45" s="5"/>
      <c r="AA45" s="5"/>
    </row>
    <row r="46" spans="1:27" ht="17.25" customHeight="1">
      <c r="A46" s="176">
        <v>45</v>
      </c>
      <c r="B46" s="177" t="s">
        <v>78</v>
      </c>
      <c r="C46" s="178">
        <v>30</v>
      </c>
      <c r="D46" s="179">
        <v>2.4300000000000002</v>
      </c>
      <c r="E46" s="181" t="s">
        <v>79</v>
      </c>
      <c r="F46" s="181" t="s">
        <v>36</v>
      </c>
      <c r="G46" s="181"/>
      <c r="H46" s="5"/>
      <c r="I46" s="5"/>
      <c r="J46" s="5"/>
      <c r="K46" s="5"/>
      <c r="L46" s="5"/>
      <c r="M46" s="5"/>
      <c r="N46" s="5"/>
      <c r="O46" s="5"/>
      <c r="P46" s="5"/>
      <c r="Q46" s="5"/>
      <c r="R46" s="5"/>
      <c r="S46" s="5"/>
      <c r="T46" s="5"/>
      <c r="U46" s="5"/>
      <c r="V46" s="5"/>
      <c r="W46" s="5"/>
      <c r="X46" s="5"/>
      <c r="Y46" s="5"/>
      <c r="Z46" s="5"/>
      <c r="AA46" s="5"/>
    </row>
    <row r="47" spans="1:27" ht="17.25" customHeight="1">
      <c r="A47" s="176">
        <v>46</v>
      </c>
      <c r="B47" s="177" t="s">
        <v>80</v>
      </c>
      <c r="C47" s="178">
        <v>31</v>
      </c>
      <c r="D47" s="179">
        <v>2</v>
      </c>
      <c r="E47" s="180" t="s">
        <v>79</v>
      </c>
      <c r="F47" s="181" t="s">
        <v>36</v>
      </c>
      <c r="G47" s="181"/>
      <c r="H47" s="5"/>
      <c r="I47" s="5"/>
      <c r="J47" s="5"/>
      <c r="K47" s="5"/>
      <c r="L47" s="5"/>
      <c r="M47" s="5"/>
      <c r="N47" s="5"/>
      <c r="O47" s="5"/>
      <c r="P47" s="5"/>
      <c r="Q47" s="5"/>
      <c r="R47" s="5"/>
      <c r="S47" s="5"/>
      <c r="T47" s="5"/>
      <c r="U47" s="5"/>
      <c r="V47" s="5"/>
      <c r="W47" s="5"/>
      <c r="X47" s="5"/>
      <c r="Y47" s="5"/>
      <c r="Z47" s="5"/>
      <c r="AA47" s="5"/>
    </row>
    <row r="48" spans="1:27" ht="17.25" customHeight="1">
      <c r="A48" s="176">
        <v>47</v>
      </c>
      <c r="B48" s="177" t="s">
        <v>81</v>
      </c>
      <c r="C48" s="178">
        <v>32</v>
      </c>
      <c r="D48" s="179">
        <v>1</v>
      </c>
      <c r="E48" s="180" t="s">
        <v>82</v>
      </c>
      <c r="F48" s="181" t="s">
        <v>36</v>
      </c>
      <c r="G48" s="181"/>
      <c r="H48" s="5"/>
      <c r="I48" s="5"/>
      <c r="J48" s="5"/>
      <c r="K48" s="5"/>
      <c r="L48" s="5"/>
      <c r="M48" s="5"/>
      <c r="N48" s="5"/>
      <c r="O48" s="5"/>
      <c r="P48" s="5"/>
      <c r="Q48" s="5"/>
      <c r="R48" s="5"/>
      <c r="S48" s="5"/>
      <c r="T48" s="5"/>
      <c r="U48" s="5"/>
      <c r="V48" s="5"/>
      <c r="W48" s="5"/>
      <c r="X48" s="5"/>
      <c r="Y48" s="5"/>
      <c r="Z48" s="5"/>
      <c r="AA48" s="5"/>
    </row>
    <row r="49" spans="1:27" ht="17.25" customHeight="1">
      <c r="A49" s="176">
        <v>48</v>
      </c>
      <c r="B49" s="177" t="s">
        <v>83</v>
      </c>
      <c r="C49" s="178">
        <v>33</v>
      </c>
      <c r="D49" s="179">
        <v>2</v>
      </c>
      <c r="E49" s="180" t="s">
        <v>84</v>
      </c>
      <c r="F49" s="181" t="s">
        <v>36</v>
      </c>
      <c r="G49" s="181"/>
      <c r="H49" s="5"/>
      <c r="I49" s="5"/>
      <c r="J49" s="5"/>
      <c r="K49" s="5"/>
      <c r="L49" s="5"/>
      <c r="M49" s="5"/>
      <c r="N49" s="5"/>
      <c r="O49" s="5"/>
      <c r="P49" s="5"/>
      <c r="Q49" s="5"/>
      <c r="R49" s="5"/>
      <c r="S49" s="5"/>
      <c r="T49" s="5"/>
      <c r="U49" s="5"/>
      <c r="V49" s="5"/>
      <c r="W49" s="5"/>
      <c r="X49" s="5"/>
      <c r="Y49" s="5"/>
      <c r="Z49" s="5"/>
      <c r="AA49" s="5"/>
    </row>
    <row r="50" spans="1:27" ht="17.25" customHeight="1">
      <c r="A50" s="176">
        <v>49</v>
      </c>
      <c r="B50" s="177" t="s">
        <v>85</v>
      </c>
      <c r="C50" s="178">
        <v>34</v>
      </c>
      <c r="D50" s="179">
        <v>4</v>
      </c>
      <c r="E50" s="180" t="s">
        <v>86</v>
      </c>
      <c r="F50" s="181" t="s">
        <v>36</v>
      </c>
      <c r="G50" s="181"/>
      <c r="H50" s="5"/>
      <c r="I50" s="5"/>
      <c r="J50" s="5"/>
      <c r="K50" s="5"/>
      <c r="L50" s="5"/>
      <c r="M50" s="5"/>
      <c r="N50" s="5"/>
      <c r="O50" s="5"/>
      <c r="P50" s="5"/>
      <c r="Q50" s="5"/>
      <c r="R50" s="5"/>
      <c r="S50" s="5"/>
      <c r="T50" s="5"/>
      <c r="U50" s="5"/>
      <c r="V50" s="5"/>
      <c r="W50" s="5"/>
      <c r="X50" s="5"/>
      <c r="Y50" s="5"/>
      <c r="Z50" s="5"/>
      <c r="AA50" s="5"/>
    </row>
    <row r="51" spans="1:27" ht="17.25" customHeight="1">
      <c r="A51" s="176">
        <v>50</v>
      </c>
      <c r="B51" s="177" t="s">
        <v>87</v>
      </c>
      <c r="C51" s="178">
        <v>34</v>
      </c>
      <c r="D51" s="179">
        <v>2.4700000000000002</v>
      </c>
      <c r="E51" s="181" t="s">
        <v>18</v>
      </c>
      <c r="F51" s="181" t="s">
        <v>36</v>
      </c>
      <c r="G51" s="181"/>
      <c r="H51" s="5"/>
      <c r="I51" s="5"/>
      <c r="J51" s="5"/>
      <c r="K51" s="5"/>
      <c r="L51" s="5"/>
      <c r="M51" s="5"/>
      <c r="N51" s="5"/>
      <c r="O51" s="5"/>
      <c r="P51" s="5"/>
      <c r="Q51" s="5"/>
      <c r="R51" s="5"/>
      <c r="S51" s="5"/>
      <c r="T51" s="5"/>
      <c r="U51" s="5"/>
      <c r="V51" s="5"/>
      <c r="W51" s="5"/>
      <c r="X51" s="5"/>
      <c r="Y51" s="5"/>
      <c r="Z51" s="5"/>
      <c r="AA51" s="5"/>
    </row>
    <row r="52" spans="1:27" ht="17.25" customHeight="1">
      <c r="A52" s="176">
        <v>51</v>
      </c>
      <c r="B52" s="177" t="s">
        <v>88</v>
      </c>
      <c r="C52" s="178">
        <v>35</v>
      </c>
      <c r="D52" s="179">
        <v>3</v>
      </c>
      <c r="E52" s="180" t="s">
        <v>89</v>
      </c>
      <c r="F52" s="181" t="s">
        <v>36</v>
      </c>
      <c r="G52" s="181"/>
      <c r="H52" s="5"/>
      <c r="I52" s="5"/>
      <c r="J52" s="5"/>
      <c r="K52" s="5"/>
      <c r="L52" s="5"/>
      <c r="M52" s="5"/>
      <c r="N52" s="5"/>
      <c r="O52" s="5"/>
      <c r="P52" s="5"/>
      <c r="Q52" s="5"/>
      <c r="R52" s="5"/>
      <c r="S52" s="5"/>
      <c r="T52" s="5"/>
      <c r="U52" s="5"/>
      <c r="V52" s="5"/>
      <c r="W52" s="5"/>
      <c r="X52" s="5"/>
      <c r="Y52" s="5"/>
      <c r="Z52" s="5"/>
      <c r="AA52" s="5"/>
    </row>
    <row r="53" spans="1:27" ht="17.25" customHeight="1">
      <c r="A53" s="176">
        <v>52</v>
      </c>
      <c r="B53" s="177" t="s">
        <v>90</v>
      </c>
      <c r="C53" s="178">
        <v>36</v>
      </c>
      <c r="D53" s="179">
        <v>3</v>
      </c>
      <c r="E53" s="180" t="s">
        <v>91</v>
      </c>
      <c r="F53" s="181" t="s">
        <v>36</v>
      </c>
      <c r="G53" s="181"/>
      <c r="H53" s="5"/>
      <c r="I53" s="5"/>
      <c r="J53" s="5"/>
      <c r="K53" s="5"/>
      <c r="L53" s="5"/>
      <c r="M53" s="5"/>
      <c r="N53" s="5"/>
      <c r="O53" s="5"/>
      <c r="P53" s="5"/>
      <c r="Q53" s="5"/>
      <c r="R53" s="5"/>
      <c r="S53" s="5"/>
      <c r="T53" s="5"/>
      <c r="U53" s="5"/>
      <c r="V53" s="5"/>
      <c r="W53" s="5"/>
      <c r="X53" s="5"/>
      <c r="Y53" s="5"/>
      <c r="Z53" s="5"/>
      <c r="AA53" s="5"/>
    </row>
    <row r="54" spans="1:27" ht="17.25" customHeight="1">
      <c r="A54" s="176">
        <v>53</v>
      </c>
      <c r="B54" s="177" t="s">
        <v>92</v>
      </c>
      <c r="C54" s="178">
        <v>37</v>
      </c>
      <c r="D54" s="179">
        <v>2.39</v>
      </c>
      <c r="E54" s="180" t="s">
        <v>79</v>
      </c>
      <c r="F54" s="181" t="s">
        <v>36</v>
      </c>
      <c r="G54" s="181"/>
      <c r="H54" s="5"/>
      <c r="I54" s="5"/>
      <c r="J54" s="5"/>
      <c r="K54" s="5"/>
      <c r="L54" s="5"/>
      <c r="M54" s="5"/>
      <c r="N54" s="5"/>
      <c r="O54" s="5"/>
      <c r="P54" s="5"/>
      <c r="Q54" s="5"/>
      <c r="R54" s="5"/>
      <c r="S54" s="5"/>
      <c r="T54" s="5"/>
      <c r="U54" s="5"/>
      <c r="V54" s="5"/>
      <c r="W54" s="5"/>
      <c r="X54" s="5"/>
      <c r="Y54" s="5"/>
      <c r="Z54" s="5"/>
      <c r="AA54" s="5"/>
    </row>
    <row r="55" spans="1:27" ht="17.25" customHeight="1">
      <c r="A55" s="176">
        <v>54</v>
      </c>
      <c r="B55" s="177" t="s">
        <v>93</v>
      </c>
      <c r="C55" s="178">
        <v>38</v>
      </c>
      <c r="D55" s="179">
        <v>1.35</v>
      </c>
      <c r="E55" s="180" t="s">
        <v>94</v>
      </c>
      <c r="F55" s="181" t="s">
        <v>36</v>
      </c>
      <c r="G55" s="181"/>
      <c r="H55" s="5"/>
      <c r="I55" s="5"/>
      <c r="J55" s="5"/>
      <c r="K55" s="5"/>
      <c r="L55" s="5"/>
      <c r="M55" s="5"/>
      <c r="N55" s="5"/>
      <c r="O55" s="5"/>
      <c r="P55" s="5"/>
      <c r="Q55" s="5"/>
      <c r="R55" s="5"/>
      <c r="S55" s="5"/>
      <c r="T55" s="5"/>
      <c r="U55" s="5"/>
      <c r="V55" s="5"/>
      <c r="W55" s="5"/>
      <c r="X55" s="5"/>
      <c r="Y55" s="5"/>
      <c r="Z55" s="5"/>
      <c r="AA55" s="5"/>
    </row>
    <row r="56" spans="1:27" ht="17.25" customHeight="1">
      <c r="A56" s="176">
        <v>55</v>
      </c>
      <c r="B56" s="177" t="s">
        <v>95</v>
      </c>
      <c r="C56" s="178">
        <v>38</v>
      </c>
      <c r="D56" s="179">
        <v>1.4</v>
      </c>
      <c r="E56" s="181" t="s">
        <v>96</v>
      </c>
      <c r="F56" s="181" t="s">
        <v>36</v>
      </c>
      <c r="G56" s="181"/>
      <c r="H56" s="5"/>
      <c r="I56" s="5"/>
      <c r="J56" s="5"/>
      <c r="K56" s="5"/>
      <c r="L56" s="5"/>
      <c r="M56" s="5"/>
      <c r="N56" s="5"/>
      <c r="O56" s="5"/>
      <c r="P56" s="5"/>
      <c r="Q56" s="5"/>
      <c r="R56" s="5"/>
      <c r="S56" s="5"/>
      <c r="T56" s="5"/>
      <c r="U56" s="5"/>
      <c r="V56" s="5"/>
      <c r="W56" s="5"/>
      <c r="X56" s="5"/>
      <c r="Y56" s="5"/>
      <c r="Z56" s="5"/>
      <c r="AA56" s="5"/>
    </row>
    <row r="57" spans="1:27" ht="17.25" customHeight="1">
      <c r="A57" s="176">
        <v>56</v>
      </c>
      <c r="B57" s="177" t="s">
        <v>97</v>
      </c>
      <c r="C57" s="178">
        <v>39</v>
      </c>
      <c r="D57" s="179">
        <v>3.1</v>
      </c>
      <c r="E57" s="180" t="s">
        <v>77</v>
      </c>
      <c r="F57" s="181" t="s">
        <v>36</v>
      </c>
      <c r="G57" s="181"/>
      <c r="H57" s="5"/>
      <c r="I57" s="5"/>
      <c r="J57" s="5"/>
      <c r="K57" s="5"/>
      <c r="L57" s="5"/>
      <c r="M57" s="5"/>
      <c r="N57" s="5"/>
      <c r="O57" s="5"/>
      <c r="P57" s="5"/>
      <c r="Q57" s="5"/>
      <c r="R57" s="5"/>
      <c r="S57" s="5"/>
      <c r="T57" s="5"/>
      <c r="U57" s="5"/>
      <c r="V57" s="5"/>
      <c r="W57" s="5"/>
      <c r="X57" s="5"/>
      <c r="Y57" s="5"/>
      <c r="Z57" s="5"/>
      <c r="AA57" s="5"/>
    </row>
    <row r="58" spans="1:27" ht="17.25" customHeight="1">
      <c r="A58" s="176">
        <v>57</v>
      </c>
      <c r="B58" s="177" t="s">
        <v>98</v>
      </c>
      <c r="C58" s="178">
        <v>40</v>
      </c>
      <c r="D58" s="179">
        <v>3.31</v>
      </c>
      <c r="E58" s="180" t="s">
        <v>56</v>
      </c>
      <c r="F58" s="181" t="s">
        <v>36</v>
      </c>
      <c r="G58" s="181"/>
      <c r="H58" s="5"/>
      <c r="I58" s="5"/>
      <c r="J58" s="5"/>
      <c r="K58" s="5"/>
      <c r="L58" s="5"/>
      <c r="M58" s="5"/>
      <c r="N58" s="5"/>
      <c r="O58" s="5"/>
      <c r="P58" s="5"/>
      <c r="Q58" s="5"/>
      <c r="R58" s="5"/>
      <c r="S58" s="5"/>
      <c r="T58" s="5"/>
      <c r="U58" s="5"/>
      <c r="V58" s="5"/>
      <c r="W58" s="5"/>
      <c r="X58" s="5"/>
      <c r="Y58" s="5"/>
      <c r="Z58" s="5"/>
      <c r="AA58" s="5"/>
    </row>
    <row r="59" spans="1:27" ht="17.25" customHeight="1">
      <c r="A59" s="176">
        <v>58</v>
      </c>
      <c r="B59" s="177" t="s">
        <v>99</v>
      </c>
      <c r="C59" s="178">
        <v>41</v>
      </c>
      <c r="D59" s="179">
        <v>2</v>
      </c>
      <c r="E59" s="180" t="s">
        <v>100</v>
      </c>
      <c r="F59" s="181" t="s">
        <v>36</v>
      </c>
      <c r="G59" s="181"/>
      <c r="H59" s="5"/>
      <c r="I59" s="5"/>
      <c r="J59" s="5"/>
      <c r="K59" s="5"/>
      <c r="L59" s="5"/>
      <c r="M59" s="5"/>
      <c r="N59" s="5"/>
      <c r="O59" s="5"/>
      <c r="P59" s="5"/>
      <c r="Q59" s="5"/>
      <c r="R59" s="5"/>
      <c r="S59" s="5"/>
      <c r="T59" s="5"/>
      <c r="U59" s="5"/>
      <c r="V59" s="5"/>
      <c r="W59" s="5"/>
      <c r="X59" s="5"/>
      <c r="Y59" s="5"/>
      <c r="Z59" s="5"/>
      <c r="AA59" s="5"/>
    </row>
    <row r="60" spans="1:27" ht="17.25" customHeight="1">
      <c r="A60" s="176">
        <v>59</v>
      </c>
      <c r="B60" s="177" t="s">
        <v>101</v>
      </c>
      <c r="C60" s="178">
        <v>42</v>
      </c>
      <c r="D60" s="179">
        <v>1.45</v>
      </c>
      <c r="E60" s="180" t="s">
        <v>102</v>
      </c>
      <c r="F60" s="181" t="s">
        <v>36</v>
      </c>
      <c r="G60" s="181"/>
      <c r="H60" s="5"/>
      <c r="I60" s="5"/>
      <c r="J60" s="5"/>
      <c r="K60" s="5"/>
      <c r="L60" s="5"/>
      <c r="M60" s="5"/>
      <c r="N60" s="5"/>
      <c r="O60" s="5"/>
      <c r="P60" s="5"/>
      <c r="Q60" s="5"/>
      <c r="R60" s="5"/>
      <c r="S60" s="5"/>
      <c r="T60" s="5"/>
      <c r="U60" s="5"/>
      <c r="V60" s="5"/>
      <c r="W60" s="5"/>
      <c r="X60" s="5"/>
      <c r="Y60" s="5"/>
      <c r="Z60" s="5"/>
      <c r="AA60" s="5"/>
    </row>
    <row r="61" spans="1:27" ht="17.25" customHeight="1">
      <c r="A61" s="176">
        <v>60</v>
      </c>
      <c r="B61" s="177" t="s">
        <v>103</v>
      </c>
      <c r="C61" s="178">
        <v>43</v>
      </c>
      <c r="D61" s="179">
        <v>5.08</v>
      </c>
      <c r="E61" s="180" t="s">
        <v>104</v>
      </c>
      <c r="F61" s="181" t="s">
        <v>36</v>
      </c>
      <c r="G61" s="181"/>
      <c r="H61" s="5"/>
      <c r="I61" s="5"/>
      <c r="J61" s="5"/>
      <c r="K61" s="5"/>
      <c r="L61" s="5"/>
      <c r="M61" s="5"/>
      <c r="N61" s="5"/>
      <c r="O61" s="5"/>
      <c r="P61" s="5"/>
      <c r="Q61" s="5"/>
      <c r="R61" s="5"/>
      <c r="S61" s="5"/>
      <c r="T61" s="5"/>
      <c r="U61" s="5"/>
      <c r="V61" s="5"/>
      <c r="W61" s="5"/>
      <c r="X61" s="5"/>
      <c r="Y61" s="5"/>
      <c r="Z61" s="5"/>
      <c r="AA61" s="5"/>
    </row>
    <row r="62" spans="1:27" ht="17.25" customHeight="1">
      <c r="A62" s="176">
        <v>61</v>
      </c>
      <c r="B62" s="177" t="s">
        <v>105</v>
      </c>
      <c r="C62" s="178">
        <v>44</v>
      </c>
      <c r="D62" s="179">
        <v>1.29</v>
      </c>
      <c r="E62" s="180" t="s">
        <v>106</v>
      </c>
      <c r="F62" s="181" t="s">
        <v>36</v>
      </c>
      <c r="G62" s="181"/>
      <c r="H62" s="5"/>
      <c r="I62" s="5"/>
      <c r="J62" s="5"/>
      <c r="K62" s="5"/>
      <c r="L62" s="5"/>
      <c r="M62" s="5"/>
      <c r="N62" s="5"/>
      <c r="O62" s="5"/>
      <c r="P62" s="5"/>
      <c r="Q62" s="5"/>
      <c r="R62" s="5"/>
      <c r="S62" s="5"/>
      <c r="T62" s="5"/>
      <c r="U62" s="5"/>
      <c r="V62" s="5"/>
      <c r="W62" s="5"/>
      <c r="X62" s="5"/>
      <c r="Y62" s="5"/>
      <c r="Z62" s="5"/>
      <c r="AA62" s="5"/>
    </row>
    <row r="63" spans="1:27" ht="17.25" customHeight="1">
      <c r="A63" s="176">
        <v>62</v>
      </c>
      <c r="B63" s="177" t="s">
        <v>107</v>
      </c>
      <c r="C63" s="178">
        <v>45</v>
      </c>
      <c r="D63" s="184">
        <v>3.46</v>
      </c>
      <c r="E63" s="180" t="s">
        <v>108</v>
      </c>
      <c r="F63" s="181" t="s">
        <v>36</v>
      </c>
      <c r="G63" s="181"/>
      <c r="H63" s="5"/>
      <c r="I63" s="5"/>
      <c r="J63" s="5"/>
      <c r="K63" s="5"/>
      <c r="L63" s="5"/>
      <c r="M63" s="5"/>
      <c r="N63" s="5"/>
      <c r="O63" s="5"/>
      <c r="P63" s="5"/>
      <c r="Q63" s="5"/>
      <c r="R63" s="5"/>
      <c r="S63" s="5"/>
      <c r="T63" s="5"/>
      <c r="U63" s="5"/>
      <c r="V63" s="5"/>
      <c r="W63" s="5"/>
      <c r="X63" s="5"/>
      <c r="Y63" s="5"/>
      <c r="Z63" s="5"/>
      <c r="AA63" s="5"/>
    </row>
    <row r="64" spans="1:27" ht="17.25" customHeight="1">
      <c r="A64" s="176">
        <v>63</v>
      </c>
      <c r="B64" s="177" t="s">
        <v>109</v>
      </c>
      <c r="C64" s="178">
        <v>46</v>
      </c>
      <c r="D64" s="184">
        <v>3.15</v>
      </c>
      <c r="E64" s="180" t="s">
        <v>110</v>
      </c>
      <c r="F64" s="181" t="s">
        <v>36</v>
      </c>
      <c r="G64" s="181"/>
      <c r="H64" s="5"/>
      <c r="I64" s="5"/>
      <c r="J64" s="5"/>
      <c r="K64" s="5"/>
      <c r="L64" s="5"/>
      <c r="M64" s="5"/>
      <c r="N64" s="5"/>
      <c r="O64" s="5"/>
      <c r="P64" s="5"/>
      <c r="Q64" s="5"/>
      <c r="R64" s="5"/>
      <c r="S64" s="5"/>
      <c r="T64" s="5"/>
      <c r="U64" s="5"/>
      <c r="V64" s="5"/>
      <c r="W64" s="5"/>
      <c r="X64" s="5"/>
      <c r="Y64" s="5"/>
      <c r="Z64" s="5"/>
      <c r="AA64" s="5"/>
    </row>
    <row r="65" spans="1:27" ht="17.25" customHeight="1">
      <c r="A65" s="176">
        <v>64</v>
      </c>
      <c r="B65" s="177" t="s">
        <v>111</v>
      </c>
      <c r="C65" s="178">
        <v>47</v>
      </c>
      <c r="D65" s="184">
        <v>2</v>
      </c>
      <c r="E65" s="180" t="s">
        <v>112</v>
      </c>
      <c r="F65" s="181" t="s">
        <v>36</v>
      </c>
      <c r="G65" s="181"/>
      <c r="H65" s="5"/>
      <c r="I65" s="5"/>
      <c r="J65" s="5"/>
      <c r="K65" s="5"/>
      <c r="L65" s="5"/>
      <c r="M65" s="5"/>
      <c r="N65" s="5"/>
      <c r="O65" s="5"/>
      <c r="P65" s="5"/>
      <c r="Q65" s="5"/>
      <c r="R65" s="5"/>
      <c r="S65" s="5"/>
      <c r="T65" s="5"/>
      <c r="U65" s="5"/>
      <c r="V65" s="5"/>
      <c r="W65" s="5"/>
      <c r="X65" s="5"/>
      <c r="Y65" s="5"/>
      <c r="Z65" s="5"/>
      <c r="AA65" s="5"/>
    </row>
    <row r="66" spans="1:27" ht="17.25" customHeight="1">
      <c r="A66" s="176">
        <v>65</v>
      </c>
      <c r="B66" s="177" t="s">
        <v>113</v>
      </c>
      <c r="C66" s="178">
        <v>48</v>
      </c>
      <c r="D66" s="184">
        <v>1.26</v>
      </c>
      <c r="E66" s="180" t="s">
        <v>114</v>
      </c>
      <c r="F66" s="181" t="s">
        <v>36</v>
      </c>
      <c r="G66" s="181"/>
      <c r="H66" s="5"/>
      <c r="I66" s="5"/>
      <c r="J66" s="5"/>
      <c r="K66" s="5"/>
      <c r="L66" s="5"/>
      <c r="M66" s="5"/>
      <c r="N66" s="5"/>
      <c r="O66" s="5"/>
      <c r="P66" s="5"/>
      <c r="Q66" s="5"/>
      <c r="R66" s="5"/>
      <c r="S66" s="5"/>
      <c r="T66" s="5"/>
      <c r="U66" s="5"/>
      <c r="V66" s="5"/>
      <c r="W66" s="5"/>
      <c r="X66" s="5"/>
      <c r="Y66" s="5"/>
      <c r="Z66" s="5"/>
      <c r="AA66" s="5"/>
    </row>
    <row r="67" spans="1:27" ht="17.25" customHeight="1">
      <c r="A67" s="176">
        <v>66</v>
      </c>
      <c r="B67" s="177" t="s">
        <v>115</v>
      </c>
      <c r="C67" s="178">
        <v>49</v>
      </c>
      <c r="D67" s="184">
        <v>5.17</v>
      </c>
      <c r="E67" s="180" t="s">
        <v>104</v>
      </c>
      <c r="F67" s="181" t="s">
        <v>36</v>
      </c>
      <c r="G67" s="181"/>
      <c r="H67" s="5"/>
      <c r="I67" s="5"/>
      <c r="J67" s="5"/>
      <c r="K67" s="5"/>
      <c r="L67" s="5"/>
      <c r="M67" s="5"/>
      <c r="N67" s="5"/>
      <c r="O67" s="5"/>
      <c r="P67" s="5"/>
      <c r="Q67" s="5"/>
      <c r="R67" s="5"/>
      <c r="S67" s="5"/>
      <c r="T67" s="5"/>
      <c r="U67" s="5"/>
      <c r="V67" s="5"/>
      <c r="W67" s="5"/>
      <c r="X67" s="5"/>
      <c r="Y67" s="5"/>
      <c r="Z67" s="5"/>
      <c r="AA67" s="5"/>
    </row>
    <row r="68" spans="1:27" ht="17.25" customHeight="1">
      <c r="A68" s="176">
        <v>67</v>
      </c>
      <c r="B68" s="177" t="s">
        <v>116</v>
      </c>
      <c r="C68" s="178">
        <v>50</v>
      </c>
      <c r="D68" s="184">
        <v>4</v>
      </c>
      <c r="E68" s="180" t="s">
        <v>117</v>
      </c>
      <c r="F68" s="181" t="s">
        <v>36</v>
      </c>
      <c r="G68" s="181"/>
      <c r="H68" s="5"/>
      <c r="I68" s="5"/>
      <c r="J68" s="5"/>
      <c r="K68" s="5"/>
      <c r="L68" s="5"/>
      <c r="M68" s="5"/>
      <c r="N68" s="5"/>
      <c r="O68" s="5"/>
      <c r="P68" s="5"/>
      <c r="Q68" s="5"/>
      <c r="R68" s="5"/>
      <c r="S68" s="5"/>
      <c r="T68" s="5"/>
      <c r="U68" s="5"/>
      <c r="V68" s="5"/>
      <c r="W68" s="5"/>
      <c r="X68" s="5"/>
      <c r="Y68" s="5"/>
      <c r="Z68" s="5"/>
      <c r="AA68" s="5"/>
    </row>
    <row r="69" spans="1:27" ht="17.25" customHeight="1">
      <c r="A69" s="176">
        <v>68</v>
      </c>
      <c r="B69" s="177" t="s">
        <v>118</v>
      </c>
      <c r="C69" s="178">
        <v>51</v>
      </c>
      <c r="D69" s="184">
        <v>1.33</v>
      </c>
      <c r="E69" s="180" t="s">
        <v>60</v>
      </c>
      <c r="F69" s="181" t="s">
        <v>36</v>
      </c>
      <c r="G69" s="181"/>
      <c r="H69" s="5"/>
      <c r="I69" s="5"/>
      <c r="J69" s="5"/>
      <c r="K69" s="5"/>
      <c r="L69" s="5"/>
      <c r="M69" s="5"/>
      <c r="N69" s="5"/>
      <c r="O69" s="5"/>
      <c r="P69" s="5"/>
      <c r="Q69" s="5"/>
      <c r="R69" s="5"/>
      <c r="S69" s="5"/>
      <c r="T69" s="5"/>
      <c r="U69" s="5"/>
      <c r="V69" s="5"/>
      <c r="W69" s="5"/>
      <c r="X69" s="5"/>
      <c r="Y69" s="5"/>
      <c r="Z69" s="5"/>
      <c r="AA69" s="5"/>
    </row>
    <row r="70" spans="1:27" ht="17.25" customHeight="1">
      <c r="A70" s="176">
        <v>69</v>
      </c>
      <c r="B70" s="177" t="s">
        <v>119</v>
      </c>
      <c r="C70" s="178">
        <v>52</v>
      </c>
      <c r="D70" s="184">
        <v>2</v>
      </c>
      <c r="E70" s="180" t="s">
        <v>120</v>
      </c>
      <c r="F70" s="181" t="s">
        <v>36</v>
      </c>
      <c r="G70" s="181"/>
      <c r="H70" s="5"/>
      <c r="I70" s="5"/>
      <c r="J70" s="5"/>
      <c r="K70" s="5"/>
      <c r="L70" s="5"/>
      <c r="M70" s="5"/>
      <c r="N70" s="5"/>
      <c r="O70" s="5"/>
      <c r="P70" s="5"/>
      <c r="Q70" s="5"/>
      <c r="R70" s="5"/>
      <c r="S70" s="5"/>
      <c r="T70" s="5"/>
      <c r="U70" s="5"/>
      <c r="V70" s="5"/>
      <c r="W70" s="5"/>
      <c r="X70" s="5"/>
      <c r="Y70" s="5"/>
      <c r="Z70" s="5"/>
      <c r="AA70" s="5"/>
    </row>
    <row r="71" spans="1:27" ht="17.25" customHeight="1">
      <c r="A71" s="176">
        <v>70</v>
      </c>
      <c r="B71" s="177" t="s">
        <v>121</v>
      </c>
      <c r="C71" s="178">
        <v>53</v>
      </c>
      <c r="D71" s="184">
        <v>1.2</v>
      </c>
      <c r="E71" s="180" t="s">
        <v>45</v>
      </c>
      <c r="F71" s="181" t="s">
        <v>36</v>
      </c>
      <c r="G71" s="181"/>
      <c r="H71" s="5"/>
      <c r="I71" s="5"/>
      <c r="J71" s="5"/>
      <c r="K71" s="5"/>
      <c r="L71" s="5"/>
      <c r="M71" s="5"/>
      <c r="N71" s="5"/>
      <c r="O71" s="5"/>
      <c r="P71" s="5"/>
      <c r="Q71" s="5"/>
      <c r="R71" s="5"/>
      <c r="S71" s="5"/>
      <c r="T71" s="5"/>
      <c r="U71" s="5"/>
      <c r="V71" s="5"/>
      <c r="W71" s="5"/>
      <c r="X71" s="5"/>
      <c r="Y71" s="5"/>
      <c r="Z71" s="5"/>
      <c r="AA71" s="5"/>
    </row>
    <row r="72" spans="1:27" ht="17.25" customHeight="1">
      <c r="A72" s="176">
        <v>71</v>
      </c>
      <c r="B72" s="177" t="s">
        <v>122</v>
      </c>
      <c r="C72" s="178">
        <v>53</v>
      </c>
      <c r="D72" s="184">
        <v>1.28</v>
      </c>
      <c r="E72" s="180" t="s">
        <v>65</v>
      </c>
      <c r="F72" s="181" t="s">
        <v>36</v>
      </c>
      <c r="G72" s="181"/>
      <c r="H72" s="5"/>
      <c r="I72" s="5"/>
      <c r="J72" s="5"/>
      <c r="K72" s="5"/>
      <c r="L72" s="5"/>
      <c r="M72" s="5"/>
      <c r="N72" s="5"/>
      <c r="O72" s="5"/>
      <c r="P72" s="5"/>
      <c r="Q72" s="5"/>
      <c r="R72" s="5"/>
      <c r="S72" s="5"/>
      <c r="T72" s="5"/>
      <c r="U72" s="5"/>
      <c r="V72" s="5"/>
      <c r="W72" s="5"/>
      <c r="X72" s="5"/>
      <c r="Y72" s="5"/>
      <c r="Z72" s="5"/>
      <c r="AA72" s="5"/>
    </row>
    <row r="73" spans="1:27" ht="17.25" customHeight="1">
      <c r="A73" s="176">
        <v>72</v>
      </c>
      <c r="B73" s="177" t="s">
        <v>123</v>
      </c>
      <c r="C73" s="178">
        <v>54</v>
      </c>
      <c r="D73" s="184">
        <v>2</v>
      </c>
      <c r="E73" s="180" t="s">
        <v>124</v>
      </c>
      <c r="F73" s="181" t="s">
        <v>36</v>
      </c>
      <c r="G73" s="181"/>
      <c r="H73" s="5"/>
      <c r="I73" s="5"/>
      <c r="J73" s="5"/>
      <c r="K73" s="5"/>
      <c r="L73" s="5"/>
      <c r="M73" s="5"/>
      <c r="N73" s="5"/>
      <c r="O73" s="5"/>
      <c r="P73" s="5"/>
      <c r="Q73" s="5"/>
      <c r="R73" s="5"/>
      <c r="S73" s="5"/>
      <c r="T73" s="5"/>
      <c r="U73" s="5"/>
      <c r="V73" s="5"/>
      <c r="W73" s="5"/>
      <c r="X73" s="5"/>
      <c r="Y73" s="5"/>
      <c r="Z73" s="5"/>
      <c r="AA73" s="5"/>
    </row>
    <row r="74" spans="1:27" ht="17.25" customHeight="1">
      <c r="A74" s="176">
        <v>73</v>
      </c>
      <c r="B74" s="177" t="s">
        <v>125</v>
      </c>
      <c r="C74" s="178">
        <v>55</v>
      </c>
      <c r="D74" s="184">
        <v>1.42</v>
      </c>
      <c r="E74" s="180" t="s">
        <v>126</v>
      </c>
      <c r="F74" s="181" t="s">
        <v>36</v>
      </c>
      <c r="G74" s="181"/>
      <c r="H74" s="5"/>
      <c r="I74" s="5"/>
      <c r="J74" s="5"/>
      <c r="K74" s="5"/>
      <c r="L74" s="5"/>
      <c r="M74" s="5"/>
      <c r="N74" s="5"/>
      <c r="O74" s="5"/>
      <c r="P74" s="5"/>
      <c r="Q74" s="5"/>
      <c r="R74" s="5"/>
      <c r="S74" s="5"/>
      <c r="T74" s="5"/>
      <c r="U74" s="5"/>
      <c r="V74" s="5"/>
      <c r="W74" s="5"/>
      <c r="X74" s="5"/>
      <c r="Y74" s="5"/>
      <c r="Z74" s="5"/>
      <c r="AA74" s="5"/>
    </row>
    <row r="75" spans="1:27" ht="17.25" customHeight="1">
      <c r="A75" s="176">
        <v>74</v>
      </c>
      <c r="B75" s="177" t="s">
        <v>127</v>
      </c>
      <c r="C75" s="178">
        <v>56</v>
      </c>
      <c r="D75" s="184">
        <v>1.2</v>
      </c>
      <c r="E75" s="180" t="s">
        <v>89</v>
      </c>
      <c r="F75" s="181" t="s">
        <v>36</v>
      </c>
      <c r="G75" s="181"/>
      <c r="H75" s="5"/>
      <c r="I75" s="5"/>
      <c r="J75" s="5"/>
      <c r="K75" s="5"/>
      <c r="L75" s="5"/>
      <c r="M75" s="5"/>
      <c r="N75" s="5"/>
      <c r="O75" s="5"/>
      <c r="P75" s="5"/>
      <c r="Q75" s="5"/>
      <c r="R75" s="5"/>
      <c r="S75" s="5"/>
      <c r="T75" s="5"/>
      <c r="U75" s="5"/>
      <c r="V75" s="5"/>
      <c r="W75" s="5"/>
      <c r="X75" s="5"/>
      <c r="Y75" s="5"/>
      <c r="Z75" s="5"/>
      <c r="AA75" s="5"/>
    </row>
    <row r="76" spans="1:27" ht="17.25" customHeight="1">
      <c r="A76" s="176">
        <v>75</v>
      </c>
      <c r="B76" s="177" t="s">
        <v>128</v>
      </c>
      <c r="C76" s="178">
        <v>57</v>
      </c>
      <c r="D76" s="184">
        <v>1.47</v>
      </c>
      <c r="E76" s="180" t="s">
        <v>129</v>
      </c>
      <c r="F76" s="181" t="s">
        <v>130</v>
      </c>
      <c r="G76" s="181" t="s">
        <v>131</v>
      </c>
      <c r="H76" s="5"/>
      <c r="I76" s="5"/>
      <c r="J76" s="5"/>
      <c r="K76" s="5"/>
      <c r="L76" s="5"/>
      <c r="M76" s="5"/>
      <c r="N76" s="5"/>
      <c r="O76" s="5"/>
      <c r="P76" s="5"/>
      <c r="Q76" s="5"/>
      <c r="R76" s="5"/>
      <c r="S76" s="5"/>
      <c r="T76" s="5"/>
      <c r="U76" s="5"/>
      <c r="V76" s="5"/>
      <c r="W76" s="5"/>
      <c r="X76" s="5"/>
      <c r="Y76" s="5"/>
      <c r="Z76" s="5"/>
      <c r="AA76" s="5"/>
    </row>
    <row r="77" spans="1:27" ht="17.25" customHeight="1">
      <c r="A77" s="176">
        <v>76</v>
      </c>
      <c r="B77" s="177" t="s">
        <v>132</v>
      </c>
      <c r="C77" s="178">
        <v>58</v>
      </c>
      <c r="D77" s="184">
        <v>1.49</v>
      </c>
      <c r="E77" s="180" t="s">
        <v>58</v>
      </c>
      <c r="F77" s="181" t="s">
        <v>130</v>
      </c>
      <c r="G77" s="181"/>
      <c r="H77" s="5"/>
      <c r="I77" s="5"/>
      <c r="J77" s="5"/>
      <c r="K77" s="5"/>
      <c r="L77" s="5"/>
      <c r="M77" s="5"/>
      <c r="N77" s="5"/>
      <c r="O77" s="5"/>
      <c r="P77" s="5"/>
      <c r="Q77" s="5"/>
      <c r="R77" s="5"/>
      <c r="S77" s="5"/>
      <c r="T77" s="5"/>
      <c r="U77" s="5"/>
      <c r="V77" s="5"/>
      <c r="W77" s="5"/>
      <c r="X77" s="5"/>
      <c r="Y77" s="5"/>
      <c r="Z77" s="5"/>
      <c r="AA77" s="5"/>
    </row>
    <row r="78" spans="1:27" ht="17.25" customHeight="1">
      <c r="A78" s="176">
        <v>77</v>
      </c>
      <c r="B78" s="177" t="s">
        <v>133</v>
      </c>
      <c r="C78" s="178">
        <v>59</v>
      </c>
      <c r="D78" s="184">
        <v>2.21</v>
      </c>
      <c r="E78" s="180" t="s">
        <v>134</v>
      </c>
      <c r="F78" s="181" t="s">
        <v>130</v>
      </c>
      <c r="G78" s="181"/>
      <c r="H78" s="5"/>
      <c r="I78" s="5"/>
      <c r="J78" s="5"/>
      <c r="K78" s="5"/>
      <c r="L78" s="5"/>
      <c r="M78" s="5"/>
      <c r="N78" s="5"/>
      <c r="O78" s="5"/>
      <c r="P78" s="5"/>
      <c r="Q78" s="5"/>
      <c r="R78" s="5"/>
      <c r="S78" s="5"/>
      <c r="T78" s="5"/>
      <c r="U78" s="5"/>
      <c r="V78" s="5"/>
      <c r="W78" s="5"/>
      <c r="X78" s="5"/>
      <c r="Y78" s="5"/>
      <c r="Z78" s="5"/>
      <c r="AA78" s="5"/>
    </row>
    <row r="79" spans="1:27" ht="17.25" customHeight="1">
      <c r="A79" s="176">
        <v>78</v>
      </c>
      <c r="B79" s="177" t="s">
        <v>135</v>
      </c>
      <c r="C79" s="178">
        <v>60</v>
      </c>
      <c r="D79" s="184">
        <v>2.2200000000000002</v>
      </c>
      <c r="E79" s="180" t="s">
        <v>11</v>
      </c>
      <c r="F79" s="181" t="s">
        <v>130</v>
      </c>
      <c r="G79" s="181"/>
      <c r="H79" s="5"/>
      <c r="I79" s="5"/>
      <c r="J79" s="5"/>
      <c r="K79" s="5"/>
      <c r="L79" s="5"/>
      <c r="M79" s="5"/>
      <c r="N79" s="5"/>
      <c r="O79" s="5"/>
      <c r="P79" s="5"/>
      <c r="Q79" s="5"/>
      <c r="R79" s="5"/>
      <c r="S79" s="5"/>
      <c r="T79" s="5"/>
      <c r="U79" s="5"/>
      <c r="V79" s="5"/>
      <c r="W79" s="5"/>
      <c r="X79" s="5"/>
      <c r="Y79" s="5"/>
      <c r="Z79" s="5"/>
      <c r="AA79" s="5"/>
    </row>
    <row r="80" spans="1:27" ht="17.25" customHeight="1">
      <c r="A80" s="176">
        <v>79</v>
      </c>
      <c r="B80" s="177" t="s">
        <v>136</v>
      </c>
      <c r="C80" s="178">
        <v>60</v>
      </c>
      <c r="D80" s="184">
        <v>2.39</v>
      </c>
      <c r="E80" s="181" t="s">
        <v>137</v>
      </c>
      <c r="F80" s="181" t="s">
        <v>130</v>
      </c>
      <c r="G80" s="181"/>
      <c r="H80" s="5"/>
      <c r="I80" s="5"/>
      <c r="J80" s="5"/>
      <c r="K80" s="5"/>
      <c r="L80" s="5"/>
      <c r="M80" s="5"/>
      <c r="N80" s="5"/>
      <c r="O80" s="5"/>
      <c r="P80" s="5"/>
      <c r="Q80" s="5"/>
      <c r="R80" s="5"/>
      <c r="S80" s="5"/>
      <c r="T80" s="5"/>
      <c r="U80" s="5"/>
      <c r="V80" s="5"/>
      <c r="W80" s="5"/>
      <c r="X80" s="5"/>
      <c r="Y80" s="5"/>
      <c r="Z80" s="5"/>
      <c r="AA80" s="5"/>
    </row>
    <row r="81" spans="1:27" ht="17.25" customHeight="1">
      <c r="A81" s="176">
        <v>80</v>
      </c>
      <c r="B81" s="177" t="s">
        <v>138</v>
      </c>
      <c r="C81" s="178">
        <v>61</v>
      </c>
      <c r="D81" s="184">
        <v>1.4</v>
      </c>
      <c r="E81" s="180" t="s">
        <v>139</v>
      </c>
      <c r="F81" s="181" t="s">
        <v>130</v>
      </c>
      <c r="G81" s="181"/>
      <c r="H81" s="5"/>
      <c r="I81" s="5"/>
      <c r="J81" s="5"/>
      <c r="K81" s="5"/>
      <c r="L81" s="5"/>
      <c r="M81" s="5"/>
      <c r="N81" s="5"/>
      <c r="O81" s="5"/>
      <c r="P81" s="5"/>
      <c r="Q81" s="5"/>
      <c r="R81" s="5"/>
      <c r="S81" s="5"/>
      <c r="T81" s="5"/>
      <c r="U81" s="5"/>
      <c r="V81" s="5"/>
      <c r="W81" s="5"/>
      <c r="X81" s="5"/>
      <c r="Y81" s="5"/>
      <c r="Z81" s="5"/>
      <c r="AA81" s="5"/>
    </row>
    <row r="82" spans="1:27" ht="17.25" customHeight="1">
      <c r="A82" s="176">
        <v>81</v>
      </c>
      <c r="B82" s="177" t="s">
        <v>140</v>
      </c>
      <c r="C82" s="178">
        <v>62</v>
      </c>
      <c r="D82" s="184">
        <v>1.32</v>
      </c>
      <c r="E82" s="180" t="s">
        <v>108</v>
      </c>
      <c r="F82" s="181" t="s">
        <v>130</v>
      </c>
      <c r="G82" s="181"/>
      <c r="H82" s="5"/>
      <c r="I82" s="5"/>
      <c r="J82" s="5"/>
      <c r="K82" s="5"/>
      <c r="L82" s="5"/>
      <c r="M82" s="5"/>
      <c r="N82" s="5"/>
      <c r="O82" s="5"/>
      <c r="P82" s="5"/>
      <c r="Q82" s="5"/>
      <c r="R82" s="5"/>
      <c r="S82" s="5"/>
      <c r="T82" s="5"/>
      <c r="U82" s="5"/>
      <c r="V82" s="5"/>
      <c r="W82" s="5"/>
      <c r="X82" s="5"/>
      <c r="Y82" s="5"/>
      <c r="Z82" s="5"/>
      <c r="AA82" s="5"/>
    </row>
    <row r="83" spans="1:27" ht="17.25" customHeight="1">
      <c r="A83" s="176">
        <v>82</v>
      </c>
      <c r="B83" s="177" t="s">
        <v>141</v>
      </c>
      <c r="C83" s="178">
        <v>63</v>
      </c>
      <c r="D83" s="184">
        <v>2.2000000000000002</v>
      </c>
      <c r="E83" s="180" t="s">
        <v>28</v>
      </c>
      <c r="F83" s="181" t="s">
        <v>130</v>
      </c>
      <c r="G83" s="181"/>
      <c r="H83" s="5"/>
      <c r="I83" s="5"/>
      <c r="J83" s="5"/>
      <c r="K83" s="5"/>
      <c r="L83" s="5"/>
      <c r="M83" s="5"/>
      <c r="N83" s="5"/>
      <c r="O83" s="5"/>
      <c r="P83" s="5"/>
      <c r="Q83" s="5"/>
      <c r="R83" s="5"/>
      <c r="S83" s="5"/>
      <c r="T83" s="5"/>
      <c r="U83" s="5"/>
      <c r="V83" s="5"/>
      <c r="W83" s="5"/>
      <c r="X83" s="5"/>
      <c r="Y83" s="5"/>
      <c r="Z83" s="5"/>
      <c r="AA83" s="5"/>
    </row>
    <row r="84" spans="1:27" ht="17.25" customHeight="1">
      <c r="A84" s="176">
        <v>83</v>
      </c>
      <c r="B84" s="177" t="s">
        <v>142</v>
      </c>
      <c r="C84" s="178">
        <v>64</v>
      </c>
      <c r="D84" s="184">
        <v>1.22</v>
      </c>
      <c r="E84" s="180" t="s">
        <v>79</v>
      </c>
      <c r="F84" s="181" t="s">
        <v>130</v>
      </c>
      <c r="G84" s="181"/>
      <c r="H84" s="5"/>
      <c r="I84" s="5"/>
      <c r="J84" s="5"/>
      <c r="K84" s="5"/>
      <c r="L84" s="5"/>
      <c r="M84" s="5"/>
      <c r="N84" s="5"/>
      <c r="O84" s="5"/>
      <c r="P84" s="5"/>
      <c r="Q84" s="5"/>
      <c r="R84" s="5"/>
      <c r="S84" s="5"/>
      <c r="T84" s="5"/>
      <c r="U84" s="5"/>
      <c r="V84" s="5"/>
      <c r="W84" s="5"/>
      <c r="X84" s="5"/>
      <c r="Y84" s="5"/>
      <c r="Z84" s="5"/>
      <c r="AA84" s="5"/>
    </row>
    <row r="85" spans="1:27" ht="17.25" customHeight="1">
      <c r="A85" s="176">
        <v>84</v>
      </c>
      <c r="B85" s="177" t="s">
        <v>143</v>
      </c>
      <c r="C85" s="178">
        <v>65</v>
      </c>
      <c r="D85" s="184">
        <v>2.25</v>
      </c>
      <c r="E85" s="180" t="s">
        <v>144</v>
      </c>
      <c r="F85" s="181" t="s">
        <v>130</v>
      </c>
      <c r="G85" s="181"/>
      <c r="H85" s="5"/>
      <c r="I85" s="5"/>
      <c r="J85" s="5"/>
      <c r="K85" s="5"/>
      <c r="L85" s="5"/>
      <c r="M85" s="5"/>
      <c r="N85" s="5"/>
      <c r="O85" s="5"/>
      <c r="P85" s="5"/>
      <c r="Q85" s="5"/>
      <c r="R85" s="5"/>
      <c r="S85" s="5"/>
      <c r="T85" s="5"/>
      <c r="U85" s="5"/>
      <c r="V85" s="5"/>
      <c r="W85" s="5"/>
      <c r="X85" s="5"/>
      <c r="Y85" s="5"/>
      <c r="Z85" s="5"/>
      <c r="AA85" s="5"/>
    </row>
    <row r="86" spans="1:27" ht="17.25" customHeight="1">
      <c r="A86" s="176">
        <v>85</v>
      </c>
      <c r="B86" s="177" t="s">
        <v>145</v>
      </c>
      <c r="C86" s="178">
        <v>66</v>
      </c>
      <c r="D86" s="184">
        <v>1.47</v>
      </c>
      <c r="E86" s="180" t="s">
        <v>11</v>
      </c>
      <c r="F86" s="181" t="s">
        <v>130</v>
      </c>
      <c r="G86" s="181"/>
      <c r="H86" s="5"/>
      <c r="I86" s="5"/>
      <c r="J86" s="5"/>
      <c r="K86" s="5"/>
      <c r="L86" s="5"/>
      <c r="M86" s="5"/>
      <c r="N86" s="5"/>
      <c r="O86" s="5"/>
      <c r="P86" s="5"/>
      <c r="Q86" s="5"/>
      <c r="R86" s="5"/>
      <c r="S86" s="5"/>
      <c r="T86" s="5"/>
      <c r="U86" s="5"/>
      <c r="V86" s="5"/>
      <c r="W86" s="5"/>
      <c r="X86" s="5"/>
      <c r="Y86" s="5"/>
      <c r="Z86" s="5"/>
      <c r="AA86" s="5"/>
    </row>
    <row r="87" spans="1:27" ht="17.25" customHeight="1">
      <c r="A87" s="176">
        <v>86</v>
      </c>
      <c r="B87" s="177" t="s">
        <v>146</v>
      </c>
      <c r="C87" s="178">
        <v>67</v>
      </c>
      <c r="D87" s="184">
        <v>2.06</v>
      </c>
      <c r="E87" s="180" t="s">
        <v>120</v>
      </c>
      <c r="F87" s="181" t="s">
        <v>130</v>
      </c>
      <c r="G87" s="181"/>
      <c r="H87" s="5"/>
      <c r="I87" s="5"/>
      <c r="J87" s="5"/>
      <c r="K87" s="5"/>
      <c r="L87" s="5"/>
      <c r="M87" s="5"/>
      <c r="N87" s="5"/>
      <c r="O87" s="5"/>
      <c r="P87" s="5"/>
      <c r="Q87" s="5"/>
      <c r="R87" s="5"/>
      <c r="S87" s="5"/>
      <c r="T87" s="5"/>
      <c r="U87" s="5"/>
      <c r="V87" s="5"/>
      <c r="W87" s="5"/>
      <c r="X87" s="5"/>
      <c r="Y87" s="5"/>
      <c r="Z87" s="5"/>
      <c r="AA87" s="5"/>
    </row>
    <row r="88" spans="1:27" ht="17.25" customHeight="1">
      <c r="A88" s="176">
        <v>87</v>
      </c>
      <c r="B88" s="177" t="s">
        <v>147</v>
      </c>
      <c r="C88" s="178">
        <v>68</v>
      </c>
      <c r="D88" s="184">
        <v>2.2599999999999998</v>
      </c>
      <c r="E88" s="180" t="s">
        <v>148</v>
      </c>
      <c r="F88" s="181" t="s">
        <v>130</v>
      </c>
      <c r="G88" s="181"/>
      <c r="H88" s="5"/>
      <c r="I88" s="5"/>
      <c r="J88" s="5"/>
      <c r="K88" s="5"/>
      <c r="L88" s="5"/>
      <c r="M88" s="5"/>
      <c r="N88" s="5"/>
      <c r="O88" s="5"/>
      <c r="P88" s="5"/>
      <c r="Q88" s="5"/>
      <c r="R88" s="5"/>
      <c r="S88" s="5"/>
      <c r="T88" s="5"/>
      <c r="U88" s="5"/>
      <c r="V88" s="5"/>
      <c r="W88" s="5"/>
      <c r="X88" s="5"/>
      <c r="Y88" s="5"/>
      <c r="Z88" s="5"/>
      <c r="AA88" s="5"/>
    </row>
    <row r="89" spans="1:27" ht="17.25" customHeight="1">
      <c r="A89" s="176">
        <v>88</v>
      </c>
      <c r="B89" s="177" t="s">
        <v>149</v>
      </c>
      <c r="C89" s="178">
        <v>69</v>
      </c>
      <c r="D89" s="184">
        <v>4.05</v>
      </c>
      <c r="E89" s="180" t="s">
        <v>20</v>
      </c>
      <c r="F89" s="181" t="s">
        <v>130</v>
      </c>
      <c r="G89" s="181"/>
      <c r="H89" s="5"/>
      <c r="I89" s="5"/>
      <c r="J89" s="5"/>
      <c r="K89" s="5"/>
      <c r="L89" s="5"/>
      <c r="M89" s="5"/>
      <c r="N89" s="5"/>
      <c r="O89" s="5"/>
      <c r="P89" s="5"/>
      <c r="Q89" s="5"/>
      <c r="R89" s="5"/>
      <c r="S89" s="5"/>
      <c r="T89" s="5"/>
      <c r="U89" s="5"/>
      <c r="V89" s="5"/>
      <c r="W89" s="5"/>
      <c r="X89" s="5"/>
      <c r="Y89" s="5"/>
      <c r="Z89" s="5"/>
      <c r="AA89" s="5"/>
    </row>
    <row r="90" spans="1:27" ht="17.25" customHeight="1">
      <c r="A90" s="176">
        <v>89</v>
      </c>
      <c r="B90" s="177" t="s">
        <v>150</v>
      </c>
      <c r="C90" s="178">
        <v>70</v>
      </c>
      <c r="D90" s="184">
        <v>4</v>
      </c>
      <c r="E90" s="180" t="s">
        <v>91</v>
      </c>
      <c r="F90" s="181" t="s">
        <v>130</v>
      </c>
      <c r="G90" s="181"/>
      <c r="H90" s="5"/>
      <c r="I90" s="5"/>
      <c r="J90" s="5"/>
      <c r="K90" s="5"/>
      <c r="L90" s="5"/>
      <c r="M90" s="5"/>
      <c r="N90" s="5"/>
      <c r="O90" s="5"/>
      <c r="P90" s="5"/>
      <c r="Q90" s="5"/>
      <c r="R90" s="5"/>
      <c r="S90" s="5"/>
      <c r="T90" s="5"/>
      <c r="U90" s="5"/>
      <c r="V90" s="5"/>
      <c r="W90" s="5"/>
      <c r="X90" s="5"/>
      <c r="Y90" s="5"/>
      <c r="Z90" s="5"/>
      <c r="AA90" s="5"/>
    </row>
    <row r="91" spans="1:27" ht="17.25" customHeight="1">
      <c r="A91" s="176">
        <v>90</v>
      </c>
      <c r="B91" s="177" t="s">
        <v>151</v>
      </c>
      <c r="C91" s="178">
        <v>71</v>
      </c>
      <c r="D91" s="184">
        <v>3</v>
      </c>
      <c r="E91" s="180" t="s">
        <v>89</v>
      </c>
      <c r="F91" s="181" t="s">
        <v>130</v>
      </c>
      <c r="G91" s="181"/>
      <c r="H91" s="5"/>
      <c r="I91" s="5"/>
      <c r="J91" s="5"/>
      <c r="K91" s="5"/>
      <c r="L91" s="5"/>
      <c r="M91" s="5"/>
      <c r="N91" s="5"/>
      <c r="O91" s="5"/>
      <c r="P91" s="5"/>
      <c r="Q91" s="5"/>
      <c r="R91" s="5"/>
      <c r="S91" s="5"/>
      <c r="T91" s="5"/>
      <c r="U91" s="5"/>
      <c r="V91" s="5"/>
      <c r="W91" s="5"/>
      <c r="X91" s="5"/>
      <c r="Y91" s="5"/>
      <c r="Z91" s="5"/>
      <c r="AA91" s="5"/>
    </row>
    <row r="92" spans="1:27" ht="17.25" customHeight="1">
      <c r="A92" s="176">
        <v>91</v>
      </c>
      <c r="B92" s="177" t="s">
        <v>152</v>
      </c>
      <c r="C92" s="178">
        <v>71</v>
      </c>
      <c r="D92" s="184">
        <v>3</v>
      </c>
      <c r="E92" s="181" t="s">
        <v>30</v>
      </c>
      <c r="F92" s="181" t="s">
        <v>130</v>
      </c>
      <c r="G92" s="181"/>
      <c r="H92" s="5"/>
      <c r="I92" s="5"/>
      <c r="J92" s="5"/>
      <c r="K92" s="5"/>
      <c r="L92" s="5"/>
      <c r="M92" s="5"/>
      <c r="N92" s="5"/>
      <c r="O92" s="5"/>
      <c r="P92" s="5"/>
      <c r="Q92" s="5"/>
      <c r="R92" s="5"/>
      <c r="S92" s="5"/>
      <c r="T92" s="5"/>
      <c r="U92" s="5"/>
      <c r="V92" s="5"/>
      <c r="W92" s="5"/>
      <c r="X92" s="5"/>
      <c r="Y92" s="5"/>
      <c r="Z92" s="5"/>
      <c r="AA92" s="5"/>
    </row>
    <row r="93" spans="1:27" ht="17.25" customHeight="1">
      <c r="A93" s="176">
        <v>92</v>
      </c>
      <c r="B93" s="177" t="s">
        <v>153</v>
      </c>
      <c r="C93" s="178">
        <v>72</v>
      </c>
      <c r="D93" s="184">
        <v>3.5</v>
      </c>
      <c r="E93" s="180" t="s">
        <v>54</v>
      </c>
      <c r="F93" s="181" t="s">
        <v>130</v>
      </c>
      <c r="G93" s="181"/>
      <c r="H93" s="5"/>
      <c r="I93" s="5"/>
      <c r="J93" s="5"/>
      <c r="K93" s="5"/>
      <c r="L93" s="5"/>
      <c r="M93" s="5"/>
      <c r="N93" s="5"/>
      <c r="O93" s="5"/>
      <c r="P93" s="5"/>
      <c r="Q93" s="5"/>
      <c r="R93" s="5"/>
      <c r="S93" s="5"/>
      <c r="T93" s="5"/>
      <c r="U93" s="5"/>
      <c r="V93" s="5"/>
      <c r="W93" s="5"/>
      <c r="X93" s="5"/>
      <c r="Y93" s="5"/>
      <c r="Z93" s="5"/>
      <c r="AA93" s="5"/>
    </row>
    <row r="94" spans="1:27" ht="17.25" customHeight="1">
      <c r="A94" s="176">
        <v>93</v>
      </c>
      <c r="B94" s="177" t="s">
        <v>154</v>
      </c>
      <c r="C94" s="178">
        <v>73</v>
      </c>
      <c r="D94" s="184">
        <v>1.4</v>
      </c>
      <c r="E94" s="180" t="s">
        <v>155</v>
      </c>
      <c r="F94" s="181" t="s">
        <v>130</v>
      </c>
      <c r="G94" s="181"/>
      <c r="H94" s="5"/>
      <c r="I94" s="5"/>
      <c r="J94" s="5"/>
      <c r="K94" s="5"/>
      <c r="L94" s="5"/>
      <c r="M94" s="5"/>
      <c r="N94" s="5"/>
      <c r="O94" s="5"/>
      <c r="P94" s="5"/>
      <c r="Q94" s="5"/>
      <c r="R94" s="5"/>
      <c r="S94" s="5"/>
      <c r="T94" s="5"/>
      <c r="U94" s="5"/>
      <c r="V94" s="5"/>
      <c r="W94" s="5"/>
      <c r="X94" s="5"/>
      <c r="Y94" s="5"/>
      <c r="Z94" s="5"/>
      <c r="AA94" s="5"/>
    </row>
    <row r="95" spans="1:27" ht="17.25" customHeight="1">
      <c r="A95" s="176">
        <v>94</v>
      </c>
      <c r="B95" s="177" t="s">
        <v>156</v>
      </c>
      <c r="C95" s="178">
        <v>74</v>
      </c>
      <c r="D95" s="184">
        <v>3.44</v>
      </c>
      <c r="E95" s="180" t="s">
        <v>137</v>
      </c>
      <c r="F95" s="181" t="s">
        <v>130</v>
      </c>
      <c r="G95" s="181"/>
      <c r="H95" s="5"/>
      <c r="I95" s="5"/>
      <c r="J95" s="5"/>
      <c r="K95" s="5"/>
      <c r="L95" s="5"/>
      <c r="M95" s="5"/>
      <c r="N95" s="5"/>
      <c r="O95" s="5"/>
      <c r="P95" s="5"/>
      <c r="Q95" s="5"/>
      <c r="R95" s="5"/>
      <c r="S95" s="5"/>
      <c r="T95" s="5"/>
      <c r="U95" s="5"/>
      <c r="V95" s="5"/>
      <c r="W95" s="5"/>
      <c r="X95" s="5"/>
      <c r="Y95" s="5"/>
      <c r="Z95" s="5"/>
      <c r="AA95" s="5"/>
    </row>
    <row r="96" spans="1:27" ht="17.25" customHeight="1">
      <c r="A96" s="176">
        <v>95</v>
      </c>
      <c r="B96" s="177" t="s">
        <v>157</v>
      </c>
      <c r="C96" s="178">
        <v>75</v>
      </c>
      <c r="D96" s="184">
        <v>3</v>
      </c>
      <c r="E96" s="180" t="s">
        <v>58</v>
      </c>
      <c r="F96" s="181" t="s">
        <v>130</v>
      </c>
      <c r="G96" s="181"/>
      <c r="H96" s="5"/>
      <c r="I96" s="5"/>
      <c r="J96" s="5"/>
      <c r="K96" s="5"/>
      <c r="L96" s="5"/>
      <c r="M96" s="5"/>
      <c r="N96" s="5"/>
      <c r="O96" s="5"/>
      <c r="P96" s="5"/>
      <c r="Q96" s="5"/>
      <c r="R96" s="5"/>
      <c r="S96" s="5"/>
      <c r="T96" s="5"/>
      <c r="U96" s="5"/>
      <c r="V96" s="5"/>
      <c r="W96" s="5"/>
      <c r="X96" s="5"/>
      <c r="Y96" s="5"/>
      <c r="Z96" s="5"/>
      <c r="AA96" s="5"/>
    </row>
    <row r="97" spans="1:27" ht="17.25" customHeight="1">
      <c r="A97" s="176">
        <v>96</v>
      </c>
      <c r="B97" s="177" t="s">
        <v>158</v>
      </c>
      <c r="C97" s="178">
        <v>76</v>
      </c>
      <c r="D97" s="184">
        <v>4.45</v>
      </c>
      <c r="E97" s="180" t="s">
        <v>117</v>
      </c>
      <c r="F97" s="181" t="s">
        <v>130</v>
      </c>
      <c r="G97" s="181"/>
      <c r="H97" s="5"/>
      <c r="I97" s="5"/>
      <c r="J97" s="5"/>
      <c r="K97" s="5"/>
      <c r="L97" s="5"/>
      <c r="M97" s="5"/>
      <c r="N97" s="5"/>
      <c r="O97" s="5"/>
      <c r="P97" s="5"/>
      <c r="Q97" s="5"/>
      <c r="R97" s="5"/>
      <c r="S97" s="5"/>
      <c r="T97" s="5"/>
      <c r="U97" s="5"/>
      <c r="V97" s="5"/>
      <c r="W97" s="5"/>
      <c r="X97" s="5"/>
      <c r="Y97" s="5"/>
      <c r="Z97" s="5"/>
      <c r="AA97" s="5"/>
    </row>
    <row r="98" spans="1:27" ht="17.25" customHeight="1">
      <c r="A98" s="176">
        <v>97</v>
      </c>
      <c r="B98" s="177" t="s">
        <v>159</v>
      </c>
      <c r="C98" s="178">
        <v>77</v>
      </c>
      <c r="D98" s="184">
        <v>1.53</v>
      </c>
      <c r="E98" s="180" t="s">
        <v>160</v>
      </c>
      <c r="F98" s="181" t="s">
        <v>130</v>
      </c>
      <c r="G98" s="181"/>
      <c r="H98" s="5"/>
      <c r="I98" s="5"/>
      <c r="J98" s="5"/>
      <c r="K98" s="5"/>
      <c r="L98" s="5"/>
      <c r="M98" s="5"/>
      <c r="N98" s="5"/>
      <c r="O98" s="5"/>
      <c r="P98" s="5"/>
      <c r="Q98" s="5"/>
      <c r="R98" s="5"/>
      <c r="S98" s="5"/>
      <c r="T98" s="5"/>
      <c r="U98" s="5"/>
      <c r="V98" s="5"/>
      <c r="W98" s="5"/>
      <c r="X98" s="5"/>
      <c r="Y98" s="5"/>
      <c r="Z98" s="5"/>
      <c r="AA98" s="5"/>
    </row>
    <row r="99" spans="1:27" ht="17.25" customHeight="1">
      <c r="A99" s="176">
        <v>98</v>
      </c>
      <c r="B99" s="177" t="s">
        <v>161</v>
      </c>
      <c r="C99" s="178">
        <v>78</v>
      </c>
      <c r="D99" s="184">
        <v>2.13</v>
      </c>
      <c r="E99" s="180" t="s">
        <v>110</v>
      </c>
      <c r="F99" s="181" t="s">
        <v>130</v>
      </c>
      <c r="G99" s="181"/>
      <c r="H99" s="5"/>
      <c r="I99" s="5"/>
      <c r="J99" s="5"/>
      <c r="K99" s="5"/>
      <c r="L99" s="5"/>
      <c r="M99" s="5"/>
      <c r="N99" s="5"/>
      <c r="O99" s="5"/>
      <c r="P99" s="5"/>
      <c r="Q99" s="5"/>
      <c r="R99" s="5"/>
      <c r="S99" s="5"/>
      <c r="T99" s="5"/>
      <c r="U99" s="5"/>
      <c r="V99" s="5"/>
      <c r="W99" s="5"/>
      <c r="X99" s="5"/>
      <c r="Y99" s="5"/>
      <c r="Z99" s="5"/>
      <c r="AA99" s="5"/>
    </row>
    <row r="100" spans="1:27" ht="17.25" customHeight="1">
      <c r="A100" s="176">
        <v>99</v>
      </c>
      <c r="B100" s="177" t="s">
        <v>162</v>
      </c>
      <c r="C100" s="178">
        <v>79</v>
      </c>
      <c r="D100" s="184">
        <v>1.35</v>
      </c>
      <c r="E100" s="180" t="s">
        <v>56</v>
      </c>
      <c r="F100" s="181" t="s">
        <v>130</v>
      </c>
      <c r="G100" s="181"/>
      <c r="H100" s="5"/>
      <c r="I100" s="5"/>
      <c r="J100" s="5"/>
      <c r="K100" s="5"/>
      <c r="L100" s="5"/>
      <c r="M100" s="5"/>
      <c r="N100" s="5"/>
      <c r="O100" s="5"/>
      <c r="P100" s="5"/>
      <c r="Q100" s="5"/>
      <c r="R100" s="5"/>
      <c r="S100" s="5"/>
      <c r="T100" s="5"/>
      <c r="U100" s="5"/>
      <c r="V100" s="5"/>
      <c r="W100" s="5"/>
      <c r="X100" s="5"/>
      <c r="Y100" s="5"/>
      <c r="Z100" s="5"/>
      <c r="AA100" s="5"/>
    </row>
    <row r="101" spans="1:27" ht="17.25" customHeight="1">
      <c r="A101" s="176">
        <v>100</v>
      </c>
      <c r="B101" s="177" t="s">
        <v>163</v>
      </c>
      <c r="C101" s="178">
        <v>80</v>
      </c>
      <c r="D101" s="184">
        <v>2.33</v>
      </c>
      <c r="E101" s="180" t="s">
        <v>84</v>
      </c>
      <c r="F101" s="181" t="s">
        <v>130</v>
      </c>
      <c r="G101" s="181"/>
      <c r="H101" s="5"/>
      <c r="I101" s="5"/>
      <c r="J101" s="5"/>
      <c r="K101" s="5"/>
      <c r="L101" s="5"/>
      <c r="M101" s="5"/>
      <c r="N101" s="5"/>
      <c r="O101" s="5"/>
      <c r="P101" s="5"/>
      <c r="Q101" s="5"/>
      <c r="R101" s="5"/>
      <c r="S101" s="5"/>
      <c r="T101" s="5"/>
      <c r="U101" s="5"/>
      <c r="V101" s="5"/>
      <c r="W101" s="5"/>
      <c r="X101" s="5"/>
      <c r="Y101" s="5"/>
      <c r="Z101" s="5"/>
      <c r="AA101" s="5"/>
    </row>
    <row r="102" spans="1:27" ht="17.25" customHeight="1">
      <c r="A102" s="176">
        <v>101</v>
      </c>
      <c r="B102" s="177" t="s">
        <v>164</v>
      </c>
      <c r="C102" s="178">
        <v>81</v>
      </c>
      <c r="D102" s="184">
        <v>2.48</v>
      </c>
      <c r="E102" s="180" t="s">
        <v>165</v>
      </c>
      <c r="F102" s="181" t="s">
        <v>130</v>
      </c>
      <c r="G102" s="181"/>
      <c r="H102" s="5"/>
      <c r="I102" s="5"/>
      <c r="J102" s="5"/>
      <c r="K102" s="5"/>
      <c r="L102" s="5"/>
      <c r="M102" s="5"/>
      <c r="N102" s="5"/>
      <c r="O102" s="5"/>
      <c r="P102" s="5"/>
      <c r="Q102" s="5"/>
      <c r="R102" s="5"/>
      <c r="S102" s="5"/>
      <c r="T102" s="5"/>
      <c r="U102" s="5"/>
      <c r="V102" s="5"/>
      <c r="W102" s="5"/>
      <c r="X102" s="5"/>
      <c r="Y102" s="5"/>
      <c r="Z102" s="5"/>
      <c r="AA102" s="5"/>
    </row>
    <row r="103" spans="1:27" ht="17.25" customHeight="1">
      <c r="A103" s="176">
        <v>102</v>
      </c>
      <c r="B103" s="177" t="s">
        <v>97</v>
      </c>
      <c r="C103" s="178">
        <v>82</v>
      </c>
      <c r="D103" s="184">
        <v>4.28</v>
      </c>
      <c r="E103" s="180" t="s">
        <v>48</v>
      </c>
      <c r="F103" s="181" t="s">
        <v>130</v>
      </c>
      <c r="G103" s="181"/>
      <c r="H103" s="5"/>
      <c r="I103" s="5"/>
      <c r="J103" s="5"/>
      <c r="K103" s="5"/>
      <c r="L103" s="5"/>
      <c r="M103" s="5"/>
      <c r="N103" s="5"/>
      <c r="O103" s="5"/>
      <c r="P103" s="5"/>
      <c r="Q103" s="5"/>
      <c r="R103" s="5"/>
      <c r="S103" s="5"/>
      <c r="T103" s="5"/>
      <c r="U103" s="5"/>
      <c r="V103" s="5"/>
      <c r="W103" s="5"/>
      <c r="X103" s="5"/>
      <c r="Y103" s="5"/>
      <c r="Z103" s="5"/>
      <c r="AA103" s="5"/>
    </row>
    <row r="104" spans="1:27" ht="17.25" customHeight="1">
      <c r="A104" s="176">
        <v>103</v>
      </c>
      <c r="B104" s="177" t="s">
        <v>166</v>
      </c>
      <c r="C104" s="178">
        <v>83</v>
      </c>
      <c r="D104" s="184">
        <v>3.14</v>
      </c>
      <c r="E104" s="180" t="s">
        <v>94</v>
      </c>
      <c r="F104" s="181" t="s">
        <v>130</v>
      </c>
      <c r="G104" s="181"/>
      <c r="H104" s="5"/>
      <c r="I104" s="5"/>
      <c r="J104" s="5"/>
      <c r="K104" s="5"/>
      <c r="L104" s="5"/>
      <c r="M104" s="5"/>
      <c r="N104" s="5"/>
      <c r="O104" s="5"/>
      <c r="P104" s="5"/>
      <c r="Q104" s="5"/>
      <c r="R104" s="5"/>
      <c r="S104" s="5"/>
      <c r="T104" s="5"/>
      <c r="U104" s="5"/>
      <c r="V104" s="5"/>
      <c r="W104" s="5"/>
      <c r="X104" s="5"/>
      <c r="Y104" s="5"/>
      <c r="Z104" s="5"/>
      <c r="AA104" s="5"/>
    </row>
    <row r="105" spans="1:27" ht="17.25" customHeight="1">
      <c r="A105" s="176">
        <v>104</v>
      </c>
      <c r="B105" s="177" t="s">
        <v>167</v>
      </c>
      <c r="C105" s="178">
        <v>84</v>
      </c>
      <c r="D105" s="184">
        <v>3.06</v>
      </c>
      <c r="E105" s="180" t="s">
        <v>168</v>
      </c>
      <c r="F105" s="181" t="s">
        <v>130</v>
      </c>
      <c r="G105" s="181"/>
      <c r="H105" s="5"/>
      <c r="I105" s="5"/>
      <c r="J105" s="5"/>
      <c r="K105" s="5"/>
      <c r="L105" s="5"/>
      <c r="M105" s="5"/>
      <c r="N105" s="5"/>
      <c r="O105" s="5"/>
      <c r="P105" s="5"/>
      <c r="Q105" s="5"/>
      <c r="R105" s="5"/>
      <c r="S105" s="5"/>
      <c r="T105" s="5"/>
      <c r="U105" s="5"/>
      <c r="V105" s="5"/>
      <c r="W105" s="5"/>
      <c r="X105" s="5"/>
      <c r="Y105" s="5"/>
      <c r="Z105" s="5"/>
      <c r="AA105" s="5"/>
    </row>
    <row r="106" spans="1:27" ht="17.25" customHeight="1">
      <c r="A106" s="176">
        <v>105</v>
      </c>
      <c r="B106" s="177" t="s">
        <v>169</v>
      </c>
      <c r="C106" s="178">
        <v>85</v>
      </c>
      <c r="D106" s="184">
        <v>3.4</v>
      </c>
      <c r="E106" s="180" t="s">
        <v>56</v>
      </c>
      <c r="F106" s="181" t="s">
        <v>130</v>
      </c>
      <c r="G106" s="181"/>
      <c r="H106" s="5"/>
      <c r="I106" s="5"/>
      <c r="J106" s="5"/>
      <c r="K106" s="5"/>
      <c r="L106" s="5"/>
      <c r="M106" s="5"/>
      <c r="N106" s="5"/>
      <c r="O106" s="5"/>
      <c r="P106" s="5"/>
      <c r="Q106" s="5"/>
      <c r="R106" s="5"/>
      <c r="S106" s="5"/>
      <c r="T106" s="5"/>
      <c r="U106" s="5"/>
      <c r="V106" s="5"/>
      <c r="W106" s="5"/>
      <c r="X106" s="5"/>
      <c r="Y106" s="5"/>
      <c r="Z106" s="5"/>
      <c r="AA106" s="5"/>
    </row>
    <row r="107" spans="1:27" ht="17.25" customHeight="1">
      <c r="A107" s="176">
        <v>106</v>
      </c>
      <c r="B107" s="177" t="s">
        <v>170</v>
      </c>
      <c r="C107" s="178">
        <v>86</v>
      </c>
      <c r="D107" s="184">
        <v>3</v>
      </c>
      <c r="E107" s="180" t="s">
        <v>91</v>
      </c>
      <c r="F107" s="181" t="s">
        <v>130</v>
      </c>
      <c r="G107" s="181"/>
      <c r="H107" s="5"/>
      <c r="I107" s="5"/>
      <c r="J107" s="5"/>
      <c r="K107" s="5"/>
      <c r="L107" s="5"/>
      <c r="M107" s="5"/>
      <c r="N107" s="5"/>
      <c r="O107" s="5"/>
      <c r="P107" s="5"/>
      <c r="Q107" s="5"/>
      <c r="R107" s="5"/>
      <c r="S107" s="5"/>
      <c r="T107" s="5"/>
      <c r="U107" s="5"/>
      <c r="V107" s="5"/>
      <c r="W107" s="5"/>
      <c r="X107" s="5"/>
      <c r="Y107" s="5"/>
      <c r="Z107" s="5"/>
      <c r="AA107" s="5"/>
    </row>
    <row r="108" spans="1:27" ht="17.25" customHeight="1">
      <c r="A108" s="176">
        <v>107</v>
      </c>
      <c r="B108" s="177" t="s">
        <v>171</v>
      </c>
      <c r="C108" s="178">
        <v>87</v>
      </c>
      <c r="D108" s="179">
        <v>2.12</v>
      </c>
      <c r="E108" s="180" t="s">
        <v>172</v>
      </c>
      <c r="F108" s="181" t="s">
        <v>130</v>
      </c>
      <c r="G108" s="181"/>
      <c r="H108" s="5"/>
      <c r="I108" s="5"/>
      <c r="J108" s="5"/>
      <c r="K108" s="5"/>
      <c r="L108" s="5"/>
      <c r="M108" s="5"/>
      <c r="N108" s="5"/>
      <c r="O108" s="5"/>
      <c r="P108" s="5"/>
      <c r="Q108" s="5"/>
      <c r="R108" s="5"/>
      <c r="S108" s="5"/>
      <c r="T108" s="5"/>
      <c r="U108" s="5"/>
      <c r="V108" s="5"/>
      <c r="W108" s="5"/>
      <c r="X108" s="5"/>
      <c r="Y108" s="5"/>
      <c r="Z108" s="5"/>
      <c r="AA108" s="5"/>
    </row>
    <row r="109" spans="1:27" ht="17.25" customHeight="1">
      <c r="A109" s="176">
        <v>108</v>
      </c>
      <c r="B109" s="177" t="s">
        <v>173</v>
      </c>
      <c r="C109" s="178">
        <v>88</v>
      </c>
      <c r="D109" s="179">
        <v>4.05</v>
      </c>
      <c r="E109" s="180" t="s">
        <v>174</v>
      </c>
      <c r="F109" s="181" t="s">
        <v>130</v>
      </c>
      <c r="G109" s="181"/>
      <c r="H109" s="5"/>
      <c r="I109" s="5"/>
      <c r="J109" s="5"/>
      <c r="K109" s="5"/>
      <c r="L109" s="5"/>
      <c r="M109" s="5"/>
      <c r="N109" s="5"/>
      <c r="O109" s="5"/>
      <c r="P109" s="5"/>
      <c r="Q109" s="5"/>
      <c r="R109" s="5"/>
      <c r="S109" s="5"/>
      <c r="T109" s="5"/>
      <c r="U109" s="5"/>
      <c r="V109" s="5"/>
      <c r="W109" s="5"/>
      <c r="X109" s="5"/>
      <c r="Y109" s="5"/>
      <c r="Z109" s="5"/>
      <c r="AA109" s="5"/>
    </row>
    <row r="110" spans="1:27" ht="17.25" customHeight="1">
      <c r="A110" s="176">
        <v>109</v>
      </c>
      <c r="B110" s="177" t="s">
        <v>175</v>
      </c>
      <c r="C110" s="178">
        <v>89</v>
      </c>
      <c r="D110" s="179">
        <v>1</v>
      </c>
      <c r="E110" s="180" t="s">
        <v>102</v>
      </c>
      <c r="F110" s="181" t="s">
        <v>130</v>
      </c>
      <c r="G110" s="181"/>
      <c r="H110" s="5"/>
      <c r="I110" s="5"/>
      <c r="J110" s="5"/>
      <c r="K110" s="5"/>
      <c r="L110" s="5"/>
      <c r="M110" s="5"/>
      <c r="N110" s="5"/>
      <c r="O110" s="5"/>
      <c r="P110" s="5"/>
      <c r="Q110" s="5"/>
      <c r="R110" s="5"/>
      <c r="S110" s="5"/>
      <c r="T110" s="5"/>
      <c r="U110" s="5"/>
      <c r="V110" s="5"/>
      <c r="W110" s="5"/>
      <c r="X110" s="5"/>
      <c r="Y110" s="5"/>
      <c r="Z110" s="5"/>
      <c r="AA110" s="5"/>
    </row>
    <row r="111" spans="1:27" ht="17.25" customHeight="1">
      <c r="A111" s="176">
        <v>110</v>
      </c>
      <c r="B111" s="177" t="s">
        <v>176</v>
      </c>
      <c r="C111" s="178">
        <v>90</v>
      </c>
      <c r="D111" s="179">
        <v>1</v>
      </c>
      <c r="E111" s="180" t="s">
        <v>177</v>
      </c>
      <c r="F111" s="181" t="s">
        <v>130</v>
      </c>
      <c r="G111" s="181"/>
      <c r="H111" s="5"/>
      <c r="I111" s="5"/>
      <c r="J111" s="5"/>
      <c r="K111" s="5"/>
      <c r="L111" s="5"/>
      <c r="M111" s="5"/>
      <c r="N111" s="5"/>
      <c r="O111" s="5"/>
      <c r="P111" s="5"/>
      <c r="Q111" s="5"/>
      <c r="R111" s="5"/>
      <c r="S111" s="5"/>
      <c r="T111" s="5"/>
      <c r="U111" s="5"/>
      <c r="V111" s="5"/>
      <c r="W111" s="5"/>
      <c r="X111" s="5"/>
      <c r="Y111" s="5"/>
      <c r="Z111" s="5"/>
      <c r="AA111" s="5"/>
    </row>
    <row r="112" spans="1:27" ht="17.25" customHeight="1">
      <c r="A112" s="176">
        <v>111</v>
      </c>
      <c r="B112" s="177" t="s">
        <v>178</v>
      </c>
      <c r="C112" s="178">
        <v>91</v>
      </c>
      <c r="D112" s="179">
        <v>3.383</v>
      </c>
      <c r="E112" s="180" t="s">
        <v>106</v>
      </c>
      <c r="F112" s="181" t="s">
        <v>130</v>
      </c>
      <c r="G112" s="181"/>
      <c r="H112" s="5"/>
      <c r="I112" s="5"/>
      <c r="J112" s="5"/>
      <c r="K112" s="5"/>
      <c r="L112" s="5"/>
      <c r="M112" s="5"/>
      <c r="N112" s="5"/>
      <c r="O112" s="5"/>
      <c r="P112" s="5"/>
      <c r="Q112" s="5"/>
      <c r="R112" s="5"/>
      <c r="S112" s="5"/>
      <c r="T112" s="5"/>
      <c r="U112" s="5"/>
      <c r="V112" s="5"/>
      <c r="W112" s="5"/>
      <c r="X112" s="5"/>
      <c r="Y112" s="5"/>
      <c r="Z112" s="5"/>
      <c r="AA112" s="5"/>
    </row>
    <row r="113" spans="1:27" ht="17.25" customHeight="1">
      <c r="A113" s="176">
        <v>112</v>
      </c>
      <c r="B113" s="177" t="s">
        <v>179</v>
      </c>
      <c r="C113" s="178">
        <v>92</v>
      </c>
      <c r="D113" s="179">
        <v>4.25</v>
      </c>
      <c r="E113" s="180" t="s">
        <v>26</v>
      </c>
      <c r="F113" s="181" t="s">
        <v>130</v>
      </c>
      <c r="G113" s="181"/>
      <c r="H113" s="5"/>
      <c r="I113" s="5"/>
      <c r="J113" s="5"/>
      <c r="K113" s="5"/>
      <c r="L113" s="5"/>
      <c r="M113" s="5"/>
      <c r="N113" s="5"/>
      <c r="O113" s="5"/>
      <c r="P113" s="5"/>
      <c r="Q113" s="5"/>
      <c r="R113" s="5"/>
      <c r="S113" s="5"/>
      <c r="T113" s="5"/>
      <c r="U113" s="5"/>
      <c r="V113" s="5"/>
      <c r="W113" s="5"/>
      <c r="X113" s="5"/>
      <c r="Y113" s="5"/>
      <c r="Z113" s="5"/>
      <c r="AA113" s="5"/>
    </row>
    <row r="114" spans="1:27" ht="17.25" customHeight="1">
      <c r="A114" s="176">
        <v>113</v>
      </c>
      <c r="B114" s="177" t="s">
        <v>180</v>
      </c>
      <c r="C114" s="178">
        <v>93</v>
      </c>
      <c r="D114" s="179">
        <v>2</v>
      </c>
      <c r="E114" s="180" t="s">
        <v>89</v>
      </c>
      <c r="F114" s="181" t="s">
        <v>181</v>
      </c>
      <c r="G114" s="181"/>
      <c r="H114" s="5"/>
      <c r="I114" s="5"/>
      <c r="J114" s="5"/>
      <c r="K114" s="5"/>
      <c r="L114" s="5"/>
      <c r="M114" s="5"/>
      <c r="N114" s="5"/>
      <c r="O114" s="5"/>
      <c r="P114" s="5"/>
      <c r="Q114" s="5"/>
      <c r="R114" s="5"/>
      <c r="S114" s="5"/>
      <c r="T114" s="5"/>
      <c r="U114" s="5"/>
      <c r="V114" s="5"/>
      <c r="W114" s="5"/>
      <c r="X114" s="5"/>
      <c r="Y114" s="5"/>
      <c r="Z114" s="5"/>
      <c r="AA114" s="5"/>
    </row>
    <row r="115" spans="1:27" ht="17.25" customHeight="1">
      <c r="A115" s="176">
        <v>114</v>
      </c>
      <c r="B115" s="177" t="s">
        <v>182</v>
      </c>
      <c r="C115" s="178">
        <v>94</v>
      </c>
      <c r="D115" s="179">
        <v>4.1399999999999997</v>
      </c>
      <c r="E115" s="180" t="s">
        <v>137</v>
      </c>
      <c r="F115" s="181" t="s">
        <v>181</v>
      </c>
      <c r="G115" s="181"/>
      <c r="H115" s="5"/>
      <c r="I115" s="5"/>
      <c r="J115" s="5"/>
      <c r="K115" s="5"/>
      <c r="L115" s="5"/>
      <c r="M115" s="5"/>
      <c r="N115" s="5"/>
      <c r="O115" s="5"/>
      <c r="P115" s="5"/>
      <c r="Q115" s="5"/>
      <c r="R115" s="5"/>
      <c r="S115" s="5"/>
      <c r="T115" s="5"/>
      <c r="U115" s="5"/>
      <c r="V115" s="5"/>
      <c r="W115" s="5"/>
      <c r="X115" s="5"/>
      <c r="Y115" s="5"/>
      <c r="Z115" s="5"/>
      <c r="AA115" s="5"/>
    </row>
    <row r="116" spans="1:27" ht="17.25" customHeight="1">
      <c r="A116" s="176">
        <v>115</v>
      </c>
      <c r="B116" s="177" t="s">
        <v>183</v>
      </c>
      <c r="C116" s="178">
        <v>95</v>
      </c>
      <c r="D116" s="179">
        <v>2.4700000000000002</v>
      </c>
      <c r="E116" s="180" t="s">
        <v>18</v>
      </c>
      <c r="F116" s="181" t="s">
        <v>181</v>
      </c>
      <c r="G116" s="181"/>
      <c r="H116" s="5"/>
      <c r="I116" s="5"/>
      <c r="J116" s="5"/>
      <c r="K116" s="5"/>
      <c r="L116" s="5"/>
      <c r="M116" s="5"/>
      <c r="N116" s="5"/>
      <c r="O116" s="5"/>
      <c r="P116" s="5"/>
      <c r="Q116" s="5"/>
      <c r="R116" s="5"/>
      <c r="S116" s="5"/>
      <c r="T116" s="5"/>
      <c r="U116" s="5"/>
      <c r="V116" s="5"/>
      <c r="W116" s="5"/>
      <c r="X116" s="5"/>
      <c r="Y116" s="5"/>
      <c r="Z116" s="5"/>
      <c r="AA116" s="5"/>
    </row>
    <row r="117" spans="1:27" ht="17.25" customHeight="1">
      <c r="A117" s="176">
        <v>116</v>
      </c>
      <c r="B117" s="177" t="s">
        <v>184</v>
      </c>
      <c r="C117" s="178">
        <v>96</v>
      </c>
      <c r="D117" s="179">
        <v>3.36</v>
      </c>
      <c r="E117" s="180" t="s">
        <v>185</v>
      </c>
      <c r="F117" s="181" t="s">
        <v>181</v>
      </c>
      <c r="G117" s="181"/>
      <c r="H117" s="5"/>
      <c r="I117" s="5"/>
      <c r="J117" s="5"/>
      <c r="K117" s="5"/>
      <c r="L117" s="5"/>
      <c r="M117" s="5"/>
      <c r="N117" s="5"/>
      <c r="O117" s="5"/>
      <c r="P117" s="5"/>
      <c r="Q117" s="5"/>
      <c r="R117" s="5"/>
      <c r="S117" s="5"/>
      <c r="T117" s="5"/>
      <c r="U117" s="5"/>
      <c r="V117" s="5"/>
      <c r="W117" s="5"/>
      <c r="X117" s="5"/>
      <c r="Y117" s="5"/>
      <c r="Z117" s="5"/>
      <c r="AA117" s="5"/>
    </row>
    <row r="118" spans="1:27" ht="17.25" customHeight="1">
      <c r="A118" s="176">
        <v>117</v>
      </c>
      <c r="B118" s="177" t="s">
        <v>141</v>
      </c>
      <c r="C118" s="178">
        <v>97</v>
      </c>
      <c r="D118" s="179">
        <v>3.2</v>
      </c>
      <c r="E118" s="180" t="s">
        <v>129</v>
      </c>
      <c r="F118" s="181" t="s">
        <v>181</v>
      </c>
      <c r="G118" s="181"/>
      <c r="H118" s="5"/>
      <c r="I118" s="5"/>
      <c r="J118" s="5"/>
      <c r="K118" s="5"/>
      <c r="L118" s="5"/>
      <c r="M118" s="5"/>
      <c r="N118" s="5"/>
      <c r="O118" s="5"/>
      <c r="P118" s="5"/>
      <c r="Q118" s="5"/>
      <c r="R118" s="5"/>
      <c r="S118" s="5"/>
      <c r="T118" s="5"/>
      <c r="U118" s="5"/>
      <c r="V118" s="5"/>
      <c r="W118" s="5"/>
      <c r="X118" s="5"/>
      <c r="Y118" s="5"/>
      <c r="Z118" s="5"/>
      <c r="AA118" s="5"/>
    </row>
    <row r="119" spans="1:27" ht="17.25" customHeight="1">
      <c r="A119" s="176">
        <v>118</v>
      </c>
      <c r="B119" s="177" t="s">
        <v>186</v>
      </c>
      <c r="C119" s="178">
        <v>98</v>
      </c>
      <c r="D119" s="179">
        <v>2.3199999999999998</v>
      </c>
      <c r="E119" s="180" t="s">
        <v>11</v>
      </c>
      <c r="F119" s="181" t="s">
        <v>181</v>
      </c>
      <c r="G119" s="181"/>
      <c r="H119" s="5"/>
      <c r="I119" s="5"/>
      <c r="J119" s="5"/>
      <c r="K119" s="5"/>
      <c r="L119" s="5"/>
      <c r="M119" s="5"/>
      <c r="N119" s="5"/>
      <c r="O119" s="5"/>
      <c r="P119" s="5"/>
      <c r="Q119" s="5"/>
      <c r="R119" s="5"/>
      <c r="S119" s="5"/>
      <c r="T119" s="5"/>
      <c r="U119" s="5"/>
      <c r="V119" s="5"/>
      <c r="W119" s="5"/>
      <c r="X119" s="5"/>
      <c r="Y119" s="5"/>
      <c r="Z119" s="5"/>
      <c r="AA119" s="5"/>
    </row>
    <row r="120" spans="1:27" ht="17.25" customHeight="1">
      <c r="A120" s="176">
        <v>119</v>
      </c>
      <c r="B120" s="177" t="s">
        <v>187</v>
      </c>
      <c r="C120" s="178">
        <v>99</v>
      </c>
      <c r="D120" s="179">
        <v>2.4500000000000002</v>
      </c>
      <c r="E120" s="180" t="s">
        <v>43</v>
      </c>
      <c r="F120" s="181" t="s">
        <v>181</v>
      </c>
      <c r="G120" s="181"/>
      <c r="H120" s="5"/>
      <c r="I120" s="5"/>
      <c r="J120" s="5"/>
      <c r="K120" s="5"/>
      <c r="L120" s="5"/>
      <c r="M120" s="5"/>
      <c r="N120" s="5"/>
      <c r="O120" s="5"/>
      <c r="P120" s="5"/>
      <c r="Q120" s="5"/>
      <c r="R120" s="5"/>
      <c r="S120" s="5"/>
      <c r="T120" s="5"/>
      <c r="U120" s="5"/>
      <c r="V120" s="5"/>
      <c r="W120" s="5"/>
      <c r="X120" s="5"/>
      <c r="Y120" s="5"/>
      <c r="Z120" s="5"/>
      <c r="AA120" s="5"/>
    </row>
    <row r="121" spans="1:27" ht="17.25" customHeight="1">
      <c r="A121" s="176">
        <v>120</v>
      </c>
      <c r="B121" s="177" t="s">
        <v>188</v>
      </c>
      <c r="C121" s="178">
        <v>100</v>
      </c>
      <c r="D121" s="179">
        <v>2.56</v>
      </c>
      <c r="E121" s="180" t="s">
        <v>56</v>
      </c>
      <c r="F121" s="181" t="s">
        <v>181</v>
      </c>
      <c r="G121" s="181"/>
      <c r="H121" s="5"/>
      <c r="I121" s="5"/>
      <c r="J121" s="5"/>
      <c r="K121" s="5"/>
      <c r="L121" s="5"/>
      <c r="M121" s="5"/>
      <c r="N121" s="5"/>
      <c r="O121" s="5"/>
      <c r="P121" s="5"/>
      <c r="Q121" s="5"/>
      <c r="R121" s="5"/>
      <c r="S121" s="5"/>
      <c r="T121" s="5"/>
      <c r="U121" s="5"/>
      <c r="V121" s="5"/>
      <c r="W121" s="5"/>
      <c r="X121" s="5"/>
      <c r="Y121" s="5"/>
      <c r="Z121" s="5"/>
      <c r="AA121" s="5"/>
    </row>
    <row r="122" spans="1:27" ht="17.25" customHeight="1">
      <c r="A122" s="176">
        <v>121</v>
      </c>
      <c r="B122" s="177" t="s">
        <v>189</v>
      </c>
      <c r="C122" s="178">
        <v>101</v>
      </c>
      <c r="D122" s="179">
        <v>3.48</v>
      </c>
      <c r="E122" s="180" t="s">
        <v>124</v>
      </c>
      <c r="F122" s="181" t="s">
        <v>181</v>
      </c>
      <c r="G122" s="181"/>
      <c r="H122" s="5"/>
      <c r="I122" s="5"/>
      <c r="J122" s="5"/>
      <c r="K122" s="5"/>
      <c r="L122" s="5"/>
      <c r="M122" s="5"/>
      <c r="N122" s="5"/>
      <c r="O122" s="5"/>
      <c r="P122" s="5"/>
      <c r="Q122" s="5"/>
      <c r="R122" s="5"/>
      <c r="S122" s="5"/>
      <c r="T122" s="5"/>
      <c r="U122" s="5"/>
      <c r="V122" s="5"/>
      <c r="W122" s="5"/>
      <c r="X122" s="5"/>
      <c r="Y122" s="5"/>
      <c r="Z122" s="5"/>
      <c r="AA122" s="5"/>
    </row>
    <row r="123" spans="1:27" ht="17.25" customHeight="1">
      <c r="A123" s="176">
        <v>122</v>
      </c>
      <c r="B123" s="177" t="s">
        <v>190</v>
      </c>
      <c r="C123" s="178">
        <v>102</v>
      </c>
      <c r="D123" s="179">
        <v>1.45</v>
      </c>
      <c r="E123" s="180" t="s">
        <v>75</v>
      </c>
      <c r="F123" s="181" t="s">
        <v>181</v>
      </c>
      <c r="G123" s="181">
        <f>127-106</f>
        <v>21</v>
      </c>
      <c r="H123" s="5"/>
      <c r="I123" s="5"/>
      <c r="J123" s="5"/>
      <c r="K123" s="5"/>
      <c r="L123" s="5"/>
      <c r="M123" s="5"/>
      <c r="N123" s="5"/>
      <c r="O123" s="5"/>
      <c r="P123" s="5"/>
      <c r="Q123" s="5"/>
      <c r="R123" s="5"/>
      <c r="S123" s="5"/>
      <c r="T123" s="5"/>
      <c r="U123" s="5"/>
      <c r="V123" s="5"/>
      <c r="W123" s="5"/>
      <c r="X123" s="5"/>
      <c r="Y123" s="5"/>
      <c r="Z123" s="5"/>
      <c r="AA123" s="5"/>
    </row>
    <row r="124" spans="1:27" ht="17.25" customHeight="1">
      <c r="A124" s="176">
        <v>123</v>
      </c>
      <c r="B124" s="177" t="s">
        <v>191</v>
      </c>
      <c r="C124" s="178">
        <v>103</v>
      </c>
      <c r="D124" s="179">
        <v>1.45</v>
      </c>
      <c r="E124" s="180" t="s">
        <v>58</v>
      </c>
      <c r="F124" s="181" t="s">
        <v>181</v>
      </c>
      <c r="G124" s="181"/>
      <c r="H124" s="5"/>
      <c r="I124" s="5"/>
      <c r="J124" s="5"/>
      <c r="K124" s="5"/>
      <c r="L124" s="5"/>
      <c r="M124" s="5"/>
      <c r="N124" s="5"/>
      <c r="O124" s="5"/>
      <c r="P124" s="5"/>
      <c r="Q124" s="5"/>
      <c r="R124" s="5"/>
      <c r="S124" s="5"/>
      <c r="T124" s="5"/>
      <c r="U124" s="5"/>
      <c r="V124" s="5"/>
      <c r="W124" s="5"/>
      <c r="X124" s="5"/>
      <c r="Y124" s="5"/>
      <c r="Z124" s="5"/>
      <c r="AA124" s="5"/>
    </row>
    <row r="125" spans="1:27" ht="17.25" customHeight="1">
      <c r="A125" s="176">
        <v>124</v>
      </c>
      <c r="B125" s="177" t="s">
        <v>192</v>
      </c>
      <c r="C125" s="178">
        <v>104</v>
      </c>
      <c r="D125" s="179">
        <v>2.48</v>
      </c>
      <c r="E125" s="180" t="s">
        <v>39</v>
      </c>
      <c r="F125" s="181" t="s">
        <v>181</v>
      </c>
      <c r="G125" s="181"/>
      <c r="H125" s="5"/>
      <c r="I125" s="5"/>
      <c r="J125" s="5"/>
      <c r="K125" s="5"/>
      <c r="L125" s="5"/>
      <c r="M125" s="5"/>
      <c r="N125" s="5"/>
      <c r="O125" s="5"/>
      <c r="P125" s="5"/>
      <c r="Q125" s="5"/>
      <c r="R125" s="5"/>
      <c r="S125" s="5"/>
      <c r="T125" s="5"/>
      <c r="U125" s="5"/>
      <c r="V125" s="5"/>
      <c r="W125" s="5"/>
      <c r="X125" s="5"/>
      <c r="Y125" s="5"/>
      <c r="Z125" s="5"/>
      <c r="AA125" s="5"/>
    </row>
    <row r="126" spans="1:27" ht="17.25" customHeight="1">
      <c r="A126" s="176">
        <v>125</v>
      </c>
      <c r="B126" s="177" t="s">
        <v>193</v>
      </c>
      <c r="C126" s="178">
        <v>105</v>
      </c>
      <c r="D126" s="179">
        <v>4.3499999999999996</v>
      </c>
      <c r="E126" s="180" t="s">
        <v>114</v>
      </c>
      <c r="F126" s="181" t="s">
        <v>181</v>
      </c>
      <c r="G126" s="181"/>
      <c r="H126" s="5"/>
      <c r="I126" s="5"/>
      <c r="J126" s="5"/>
      <c r="K126" s="5"/>
      <c r="L126" s="5"/>
      <c r="M126" s="5"/>
      <c r="N126" s="5"/>
      <c r="O126" s="5"/>
      <c r="P126" s="5"/>
      <c r="Q126" s="5"/>
      <c r="R126" s="5"/>
      <c r="S126" s="5"/>
      <c r="T126" s="5"/>
      <c r="U126" s="5"/>
      <c r="V126" s="5"/>
      <c r="W126" s="5"/>
      <c r="X126" s="5"/>
      <c r="Y126" s="5"/>
      <c r="Z126" s="5"/>
      <c r="AA126" s="5"/>
    </row>
    <row r="127" spans="1:27" ht="17.25" customHeight="1">
      <c r="A127" s="176">
        <v>126</v>
      </c>
      <c r="B127" s="177" t="s">
        <v>194</v>
      </c>
      <c r="C127" s="178">
        <v>106</v>
      </c>
      <c r="D127" s="179">
        <v>2</v>
      </c>
      <c r="E127" s="180" t="s">
        <v>195</v>
      </c>
      <c r="F127" s="181" t="s">
        <v>181</v>
      </c>
      <c r="G127" s="181"/>
      <c r="H127" s="5"/>
      <c r="I127" s="5"/>
      <c r="J127" s="5"/>
      <c r="K127" s="5"/>
      <c r="L127" s="5"/>
      <c r="M127" s="5"/>
      <c r="N127" s="5"/>
      <c r="O127" s="5"/>
      <c r="P127" s="5"/>
      <c r="Q127" s="5"/>
      <c r="R127" s="5"/>
      <c r="S127" s="5"/>
      <c r="T127" s="5"/>
      <c r="U127" s="5"/>
      <c r="V127" s="5"/>
      <c r="W127" s="5"/>
      <c r="X127" s="5"/>
      <c r="Y127" s="5"/>
      <c r="Z127" s="5"/>
      <c r="AA127" s="5"/>
    </row>
    <row r="128" spans="1:27" ht="17.25" customHeight="1">
      <c r="A128" s="176">
        <v>127</v>
      </c>
      <c r="B128" s="177" t="s">
        <v>196</v>
      </c>
      <c r="C128" s="178">
        <v>107</v>
      </c>
      <c r="D128" s="179">
        <v>1.34</v>
      </c>
      <c r="E128" s="180" t="s">
        <v>15</v>
      </c>
      <c r="F128" s="181" t="s">
        <v>181</v>
      </c>
      <c r="G128" s="181"/>
      <c r="H128" s="5"/>
      <c r="I128" s="5"/>
      <c r="J128" s="5"/>
      <c r="K128" s="5"/>
      <c r="L128" s="5"/>
      <c r="M128" s="5"/>
      <c r="N128" s="5"/>
      <c r="O128" s="5"/>
      <c r="P128" s="5"/>
      <c r="Q128" s="5"/>
      <c r="R128" s="5"/>
      <c r="S128" s="5"/>
      <c r="T128" s="5"/>
      <c r="U128" s="5"/>
      <c r="V128" s="5"/>
      <c r="W128" s="5"/>
      <c r="X128" s="5"/>
      <c r="Y128" s="5"/>
      <c r="Z128" s="5"/>
      <c r="AA128" s="5"/>
    </row>
    <row r="129" spans="1:27" ht="17.25" customHeight="1">
      <c r="A129" s="176">
        <v>128</v>
      </c>
      <c r="B129" s="177" t="s">
        <v>197</v>
      </c>
      <c r="C129" s="178">
        <v>108</v>
      </c>
      <c r="D129" s="179">
        <v>1.2</v>
      </c>
      <c r="E129" s="180" t="s">
        <v>112</v>
      </c>
      <c r="F129" s="181" t="s">
        <v>181</v>
      </c>
      <c r="G129" s="181"/>
      <c r="H129" s="5"/>
      <c r="I129" s="5"/>
      <c r="J129" s="5"/>
      <c r="K129" s="5"/>
      <c r="L129" s="5"/>
      <c r="M129" s="5"/>
      <c r="N129" s="5"/>
      <c r="O129" s="5"/>
      <c r="P129" s="5"/>
      <c r="Q129" s="5"/>
      <c r="R129" s="5"/>
      <c r="S129" s="5"/>
      <c r="T129" s="5"/>
      <c r="U129" s="5"/>
      <c r="V129" s="5"/>
      <c r="W129" s="5"/>
      <c r="X129" s="5"/>
      <c r="Y129" s="5"/>
      <c r="Z129" s="5"/>
      <c r="AA129" s="5"/>
    </row>
    <row r="130" spans="1:27" ht="17.25" customHeight="1">
      <c r="A130" s="176">
        <v>129</v>
      </c>
      <c r="B130" s="177" t="s">
        <v>198</v>
      </c>
      <c r="C130" s="178">
        <v>109</v>
      </c>
      <c r="D130" s="179">
        <v>3.4</v>
      </c>
      <c r="E130" s="180" t="s">
        <v>199</v>
      </c>
      <c r="F130" s="181" t="s">
        <v>181</v>
      </c>
      <c r="G130" s="181"/>
      <c r="H130" s="5"/>
      <c r="I130" s="5"/>
      <c r="J130" s="5"/>
      <c r="K130" s="5"/>
      <c r="L130" s="5"/>
      <c r="M130" s="5"/>
      <c r="N130" s="5"/>
      <c r="O130" s="5"/>
      <c r="P130" s="5"/>
      <c r="Q130" s="5"/>
      <c r="R130" s="5"/>
      <c r="S130" s="5"/>
      <c r="T130" s="5"/>
      <c r="U130" s="5"/>
      <c r="V130" s="5"/>
      <c r="W130" s="5"/>
      <c r="X130" s="5"/>
      <c r="Y130" s="5"/>
      <c r="Z130" s="5"/>
      <c r="AA130" s="5"/>
    </row>
    <row r="131" spans="1:27" ht="17.25" customHeight="1">
      <c r="A131" s="176">
        <v>130</v>
      </c>
      <c r="B131" s="177" t="s">
        <v>200</v>
      </c>
      <c r="C131" s="178">
        <v>110</v>
      </c>
      <c r="D131" s="179">
        <v>0.48</v>
      </c>
      <c r="E131" s="180" t="s">
        <v>106</v>
      </c>
      <c r="F131" s="181" t="s">
        <v>181</v>
      </c>
      <c r="G131" s="181"/>
      <c r="H131" s="5"/>
      <c r="I131" s="5"/>
      <c r="J131" s="5"/>
      <c r="K131" s="5"/>
      <c r="L131" s="5"/>
      <c r="M131" s="5"/>
      <c r="N131" s="5"/>
      <c r="O131" s="5"/>
      <c r="P131" s="5"/>
      <c r="Q131" s="5"/>
      <c r="R131" s="5"/>
      <c r="S131" s="5"/>
      <c r="T131" s="5"/>
      <c r="U131" s="5"/>
      <c r="V131" s="5"/>
      <c r="W131" s="5"/>
      <c r="X131" s="5"/>
      <c r="Y131" s="5"/>
      <c r="Z131" s="5"/>
      <c r="AA131" s="5"/>
    </row>
    <row r="132" spans="1:27" ht="17.25" customHeight="1">
      <c r="A132" s="176">
        <v>131</v>
      </c>
      <c r="B132" s="177" t="s">
        <v>201</v>
      </c>
      <c r="C132" s="178">
        <v>111</v>
      </c>
      <c r="D132" s="179">
        <v>1.36</v>
      </c>
      <c r="E132" s="180" t="s">
        <v>112</v>
      </c>
      <c r="F132" s="181" t="s">
        <v>181</v>
      </c>
      <c r="G132" s="181"/>
      <c r="H132" s="5"/>
      <c r="I132" s="5"/>
      <c r="J132" s="5"/>
      <c r="K132" s="5"/>
      <c r="L132" s="5"/>
      <c r="M132" s="5"/>
      <c r="N132" s="5"/>
      <c r="O132" s="5"/>
      <c r="P132" s="5"/>
      <c r="Q132" s="5"/>
      <c r="R132" s="5"/>
      <c r="S132" s="5"/>
      <c r="T132" s="5"/>
      <c r="U132" s="5"/>
      <c r="V132" s="5"/>
      <c r="W132" s="5"/>
      <c r="X132" s="5"/>
      <c r="Y132" s="5"/>
      <c r="Z132" s="5"/>
      <c r="AA132" s="5"/>
    </row>
    <row r="133" spans="1:27" ht="17.25" customHeight="1">
      <c r="A133" s="176">
        <v>132</v>
      </c>
      <c r="B133" s="177" t="s">
        <v>202</v>
      </c>
      <c r="C133" s="178">
        <v>112</v>
      </c>
      <c r="D133" s="179">
        <v>2</v>
      </c>
      <c r="E133" s="180" t="s">
        <v>203</v>
      </c>
      <c r="F133" s="181" t="s">
        <v>181</v>
      </c>
      <c r="G133" s="181"/>
      <c r="H133" s="5"/>
      <c r="I133" s="5"/>
      <c r="J133" s="5"/>
      <c r="K133" s="5"/>
      <c r="L133" s="5"/>
      <c r="M133" s="5"/>
      <c r="N133" s="5"/>
      <c r="O133" s="5"/>
      <c r="P133" s="5"/>
      <c r="Q133" s="5"/>
      <c r="R133" s="5"/>
      <c r="S133" s="5"/>
      <c r="T133" s="5"/>
      <c r="U133" s="5"/>
      <c r="V133" s="5"/>
      <c r="W133" s="5"/>
      <c r="X133" s="5"/>
      <c r="Y133" s="5"/>
      <c r="Z133" s="5"/>
      <c r="AA133" s="5"/>
    </row>
    <row r="134" spans="1:27" ht="17.25" customHeight="1">
      <c r="A134" s="176">
        <v>133</v>
      </c>
      <c r="B134" s="177" t="s">
        <v>204</v>
      </c>
      <c r="C134" s="178">
        <v>502</v>
      </c>
      <c r="D134" s="179">
        <v>3.45</v>
      </c>
      <c r="E134" s="180" t="s">
        <v>43</v>
      </c>
      <c r="F134" s="181" t="s">
        <v>181</v>
      </c>
      <c r="G134" s="181"/>
      <c r="H134" s="5"/>
      <c r="I134" s="5"/>
      <c r="J134" s="5"/>
      <c r="K134" s="5"/>
      <c r="L134" s="5"/>
      <c r="M134" s="5"/>
      <c r="N134" s="5"/>
      <c r="O134" s="5"/>
      <c r="P134" s="5"/>
      <c r="Q134" s="5"/>
      <c r="R134" s="5"/>
      <c r="S134" s="5"/>
      <c r="T134" s="5"/>
      <c r="U134" s="5"/>
      <c r="V134" s="5"/>
      <c r="W134" s="5"/>
      <c r="X134" s="5"/>
      <c r="Y134" s="5"/>
      <c r="Z134" s="5"/>
      <c r="AA134" s="5"/>
    </row>
    <row r="135" spans="1:27" ht="17.25" customHeight="1">
      <c r="A135" s="176">
        <v>134</v>
      </c>
      <c r="B135" s="177" t="s">
        <v>205</v>
      </c>
      <c r="C135" s="178">
        <v>113</v>
      </c>
      <c r="D135" s="179">
        <v>6</v>
      </c>
      <c r="E135" s="180" t="s">
        <v>206</v>
      </c>
      <c r="F135" s="181" t="s">
        <v>181</v>
      </c>
      <c r="G135" s="181"/>
      <c r="H135" s="5"/>
      <c r="I135" s="5"/>
      <c r="J135" s="5"/>
      <c r="K135" s="5"/>
      <c r="L135" s="5"/>
      <c r="M135" s="5"/>
      <c r="N135" s="5"/>
      <c r="O135" s="5"/>
      <c r="P135" s="5"/>
      <c r="Q135" s="5"/>
      <c r="R135" s="5"/>
      <c r="S135" s="5"/>
      <c r="T135" s="5"/>
      <c r="U135" s="5"/>
      <c r="V135" s="5"/>
      <c r="W135" s="5"/>
      <c r="X135" s="5"/>
      <c r="Y135" s="5"/>
      <c r="Z135" s="5"/>
      <c r="AA135" s="5"/>
    </row>
    <row r="136" spans="1:27" ht="17.25" customHeight="1">
      <c r="A136" s="176">
        <v>135</v>
      </c>
      <c r="B136" s="177" t="s">
        <v>207</v>
      </c>
      <c r="C136" s="178">
        <v>114</v>
      </c>
      <c r="D136" s="184">
        <v>1.26</v>
      </c>
      <c r="E136" s="180" t="s">
        <v>112</v>
      </c>
      <c r="F136" s="181" t="s">
        <v>208</v>
      </c>
      <c r="G136" s="181"/>
      <c r="H136" s="5"/>
      <c r="I136" s="5"/>
      <c r="J136" s="5"/>
      <c r="K136" s="5"/>
      <c r="L136" s="5"/>
      <c r="M136" s="5"/>
      <c r="N136" s="5"/>
      <c r="O136" s="5"/>
      <c r="P136" s="5"/>
      <c r="Q136" s="5"/>
      <c r="R136" s="5"/>
      <c r="S136" s="5"/>
      <c r="T136" s="5"/>
      <c r="U136" s="5"/>
      <c r="V136" s="5"/>
      <c r="W136" s="5"/>
      <c r="X136" s="5"/>
      <c r="Y136" s="5"/>
      <c r="Z136" s="5"/>
      <c r="AA136" s="5"/>
    </row>
    <row r="137" spans="1:27" ht="17.25" customHeight="1">
      <c r="A137" s="176">
        <v>136</v>
      </c>
      <c r="B137" s="177" t="s">
        <v>209</v>
      </c>
      <c r="C137" s="178">
        <v>115</v>
      </c>
      <c r="D137" s="184">
        <v>2.12</v>
      </c>
      <c r="E137" s="180" t="s">
        <v>210</v>
      </c>
      <c r="F137" s="181" t="s">
        <v>208</v>
      </c>
      <c r="G137" s="181"/>
      <c r="H137" s="5"/>
      <c r="I137" s="5"/>
      <c r="J137" s="5"/>
      <c r="K137" s="5"/>
      <c r="L137" s="5"/>
      <c r="M137" s="5"/>
      <c r="N137" s="5"/>
      <c r="O137" s="5"/>
      <c r="P137" s="5"/>
      <c r="Q137" s="5"/>
      <c r="R137" s="5"/>
      <c r="S137" s="5"/>
      <c r="T137" s="5"/>
      <c r="U137" s="5"/>
      <c r="V137" s="5"/>
      <c r="W137" s="5"/>
      <c r="X137" s="5"/>
      <c r="Y137" s="5"/>
      <c r="Z137" s="5"/>
      <c r="AA137" s="5"/>
    </row>
    <row r="138" spans="1:27" ht="17.25" customHeight="1">
      <c r="A138" s="176">
        <v>137</v>
      </c>
      <c r="B138" s="177" t="s">
        <v>211</v>
      </c>
      <c r="C138" s="178">
        <v>115</v>
      </c>
      <c r="D138" s="184">
        <v>2</v>
      </c>
      <c r="E138" s="181" t="s">
        <v>212</v>
      </c>
      <c r="F138" s="181" t="s">
        <v>208</v>
      </c>
      <c r="G138" s="181"/>
      <c r="H138" s="5"/>
      <c r="I138" s="5"/>
      <c r="J138" s="5"/>
      <c r="K138" s="5"/>
      <c r="L138" s="5"/>
      <c r="M138" s="5"/>
      <c r="N138" s="5"/>
      <c r="O138" s="5"/>
      <c r="P138" s="5"/>
      <c r="Q138" s="5"/>
      <c r="R138" s="5"/>
      <c r="S138" s="5"/>
      <c r="T138" s="5"/>
      <c r="U138" s="5"/>
      <c r="V138" s="5"/>
      <c r="W138" s="5"/>
      <c r="X138" s="5"/>
      <c r="Y138" s="5"/>
      <c r="Z138" s="5"/>
      <c r="AA138" s="5"/>
    </row>
    <row r="139" spans="1:27" ht="17.25" customHeight="1">
      <c r="A139" s="176">
        <v>138</v>
      </c>
      <c r="B139" s="177" t="s">
        <v>213</v>
      </c>
      <c r="C139" s="178">
        <v>116</v>
      </c>
      <c r="D139" s="179">
        <v>1.17</v>
      </c>
      <c r="E139" s="180" t="s">
        <v>165</v>
      </c>
      <c r="F139" s="181" t="s">
        <v>208</v>
      </c>
      <c r="G139" s="181"/>
      <c r="H139" s="5"/>
      <c r="I139" s="5"/>
      <c r="J139" s="5"/>
      <c r="K139" s="5"/>
      <c r="L139" s="5"/>
      <c r="M139" s="5"/>
      <c r="N139" s="5"/>
      <c r="O139" s="5"/>
      <c r="P139" s="5"/>
      <c r="Q139" s="5"/>
      <c r="R139" s="5"/>
      <c r="S139" s="5"/>
      <c r="T139" s="5"/>
      <c r="U139" s="5"/>
      <c r="V139" s="5"/>
      <c r="W139" s="5"/>
      <c r="X139" s="5"/>
      <c r="Y139" s="5"/>
      <c r="Z139" s="5"/>
      <c r="AA139" s="5"/>
    </row>
    <row r="140" spans="1:27" ht="17.25" customHeight="1">
      <c r="A140" s="176">
        <v>139</v>
      </c>
      <c r="B140" s="177" t="s">
        <v>214</v>
      </c>
      <c r="C140" s="178">
        <v>117</v>
      </c>
      <c r="D140" s="184">
        <v>1.4</v>
      </c>
      <c r="E140" s="180" t="s">
        <v>215</v>
      </c>
      <c r="F140" s="181" t="s">
        <v>208</v>
      </c>
      <c r="G140" s="181"/>
      <c r="H140" s="5"/>
      <c r="I140" s="5"/>
      <c r="J140" s="5"/>
      <c r="K140" s="5"/>
      <c r="L140" s="5"/>
      <c r="M140" s="5"/>
      <c r="N140" s="5"/>
      <c r="O140" s="5"/>
      <c r="P140" s="5"/>
      <c r="Q140" s="5"/>
      <c r="R140" s="5"/>
      <c r="S140" s="5"/>
      <c r="T140" s="5"/>
      <c r="U140" s="5"/>
      <c r="V140" s="5"/>
      <c r="W140" s="5"/>
      <c r="X140" s="5"/>
      <c r="Y140" s="5"/>
      <c r="Z140" s="5"/>
      <c r="AA140" s="5"/>
    </row>
    <row r="141" spans="1:27" ht="17.25" customHeight="1">
      <c r="A141" s="176">
        <v>140</v>
      </c>
      <c r="B141" s="177" t="s">
        <v>216</v>
      </c>
      <c r="C141" s="178">
        <v>118</v>
      </c>
      <c r="D141" s="184">
        <v>3.16</v>
      </c>
      <c r="E141" s="180" t="s">
        <v>86</v>
      </c>
      <c r="F141" s="181" t="s">
        <v>208</v>
      </c>
      <c r="G141" s="181"/>
      <c r="H141" s="5"/>
      <c r="I141" s="5"/>
      <c r="J141" s="5"/>
      <c r="K141" s="5"/>
      <c r="L141" s="5"/>
      <c r="M141" s="5"/>
      <c r="N141" s="5"/>
      <c r="O141" s="5"/>
      <c r="P141" s="5"/>
      <c r="Q141" s="5"/>
      <c r="R141" s="5"/>
      <c r="S141" s="5"/>
      <c r="T141" s="5"/>
      <c r="U141" s="5"/>
      <c r="V141" s="5"/>
      <c r="W141" s="5"/>
      <c r="X141" s="5"/>
      <c r="Y141" s="5"/>
      <c r="Z141" s="5"/>
      <c r="AA141" s="5"/>
    </row>
    <row r="142" spans="1:27" ht="17.25" customHeight="1">
      <c r="A142" s="176">
        <v>141</v>
      </c>
      <c r="B142" s="177" t="s">
        <v>217</v>
      </c>
      <c r="C142" s="178">
        <v>119</v>
      </c>
      <c r="D142" s="184">
        <v>1.3</v>
      </c>
      <c r="E142" s="180" t="s">
        <v>218</v>
      </c>
      <c r="F142" s="181" t="s">
        <v>208</v>
      </c>
      <c r="G142" s="181"/>
      <c r="H142" s="5"/>
      <c r="I142" s="5"/>
      <c r="J142" s="5"/>
      <c r="K142" s="5"/>
      <c r="L142" s="5"/>
      <c r="M142" s="5"/>
      <c r="N142" s="5"/>
      <c r="O142" s="5"/>
      <c r="P142" s="5"/>
      <c r="Q142" s="5"/>
      <c r="R142" s="5"/>
      <c r="S142" s="5"/>
      <c r="T142" s="5"/>
      <c r="U142" s="5"/>
      <c r="V142" s="5"/>
      <c r="W142" s="5"/>
      <c r="X142" s="5"/>
      <c r="Y142" s="5"/>
      <c r="Z142" s="5"/>
      <c r="AA142" s="5"/>
    </row>
    <row r="143" spans="1:27" ht="17.25" customHeight="1">
      <c r="A143" s="176">
        <v>142</v>
      </c>
      <c r="B143" s="177" t="s">
        <v>219</v>
      </c>
      <c r="C143" s="178">
        <v>120</v>
      </c>
      <c r="D143" s="184">
        <v>2.36</v>
      </c>
      <c r="E143" s="180" t="s">
        <v>220</v>
      </c>
      <c r="F143" s="181" t="s">
        <v>208</v>
      </c>
      <c r="G143" s="181"/>
      <c r="H143" s="5"/>
      <c r="I143" s="5"/>
      <c r="J143" s="5"/>
      <c r="K143" s="5"/>
      <c r="L143" s="5"/>
      <c r="M143" s="5"/>
      <c r="N143" s="5"/>
      <c r="O143" s="5"/>
      <c r="P143" s="5"/>
      <c r="Q143" s="5"/>
      <c r="R143" s="5"/>
      <c r="S143" s="5"/>
      <c r="T143" s="5"/>
      <c r="U143" s="5"/>
      <c r="V143" s="5"/>
      <c r="W143" s="5"/>
      <c r="X143" s="5"/>
      <c r="Y143" s="5"/>
      <c r="Z143" s="5"/>
      <c r="AA143" s="5"/>
    </row>
    <row r="144" spans="1:27" ht="17.25" customHeight="1">
      <c r="A144" s="176">
        <v>143</v>
      </c>
      <c r="B144" s="177" t="s">
        <v>221</v>
      </c>
      <c r="C144" s="178">
        <v>121</v>
      </c>
      <c r="D144" s="184">
        <v>3</v>
      </c>
      <c r="E144" s="180" t="s">
        <v>222</v>
      </c>
      <c r="F144" s="181" t="s">
        <v>208</v>
      </c>
      <c r="G144" s="181"/>
      <c r="H144" s="5"/>
      <c r="I144" s="5"/>
      <c r="J144" s="5"/>
      <c r="K144" s="5"/>
      <c r="L144" s="5"/>
      <c r="M144" s="5"/>
      <c r="N144" s="5"/>
      <c r="O144" s="5"/>
      <c r="P144" s="5"/>
      <c r="Q144" s="5"/>
      <c r="R144" s="5"/>
      <c r="S144" s="5"/>
      <c r="T144" s="5"/>
      <c r="U144" s="5"/>
      <c r="V144" s="5"/>
      <c r="W144" s="5"/>
      <c r="X144" s="5"/>
      <c r="Y144" s="5"/>
      <c r="Z144" s="5"/>
      <c r="AA144" s="5"/>
    </row>
    <row r="145" spans="1:27" ht="17.25" customHeight="1">
      <c r="A145" s="176">
        <v>144</v>
      </c>
      <c r="B145" s="177" t="s">
        <v>223</v>
      </c>
      <c r="C145" s="178">
        <v>122</v>
      </c>
      <c r="D145" s="184">
        <v>3</v>
      </c>
      <c r="E145" s="180" t="s">
        <v>224</v>
      </c>
      <c r="F145" s="181" t="s">
        <v>208</v>
      </c>
      <c r="G145" s="181"/>
      <c r="H145" s="5"/>
      <c r="I145" s="5"/>
      <c r="J145" s="5"/>
      <c r="K145" s="5"/>
      <c r="L145" s="5"/>
      <c r="M145" s="5"/>
      <c r="N145" s="5"/>
      <c r="O145" s="5"/>
      <c r="P145" s="5"/>
      <c r="Q145" s="5"/>
      <c r="R145" s="5"/>
      <c r="S145" s="5"/>
      <c r="T145" s="5"/>
      <c r="U145" s="5"/>
      <c r="V145" s="5"/>
      <c r="W145" s="5"/>
      <c r="X145" s="5"/>
      <c r="Y145" s="5"/>
      <c r="Z145" s="5"/>
      <c r="AA145" s="5"/>
    </row>
    <row r="146" spans="1:27" ht="17.25" customHeight="1">
      <c r="A146" s="176">
        <v>145</v>
      </c>
      <c r="B146" s="177" t="s">
        <v>225</v>
      </c>
      <c r="C146" s="178">
        <v>123</v>
      </c>
      <c r="D146" s="184">
        <v>2.14</v>
      </c>
      <c r="E146" s="180" t="s">
        <v>114</v>
      </c>
      <c r="F146" s="181" t="s">
        <v>208</v>
      </c>
      <c r="G146" s="181"/>
      <c r="H146" s="5"/>
      <c r="I146" s="5"/>
      <c r="J146" s="5"/>
      <c r="K146" s="5"/>
      <c r="L146" s="5"/>
      <c r="M146" s="5"/>
      <c r="N146" s="5"/>
      <c r="O146" s="5"/>
      <c r="P146" s="5"/>
      <c r="Q146" s="5"/>
      <c r="R146" s="5"/>
      <c r="S146" s="5"/>
      <c r="T146" s="5"/>
      <c r="U146" s="5"/>
      <c r="V146" s="5"/>
      <c r="W146" s="5"/>
      <c r="X146" s="5"/>
      <c r="Y146" s="5"/>
      <c r="Z146" s="5"/>
      <c r="AA146" s="5"/>
    </row>
    <row r="147" spans="1:27" ht="17.25" customHeight="1">
      <c r="A147" s="176">
        <v>146</v>
      </c>
      <c r="B147" s="177" t="s">
        <v>226</v>
      </c>
      <c r="C147" s="178">
        <v>124</v>
      </c>
      <c r="D147" s="184">
        <v>1.44</v>
      </c>
      <c r="E147" s="180" t="s">
        <v>15</v>
      </c>
      <c r="F147" s="181" t="s">
        <v>208</v>
      </c>
      <c r="G147" s="181"/>
      <c r="H147" s="5"/>
      <c r="I147" s="5"/>
      <c r="J147" s="5"/>
      <c r="K147" s="5"/>
      <c r="L147" s="5"/>
      <c r="M147" s="5"/>
      <c r="N147" s="5"/>
      <c r="O147" s="5"/>
      <c r="P147" s="5"/>
      <c r="Q147" s="5"/>
      <c r="R147" s="5"/>
      <c r="S147" s="5"/>
      <c r="T147" s="5"/>
      <c r="U147" s="5"/>
      <c r="V147" s="5"/>
      <c r="W147" s="5"/>
      <c r="X147" s="5"/>
      <c r="Y147" s="5"/>
      <c r="Z147" s="5"/>
      <c r="AA147" s="5"/>
    </row>
    <row r="148" spans="1:27" ht="17.25" customHeight="1">
      <c r="A148" s="176">
        <v>147</v>
      </c>
      <c r="B148" s="177" t="s">
        <v>227</v>
      </c>
      <c r="C148" s="178">
        <v>125</v>
      </c>
      <c r="D148" s="184">
        <v>3.42</v>
      </c>
      <c r="E148" s="180" t="s">
        <v>106</v>
      </c>
      <c r="F148" s="181" t="s">
        <v>208</v>
      </c>
      <c r="G148" s="181"/>
      <c r="H148" s="5"/>
      <c r="I148" s="5"/>
      <c r="J148" s="5"/>
      <c r="K148" s="5"/>
      <c r="L148" s="5"/>
      <c r="M148" s="5"/>
      <c r="N148" s="5"/>
      <c r="O148" s="5"/>
      <c r="P148" s="5"/>
      <c r="Q148" s="5"/>
      <c r="R148" s="5"/>
      <c r="S148" s="5"/>
      <c r="T148" s="5"/>
      <c r="U148" s="5"/>
      <c r="V148" s="5"/>
      <c r="W148" s="5"/>
      <c r="X148" s="5"/>
      <c r="Y148" s="5"/>
      <c r="Z148" s="5"/>
      <c r="AA148" s="5"/>
    </row>
    <row r="149" spans="1:27" ht="17.25" customHeight="1">
      <c r="A149" s="176">
        <v>148</v>
      </c>
      <c r="B149" s="177" t="s">
        <v>228</v>
      </c>
      <c r="C149" s="178">
        <v>126</v>
      </c>
      <c r="D149" s="184">
        <v>1.5</v>
      </c>
      <c r="E149" s="180" t="s">
        <v>15</v>
      </c>
      <c r="F149" s="181" t="s">
        <v>208</v>
      </c>
      <c r="G149" s="181"/>
      <c r="H149" s="5"/>
      <c r="I149" s="5"/>
      <c r="J149" s="5"/>
      <c r="K149" s="5"/>
      <c r="L149" s="5"/>
      <c r="M149" s="5"/>
      <c r="N149" s="5"/>
      <c r="O149" s="5"/>
      <c r="P149" s="5"/>
      <c r="Q149" s="5"/>
      <c r="R149" s="5"/>
      <c r="S149" s="5"/>
      <c r="T149" s="5"/>
      <c r="U149" s="5"/>
      <c r="V149" s="5"/>
      <c r="W149" s="5"/>
      <c r="X149" s="5"/>
      <c r="Y149" s="5"/>
      <c r="Z149" s="5"/>
      <c r="AA149" s="5"/>
    </row>
    <row r="150" spans="1:27" ht="17.25" customHeight="1">
      <c r="A150" s="176">
        <v>149</v>
      </c>
      <c r="B150" s="177" t="s">
        <v>229</v>
      </c>
      <c r="C150" s="178">
        <v>127</v>
      </c>
      <c r="D150" s="184">
        <v>2.2999999999999998</v>
      </c>
      <c r="E150" s="180" t="s">
        <v>144</v>
      </c>
      <c r="F150" s="181" t="s">
        <v>208</v>
      </c>
      <c r="G150" s="181"/>
      <c r="H150" s="5"/>
      <c r="I150" s="5"/>
      <c r="J150" s="5"/>
      <c r="K150" s="5"/>
      <c r="L150" s="5"/>
      <c r="M150" s="5"/>
      <c r="N150" s="5"/>
      <c r="O150" s="5"/>
      <c r="P150" s="5"/>
      <c r="Q150" s="5"/>
      <c r="R150" s="5"/>
      <c r="S150" s="5"/>
      <c r="T150" s="5"/>
      <c r="U150" s="5"/>
      <c r="V150" s="5"/>
      <c r="W150" s="5"/>
      <c r="X150" s="5"/>
      <c r="Y150" s="5"/>
      <c r="Z150" s="5"/>
      <c r="AA150" s="5"/>
    </row>
    <row r="151" spans="1:27" ht="17.25" customHeight="1">
      <c r="A151" s="176">
        <v>150</v>
      </c>
      <c r="B151" s="177" t="s">
        <v>230</v>
      </c>
      <c r="C151" s="178">
        <v>128</v>
      </c>
      <c r="D151" s="184">
        <v>1.44</v>
      </c>
      <c r="E151" s="180" t="s">
        <v>222</v>
      </c>
      <c r="F151" s="181" t="s">
        <v>208</v>
      </c>
      <c r="G151" s="181"/>
      <c r="H151" s="5"/>
      <c r="I151" s="5"/>
      <c r="J151" s="5"/>
      <c r="K151" s="5"/>
      <c r="L151" s="5"/>
      <c r="M151" s="5"/>
      <c r="N151" s="5"/>
      <c r="O151" s="5"/>
      <c r="P151" s="5"/>
      <c r="Q151" s="5"/>
      <c r="R151" s="5"/>
      <c r="S151" s="5"/>
      <c r="T151" s="5"/>
      <c r="U151" s="5"/>
      <c r="V151" s="5"/>
      <c r="W151" s="5"/>
      <c r="X151" s="5"/>
      <c r="Y151" s="5"/>
      <c r="Z151" s="5"/>
      <c r="AA151" s="5"/>
    </row>
    <row r="152" spans="1:27" ht="17.25" customHeight="1">
      <c r="A152" s="176">
        <v>151</v>
      </c>
      <c r="B152" s="177" t="s">
        <v>231</v>
      </c>
      <c r="C152" s="178">
        <v>129</v>
      </c>
      <c r="D152" s="184">
        <v>2.56</v>
      </c>
      <c r="E152" s="180" t="s">
        <v>232</v>
      </c>
      <c r="F152" s="181" t="s">
        <v>208</v>
      </c>
      <c r="G152" s="181"/>
      <c r="H152" s="5"/>
      <c r="I152" s="5"/>
      <c r="J152" s="5"/>
      <c r="K152" s="5"/>
      <c r="L152" s="5"/>
      <c r="M152" s="5"/>
      <c r="N152" s="5"/>
      <c r="O152" s="5"/>
      <c r="P152" s="5"/>
      <c r="Q152" s="5"/>
      <c r="R152" s="5"/>
      <c r="S152" s="5"/>
      <c r="T152" s="5"/>
      <c r="U152" s="5"/>
      <c r="V152" s="5"/>
      <c r="W152" s="5"/>
      <c r="X152" s="5"/>
      <c r="Y152" s="5"/>
      <c r="Z152" s="5"/>
      <c r="AA152" s="5"/>
    </row>
    <row r="153" spans="1:27" ht="17.25" customHeight="1">
      <c r="A153" s="176">
        <v>152</v>
      </c>
      <c r="B153" s="177" t="s">
        <v>233</v>
      </c>
      <c r="C153" s="178">
        <v>130</v>
      </c>
      <c r="D153" s="184">
        <v>3.46</v>
      </c>
      <c r="E153" s="180" t="s">
        <v>210</v>
      </c>
      <c r="F153" s="181" t="s">
        <v>208</v>
      </c>
      <c r="G153" s="181"/>
      <c r="H153" s="5"/>
      <c r="I153" s="5"/>
      <c r="J153" s="5"/>
      <c r="K153" s="5"/>
      <c r="L153" s="5"/>
      <c r="M153" s="5"/>
      <c r="N153" s="5"/>
      <c r="O153" s="5"/>
      <c r="P153" s="5"/>
      <c r="Q153" s="5"/>
      <c r="R153" s="5"/>
      <c r="S153" s="5"/>
      <c r="T153" s="5"/>
      <c r="U153" s="5"/>
      <c r="V153" s="5"/>
      <c r="W153" s="5"/>
      <c r="X153" s="5"/>
      <c r="Y153" s="5"/>
      <c r="Z153" s="5"/>
      <c r="AA153" s="5"/>
    </row>
    <row r="154" spans="1:27" ht="17.25" customHeight="1">
      <c r="A154" s="176">
        <v>153</v>
      </c>
      <c r="B154" s="177" t="s">
        <v>234</v>
      </c>
      <c r="C154" s="178">
        <v>131</v>
      </c>
      <c r="D154" s="184">
        <v>2</v>
      </c>
      <c r="E154" s="180" t="s">
        <v>82</v>
      </c>
      <c r="F154" s="181" t="s">
        <v>208</v>
      </c>
      <c r="G154" s="181"/>
      <c r="H154" s="5"/>
      <c r="I154" s="5"/>
      <c r="J154" s="5"/>
      <c r="K154" s="5"/>
      <c r="L154" s="5"/>
      <c r="M154" s="5"/>
      <c r="N154" s="5"/>
      <c r="O154" s="5"/>
      <c r="P154" s="5"/>
      <c r="Q154" s="5"/>
      <c r="R154" s="5"/>
      <c r="S154" s="5"/>
      <c r="T154" s="5"/>
      <c r="U154" s="5"/>
      <c r="V154" s="5"/>
      <c r="W154" s="5"/>
      <c r="X154" s="5"/>
      <c r="Y154" s="5"/>
      <c r="Z154" s="5"/>
      <c r="AA154" s="5"/>
    </row>
    <row r="155" spans="1:27" ht="17.25" customHeight="1">
      <c r="A155" s="176">
        <v>154</v>
      </c>
      <c r="B155" s="177" t="s">
        <v>235</v>
      </c>
      <c r="C155" s="178">
        <v>132</v>
      </c>
      <c r="D155" s="184">
        <v>5</v>
      </c>
      <c r="E155" s="180" t="s">
        <v>236</v>
      </c>
      <c r="F155" s="181" t="s">
        <v>208</v>
      </c>
      <c r="G155" s="181"/>
      <c r="H155" s="5"/>
      <c r="I155" s="5"/>
      <c r="J155" s="5"/>
      <c r="K155" s="5"/>
      <c r="L155" s="5"/>
      <c r="M155" s="5"/>
      <c r="N155" s="5"/>
      <c r="O155" s="5"/>
      <c r="P155" s="5"/>
      <c r="Q155" s="5"/>
      <c r="R155" s="5"/>
      <c r="S155" s="5"/>
      <c r="T155" s="5"/>
      <c r="U155" s="5"/>
      <c r="V155" s="5"/>
      <c r="W155" s="5"/>
      <c r="X155" s="5"/>
      <c r="Y155" s="5"/>
      <c r="Z155" s="5"/>
      <c r="AA155" s="5"/>
    </row>
    <row r="156" spans="1:27" ht="17.25" customHeight="1">
      <c r="A156" s="176">
        <v>155</v>
      </c>
      <c r="B156" s="177" t="s">
        <v>237</v>
      </c>
      <c r="C156" s="178">
        <v>133</v>
      </c>
      <c r="D156" s="184">
        <v>4.2</v>
      </c>
      <c r="E156" s="180" t="s">
        <v>222</v>
      </c>
      <c r="F156" s="181" t="s">
        <v>208</v>
      </c>
      <c r="G156" s="181"/>
      <c r="H156" s="5"/>
      <c r="I156" s="5"/>
      <c r="J156" s="5"/>
      <c r="K156" s="5"/>
      <c r="L156" s="5"/>
      <c r="M156" s="5"/>
      <c r="N156" s="5"/>
      <c r="O156" s="5"/>
      <c r="P156" s="5"/>
      <c r="Q156" s="5"/>
      <c r="R156" s="5"/>
      <c r="S156" s="5"/>
      <c r="T156" s="5"/>
      <c r="U156" s="5"/>
      <c r="V156" s="5"/>
      <c r="W156" s="5"/>
      <c r="X156" s="5"/>
      <c r="Y156" s="5"/>
      <c r="Z156" s="5"/>
      <c r="AA156" s="5"/>
    </row>
    <row r="157" spans="1:27" ht="17.25" customHeight="1">
      <c r="A157" s="176">
        <v>156</v>
      </c>
      <c r="B157" s="177" t="s">
        <v>238</v>
      </c>
      <c r="C157" s="178">
        <v>134</v>
      </c>
      <c r="D157" s="184">
        <v>1.26</v>
      </c>
      <c r="E157" s="180" t="s">
        <v>172</v>
      </c>
      <c r="F157" s="181" t="s">
        <v>208</v>
      </c>
      <c r="G157" s="181"/>
      <c r="H157" s="5"/>
      <c r="I157" s="5"/>
      <c r="J157" s="5"/>
      <c r="K157" s="5"/>
      <c r="L157" s="5"/>
      <c r="M157" s="5"/>
      <c r="N157" s="5"/>
      <c r="O157" s="5"/>
      <c r="P157" s="5"/>
      <c r="Q157" s="5"/>
      <c r="R157" s="5"/>
      <c r="S157" s="5"/>
      <c r="T157" s="5"/>
      <c r="U157" s="5"/>
      <c r="V157" s="5"/>
      <c r="W157" s="5"/>
      <c r="X157" s="5"/>
      <c r="Y157" s="5"/>
      <c r="Z157" s="5"/>
      <c r="AA157" s="5"/>
    </row>
    <row r="158" spans="1:27" ht="17.25" customHeight="1">
      <c r="A158" s="176">
        <v>157</v>
      </c>
      <c r="B158" s="177" t="s">
        <v>239</v>
      </c>
      <c r="C158" s="178">
        <v>135</v>
      </c>
      <c r="D158" s="184">
        <v>1.41</v>
      </c>
      <c r="E158" s="180" t="s">
        <v>174</v>
      </c>
      <c r="F158" s="181" t="s">
        <v>208</v>
      </c>
      <c r="G158" s="181"/>
      <c r="H158" s="5"/>
      <c r="I158" s="5"/>
      <c r="J158" s="5"/>
      <c r="K158" s="5"/>
      <c r="L158" s="5"/>
      <c r="M158" s="5"/>
      <c r="N158" s="5"/>
      <c r="O158" s="5"/>
      <c r="P158" s="5"/>
      <c r="Q158" s="5"/>
      <c r="R158" s="5"/>
      <c r="S158" s="5"/>
      <c r="T158" s="5"/>
      <c r="U158" s="5"/>
      <c r="V158" s="5"/>
      <c r="W158" s="5"/>
      <c r="X158" s="5"/>
      <c r="Y158" s="5"/>
      <c r="Z158" s="5"/>
      <c r="AA158" s="5"/>
    </row>
    <row r="159" spans="1:27" ht="17.25" customHeight="1">
      <c r="A159" s="176">
        <v>158</v>
      </c>
      <c r="B159" s="177" t="s">
        <v>240</v>
      </c>
      <c r="C159" s="178">
        <v>136</v>
      </c>
      <c r="D159" s="184">
        <v>2.46</v>
      </c>
      <c r="E159" s="180" t="s">
        <v>110</v>
      </c>
      <c r="F159" s="181" t="s">
        <v>208</v>
      </c>
      <c r="G159" s="181"/>
      <c r="H159" s="5"/>
      <c r="I159" s="5"/>
      <c r="J159" s="5"/>
      <c r="K159" s="5"/>
      <c r="L159" s="5"/>
      <c r="M159" s="5"/>
      <c r="N159" s="5"/>
      <c r="O159" s="5"/>
      <c r="P159" s="5"/>
      <c r="Q159" s="5"/>
      <c r="R159" s="5"/>
      <c r="S159" s="5"/>
      <c r="T159" s="5"/>
      <c r="U159" s="5"/>
      <c r="V159" s="5"/>
      <c r="W159" s="5"/>
      <c r="X159" s="5"/>
      <c r="Y159" s="5"/>
      <c r="Z159" s="5"/>
      <c r="AA159" s="5"/>
    </row>
    <row r="160" spans="1:27" ht="17.25" customHeight="1">
      <c r="A160" s="176">
        <v>159</v>
      </c>
      <c r="B160" s="177" t="s">
        <v>241</v>
      </c>
      <c r="C160" s="178">
        <v>136</v>
      </c>
      <c r="D160" s="184">
        <v>1.5</v>
      </c>
      <c r="E160" s="180" t="s">
        <v>110</v>
      </c>
      <c r="F160" s="181" t="s">
        <v>208</v>
      </c>
      <c r="G160" s="181"/>
      <c r="H160" s="5"/>
      <c r="I160" s="5"/>
      <c r="J160" s="5"/>
      <c r="K160" s="5"/>
      <c r="L160" s="5"/>
      <c r="M160" s="5"/>
      <c r="N160" s="5"/>
      <c r="O160" s="5"/>
      <c r="P160" s="5"/>
      <c r="Q160" s="5"/>
      <c r="R160" s="5"/>
      <c r="S160" s="5"/>
      <c r="T160" s="5"/>
      <c r="U160" s="5"/>
      <c r="V160" s="5"/>
      <c r="W160" s="5"/>
      <c r="X160" s="5"/>
      <c r="Y160" s="5"/>
      <c r="Z160" s="5"/>
      <c r="AA160" s="5"/>
    </row>
    <row r="161" spans="1:27" ht="17.25" customHeight="1">
      <c r="A161" s="176">
        <v>160</v>
      </c>
      <c r="B161" s="177" t="s">
        <v>242</v>
      </c>
      <c r="C161" s="178">
        <v>136</v>
      </c>
      <c r="D161" s="184">
        <v>3.24</v>
      </c>
      <c r="E161" s="180" t="s">
        <v>65</v>
      </c>
      <c r="F161" s="181" t="s">
        <v>208</v>
      </c>
      <c r="G161" s="181"/>
      <c r="H161" s="5"/>
      <c r="I161" s="5"/>
      <c r="J161" s="5"/>
      <c r="K161" s="5"/>
      <c r="L161" s="5"/>
      <c r="M161" s="5"/>
      <c r="N161" s="5"/>
      <c r="O161" s="5"/>
      <c r="P161" s="5"/>
      <c r="Q161" s="5"/>
      <c r="R161" s="5"/>
      <c r="S161" s="5"/>
      <c r="T161" s="5"/>
      <c r="U161" s="5"/>
      <c r="V161" s="5"/>
      <c r="W161" s="5"/>
      <c r="X161" s="5"/>
      <c r="Y161" s="5"/>
      <c r="Z161" s="5"/>
      <c r="AA161" s="5"/>
    </row>
    <row r="162" spans="1:27" ht="17.25" customHeight="1">
      <c r="A162" s="176">
        <v>161</v>
      </c>
      <c r="B162" s="177" t="s">
        <v>243</v>
      </c>
      <c r="C162" s="178">
        <v>137</v>
      </c>
      <c r="D162" s="184">
        <v>1</v>
      </c>
      <c r="E162" s="180" t="s">
        <v>120</v>
      </c>
      <c r="F162" s="181" t="s">
        <v>208</v>
      </c>
      <c r="G162" s="181"/>
      <c r="H162" s="5"/>
      <c r="I162" s="5"/>
      <c r="J162" s="5"/>
      <c r="K162" s="5"/>
      <c r="L162" s="5"/>
      <c r="M162" s="5"/>
      <c r="N162" s="5"/>
      <c r="O162" s="5"/>
      <c r="P162" s="5"/>
      <c r="Q162" s="5"/>
      <c r="R162" s="5"/>
      <c r="S162" s="5"/>
      <c r="T162" s="5"/>
      <c r="U162" s="5"/>
      <c r="V162" s="5"/>
      <c r="W162" s="5"/>
      <c r="X162" s="5"/>
      <c r="Y162" s="5"/>
      <c r="Z162" s="5"/>
      <c r="AA162" s="5"/>
    </row>
    <row r="163" spans="1:27" ht="17.25" customHeight="1">
      <c r="A163" s="176">
        <v>162</v>
      </c>
      <c r="B163" s="177" t="s">
        <v>244</v>
      </c>
      <c r="C163" s="178">
        <v>138</v>
      </c>
      <c r="D163" s="184">
        <v>2</v>
      </c>
      <c r="E163" s="180" t="s">
        <v>79</v>
      </c>
      <c r="F163" s="181" t="s">
        <v>208</v>
      </c>
      <c r="G163" s="181"/>
      <c r="H163" s="5"/>
      <c r="I163" s="5"/>
      <c r="J163" s="5"/>
      <c r="K163" s="5"/>
      <c r="L163" s="5"/>
      <c r="M163" s="5"/>
      <c r="N163" s="5"/>
      <c r="O163" s="5"/>
      <c r="P163" s="5"/>
      <c r="Q163" s="5"/>
      <c r="R163" s="5"/>
      <c r="S163" s="5"/>
      <c r="T163" s="5"/>
      <c r="U163" s="5"/>
      <c r="V163" s="5"/>
      <c r="W163" s="5"/>
      <c r="X163" s="5"/>
      <c r="Y163" s="5"/>
      <c r="Z163" s="5"/>
      <c r="AA163" s="5"/>
    </row>
    <row r="164" spans="1:27" ht="17.25" customHeight="1">
      <c r="A164" s="176">
        <v>163</v>
      </c>
      <c r="B164" s="177" t="s">
        <v>245</v>
      </c>
      <c r="C164" s="178">
        <v>139</v>
      </c>
      <c r="D164" s="184">
        <v>1.38</v>
      </c>
      <c r="E164" s="180" t="s">
        <v>106</v>
      </c>
      <c r="F164" s="181" t="s">
        <v>208</v>
      </c>
      <c r="G164" s="181"/>
      <c r="H164" s="5"/>
      <c r="I164" s="5"/>
      <c r="J164" s="5"/>
      <c r="K164" s="5"/>
      <c r="L164" s="5"/>
      <c r="M164" s="5"/>
      <c r="N164" s="5"/>
      <c r="O164" s="5"/>
      <c r="P164" s="5"/>
      <c r="Q164" s="5"/>
      <c r="R164" s="5"/>
      <c r="S164" s="5"/>
      <c r="T164" s="5"/>
      <c r="U164" s="5"/>
      <c r="V164" s="5"/>
      <c r="W164" s="5"/>
      <c r="X164" s="5"/>
      <c r="Y164" s="5"/>
      <c r="Z164" s="5"/>
      <c r="AA164" s="5"/>
    </row>
    <row r="165" spans="1:27" ht="17.25" customHeight="1">
      <c r="A165" s="176">
        <v>164</v>
      </c>
      <c r="B165" s="177" t="s">
        <v>246</v>
      </c>
      <c r="C165" s="178">
        <v>140</v>
      </c>
      <c r="D165" s="184">
        <v>1.24</v>
      </c>
      <c r="E165" s="180" t="s">
        <v>247</v>
      </c>
      <c r="F165" s="181" t="s">
        <v>208</v>
      </c>
      <c r="G165" s="181"/>
      <c r="H165" s="5"/>
      <c r="I165" s="5"/>
      <c r="J165" s="5"/>
      <c r="K165" s="5"/>
      <c r="L165" s="5"/>
      <c r="M165" s="5"/>
      <c r="N165" s="5"/>
      <c r="O165" s="5"/>
      <c r="P165" s="5"/>
      <c r="Q165" s="5"/>
      <c r="R165" s="5"/>
      <c r="S165" s="5"/>
      <c r="T165" s="5"/>
      <c r="U165" s="5"/>
      <c r="V165" s="5"/>
      <c r="W165" s="5"/>
      <c r="X165" s="5"/>
      <c r="Y165" s="5"/>
      <c r="Z165" s="5"/>
      <c r="AA165" s="5"/>
    </row>
    <row r="166" spans="1:27" ht="17.25" customHeight="1">
      <c r="A166" s="176">
        <v>165</v>
      </c>
      <c r="B166" s="177" t="s">
        <v>248</v>
      </c>
      <c r="C166" s="178">
        <v>140</v>
      </c>
      <c r="D166" s="184">
        <v>1.24</v>
      </c>
      <c r="E166" s="180" t="s">
        <v>102</v>
      </c>
      <c r="F166" s="181" t="s">
        <v>208</v>
      </c>
      <c r="G166" s="181"/>
      <c r="H166" s="5"/>
      <c r="I166" s="5"/>
      <c r="J166" s="5"/>
      <c r="K166" s="5"/>
      <c r="L166" s="5"/>
      <c r="M166" s="5"/>
      <c r="N166" s="5"/>
      <c r="O166" s="5"/>
      <c r="P166" s="5"/>
      <c r="Q166" s="5"/>
      <c r="R166" s="5"/>
      <c r="S166" s="5"/>
      <c r="T166" s="5"/>
      <c r="U166" s="5"/>
      <c r="V166" s="5"/>
      <c r="W166" s="5"/>
      <c r="X166" s="5"/>
      <c r="Y166" s="5"/>
      <c r="Z166" s="5"/>
      <c r="AA166" s="5"/>
    </row>
    <row r="167" spans="1:27" ht="17.25" customHeight="1">
      <c r="A167" s="176">
        <v>166</v>
      </c>
      <c r="B167" s="177" t="s">
        <v>249</v>
      </c>
      <c r="C167" s="178">
        <v>141</v>
      </c>
      <c r="D167" s="184">
        <v>2.2400000000000002</v>
      </c>
      <c r="E167" s="180" t="s">
        <v>11</v>
      </c>
      <c r="F167" s="181" t="s">
        <v>208</v>
      </c>
      <c r="G167" s="181"/>
      <c r="H167" s="5"/>
      <c r="I167" s="5"/>
      <c r="J167" s="5"/>
      <c r="K167" s="5"/>
      <c r="L167" s="5"/>
      <c r="M167" s="5"/>
      <c r="N167" s="5"/>
      <c r="O167" s="5"/>
      <c r="P167" s="5"/>
      <c r="Q167" s="5"/>
      <c r="R167" s="5"/>
      <c r="S167" s="5"/>
      <c r="T167" s="5"/>
      <c r="U167" s="5"/>
      <c r="V167" s="5"/>
      <c r="W167" s="5"/>
      <c r="X167" s="5"/>
      <c r="Y167" s="5"/>
      <c r="Z167" s="5"/>
      <c r="AA167" s="5"/>
    </row>
    <row r="168" spans="1:27" ht="17.25" customHeight="1">
      <c r="A168" s="176">
        <v>167</v>
      </c>
      <c r="B168" s="177" t="s">
        <v>250</v>
      </c>
      <c r="C168" s="178">
        <v>142</v>
      </c>
      <c r="D168" s="184">
        <v>1.56</v>
      </c>
      <c r="E168" s="180" t="s">
        <v>102</v>
      </c>
      <c r="F168" s="181" t="s">
        <v>208</v>
      </c>
      <c r="G168" s="181"/>
      <c r="H168" s="5"/>
      <c r="I168" s="5"/>
      <c r="J168" s="5"/>
      <c r="K168" s="5"/>
      <c r="L168" s="5"/>
      <c r="M168" s="5"/>
      <c r="N168" s="5"/>
      <c r="O168" s="5"/>
      <c r="P168" s="5"/>
      <c r="Q168" s="5"/>
      <c r="R168" s="5"/>
      <c r="S168" s="5"/>
      <c r="T168" s="5"/>
      <c r="U168" s="5"/>
      <c r="V168" s="5"/>
      <c r="W168" s="5"/>
      <c r="X168" s="5"/>
      <c r="Y168" s="5"/>
      <c r="Z168" s="5"/>
      <c r="AA168" s="5"/>
    </row>
    <row r="169" spans="1:27" ht="17.25" customHeight="1">
      <c r="A169" s="176">
        <v>168</v>
      </c>
      <c r="B169" s="177" t="s">
        <v>251</v>
      </c>
      <c r="C169" s="178">
        <v>143</v>
      </c>
      <c r="D169" s="184">
        <v>2.4500000000000002</v>
      </c>
      <c r="E169" s="180" t="s">
        <v>112</v>
      </c>
      <c r="F169" s="181" t="s">
        <v>208</v>
      </c>
      <c r="G169" s="181"/>
      <c r="H169" s="5"/>
      <c r="I169" s="5"/>
      <c r="J169" s="5"/>
      <c r="K169" s="5"/>
      <c r="L169" s="5"/>
      <c r="M169" s="5"/>
      <c r="N169" s="5"/>
      <c r="O169" s="5"/>
      <c r="P169" s="5"/>
      <c r="Q169" s="5"/>
      <c r="R169" s="5"/>
      <c r="S169" s="5"/>
      <c r="T169" s="5"/>
      <c r="U169" s="5"/>
      <c r="V169" s="5"/>
      <c r="W169" s="5"/>
      <c r="X169" s="5"/>
      <c r="Y169" s="5"/>
      <c r="Z169" s="5"/>
      <c r="AA169" s="5"/>
    </row>
    <row r="170" spans="1:27" ht="17.25" customHeight="1">
      <c r="A170" s="176">
        <v>169</v>
      </c>
      <c r="B170" s="177" t="s">
        <v>252</v>
      </c>
      <c r="C170" s="178">
        <v>144</v>
      </c>
      <c r="D170" s="184">
        <v>2.09</v>
      </c>
      <c r="E170" s="180" t="s">
        <v>253</v>
      </c>
      <c r="F170" s="181" t="s">
        <v>208</v>
      </c>
      <c r="G170" s="181"/>
      <c r="H170" s="5"/>
      <c r="I170" s="5"/>
      <c r="J170" s="5"/>
      <c r="K170" s="5"/>
      <c r="L170" s="5"/>
      <c r="M170" s="5"/>
      <c r="N170" s="5"/>
      <c r="O170" s="5"/>
      <c r="P170" s="5"/>
      <c r="Q170" s="5"/>
      <c r="R170" s="5"/>
      <c r="S170" s="5"/>
      <c r="T170" s="5"/>
      <c r="U170" s="5"/>
      <c r="V170" s="5"/>
      <c r="W170" s="5"/>
      <c r="X170" s="5"/>
      <c r="Y170" s="5"/>
      <c r="Z170" s="5"/>
      <c r="AA170" s="5"/>
    </row>
    <row r="171" spans="1:27" ht="17.25" customHeight="1">
      <c r="A171" s="176">
        <v>170</v>
      </c>
      <c r="B171" s="177" t="s">
        <v>254</v>
      </c>
      <c r="C171" s="178">
        <v>145</v>
      </c>
      <c r="D171" s="184">
        <v>1.4</v>
      </c>
      <c r="E171" s="180" t="s">
        <v>13</v>
      </c>
      <c r="F171" s="181" t="s">
        <v>208</v>
      </c>
      <c r="G171" s="181"/>
      <c r="H171" s="5"/>
      <c r="I171" s="5"/>
      <c r="J171" s="5"/>
      <c r="K171" s="5"/>
      <c r="L171" s="5"/>
      <c r="M171" s="5"/>
      <c r="N171" s="5"/>
      <c r="O171" s="5"/>
      <c r="P171" s="5"/>
      <c r="Q171" s="5"/>
      <c r="R171" s="5"/>
      <c r="S171" s="5"/>
      <c r="T171" s="5"/>
      <c r="U171" s="5"/>
      <c r="V171" s="5"/>
      <c r="W171" s="5"/>
      <c r="X171" s="5"/>
      <c r="Y171" s="5"/>
      <c r="Z171" s="5"/>
      <c r="AA171" s="5"/>
    </row>
    <row r="172" spans="1:27" ht="17.25" customHeight="1">
      <c r="A172" s="176">
        <v>171</v>
      </c>
      <c r="B172" s="177" t="s">
        <v>255</v>
      </c>
      <c r="C172" s="178">
        <v>146</v>
      </c>
      <c r="D172" s="184">
        <v>1.24</v>
      </c>
      <c r="E172" s="180" t="s">
        <v>256</v>
      </c>
      <c r="F172" s="181" t="s">
        <v>257</v>
      </c>
      <c r="G172" s="181"/>
      <c r="H172" s="5"/>
      <c r="I172" s="5"/>
      <c r="J172" s="5"/>
      <c r="K172" s="5"/>
      <c r="L172" s="5"/>
      <c r="M172" s="5"/>
      <c r="N172" s="5"/>
      <c r="O172" s="5"/>
      <c r="P172" s="5"/>
      <c r="Q172" s="5"/>
      <c r="R172" s="5"/>
      <c r="S172" s="5"/>
      <c r="T172" s="5"/>
      <c r="U172" s="5"/>
      <c r="V172" s="5"/>
      <c r="W172" s="5"/>
      <c r="X172" s="5"/>
      <c r="Y172" s="5"/>
      <c r="Z172" s="5"/>
      <c r="AA172" s="5"/>
    </row>
    <row r="173" spans="1:27" ht="17.25" customHeight="1">
      <c r="A173" s="176">
        <v>172</v>
      </c>
      <c r="B173" s="177" t="s">
        <v>258</v>
      </c>
      <c r="C173" s="178">
        <v>147</v>
      </c>
      <c r="D173" s="184">
        <v>5</v>
      </c>
      <c r="E173" s="180" t="s">
        <v>11</v>
      </c>
      <c r="F173" s="181" t="s">
        <v>259</v>
      </c>
      <c r="G173" s="181"/>
      <c r="H173" s="5"/>
      <c r="I173" s="5"/>
      <c r="J173" s="5"/>
      <c r="K173" s="5"/>
      <c r="L173" s="5"/>
      <c r="M173" s="5"/>
      <c r="N173" s="5"/>
      <c r="O173" s="5"/>
      <c r="P173" s="5"/>
      <c r="Q173" s="5"/>
      <c r="R173" s="5"/>
      <c r="S173" s="5"/>
      <c r="T173" s="5"/>
      <c r="U173" s="5"/>
      <c r="V173" s="5"/>
      <c r="W173" s="5"/>
      <c r="X173" s="5"/>
      <c r="Y173" s="5"/>
      <c r="Z173" s="5"/>
      <c r="AA173" s="5"/>
    </row>
    <row r="174" spans="1:27" ht="17.25" customHeight="1">
      <c r="A174" s="176">
        <v>173</v>
      </c>
      <c r="B174" s="177" t="s">
        <v>260</v>
      </c>
      <c r="C174" s="178">
        <v>148</v>
      </c>
      <c r="D174" s="184">
        <v>1.35</v>
      </c>
      <c r="E174" s="180" t="s">
        <v>15</v>
      </c>
      <c r="F174" s="181" t="s">
        <v>259</v>
      </c>
      <c r="G174" s="181"/>
      <c r="H174" s="5"/>
      <c r="I174" s="5"/>
      <c r="J174" s="5"/>
      <c r="K174" s="5"/>
      <c r="L174" s="5"/>
      <c r="M174" s="5"/>
      <c r="N174" s="5"/>
      <c r="O174" s="5"/>
      <c r="P174" s="5"/>
      <c r="Q174" s="5"/>
      <c r="R174" s="5"/>
      <c r="S174" s="5"/>
      <c r="T174" s="5"/>
      <c r="U174" s="5"/>
      <c r="V174" s="5"/>
      <c r="W174" s="5"/>
      <c r="X174" s="5"/>
      <c r="Y174" s="5"/>
      <c r="Z174" s="5"/>
      <c r="AA174" s="5"/>
    </row>
    <row r="175" spans="1:27" ht="17.25" customHeight="1">
      <c r="A175" s="176">
        <v>174</v>
      </c>
      <c r="B175" s="177" t="s">
        <v>261</v>
      </c>
      <c r="C175" s="178">
        <v>149</v>
      </c>
      <c r="D175" s="184">
        <v>2.2999999999999998</v>
      </c>
      <c r="E175" s="180" t="s">
        <v>106</v>
      </c>
      <c r="F175" s="181" t="s">
        <v>262</v>
      </c>
      <c r="G175" s="181"/>
      <c r="H175" s="5"/>
      <c r="I175" s="5"/>
      <c r="J175" s="5"/>
      <c r="K175" s="5"/>
      <c r="L175" s="5"/>
      <c r="M175" s="5"/>
      <c r="N175" s="5"/>
      <c r="O175" s="5"/>
      <c r="P175" s="5"/>
      <c r="Q175" s="5"/>
      <c r="R175" s="5"/>
      <c r="S175" s="5"/>
      <c r="T175" s="5"/>
      <c r="U175" s="5"/>
      <c r="V175" s="5"/>
      <c r="W175" s="5"/>
      <c r="X175" s="5"/>
      <c r="Y175" s="5"/>
      <c r="Z175" s="5"/>
      <c r="AA175" s="5"/>
    </row>
    <row r="176" spans="1:27" ht="17.25" customHeight="1">
      <c r="A176" s="176">
        <v>175</v>
      </c>
      <c r="B176" s="177" t="s">
        <v>263</v>
      </c>
      <c r="C176" s="178">
        <v>150</v>
      </c>
      <c r="D176" s="179">
        <v>3.55</v>
      </c>
      <c r="E176" s="180" t="s">
        <v>45</v>
      </c>
      <c r="F176" s="181" t="s">
        <v>264</v>
      </c>
      <c r="G176" s="181"/>
      <c r="H176" s="5"/>
      <c r="I176" s="5"/>
      <c r="J176" s="5"/>
      <c r="K176" s="5"/>
      <c r="L176" s="5"/>
      <c r="M176" s="5"/>
      <c r="N176" s="5"/>
      <c r="O176" s="5"/>
      <c r="P176" s="5"/>
      <c r="Q176" s="5"/>
      <c r="R176" s="5"/>
      <c r="S176" s="5"/>
      <c r="T176" s="5"/>
      <c r="U176" s="5"/>
      <c r="V176" s="5"/>
      <c r="W176" s="5"/>
      <c r="X176" s="5"/>
      <c r="Y176" s="5"/>
      <c r="Z176" s="5"/>
      <c r="AA176" s="5"/>
    </row>
    <row r="177" spans="1:27" ht="17.25" customHeight="1">
      <c r="A177" s="176">
        <v>176</v>
      </c>
      <c r="B177" s="177" t="s">
        <v>265</v>
      </c>
      <c r="C177" s="178">
        <v>151</v>
      </c>
      <c r="D177" s="184">
        <v>1</v>
      </c>
      <c r="E177" s="180" t="s">
        <v>129</v>
      </c>
      <c r="F177" s="181" t="s">
        <v>264</v>
      </c>
      <c r="G177" s="181"/>
      <c r="H177" s="5"/>
      <c r="I177" s="5"/>
      <c r="J177" s="5"/>
      <c r="K177" s="5"/>
      <c r="L177" s="5"/>
      <c r="M177" s="5"/>
      <c r="N177" s="5"/>
      <c r="O177" s="5"/>
      <c r="P177" s="5"/>
      <c r="Q177" s="5"/>
      <c r="R177" s="5"/>
      <c r="S177" s="5"/>
      <c r="T177" s="5"/>
      <c r="U177" s="5"/>
      <c r="V177" s="5"/>
      <c r="W177" s="5"/>
      <c r="X177" s="5"/>
      <c r="Y177" s="5"/>
      <c r="Z177" s="5"/>
      <c r="AA177" s="5"/>
    </row>
    <row r="178" spans="1:27" ht="17.25" customHeight="1">
      <c r="A178" s="176">
        <v>177</v>
      </c>
      <c r="B178" s="177" t="s">
        <v>266</v>
      </c>
      <c r="C178" s="178">
        <v>152</v>
      </c>
      <c r="D178" s="184">
        <v>1.38</v>
      </c>
      <c r="E178" s="180" t="s">
        <v>86</v>
      </c>
      <c r="F178" s="181" t="s">
        <v>264</v>
      </c>
      <c r="G178" s="181"/>
      <c r="H178" s="5"/>
      <c r="I178" s="5"/>
      <c r="J178" s="5"/>
      <c r="K178" s="5"/>
      <c r="L178" s="5"/>
      <c r="M178" s="5"/>
      <c r="N178" s="5"/>
      <c r="O178" s="5"/>
      <c r="P178" s="5"/>
      <c r="Q178" s="5"/>
      <c r="R178" s="5"/>
      <c r="S178" s="5"/>
      <c r="T178" s="5"/>
      <c r="U178" s="5"/>
      <c r="V178" s="5"/>
      <c r="W178" s="5"/>
      <c r="X178" s="5"/>
      <c r="Y178" s="5"/>
      <c r="Z178" s="5"/>
      <c r="AA178" s="5"/>
    </row>
    <row r="179" spans="1:27" ht="17.25" customHeight="1">
      <c r="A179" s="176">
        <v>178</v>
      </c>
      <c r="B179" s="177" t="s">
        <v>267</v>
      </c>
      <c r="C179" s="178">
        <v>153</v>
      </c>
      <c r="D179" s="184">
        <v>1.05</v>
      </c>
      <c r="E179" s="180" t="s">
        <v>112</v>
      </c>
      <c r="F179" s="181" t="s">
        <v>264</v>
      </c>
      <c r="G179" s="181"/>
      <c r="H179" s="5"/>
      <c r="I179" s="5"/>
      <c r="J179" s="5"/>
      <c r="K179" s="5"/>
      <c r="L179" s="5"/>
      <c r="M179" s="5"/>
      <c r="N179" s="5"/>
      <c r="O179" s="5"/>
      <c r="P179" s="5"/>
      <c r="Q179" s="5"/>
      <c r="R179" s="5"/>
      <c r="S179" s="5"/>
      <c r="T179" s="5"/>
      <c r="U179" s="5"/>
      <c r="V179" s="5"/>
      <c r="W179" s="5"/>
      <c r="X179" s="5"/>
      <c r="Y179" s="5"/>
      <c r="Z179" s="5"/>
      <c r="AA179" s="5"/>
    </row>
    <row r="180" spans="1:27" ht="17.25" customHeight="1">
      <c r="A180" s="176">
        <v>179</v>
      </c>
      <c r="B180" s="177" t="s">
        <v>268</v>
      </c>
      <c r="C180" s="178">
        <v>154</v>
      </c>
      <c r="D180" s="184">
        <v>3</v>
      </c>
      <c r="E180" s="180" t="s">
        <v>165</v>
      </c>
      <c r="F180" s="181" t="s">
        <v>264</v>
      </c>
      <c r="G180" s="181"/>
      <c r="H180" s="5"/>
      <c r="I180" s="5"/>
      <c r="J180" s="5"/>
      <c r="K180" s="5"/>
      <c r="L180" s="5"/>
      <c r="M180" s="5"/>
      <c r="N180" s="5"/>
      <c r="O180" s="5"/>
      <c r="P180" s="5"/>
      <c r="Q180" s="5"/>
      <c r="R180" s="5"/>
      <c r="S180" s="5"/>
      <c r="T180" s="5"/>
      <c r="U180" s="5"/>
      <c r="V180" s="5"/>
      <c r="W180" s="5"/>
      <c r="X180" s="5"/>
      <c r="Y180" s="5"/>
      <c r="Z180" s="5"/>
      <c r="AA180" s="5"/>
    </row>
    <row r="181" spans="1:27" ht="17.25" customHeight="1">
      <c r="A181" s="176">
        <v>180</v>
      </c>
      <c r="B181" s="177" t="s">
        <v>269</v>
      </c>
      <c r="C181" s="178">
        <v>155</v>
      </c>
      <c r="D181" s="179">
        <v>1.05</v>
      </c>
      <c r="E181" s="180" t="s">
        <v>69</v>
      </c>
      <c r="F181" s="181" t="s">
        <v>264</v>
      </c>
      <c r="G181" s="181"/>
      <c r="H181" s="5"/>
      <c r="I181" s="5"/>
      <c r="J181" s="5"/>
      <c r="K181" s="5"/>
      <c r="L181" s="5"/>
      <c r="M181" s="5"/>
      <c r="N181" s="5"/>
      <c r="O181" s="5"/>
      <c r="P181" s="5"/>
      <c r="Q181" s="5"/>
      <c r="R181" s="5"/>
      <c r="S181" s="5"/>
      <c r="T181" s="5"/>
      <c r="U181" s="5"/>
      <c r="V181" s="5"/>
      <c r="W181" s="5"/>
      <c r="X181" s="5"/>
      <c r="Y181" s="5"/>
      <c r="Z181" s="5"/>
      <c r="AA181" s="5"/>
    </row>
    <row r="182" spans="1:27" ht="17.25" customHeight="1">
      <c r="A182" s="176">
        <v>181</v>
      </c>
      <c r="B182" s="177" t="s">
        <v>270</v>
      </c>
      <c r="C182" s="178">
        <v>156</v>
      </c>
      <c r="D182" s="184">
        <v>0.45</v>
      </c>
      <c r="E182" s="180" t="s">
        <v>69</v>
      </c>
      <c r="F182" s="181" t="s">
        <v>264</v>
      </c>
      <c r="G182" s="181"/>
      <c r="H182" s="5"/>
      <c r="I182" s="5"/>
      <c r="J182" s="5"/>
      <c r="K182" s="5"/>
      <c r="L182" s="5"/>
      <c r="M182" s="5"/>
      <c r="N182" s="5"/>
      <c r="O182" s="5"/>
      <c r="P182" s="5"/>
      <c r="Q182" s="5"/>
      <c r="R182" s="5"/>
      <c r="S182" s="5"/>
      <c r="T182" s="5"/>
      <c r="U182" s="5"/>
      <c r="V182" s="5"/>
      <c r="W182" s="5"/>
      <c r="X182" s="5"/>
      <c r="Y182" s="5"/>
      <c r="Z182" s="5"/>
      <c r="AA182" s="5"/>
    </row>
    <row r="183" spans="1:27" ht="17.25" customHeight="1">
      <c r="A183" s="176">
        <v>182</v>
      </c>
      <c r="B183" s="177" t="s">
        <v>271</v>
      </c>
      <c r="C183" s="178">
        <v>157</v>
      </c>
      <c r="D183" s="184">
        <v>2.5</v>
      </c>
      <c r="E183" s="180" t="s">
        <v>75</v>
      </c>
      <c r="F183" s="181" t="s">
        <v>264</v>
      </c>
      <c r="G183" s="181"/>
      <c r="H183" s="5"/>
      <c r="I183" s="5"/>
      <c r="J183" s="5"/>
      <c r="K183" s="5"/>
      <c r="L183" s="5"/>
      <c r="M183" s="5"/>
      <c r="N183" s="5"/>
      <c r="O183" s="5"/>
      <c r="P183" s="5"/>
      <c r="Q183" s="5"/>
      <c r="R183" s="5"/>
      <c r="S183" s="5"/>
      <c r="T183" s="5"/>
      <c r="U183" s="5"/>
      <c r="V183" s="5"/>
      <c r="W183" s="5"/>
      <c r="X183" s="5"/>
      <c r="Y183" s="5"/>
      <c r="Z183" s="5"/>
      <c r="AA183" s="5"/>
    </row>
    <row r="184" spans="1:27" ht="17.25" customHeight="1">
      <c r="A184" s="176">
        <v>183</v>
      </c>
      <c r="B184" s="177" t="s">
        <v>272</v>
      </c>
      <c r="C184" s="178">
        <v>158</v>
      </c>
      <c r="D184" s="184">
        <v>3</v>
      </c>
      <c r="E184" s="180" t="s">
        <v>23</v>
      </c>
      <c r="F184" s="181" t="s">
        <v>273</v>
      </c>
      <c r="G184" s="181"/>
      <c r="H184" s="5"/>
      <c r="I184" s="5"/>
      <c r="J184" s="5"/>
      <c r="K184" s="5"/>
      <c r="L184" s="5"/>
      <c r="M184" s="5"/>
      <c r="N184" s="5"/>
      <c r="O184" s="5"/>
      <c r="P184" s="5"/>
      <c r="Q184" s="5"/>
      <c r="R184" s="5"/>
      <c r="S184" s="5"/>
      <c r="T184" s="5"/>
      <c r="U184" s="5"/>
      <c r="V184" s="5"/>
      <c r="W184" s="5"/>
      <c r="X184" s="5"/>
      <c r="Y184" s="5"/>
      <c r="Z184" s="5"/>
      <c r="AA184" s="5"/>
    </row>
    <row r="185" spans="1:27" ht="17.25" customHeight="1">
      <c r="A185" s="176">
        <v>184</v>
      </c>
      <c r="B185" s="177" t="s">
        <v>274</v>
      </c>
      <c r="C185" s="178">
        <v>159</v>
      </c>
      <c r="D185" s="179">
        <v>2.5</v>
      </c>
      <c r="E185" s="180" t="s">
        <v>86</v>
      </c>
      <c r="F185" s="181" t="s">
        <v>275</v>
      </c>
      <c r="G185" s="181"/>
      <c r="H185" s="5"/>
      <c r="I185" s="5"/>
      <c r="J185" s="5"/>
      <c r="K185" s="5"/>
      <c r="L185" s="5"/>
      <c r="M185" s="5"/>
      <c r="N185" s="5"/>
      <c r="O185" s="5"/>
      <c r="P185" s="5"/>
      <c r="Q185" s="5"/>
      <c r="R185" s="5"/>
      <c r="S185" s="5"/>
      <c r="T185" s="5"/>
      <c r="U185" s="5"/>
      <c r="V185" s="5"/>
      <c r="W185" s="5"/>
      <c r="X185" s="5"/>
      <c r="Y185" s="5"/>
      <c r="Z185" s="5"/>
      <c r="AA185" s="5"/>
    </row>
    <row r="186" spans="1:27" ht="17.25" customHeight="1">
      <c r="A186" s="176">
        <v>185</v>
      </c>
      <c r="B186" s="177" t="s">
        <v>276</v>
      </c>
      <c r="C186" s="178">
        <v>160</v>
      </c>
      <c r="D186" s="179">
        <v>1.5</v>
      </c>
      <c r="E186" s="180" t="s">
        <v>18</v>
      </c>
      <c r="F186" s="181" t="s">
        <v>277</v>
      </c>
      <c r="G186" s="181"/>
      <c r="H186" s="5"/>
      <c r="I186" s="5"/>
      <c r="J186" s="5"/>
      <c r="K186" s="5"/>
      <c r="L186" s="5"/>
      <c r="M186" s="5"/>
      <c r="N186" s="5"/>
      <c r="O186" s="5"/>
      <c r="P186" s="5"/>
      <c r="Q186" s="5"/>
      <c r="R186" s="5"/>
      <c r="S186" s="5"/>
      <c r="T186" s="5"/>
      <c r="U186" s="5"/>
      <c r="V186" s="5"/>
      <c r="W186" s="5"/>
      <c r="X186" s="5"/>
      <c r="Y186" s="5"/>
      <c r="Z186" s="5"/>
      <c r="AA186" s="5"/>
    </row>
    <row r="187" spans="1:27" ht="17.25" customHeight="1">
      <c r="A187" s="176">
        <v>186</v>
      </c>
      <c r="B187" s="177" t="s">
        <v>278</v>
      </c>
      <c r="C187" s="178">
        <v>161</v>
      </c>
      <c r="D187" s="179">
        <v>1.4</v>
      </c>
      <c r="E187" s="180" t="s">
        <v>117</v>
      </c>
      <c r="F187" s="181" t="s">
        <v>279</v>
      </c>
      <c r="G187" s="181"/>
      <c r="H187" s="5"/>
      <c r="I187" s="5"/>
      <c r="J187" s="5"/>
      <c r="K187" s="5"/>
      <c r="L187" s="5"/>
      <c r="M187" s="5"/>
      <c r="N187" s="5"/>
      <c r="O187" s="5"/>
      <c r="P187" s="5"/>
      <c r="Q187" s="5"/>
      <c r="R187" s="5"/>
      <c r="S187" s="5"/>
      <c r="T187" s="5"/>
      <c r="U187" s="5"/>
      <c r="V187" s="5"/>
      <c r="W187" s="5"/>
      <c r="X187" s="5"/>
      <c r="Y187" s="5"/>
      <c r="Z187" s="5"/>
      <c r="AA187" s="5"/>
    </row>
    <row r="188" spans="1:27" ht="17.25" customHeight="1">
      <c r="A188" s="176">
        <v>187</v>
      </c>
      <c r="B188" s="177" t="s">
        <v>280</v>
      </c>
      <c r="C188" s="178">
        <v>162</v>
      </c>
      <c r="D188" s="184">
        <v>2</v>
      </c>
      <c r="E188" s="180" t="s">
        <v>108</v>
      </c>
      <c r="F188" s="181" t="s">
        <v>279</v>
      </c>
      <c r="G188" s="181"/>
      <c r="H188" s="5"/>
      <c r="I188" s="5"/>
      <c r="J188" s="5"/>
      <c r="K188" s="5"/>
      <c r="L188" s="5"/>
      <c r="M188" s="5"/>
      <c r="N188" s="5"/>
      <c r="O188" s="5"/>
      <c r="P188" s="5"/>
      <c r="Q188" s="5"/>
      <c r="R188" s="5"/>
      <c r="S188" s="5"/>
      <c r="T188" s="5"/>
      <c r="U188" s="5"/>
      <c r="V188" s="5"/>
      <c r="W188" s="5"/>
      <c r="X188" s="5"/>
      <c r="Y188" s="5"/>
      <c r="Z188" s="5"/>
      <c r="AA188" s="5"/>
    </row>
    <row r="189" spans="1:27" ht="17.25" customHeight="1">
      <c r="A189" s="176">
        <v>188</v>
      </c>
      <c r="B189" s="177" t="s">
        <v>281</v>
      </c>
      <c r="C189" s="178">
        <v>163</v>
      </c>
      <c r="D189" s="184">
        <v>3.23</v>
      </c>
      <c r="E189" s="180" t="s">
        <v>253</v>
      </c>
      <c r="F189" s="181" t="s">
        <v>279</v>
      </c>
      <c r="G189" s="181"/>
      <c r="H189" s="5"/>
      <c r="I189" s="5"/>
      <c r="J189" s="5"/>
      <c r="K189" s="5"/>
      <c r="L189" s="5"/>
      <c r="M189" s="5"/>
      <c r="N189" s="5"/>
      <c r="O189" s="5"/>
      <c r="P189" s="5"/>
      <c r="Q189" s="5"/>
      <c r="R189" s="5"/>
      <c r="S189" s="5"/>
      <c r="T189" s="5"/>
      <c r="U189" s="5"/>
      <c r="V189" s="5"/>
      <c r="W189" s="5"/>
      <c r="X189" s="5"/>
      <c r="Y189" s="5"/>
      <c r="Z189" s="5"/>
      <c r="AA189" s="5"/>
    </row>
    <row r="190" spans="1:27" ht="17.25" customHeight="1">
      <c r="A190" s="176">
        <v>189</v>
      </c>
      <c r="B190" s="177" t="s">
        <v>282</v>
      </c>
      <c r="C190" s="178">
        <v>164</v>
      </c>
      <c r="D190" s="184">
        <v>3.13</v>
      </c>
      <c r="E190" s="180" t="s">
        <v>86</v>
      </c>
      <c r="F190" s="181" t="s">
        <v>279</v>
      </c>
      <c r="G190" s="181"/>
      <c r="H190" s="5"/>
      <c r="I190" s="5"/>
      <c r="J190" s="5"/>
      <c r="K190" s="5"/>
      <c r="L190" s="5"/>
      <c r="M190" s="5"/>
      <c r="N190" s="5"/>
      <c r="O190" s="5"/>
      <c r="P190" s="5"/>
      <c r="Q190" s="5"/>
      <c r="R190" s="5"/>
      <c r="S190" s="5"/>
      <c r="T190" s="5"/>
      <c r="U190" s="5"/>
      <c r="V190" s="5"/>
      <c r="W190" s="5"/>
      <c r="X190" s="5"/>
      <c r="Y190" s="5"/>
      <c r="Z190" s="5"/>
      <c r="AA190" s="5"/>
    </row>
    <row r="191" spans="1:27" ht="17.25" customHeight="1">
      <c r="A191" s="176">
        <v>190</v>
      </c>
      <c r="B191" s="177" t="s">
        <v>283</v>
      </c>
      <c r="C191" s="178">
        <v>165</v>
      </c>
      <c r="D191" s="184">
        <v>2.09</v>
      </c>
      <c r="E191" s="180" t="s">
        <v>60</v>
      </c>
      <c r="F191" s="181" t="s">
        <v>284</v>
      </c>
      <c r="G191" s="181"/>
      <c r="H191" s="5"/>
      <c r="I191" s="5"/>
      <c r="J191" s="5"/>
      <c r="K191" s="5"/>
      <c r="L191" s="5"/>
      <c r="M191" s="5"/>
      <c r="N191" s="5"/>
      <c r="O191" s="5"/>
      <c r="P191" s="5"/>
      <c r="Q191" s="5"/>
      <c r="R191" s="5"/>
      <c r="S191" s="5"/>
      <c r="T191" s="5"/>
      <c r="U191" s="5"/>
      <c r="V191" s="5"/>
      <c r="W191" s="5"/>
      <c r="X191" s="5"/>
      <c r="Y191" s="5"/>
      <c r="Z191" s="5"/>
      <c r="AA191" s="5"/>
    </row>
    <row r="192" spans="1:27" ht="17.25" customHeight="1">
      <c r="A192" s="176">
        <v>191</v>
      </c>
      <c r="B192" s="177" t="s">
        <v>285</v>
      </c>
      <c r="C192" s="178">
        <v>166</v>
      </c>
      <c r="D192" s="184">
        <v>2.2999999999999998</v>
      </c>
      <c r="E192" s="180" t="s">
        <v>286</v>
      </c>
      <c r="F192" s="181" t="s">
        <v>287</v>
      </c>
      <c r="G192" s="181"/>
      <c r="H192" s="5"/>
      <c r="I192" s="5"/>
      <c r="J192" s="5"/>
      <c r="K192" s="5"/>
      <c r="L192" s="5"/>
      <c r="M192" s="5"/>
      <c r="N192" s="5"/>
      <c r="O192" s="5"/>
      <c r="P192" s="5"/>
      <c r="Q192" s="5"/>
      <c r="R192" s="5"/>
      <c r="S192" s="5"/>
      <c r="T192" s="5"/>
      <c r="U192" s="5"/>
      <c r="V192" s="5"/>
      <c r="W192" s="5"/>
      <c r="X192" s="5"/>
      <c r="Y192" s="5"/>
      <c r="Z192" s="5"/>
      <c r="AA192" s="5"/>
    </row>
    <row r="193" spans="1:27" ht="17.25" customHeight="1">
      <c r="A193" s="176">
        <v>192</v>
      </c>
      <c r="B193" s="177" t="s">
        <v>288</v>
      </c>
      <c r="C193" s="178">
        <v>167</v>
      </c>
      <c r="D193" s="184">
        <v>2.5</v>
      </c>
      <c r="E193" s="180" t="s">
        <v>224</v>
      </c>
      <c r="F193" s="181" t="s">
        <v>289</v>
      </c>
      <c r="G193" s="181"/>
      <c r="H193" s="5"/>
      <c r="I193" s="5"/>
      <c r="J193" s="5"/>
      <c r="K193" s="5"/>
      <c r="L193" s="5"/>
      <c r="M193" s="5"/>
      <c r="N193" s="5"/>
      <c r="O193" s="5"/>
      <c r="P193" s="5"/>
      <c r="Q193" s="5"/>
      <c r="R193" s="5"/>
      <c r="S193" s="5"/>
      <c r="T193" s="5"/>
      <c r="U193" s="5"/>
      <c r="V193" s="5"/>
      <c r="W193" s="5"/>
      <c r="X193" s="5"/>
      <c r="Y193" s="5"/>
      <c r="Z193" s="5"/>
      <c r="AA193" s="5"/>
    </row>
    <row r="194" spans="1:27" ht="17.25" customHeight="1">
      <c r="A194" s="176">
        <v>193</v>
      </c>
      <c r="B194" s="177" t="s">
        <v>290</v>
      </c>
      <c r="C194" s="178">
        <v>168</v>
      </c>
      <c r="D194" s="184">
        <v>1.28</v>
      </c>
      <c r="E194" s="180" t="s">
        <v>28</v>
      </c>
      <c r="F194" s="181" t="s">
        <v>291</v>
      </c>
      <c r="G194" s="181"/>
      <c r="H194" s="5"/>
      <c r="I194" s="5"/>
      <c r="J194" s="5"/>
      <c r="K194" s="5"/>
      <c r="L194" s="5"/>
      <c r="M194" s="5"/>
      <c r="N194" s="5"/>
      <c r="O194" s="5"/>
      <c r="P194" s="5"/>
      <c r="Q194" s="5"/>
      <c r="R194" s="5"/>
      <c r="S194" s="5"/>
      <c r="T194" s="5"/>
      <c r="U194" s="5"/>
      <c r="V194" s="5"/>
      <c r="W194" s="5"/>
      <c r="X194" s="5"/>
      <c r="Y194" s="5"/>
      <c r="Z194" s="5"/>
      <c r="AA194" s="5"/>
    </row>
    <row r="195" spans="1:27" ht="17.25" customHeight="1">
      <c r="A195" s="176">
        <v>194</v>
      </c>
      <c r="B195" s="177" t="s">
        <v>292</v>
      </c>
      <c r="C195" s="178">
        <v>169</v>
      </c>
      <c r="D195" s="184">
        <v>2</v>
      </c>
      <c r="E195" s="180" t="s">
        <v>75</v>
      </c>
      <c r="F195" s="181" t="s">
        <v>291</v>
      </c>
      <c r="G195" s="181"/>
      <c r="H195" s="5"/>
      <c r="I195" s="5"/>
      <c r="J195" s="5"/>
      <c r="K195" s="5"/>
      <c r="L195" s="5"/>
      <c r="M195" s="5"/>
      <c r="N195" s="5"/>
      <c r="O195" s="5"/>
      <c r="P195" s="5"/>
      <c r="Q195" s="5"/>
      <c r="R195" s="5"/>
      <c r="S195" s="5"/>
      <c r="T195" s="5"/>
      <c r="U195" s="5"/>
      <c r="V195" s="5"/>
      <c r="W195" s="5"/>
      <c r="X195" s="5"/>
      <c r="Y195" s="5"/>
      <c r="Z195" s="5"/>
      <c r="AA195" s="5"/>
    </row>
    <row r="196" spans="1:27" ht="17.25" customHeight="1">
      <c r="A196" s="176">
        <v>195</v>
      </c>
      <c r="B196" s="177" t="s">
        <v>293</v>
      </c>
      <c r="C196" s="178">
        <v>170</v>
      </c>
      <c r="D196" s="184">
        <v>3.2</v>
      </c>
      <c r="E196" s="180" t="s">
        <v>294</v>
      </c>
      <c r="F196" s="181" t="s">
        <v>295</v>
      </c>
      <c r="G196" s="181"/>
      <c r="H196" s="5"/>
      <c r="I196" s="5"/>
      <c r="J196" s="5"/>
      <c r="K196" s="5"/>
      <c r="L196" s="5"/>
      <c r="M196" s="5"/>
      <c r="N196" s="5"/>
      <c r="O196" s="5"/>
      <c r="P196" s="5"/>
      <c r="Q196" s="5"/>
      <c r="R196" s="5"/>
      <c r="S196" s="5"/>
      <c r="T196" s="5"/>
      <c r="U196" s="5"/>
      <c r="V196" s="5"/>
      <c r="W196" s="5"/>
      <c r="X196" s="5"/>
      <c r="Y196" s="5"/>
      <c r="Z196" s="5"/>
      <c r="AA196" s="5"/>
    </row>
    <row r="197" spans="1:27" ht="17.25" customHeight="1">
      <c r="A197" s="176">
        <v>196</v>
      </c>
      <c r="B197" s="177" t="s">
        <v>296</v>
      </c>
      <c r="C197" s="178">
        <v>171</v>
      </c>
      <c r="D197" s="184">
        <v>3.25</v>
      </c>
      <c r="E197" s="180" t="s">
        <v>39</v>
      </c>
      <c r="F197" s="181" t="s">
        <v>297</v>
      </c>
      <c r="G197" s="181"/>
      <c r="H197" s="5"/>
      <c r="I197" s="5"/>
      <c r="J197" s="5"/>
      <c r="K197" s="5"/>
      <c r="L197" s="5"/>
      <c r="M197" s="5"/>
      <c r="N197" s="5"/>
      <c r="O197" s="5"/>
      <c r="P197" s="5"/>
      <c r="Q197" s="5"/>
      <c r="R197" s="5"/>
      <c r="S197" s="5"/>
      <c r="T197" s="5"/>
      <c r="U197" s="5"/>
      <c r="V197" s="5"/>
      <c r="W197" s="5"/>
      <c r="X197" s="5"/>
      <c r="Y197" s="5"/>
      <c r="Z197" s="5"/>
      <c r="AA197" s="5"/>
    </row>
    <row r="198" spans="1:27" ht="17.25" customHeight="1">
      <c r="A198" s="176">
        <v>197</v>
      </c>
      <c r="B198" s="177" t="s">
        <v>298</v>
      </c>
      <c r="C198" s="178">
        <v>172</v>
      </c>
      <c r="D198" s="184">
        <v>1.35</v>
      </c>
      <c r="E198" s="180" t="s">
        <v>15</v>
      </c>
      <c r="F198" s="181" t="s">
        <v>297</v>
      </c>
      <c r="G198" s="181"/>
      <c r="H198" s="5"/>
      <c r="I198" s="5"/>
      <c r="J198" s="5"/>
      <c r="K198" s="5"/>
      <c r="L198" s="5"/>
      <c r="M198" s="5"/>
      <c r="N198" s="5"/>
      <c r="O198" s="5"/>
      <c r="P198" s="5"/>
      <c r="Q198" s="5"/>
      <c r="R198" s="5"/>
      <c r="S198" s="5"/>
      <c r="T198" s="5"/>
      <c r="U198" s="5"/>
      <c r="V198" s="5"/>
      <c r="W198" s="5"/>
      <c r="X198" s="5"/>
      <c r="Y198" s="5"/>
      <c r="Z198" s="5"/>
      <c r="AA198" s="5"/>
    </row>
    <row r="199" spans="1:27" ht="17.25" customHeight="1">
      <c r="A199" s="176">
        <v>198</v>
      </c>
      <c r="B199" s="177" t="s">
        <v>299</v>
      </c>
      <c r="C199" s="178">
        <v>173</v>
      </c>
      <c r="D199" s="184">
        <v>2.17</v>
      </c>
      <c r="E199" s="180" t="s">
        <v>120</v>
      </c>
      <c r="F199" s="181" t="s">
        <v>297</v>
      </c>
      <c r="G199" s="181"/>
      <c r="H199" s="5"/>
      <c r="I199" s="5"/>
      <c r="J199" s="5"/>
      <c r="K199" s="5"/>
      <c r="L199" s="5"/>
      <c r="M199" s="5"/>
      <c r="N199" s="5"/>
      <c r="O199" s="5"/>
      <c r="P199" s="5"/>
      <c r="Q199" s="5"/>
      <c r="R199" s="5"/>
      <c r="S199" s="5"/>
      <c r="T199" s="5"/>
      <c r="U199" s="5"/>
      <c r="V199" s="5"/>
      <c r="W199" s="5"/>
      <c r="X199" s="5"/>
      <c r="Y199" s="5"/>
      <c r="Z199" s="5"/>
      <c r="AA199" s="5"/>
    </row>
    <row r="200" spans="1:27" ht="17.25" customHeight="1">
      <c r="A200" s="176">
        <v>199</v>
      </c>
      <c r="B200" s="177" t="s">
        <v>300</v>
      </c>
      <c r="C200" s="178">
        <v>174</v>
      </c>
      <c r="D200" s="184">
        <v>1.07</v>
      </c>
      <c r="E200" s="180" t="s">
        <v>11</v>
      </c>
      <c r="F200" s="181" t="s">
        <v>297</v>
      </c>
      <c r="G200" s="181"/>
      <c r="H200" s="5"/>
      <c r="I200" s="5"/>
      <c r="J200" s="5"/>
      <c r="K200" s="5"/>
      <c r="L200" s="5"/>
      <c r="M200" s="5"/>
      <c r="N200" s="5"/>
      <c r="O200" s="5"/>
      <c r="P200" s="5"/>
      <c r="Q200" s="5"/>
      <c r="R200" s="5"/>
      <c r="S200" s="5"/>
      <c r="T200" s="5"/>
      <c r="U200" s="5"/>
      <c r="V200" s="5"/>
      <c r="W200" s="5"/>
      <c r="X200" s="5"/>
      <c r="Y200" s="5"/>
      <c r="Z200" s="5"/>
      <c r="AA200" s="5"/>
    </row>
    <row r="201" spans="1:27" ht="17.25" customHeight="1">
      <c r="A201" s="176">
        <v>200</v>
      </c>
      <c r="B201" s="177" t="s">
        <v>301</v>
      </c>
      <c r="C201" s="178">
        <v>175</v>
      </c>
      <c r="D201" s="184">
        <v>2.15</v>
      </c>
      <c r="E201" s="180" t="s">
        <v>302</v>
      </c>
      <c r="F201" s="181" t="s">
        <v>297</v>
      </c>
      <c r="G201" s="181"/>
      <c r="H201" s="5"/>
      <c r="I201" s="5"/>
      <c r="J201" s="5"/>
      <c r="K201" s="5"/>
      <c r="L201" s="5"/>
      <c r="M201" s="5"/>
      <c r="N201" s="5"/>
      <c r="O201" s="5"/>
      <c r="P201" s="5"/>
      <c r="Q201" s="5"/>
      <c r="R201" s="5"/>
      <c r="S201" s="5"/>
      <c r="T201" s="5"/>
      <c r="U201" s="5"/>
      <c r="V201" s="5"/>
      <c r="W201" s="5"/>
      <c r="X201" s="5"/>
      <c r="Y201" s="5"/>
      <c r="Z201" s="5"/>
      <c r="AA201" s="5"/>
    </row>
    <row r="202" spans="1:27" ht="17.25" customHeight="1">
      <c r="A202" s="176">
        <v>201</v>
      </c>
      <c r="B202" s="177" t="s">
        <v>303</v>
      </c>
      <c r="C202" s="178">
        <v>176</v>
      </c>
      <c r="D202" s="184">
        <v>3.16</v>
      </c>
      <c r="E202" s="180" t="s">
        <v>117</v>
      </c>
      <c r="F202" s="181" t="s">
        <v>297</v>
      </c>
      <c r="G202" s="181"/>
      <c r="H202" s="5"/>
      <c r="I202" s="5"/>
      <c r="J202" s="5"/>
      <c r="K202" s="5"/>
      <c r="L202" s="5"/>
      <c r="M202" s="5"/>
      <c r="N202" s="5"/>
      <c r="O202" s="5"/>
      <c r="P202" s="5"/>
      <c r="Q202" s="5"/>
      <c r="R202" s="5"/>
      <c r="S202" s="5"/>
      <c r="T202" s="5"/>
      <c r="U202" s="5"/>
      <c r="V202" s="5"/>
      <c r="W202" s="5"/>
      <c r="X202" s="5"/>
      <c r="Y202" s="5"/>
      <c r="Z202" s="5"/>
      <c r="AA202" s="5"/>
    </row>
    <row r="203" spans="1:27" ht="17.25" customHeight="1">
      <c r="A203" s="176">
        <v>202</v>
      </c>
      <c r="B203" s="177" t="s">
        <v>304</v>
      </c>
      <c r="C203" s="178">
        <v>177</v>
      </c>
      <c r="D203" s="184">
        <v>2.38</v>
      </c>
      <c r="E203" s="180" t="s">
        <v>305</v>
      </c>
      <c r="F203" s="181" t="s">
        <v>306</v>
      </c>
      <c r="G203" s="181"/>
      <c r="H203" s="5"/>
      <c r="I203" s="5"/>
      <c r="J203" s="5"/>
      <c r="K203" s="5"/>
      <c r="L203" s="5"/>
      <c r="M203" s="5"/>
      <c r="N203" s="5"/>
      <c r="O203" s="5"/>
      <c r="P203" s="5"/>
      <c r="Q203" s="5"/>
      <c r="R203" s="5"/>
      <c r="S203" s="5"/>
      <c r="T203" s="5"/>
      <c r="U203" s="5"/>
      <c r="V203" s="5"/>
      <c r="W203" s="5"/>
      <c r="X203" s="5"/>
      <c r="Y203" s="5"/>
      <c r="Z203" s="5"/>
      <c r="AA203" s="5"/>
    </row>
    <row r="204" spans="1:27" ht="17.25" customHeight="1">
      <c r="A204" s="176">
        <v>203</v>
      </c>
      <c r="B204" s="177" t="s">
        <v>307</v>
      </c>
      <c r="C204" s="178">
        <v>178</v>
      </c>
      <c r="D204" s="184">
        <v>1</v>
      </c>
      <c r="E204" s="180" t="s">
        <v>30</v>
      </c>
      <c r="F204" s="181" t="s">
        <v>306</v>
      </c>
      <c r="G204" s="181"/>
      <c r="H204" s="5"/>
      <c r="I204" s="5"/>
      <c r="J204" s="5"/>
      <c r="K204" s="5"/>
      <c r="L204" s="5"/>
      <c r="M204" s="5"/>
      <c r="N204" s="5"/>
      <c r="O204" s="5"/>
      <c r="P204" s="5"/>
      <c r="Q204" s="5"/>
      <c r="R204" s="5"/>
      <c r="S204" s="5"/>
      <c r="T204" s="5"/>
      <c r="U204" s="5"/>
      <c r="V204" s="5"/>
      <c r="W204" s="5"/>
      <c r="X204" s="5"/>
      <c r="Y204" s="5"/>
      <c r="Z204" s="5"/>
      <c r="AA204" s="5"/>
    </row>
    <row r="205" spans="1:27" ht="17.25" customHeight="1">
      <c r="A205" s="176">
        <v>204</v>
      </c>
      <c r="B205" s="177" t="s">
        <v>308</v>
      </c>
      <c r="C205" s="178">
        <v>179</v>
      </c>
      <c r="D205" s="184">
        <v>5</v>
      </c>
      <c r="E205" s="180" t="s">
        <v>309</v>
      </c>
      <c r="F205" s="181" t="s">
        <v>306</v>
      </c>
      <c r="G205" s="181"/>
      <c r="H205" s="5"/>
      <c r="I205" s="5"/>
      <c r="J205" s="5"/>
      <c r="K205" s="5"/>
      <c r="L205" s="5"/>
      <c r="M205" s="5"/>
      <c r="N205" s="5"/>
      <c r="O205" s="5"/>
      <c r="P205" s="5"/>
      <c r="Q205" s="5"/>
      <c r="R205" s="5"/>
      <c r="S205" s="5"/>
      <c r="T205" s="5"/>
      <c r="U205" s="5"/>
      <c r="V205" s="5"/>
      <c r="W205" s="5"/>
      <c r="X205" s="5"/>
      <c r="Y205" s="5"/>
      <c r="Z205" s="5"/>
      <c r="AA205" s="5"/>
    </row>
    <row r="206" spans="1:27" ht="17.25" customHeight="1">
      <c r="A206" s="176">
        <v>205</v>
      </c>
      <c r="B206" s="177" t="s">
        <v>310</v>
      </c>
      <c r="C206" s="178">
        <v>180</v>
      </c>
      <c r="D206" s="184">
        <v>1.55</v>
      </c>
      <c r="E206" s="180" t="s">
        <v>75</v>
      </c>
      <c r="F206" s="181" t="s">
        <v>306</v>
      </c>
      <c r="G206" s="181"/>
      <c r="H206" s="5"/>
      <c r="I206" s="5"/>
      <c r="J206" s="5"/>
      <c r="K206" s="5"/>
      <c r="L206" s="5"/>
      <c r="M206" s="5"/>
      <c r="N206" s="5"/>
      <c r="O206" s="5"/>
      <c r="P206" s="5"/>
      <c r="Q206" s="5"/>
      <c r="R206" s="5"/>
      <c r="S206" s="5"/>
      <c r="T206" s="5"/>
      <c r="U206" s="5"/>
      <c r="V206" s="5"/>
      <c r="W206" s="5"/>
      <c r="X206" s="5"/>
      <c r="Y206" s="5"/>
      <c r="Z206" s="5"/>
      <c r="AA206" s="5"/>
    </row>
    <row r="207" spans="1:27" ht="17.25" customHeight="1">
      <c r="A207" s="176">
        <v>206</v>
      </c>
      <c r="B207" s="177" t="s">
        <v>311</v>
      </c>
      <c r="C207" s="178">
        <v>181</v>
      </c>
      <c r="D207" s="184">
        <v>1.4</v>
      </c>
      <c r="E207" s="180" t="s">
        <v>312</v>
      </c>
      <c r="F207" s="181" t="s">
        <v>306</v>
      </c>
      <c r="G207" s="181"/>
      <c r="H207" s="5"/>
      <c r="I207" s="5"/>
      <c r="J207" s="5"/>
      <c r="K207" s="5"/>
      <c r="L207" s="5"/>
      <c r="M207" s="5"/>
      <c r="N207" s="5"/>
      <c r="O207" s="5"/>
      <c r="P207" s="5"/>
      <c r="Q207" s="5"/>
      <c r="R207" s="5"/>
      <c r="S207" s="5"/>
      <c r="T207" s="5"/>
      <c r="U207" s="5"/>
      <c r="V207" s="5"/>
      <c r="W207" s="5"/>
      <c r="X207" s="5"/>
      <c r="Y207" s="5"/>
      <c r="Z207" s="5"/>
      <c r="AA207" s="5"/>
    </row>
    <row r="208" spans="1:27" ht="17.25" customHeight="1">
      <c r="A208" s="176">
        <v>207</v>
      </c>
      <c r="B208" s="177" t="s">
        <v>313</v>
      </c>
      <c r="C208" s="178">
        <v>182</v>
      </c>
      <c r="D208" s="184">
        <v>2.4</v>
      </c>
      <c r="E208" s="180" t="s">
        <v>58</v>
      </c>
      <c r="F208" s="181" t="s">
        <v>314</v>
      </c>
      <c r="G208" s="181"/>
      <c r="H208" s="5"/>
      <c r="I208" s="5"/>
      <c r="J208" s="5"/>
      <c r="K208" s="5"/>
      <c r="L208" s="5"/>
      <c r="M208" s="5"/>
      <c r="N208" s="5"/>
      <c r="O208" s="5"/>
      <c r="P208" s="5"/>
      <c r="Q208" s="5"/>
      <c r="R208" s="5"/>
      <c r="S208" s="5"/>
      <c r="T208" s="5"/>
      <c r="U208" s="5"/>
      <c r="V208" s="5"/>
      <c r="W208" s="5"/>
      <c r="X208" s="5"/>
      <c r="Y208" s="5"/>
      <c r="Z208" s="5"/>
      <c r="AA208" s="5"/>
    </row>
    <row r="209" spans="1:27" ht="17.25" customHeight="1">
      <c r="A209" s="176">
        <v>208</v>
      </c>
      <c r="B209" s="177" t="s">
        <v>315</v>
      </c>
      <c r="C209" s="178">
        <v>183</v>
      </c>
      <c r="D209" s="184">
        <v>1</v>
      </c>
      <c r="E209" s="180" t="s">
        <v>129</v>
      </c>
      <c r="F209" s="181" t="s">
        <v>316</v>
      </c>
      <c r="G209" s="181"/>
      <c r="H209" s="5"/>
      <c r="I209" s="5"/>
      <c r="J209" s="5"/>
      <c r="K209" s="5"/>
      <c r="L209" s="5"/>
      <c r="M209" s="5"/>
      <c r="N209" s="5"/>
      <c r="O209" s="5"/>
      <c r="P209" s="5"/>
      <c r="Q209" s="5"/>
      <c r="R209" s="5"/>
      <c r="S209" s="5"/>
      <c r="T209" s="5"/>
      <c r="U209" s="5"/>
      <c r="V209" s="5"/>
      <c r="W209" s="5"/>
      <c r="X209" s="5"/>
      <c r="Y209" s="5"/>
      <c r="Z209" s="5"/>
      <c r="AA209" s="5"/>
    </row>
    <row r="210" spans="1:27" ht="17.25" customHeight="1">
      <c r="A210" s="176">
        <v>209</v>
      </c>
      <c r="B210" s="177" t="s">
        <v>317</v>
      </c>
      <c r="C210" s="178">
        <v>184</v>
      </c>
      <c r="D210" s="184">
        <v>3.3</v>
      </c>
      <c r="E210" s="180" t="s">
        <v>318</v>
      </c>
      <c r="F210" s="181" t="s">
        <v>316</v>
      </c>
      <c r="G210" s="181"/>
      <c r="H210" s="5"/>
      <c r="I210" s="5"/>
      <c r="J210" s="5"/>
      <c r="K210" s="5"/>
      <c r="L210" s="5"/>
      <c r="M210" s="5"/>
      <c r="N210" s="5"/>
      <c r="O210" s="5"/>
      <c r="P210" s="5"/>
      <c r="Q210" s="5"/>
      <c r="R210" s="5"/>
      <c r="S210" s="5"/>
      <c r="T210" s="5"/>
      <c r="U210" s="5"/>
      <c r="V210" s="5"/>
      <c r="W210" s="5"/>
      <c r="X210" s="5"/>
      <c r="Y210" s="5"/>
      <c r="Z210" s="5"/>
      <c r="AA210" s="5"/>
    </row>
    <row r="211" spans="1:27" ht="17.25" customHeight="1">
      <c r="A211" s="176">
        <v>210</v>
      </c>
      <c r="B211" s="177" t="s">
        <v>319</v>
      </c>
      <c r="C211" s="178">
        <v>185</v>
      </c>
      <c r="D211" s="184">
        <v>4.57</v>
      </c>
      <c r="E211" s="180" t="s">
        <v>286</v>
      </c>
      <c r="F211" s="181" t="s">
        <v>316</v>
      </c>
      <c r="G211" s="181"/>
      <c r="H211" s="5"/>
      <c r="I211" s="5"/>
      <c r="J211" s="5"/>
      <c r="K211" s="5"/>
      <c r="L211" s="5"/>
      <c r="M211" s="5"/>
      <c r="N211" s="5"/>
      <c r="O211" s="5"/>
      <c r="P211" s="5"/>
      <c r="Q211" s="5"/>
      <c r="R211" s="5"/>
      <c r="S211" s="5"/>
      <c r="T211" s="5"/>
      <c r="U211" s="5"/>
      <c r="V211" s="5"/>
      <c r="W211" s="5"/>
      <c r="X211" s="5"/>
      <c r="Y211" s="5"/>
      <c r="Z211" s="5"/>
      <c r="AA211" s="5"/>
    </row>
    <row r="212" spans="1:27" ht="17.25" customHeight="1">
      <c r="A212" s="176">
        <v>211</v>
      </c>
      <c r="B212" s="177" t="s">
        <v>320</v>
      </c>
      <c r="C212" s="178">
        <v>186</v>
      </c>
      <c r="D212" s="184">
        <v>2.2000000000000002</v>
      </c>
      <c r="E212" s="180" t="s">
        <v>321</v>
      </c>
      <c r="F212" s="181" t="s">
        <v>316</v>
      </c>
      <c r="G212" s="181"/>
      <c r="H212" s="5"/>
      <c r="I212" s="5"/>
      <c r="J212" s="5"/>
      <c r="K212" s="5"/>
      <c r="L212" s="5"/>
      <c r="M212" s="5"/>
      <c r="N212" s="5"/>
      <c r="O212" s="5"/>
      <c r="P212" s="5"/>
      <c r="Q212" s="5"/>
      <c r="R212" s="5"/>
      <c r="S212" s="5"/>
      <c r="T212" s="5"/>
      <c r="U212" s="5"/>
      <c r="V212" s="5"/>
      <c r="W212" s="5"/>
      <c r="X212" s="5"/>
      <c r="Y212" s="5"/>
      <c r="Z212" s="5"/>
      <c r="AA212" s="5"/>
    </row>
    <row r="213" spans="1:27" ht="17.25" customHeight="1">
      <c r="A213" s="176">
        <v>212</v>
      </c>
      <c r="B213" s="177" t="s">
        <v>322</v>
      </c>
      <c r="C213" s="178">
        <v>187</v>
      </c>
      <c r="D213" s="184">
        <v>3.18</v>
      </c>
      <c r="E213" s="180" t="s">
        <v>323</v>
      </c>
      <c r="F213" s="181" t="s">
        <v>324</v>
      </c>
      <c r="G213" s="181"/>
      <c r="H213" s="5"/>
      <c r="I213" s="5"/>
      <c r="J213" s="5"/>
      <c r="K213" s="5"/>
      <c r="L213" s="5"/>
      <c r="M213" s="5"/>
      <c r="N213" s="5"/>
      <c r="O213" s="5"/>
      <c r="P213" s="5"/>
      <c r="Q213" s="5"/>
      <c r="R213" s="5"/>
      <c r="S213" s="5"/>
      <c r="T213" s="5"/>
      <c r="U213" s="5"/>
      <c r="V213" s="5"/>
      <c r="W213" s="5"/>
      <c r="X213" s="5"/>
      <c r="Y213" s="5"/>
      <c r="Z213" s="5"/>
      <c r="AA213" s="5"/>
    </row>
    <row r="214" spans="1:27" ht="17.25" customHeight="1">
      <c r="A214" s="176">
        <v>213</v>
      </c>
      <c r="B214" s="177" t="s">
        <v>325</v>
      </c>
      <c r="C214" s="178">
        <v>188</v>
      </c>
      <c r="D214" s="184">
        <v>1.5</v>
      </c>
      <c r="E214" s="180" t="s">
        <v>206</v>
      </c>
      <c r="F214" s="181" t="s">
        <v>326</v>
      </c>
      <c r="G214" s="181"/>
      <c r="H214" s="5"/>
      <c r="I214" s="5"/>
      <c r="J214" s="5"/>
      <c r="K214" s="5"/>
      <c r="L214" s="5"/>
      <c r="M214" s="5"/>
      <c r="N214" s="5"/>
      <c r="O214" s="5"/>
      <c r="P214" s="5"/>
      <c r="Q214" s="5"/>
      <c r="R214" s="5"/>
      <c r="S214" s="5"/>
      <c r="T214" s="5"/>
      <c r="U214" s="5"/>
      <c r="V214" s="5"/>
      <c r="W214" s="5"/>
      <c r="X214" s="5"/>
      <c r="Y214" s="5"/>
      <c r="Z214" s="5"/>
      <c r="AA214" s="5"/>
    </row>
    <row r="215" spans="1:27" ht="17.25" customHeight="1">
      <c r="A215" s="176">
        <v>214</v>
      </c>
      <c r="B215" s="177" t="s">
        <v>327</v>
      </c>
      <c r="C215" s="178">
        <v>189</v>
      </c>
      <c r="D215" s="184">
        <v>2.1</v>
      </c>
      <c r="E215" s="180" t="s">
        <v>11</v>
      </c>
      <c r="F215" s="181" t="s">
        <v>326</v>
      </c>
      <c r="G215" s="181"/>
      <c r="H215" s="5"/>
      <c r="I215" s="5"/>
      <c r="J215" s="5"/>
      <c r="K215" s="5"/>
      <c r="L215" s="5"/>
      <c r="M215" s="5"/>
      <c r="N215" s="5"/>
      <c r="O215" s="5"/>
      <c r="P215" s="5"/>
      <c r="Q215" s="5"/>
      <c r="R215" s="5"/>
      <c r="S215" s="5"/>
      <c r="T215" s="5"/>
      <c r="U215" s="5"/>
      <c r="V215" s="5"/>
      <c r="W215" s="5"/>
      <c r="X215" s="5"/>
      <c r="Y215" s="5"/>
      <c r="Z215" s="5"/>
      <c r="AA215" s="5"/>
    </row>
    <row r="216" spans="1:27" ht="17.25" customHeight="1">
      <c r="A216" s="176">
        <v>215</v>
      </c>
      <c r="B216" s="177" t="s">
        <v>328</v>
      </c>
      <c r="C216" s="178">
        <v>190</v>
      </c>
      <c r="D216" s="184">
        <v>1.38</v>
      </c>
      <c r="E216" s="180" t="s">
        <v>15</v>
      </c>
      <c r="F216" s="181" t="s">
        <v>326</v>
      </c>
      <c r="G216" s="181"/>
      <c r="H216" s="5"/>
      <c r="I216" s="5"/>
      <c r="J216" s="5"/>
      <c r="K216" s="5"/>
      <c r="L216" s="5"/>
      <c r="M216" s="5"/>
      <c r="N216" s="5"/>
      <c r="O216" s="5"/>
      <c r="P216" s="5"/>
      <c r="Q216" s="5"/>
      <c r="R216" s="5"/>
      <c r="S216" s="5"/>
      <c r="T216" s="5"/>
      <c r="U216" s="5"/>
      <c r="V216" s="5"/>
      <c r="W216" s="5"/>
      <c r="X216" s="5"/>
      <c r="Y216" s="5"/>
      <c r="Z216" s="5"/>
      <c r="AA216" s="5"/>
    </row>
    <row r="217" spans="1:27" ht="17.25" customHeight="1">
      <c r="A217" s="176">
        <v>216</v>
      </c>
      <c r="B217" s="177" t="s">
        <v>329</v>
      </c>
      <c r="C217" s="178">
        <v>191</v>
      </c>
      <c r="D217" s="184">
        <v>1.52</v>
      </c>
      <c r="E217" s="180" t="s">
        <v>203</v>
      </c>
      <c r="F217" s="181" t="s">
        <v>326</v>
      </c>
      <c r="G217" s="181"/>
      <c r="H217" s="5"/>
      <c r="I217" s="5"/>
      <c r="J217" s="5"/>
      <c r="K217" s="5"/>
      <c r="L217" s="5"/>
      <c r="M217" s="5"/>
      <c r="N217" s="5"/>
      <c r="O217" s="5"/>
      <c r="P217" s="5"/>
      <c r="Q217" s="5"/>
      <c r="R217" s="5"/>
      <c r="S217" s="5"/>
      <c r="T217" s="5"/>
      <c r="U217" s="5"/>
      <c r="V217" s="5"/>
      <c r="W217" s="5"/>
      <c r="X217" s="5"/>
      <c r="Y217" s="5"/>
      <c r="Z217" s="5"/>
      <c r="AA217" s="5"/>
    </row>
    <row r="218" spans="1:27" ht="17.25" customHeight="1">
      <c r="A218" s="176">
        <v>217</v>
      </c>
      <c r="B218" s="177" t="s">
        <v>330</v>
      </c>
      <c r="C218" s="178">
        <v>192</v>
      </c>
      <c r="D218" s="184">
        <v>2.5</v>
      </c>
      <c r="E218" s="180" t="s">
        <v>177</v>
      </c>
      <c r="F218" s="181" t="s">
        <v>326</v>
      </c>
      <c r="G218" s="181"/>
      <c r="H218" s="5"/>
      <c r="I218" s="5"/>
      <c r="J218" s="5"/>
      <c r="K218" s="5"/>
      <c r="L218" s="5"/>
      <c r="M218" s="5"/>
      <c r="N218" s="5"/>
      <c r="O218" s="5"/>
      <c r="P218" s="5"/>
      <c r="Q218" s="5"/>
      <c r="R218" s="5"/>
      <c r="S218" s="5"/>
      <c r="T218" s="5"/>
      <c r="U218" s="5"/>
      <c r="V218" s="5"/>
      <c r="W218" s="5"/>
      <c r="X218" s="5"/>
      <c r="Y218" s="5"/>
      <c r="Z218" s="5"/>
      <c r="AA218" s="5"/>
    </row>
    <row r="219" spans="1:27" ht="17.25" customHeight="1">
      <c r="A219" s="176">
        <v>218</v>
      </c>
      <c r="B219" s="177" t="s">
        <v>331</v>
      </c>
      <c r="C219" s="178">
        <v>193</v>
      </c>
      <c r="D219" s="184">
        <v>1.25</v>
      </c>
      <c r="E219" s="180" t="s">
        <v>18</v>
      </c>
      <c r="F219" s="181" t="s">
        <v>332</v>
      </c>
      <c r="G219" s="181"/>
      <c r="H219" s="5"/>
      <c r="I219" s="5"/>
      <c r="J219" s="5"/>
      <c r="K219" s="5"/>
      <c r="L219" s="5"/>
      <c r="M219" s="5"/>
      <c r="N219" s="5"/>
      <c r="O219" s="5"/>
      <c r="P219" s="5"/>
      <c r="Q219" s="5"/>
      <c r="R219" s="5"/>
      <c r="S219" s="5"/>
      <c r="T219" s="5"/>
      <c r="U219" s="5"/>
      <c r="V219" s="5"/>
      <c r="W219" s="5"/>
      <c r="X219" s="5"/>
      <c r="Y219" s="5"/>
      <c r="Z219" s="5"/>
      <c r="AA219" s="5"/>
    </row>
    <row r="220" spans="1:27" ht="17.25" customHeight="1">
      <c r="A220" s="176">
        <v>219</v>
      </c>
      <c r="B220" s="177" t="s">
        <v>333</v>
      </c>
      <c r="C220" s="178">
        <v>194</v>
      </c>
      <c r="D220" s="184">
        <v>3.3</v>
      </c>
      <c r="E220" s="180" t="s">
        <v>15</v>
      </c>
      <c r="F220" s="181" t="s">
        <v>334</v>
      </c>
      <c r="G220" s="181"/>
      <c r="H220" s="5"/>
      <c r="I220" s="5"/>
      <c r="J220" s="5"/>
      <c r="K220" s="5"/>
      <c r="L220" s="5"/>
      <c r="M220" s="5"/>
      <c r="N220" s="5"/>
      <c r="O220" s="5"/>
      <c r="P220" s="5"/>
      <c r="Q220" s="5"/>
      <c r="R220" s="5"/>
      <c r="S220" s="5"/>
      <c r="T220" s="5"/>
      <c r="U220" s="5"/>
      <c r="V220" s="5"/>
      <c r="W220" s="5"/>
      <c r="X220" s="5"/>
      <c r="Y220" s="5"/>
      <c r="Z220" s="5"/>
      <c r="AA220" s="5"/>
    </row>
    <row r="221" spans="1:27" ht="17.25" customHeight="1">
      <c r="A221" s="176">
        <v>220</v>
      </c>
      <c r="B221" s="177" t="s">
        <v>335</v>
      </c>
      <c r="C221" s="178">
        <v>195</v>
      </c>
      <c r="D221" s="184">
        <v>2.5</v>
      </c>
      <c r="E221" s="180" t="s">
        <v>60</v>
      </c>
      <c r="F221" s="181" t="s">
        <v>336</v>
      </c>
      <c r="G221" s="181"/>
      <c r="H221" s="5"/>
      <c r="I221" s="5"/>
      <c r="J221" s="5"/>
      <c r="K221" s="5"/>
      <c r="L221" s="5"/>
      <c r="M221" s="5"/>
      <c r="N221" s="5"/>
      <c r="O221" s="5"/>
      <c r="P221" s="5"/>
      <c r="Q221" s="5"/>
      <c r="R221" s="5"/>
      <c r="S221" s="5"/>
      <c r="T221" s="5"/>
      <c r="U221" s="5"/>
      <c r="V221" s="5"/>
      <c r="W221" s="5"/>
      <c r="X221" s="5"/>
      <c r="Y221" s="5"/>
      <c r="Z221" s="5"/>
      <c r="AA221" s="5"/>
    </row>
    <row r="222" spans="1:27" ht="17.25" customHeight="1">
      <c r="A222" s="176">
        <v>221</v>
      </c>
      <c r="B222" s="177" t="s">
        <v>337</v>
      </c>
      <c r="C222" s="178">
        <v>196</v>
      </c>
      <c r="D222" s="184">
        <v>3.45</v>
      </c>
      <c r="E222" s="180" t="s">
        <v>84</v>
      </c>
      <c r="F222" s="181" t="s">
        <v>336</v>
      </c>
      <c r="G222" s="181"/>
      <c r="H222" s="5"/>
      <c r="I222" s="5"/>
      <c r="J222" s="5"/>
      <c r="K222" s="5"/>
      <c r="L222" s="5"/>
      <c r="M222" s="5"/>
      <c r="N222" s="5"/>
      <c r="O222" s="5"/>
      <c r="P222" s="5"/>
      <c r="Q222" s="5"/>
      <c r="R222" s="5"/>
      <c r="S222" s="5"/>
      <c r="T222" s="5"/>
      <c r="U222" s="5"/>
      <c r="V222" s="5"/>
      <c r="W222" s="5"/>
      <c r="X222" s="5"/>
      <c r="Y222" s="5"/>
      <c r="Z222" s="5"/>
      <c r="AA222" s="5"/>
    </row>
    <row r="223" spans="1:27" ht="17.25" customHeight="1">
      <c r="A223" s="176">
        <v>222</v>
      </c>
      <c r="B223" s="177" t="s">
        <v>338</v>
      </c>
      <c r="C223" s="178">
        <v>197</v>
      </c>
      <c r="D223" s="184">
        <v>3.36</v>
      </c>
      <c r="E223" s="180" t="s">
        <v>86</v>
      </c>
      <c r="F223" s="181" t="s">
        <v>336</v>
      </c>
      <c r="G223" s="181"/>
      <c r="H223" s="5"/>
      <c r="I223" s="5"/>
      <c r="J223" s="5"/>
      <c r="K223" s="5"/>
      <c r="L223" s="5"/>
      <c r="M223" s="5"/>
      <c r="N223" s="5"/>
      <c r="O223" s="5"/>
      <c r="P223" s="5"/>
      <c r="Q223" s="5"/>
      <c r="R223" s="5"/>
      <c r="S223" s="5"/>
      <c r="T223" s="5"/>
      <c r="U223" s="5"/>
      <c r="V223" s="5"/>
      <c r="W223" s="5"/>
      <c r="X223" s="5"/>
      <c r="Y223" s="5"/>
      <c r="Z223" s="5"/>
      <c r="AA223" s="5"/>
    </row>
    <row r="224" spans="1:27" ht="17.25" customHeight="1">
      <c r="A224" s="176">
        <v>223</v>
      </c>
      <c r="B224" s="177" t="s">
        <v>339</v>
      </c>
      <c r="C224" s="178">
        <v>198</v>
      </c>
      <c r="D224" s="184">
        <v>3.16</v>
      </c>
      <c r="E224" s="180" t="s">
        <v>71</v>
      </c>
      <c r="F224" s="181" t="s">
        <v>336</v>
      </c>
      <c r="G224" s="181"/>
      <c r="H224" s="5"/>
      <c r="I224" s="5"/>
      <c r="J224" s="5"/>
      <c r="K224" s="5"/>
      <c r="L224" s="5"/>
      <c r="M224" s="5"/>
      <c r="N224" s="5"/>
      <c r="O224" s="5"/>
      <c r="P224" s="5"/>
      <c r="Q224" s="5"/>
      <c r="R224" s="5"/>
      <c r="S224" s="5"/>
      <c r="T224" s="5"/>
      <c r="U224" s="5"/>
      <c r="V224" s="5"/>
      <c r="W224" s="5"/>
      <c r="X224" s="5"/>
      <c r="Y224" s="5"/>
      <c r="Z224" s="5"/>
      <c r="AA224" s="5"/>
    </row>
    <row r="225" spans="1:27" ht="17.25" customHeight="1">
      <c r="A225" s="176">
        <v>224</v>
      </c>
      <c r="B225" s="177" t="s">
        <v>340</v>
      </c>
      <c r="C225" s="178">
        <v>199</v>
      </c>
      <c r="D225" s="184">
        <v>4</v>
      </c>
      <c r="E225" s="180" t="s">
        <v>52</v>
      </c>
      <c r="F225" s="181" t="s">
        <v>336</v>
      </c>
      <c r="G225" s="181"/>
      <c r="H225" s="5"/>
      <c r="I225" s="5"/>
      <c r="J225" s="5"/>
      <c r="K225" s="5"/>
      <c r="L225" s="5"/>
      <c r="M225" s="5"/>
      <c r="N225" s="5"/>
      <c r="O225" s="5"/>
      <c r="P225" s="5"/>
      <c r="Q225" s="5"/>
      <c r="R225" s="5"/>
      <c r="S225" s="5"/>
      <c r="T225" s="5"/>
      <c r="U225" s="5"/>
      <c r="V225" s="5"/>
      <c r="W225" s="5"/>
      <c r="X225" s="5"/>
      <c r="Y225" s="5"/>
      <c r="Z225" s="5"/>
      <c r="AA225" s="5"/>
    </row>
    <row r="226" spans="1:27" ht="17.25" customHeight="1">
      <c r="A226" s="176">
        <v>225</v>
      </c>
      <c r="B226" s="177" t="s">
        <v>341</v>
      </c>
      <c r="C226" s="178">
        <v>200</v>
      </c>
      <c r="D226" s="184">
        <v>3</v>
      </c>
      <c r="E226" s="180" t="s">
        <v>65</v>
      </c>
      <c r="F226" s="181" t="s">
        <v>336</v>
      </c>
      <c r="G226" s="181"/>
      <c r="H226" s="5"/>
      <c r="I226" s="5"/>
      <c r="J226" s="5"/>
      <c r="K226" s="5"/>
      <c r="L226" s="5"/>
      <c r="M226" s="5"/>
      <c r="N226" s="5"/>
      <c r="O226" s="5"/>
      <c r="P226" s="5"/>
      <c r="Q226" s="5"/>
      <c r="R226" s="5"/>
      <c r="S226" s="5"/>
      <c r="T226" s="5"/>
      <c r="U226" s="5"/>
      <c r="V226" s="5"/>
      <c r="W226" s="5"/>
      <c r="X226" s="5"/>
      <c r="Y226" s="5"/>
      <c r="Z226" s="5"/>
      <c r="AA226" s="5"/>
    </row>
    <row r="227" spans="1:27" ht="17.25" customHeight="1">
      <c r="A227" s="176">
        <v>226</v>
      </c>
      <c r="B227" s="177" t="s">
        <v>342</v>
      </c>
      <c r="C227" s="178">
        <v>201</v>
      </c>
      <c r="D227" s="184">
        <v>2.14</v>
      </c>
      <c r="E227" s="180" t="s">
        <v>144</v>
      </c>
      <c r="F227" s="181" t="s">
        <v>336</v>
      </c>
      <c r="G227" s="181"/>
      <c r="H227" s="5"/>
      <c r="I227" s="5"/>
      <c r="J227" s="5"/>
      <c r="K227" s="5"/>
      <c r="L227" s="5"/>
      <c r="M227" s="5"/>
      <c r="N227" s="5"/>
      <c r="O227" s="5"/>
      <c r="P227" s="5"/>
      <c r="Q227" s="5"/>
      <c r="R227" s="5"/>
      <c r="S227" s="5"/>
      <c r="T227" s="5"/>
      <c r="U227" s="5"/>
      <c r="V227" s="5"/>
      <c r="W227" s="5"/>
      <c r="X227" s="5"/>
      <c r="Y227" s="5"/>
      <c r="Z227" s="5"/>
      <c r="AA227" s="5"/>
    </row>
    <row r="228" spans="1:27" ht="17.25" customHeight="1">
      <c r="A228" s="176">
        <v>227</v>
      </c>
      <c r="B228" s="177" t="s">
        <v>343</v>
      </c>
      <c r="C228" s="178">
        <v>202</v>
      </c>
      <c r="D228" s="184">
        <v>1.5</v>
      </c>
      <c r="E228" s="180" t="s">
        <v>344</v>
      </c>
      <c r="F228" s="181" t="s">
        <v>336</v>
      </c>
      <c r="G228" s="181"/>
      <c r="H228" s="5"/>
      <c r="I228" s="5"/>
      <c r="J228" s="5"/>
      <c r="K228" s="5"/>
      <c r="L228" s="5"/>
      <c r="M228" s="5"/>
      <c r="N228" s="5"/>
      <c r="O228" s="5"/>
      <c r="P228" s="5"/>
      <c r="Q228" s="5"/>
      <c r="R228" s="5"/>
      <c r="S228" s="5"/>
      <c r="T228" s="5"/>
      <c r="U228" s="5"/>
      <c r="V228" s="5"/>
      <c r="W228" s="5"/>
      <c r="X228" s="5"/>
      <c r="Y228" s="5"/>
      <c r="Z228" s="5"/>
      <c r="AA228" s="5"/>
    </row>
    <row r="229" spans="1:27" ht="17.25" customHeight="1">
      <c r="A229" s="176">
        <v>228</v>
      </c>
      <c r="B229" s="177" t="s">
        <v>345</v>
      </c>
      <c r="C229" s="178">
        <v>203</v>
      </c>
      <c r="D229" s="184">
        <v>4.25</v>
      </c>
      <c r="E229" s="180" t="s">
        <v>117</v>
      </c>
      <c r="F229" s="181" t="s">
        <v>346</v>
      </c>
      <c r="G229" s="181"/>
      <c r="H229" s="5"/>
      <c r="I229" s="5"/>
      <c r="J229" s="5"/>
      <c r="K229" s="5"/>
      <c r="L229" s="5"/>
      <c r="M229" s="5"/>
      <c r="N229" s="5"/>
      <c r="O229" s="5"/>
      <c r="P229" s="5"/>
      <c r="Q229" s="5"/>
      <c r="R229" s="5"/>
      <c r="S229" s="5"/>
      <c r="T229" s="5"/>
      <c r="U229" s="5"/>
      <c r="V229" s="5"/>
      <c r="W229" s="5"/>
      <c r="X229" s="5"/>
      <c r="Y229" s="5"/>
      <c r="Z229" s="5"/>
      <c r="AA229" s="5"/>
    </row>
    <row r="230" spans="1:27" ht="17.25" customHeight="1">
      <c r="A230" s="176">
        <v>229</v>
      </c>
      <c r="B230" s="177" t="s">
        <v>347</v>
      </c>
      <c r="C230" s="178">
        <v>204</v>
      </c>
      <c r="D230" s="184">
        <v>1.1000000000000001</v>
      </c>
      <c r="E230" s="180" t="s">
        <v>112</v>
      </c>
      <c r="F230" s="181" t="s">
        <v>348</v>
      </c>
      <c r="G230" s="181"/>
      <c r="H230" s="5"/>
      <c r="I230" s="5"/>
      <c r="J230" s="5"/>
      <c r="K230" s="5"/>
      <c r="L230" s="5"/>
      <c r="M230" s="5"/>
      <c r="N230" s="5"/>
      <c r="O230" s="5"/>
      <c r="P230" s="5"/>
      <c r="Q230" s="5"/>
      <c r="R230" s="5"/>
      <c r="S230" s="5"/>
      <c r="T230" s="5"/>
      <c r="U230" s="5"/>
      <c r="V230" s="5"/>
      <c r="W230" s="5"/>
      <c r="X230" s="5"/>
      <c r="Y230" s="5"/>
      <c r="Z230" s="5"/>
      <c r="AA230" s="5"/>
    </row>
    <row r="231" spans="1:27" ht="17.25" customHeight="1">
      <c r="A231" s="176">
        <v>230</v>
      </c>
      <c r="B231" s="177" t="s">
        <v>349</v>
      </c>
      <c r="C231" s="178">
        <v>205</v>
      </c>
      <c r="D231" s="184">
        <v>4.4000000000000004</v>
      </c>
      <c r="E231" s="180" t="s">
        <v>318</v>
      </c>
      <c r="F231" s="181" t="s">
        <v>348</v>
      </c>
      <c r="G231" s="181"/>
      <c r="H231" s="5"/>
      <c r="I231" s="5"/>
      <c r="J231" s="5"/>
      <c r="K231" s="5"/>
      <c r="L231" s="5"/>
      <c r="M231" s="5"/>
      <c r="N231" s="5"/>
      <c r="O231" s="5"/>
      <c r="P231" s="5"/>
      <c r="Q231" s="5"/>
      <c r="R231" s="5"/>
      <c r="S231" s="5"/>
      <c r="T231" s="5"/>
      <c r="U231" s="5"/>
      <c r="V231" s="5"/>
      <c r="W231" s="5"/>
      <c r="X231" s="5"/>
      <c r="Y231" s="5"/>
      <c r="Z231" s="5"/>
      <c r="AA231" s="5"/>
    </row>
    <row r="232" spans="1:27" ht="17.25" customHeight="1">
      <c r="A232" s="176">
        <v>231</v>
      </c>
      <c r="B232" s="177" t="s">
        <v>350</v>
      </c>
      <c r="C232" s="178">
        <v>206</v>
      </c>
      <c r="D232" s="184">
        <v>2.44</v>
      </c>
      <c r="E232" s="180" t="s">
        <v>351</v>
      </c>
      <c r="F232" s="181" t="s">
        <v>352</v>
      </c>
      <c r="G232" s="181"/>
      <c r="H232" s="5"/>
      <c r="I232" s="5"/>
      <c r="J232" s="5"/>
      <c r="K232" s="5"/>
      <c r="L232" s="5"/>
      <c r="M232" s="5"/>
      <c r="N232" s="5"/>
      <c r="O232" s="5"/>
      <c r="P232" s="5"/>
      <c r="Q232" s="5"/>
      <c r="R232" s="5"/>
      <c r="S232" s="5"/>
      <c r="T232" s="5"/>
      <c r="U232" s="5"/>
      <c r="V232" s="5"/>
      <c r="W232" s="5"/>
      <c r="X232" s="5"/>
      <c r="Y232" s="5"/>
      <c r="Z232" s="5"/>
      <c r="AA232" s="5"/>
    </row>
    <row r="233" spans="1:27" ht="17.25" customHeight="1">
      <c r="A233" s="176">
        <v>232</v>
      </c>
      <c r="B233" s="177" t="s">
        <v>353</v>
      </c>
      <c r="C233" s="178">
        <v>207</v>
      </c>
      <c r="D233" s="184">
        <v>4.38</v>
      </c>
      <c r="E233" s="180" t="s">
        <v>15</v>
      </c>
      <c r="F233" s="181" t="s">
        <v>354</v>
      </c>
      <c r="G233" s="181"/>
      <c r="H233" s="5"/>
      <c r="I233" s="5"/>
      <c r="J233" s="5"/>
      <c r="K233" s="5"/>
      <c r="L233" s="5"/>
      <c r="M233" s="5"/>
      <c r="N233" s="5"/>
      <c r="O233" s="5"/>
      <c r="P233" s="5"/>
      <c r="Q233" s="5"/>
      <c r="R233" s="5"/>
      <c r="S233" s="5"/>
      <c r="T233" s="5"/>
      <c r="U233" s="5"/>
      <c r="V233" s="5"/>
      <c r="W233" s="5"/>
      <c r="X233" s="5"/>
      <c r="Y233" s="5"/>
      <c r="Z233" s="5"/>
      <c r="AA233" s="5"/>
    </row>
    <row r="234" spans="1:27" ht="17.25" customHeight="1">
      <c r="A234" s="176">
        <v>233</v>
      </c>
      <c r="B234" s="177" t="s">
        <v>355</v>
      </c>
      <c r="C234" s="178">
        <v>208</v>
      </c>
      <c r="D234" s="184">
        <v>2.4</v>
      </c>
      <c r="E234" s="180" t="s">
        <v>112</v>
      </c>
      <c r="F234" s="181" t="s">
        <v>356</v>
      </c>
      <c r="G234" s="181"/>
      <c r="H234" s="5"/>
      <c r="I234" s="5"/>
      <c r="J234" s="5"/>
      <c r="K234" s="5"/>
      <c r="L234" s="5"/>
      <c r="M234" s="5"/>
      <c r="N234" s="5"/>
      <c r="O234" s="5"/>
      <c r="P234" s="5"/>
      <c r="Q234" s="5"/>
      <c r="R234" s="5"/>
      <c r="S234" s="5"/>
      <c r="T234" s="5"/>
      <c r="U234" s="5"/>
      <c r="V234" s="5"/>
      <c r="W234" s="5"/>
      <c r="X234" s="5"/>
      <c r="Y234" s="5"/>
      <c r="Z234" s="5"/>
      <c r="AA234" s="5"/>
    </row>
    <row r="235" spans="1:27" ht="17.25" customHeight="1">
      <c r="A235" s="176">
        <v>234</v>
      </c>
      <c r="B235" s="177" t="s">
        <v>357</v>
      </c>
      <c r="C235" s="178">
        <v>209</v>
      </c>
      <c r="D235" s="184">
        <v>3.5</v>
      </c>
      <c r="E235" s="180" t="s">
        <v>120</v>
      </c>
      <c r="F235" s="181" t="s">
        <v>356</v>
      </c>
      <c r="G235" s="181"/>
      <c r="H235" s="5"/>
      <c r="I235" s="5"/>
      <c r="J235" s="5"/>
      <c r="K235" s="5"/>
      <c r="L235" s="5"/>
      <c r="M235" s="5"/>
      <c r="N235" s="5"/>
      <c r="O235" s="5"/>
      <c r="P235" s="5"/>
      <c r="Q235" s="5"/>
      <c r="R235" s="5"/>
      <c r="S235" s="5"/>
      <c r="T235" s="5"/>
      <c r="U235" s="5"/>
      <c r="V235" s="5"/>
      <c r="W235" s="5"/>
      <c r="X235" s="5"/>
      <c r="Y235" s="5"/>
      <c r="Z235" s="5"/>
      <c r="AA235" s="5"/>
    </row>
    <row r="236" spans="1:27" ht="17.25" customHeight="1">
      <c r="A236" s="176">
        <v>235</v>
      </c>
      <c r="B236" s="177" t="s">
        <v>358</v>
      </c>
      <c r="C236" s="178">
        <v>210</v>
      </c>
      <c r="D236" s="184">
        <v>1.58</v>
      </c>
      <c r="E236" s="180" t="s">
        <v>253</v>
      </c>
      <c r="F236" s="181" t="s">
        <v>359</v>
      </c>
      <c r="G236" s="181"/>
      <c r="H236" s="5"/>
      <c r="I236" s="5"/>
      <c r="J236" s="5"/>
      <c r="K236" s="5"/>
      <c r="L236" s="5"/>
      <c r="M236" s="5"/>
      <c r="N236" s="5"/>
      <c r="O236" s="5"/>
      <c r="P236" s="5"/>
      <c r="Q236" s="5"/>
      <c r="R236" s="5"/>
      <c r="S236" s="5"/>
      <c r="T236" s="5"/>
      <c r="U236" s="5"/>
      <c r="V236" s="5"/>
      <c r="W236" s="5"/>
      <c r="X236" s="5"/>
      <c r="Y236" s="5"/>
      <c r="Z236" s="5"/>
      <c r="AA236" s="5"/>
    </row>
    <row r="237" spans="1:27" ht="17.25" customHeight="1">
      <c r="A237" s="176">
        <v>236</v>
      </c>
      <c r="B237" s="177" t="s">
        <v>360</v>
      </c>
      <c r="C237" s="178">
        <v>211</v>
      </c>
      <c r="D237" s="184">
        <v>1.32</v>
      </c>
      <c r="E237" s="180" t="s">
        <v>102</v>
      </c>
      <c r="F237" s="181" t="s">
        <v>361</v>
      </c>
      <c r="G237" s="181"/>
      <c r="H237" s="5"/>
      <c r="I237" s="5"/>
      <c r="J237" s="5"/>
      <c r="K237" s="5"/>
      <c r="L237" s="5"/>
      <c r="M237" s="5"/>
      <c r="N237" s="5"/>
      <c r="O237" s="5"/>
      <c r="P237" s="5"/>
      <c r="Q237" s="5"/>
      <c r="R237" s="5"/>
      <c r="S237" s="5"/>
      <c r="T237" s="5"/>
      <c r="U237" s="5"/>
      <c r="V237" s="5"/>
      <c r="W237" s="5"/>
      <c r="X237" s="5"/>
      <c r="Y237" s="5"/>
      <c r="Z237" s="5"/>
      <c r="AA237" s="5"/>
    </row>
    <row r="238" spans="1:27" ht="17.25" customHeight="1">
      <c r="A238" s="176">
        <v>237</v>
      </c>
      <c r="B238" s="177" t="s">
        <v>362</v>
      </c>
      <c r="C238" s="178">
        <v>212</v>
      </c>
      <c r="D238" s="184">
        <v>2.16</v>
      </c>
      <c r="E238" s="180" t="s">
        <v>60</v>
      </c>
      <c r="F238" s="181" t="s">
        <v>363</v>
      </c>
      <c r="G238" s="181"/>
      <c r="H238" s="5"/>
      <c r="I238" s="5"/>
      <c r="J238" s="5"/>
      <c r="K238" s="5"/>
      <c r="L238" s="5"/>
      <c r="M238" s="5"/>
      <c r="N238" s="5"/>
      <c r="O238" s="5"/>
      <c r="P238" s="5"/>
      <c r="Q238" s="5"/>
      <c r="R238" s="5"/>
      <c r="S238" s="5"/>
      <c r="T238" s="5"/>
      <c r="U238" s="5"/>
      <c r="V238" s="5"/>
      <c r="W238" s="5"/>
      <c r="X238" s="5"/>
      <c r="Y238" s="5"/>
      <c r="Z238" s="5"/>
      <c r="AA238" s="5"/>
    </row>
    <row r="239" spans="1:27" ht="17.25" customHeight="1">
      <c r="A239" s="176">
        <v>238</v>
      </c>
      <c r="B239" s="177" t="s">
        <v>364</v>
      </c>
      <c r="C239" s="178">
        <v>213</v>
      </c>
      <c r="D239" s="184">
        <v>3.04</v>
      </c>
      <c r="E239" s="180" t="s">
        <v>117</v>
      </c>
      <c r="F239" s="181" t="s">
        <v>365</v>
      </c>
      <c r="G239" s="181"/>
      <c r="H239" s="5"/>
      <c r="I239" s="5"/>
      <c r="J239" s="5"/>
      <c r="K239" s="5"/>
      <c r="L239" s="5"/>
      <c r="M239" s="5"/>
      <c r="N239" s="5"/>
      <c r="O239" s="5"/>
      <c r="P239" s="5"/>
      <c r="Q239" s="5"/>
      <c r="R239" s="5"/>
      <c r="S239" s="5"/>
      <c r="T239" s="5"/>
      <c r="U239" s="5"/>
      <c r="V239" s="5"/>
      <c r="W239" s="5"/>
      <c r="X239" s="5"/>
      <c r="Y239" s="5"/>
      <c r="Z239" s="5"/>
      <c r="AA239" s="5"/>
    </row>
    <row r="240" spans="1:27" ht="17.25" customHeight="1">
      <c r="A240" s="176">
        <v>239</v>
      </c>
      <c r="B240" s="177" t="s">
        <v>366</v>
      </c>
      <c r="C240" s="178">
        <v>214</v>
      </c>
      <c r="D240" s="184">
        <v>3.22</v>
      </c>
      <c r="E240" s="180" t="s">
        <v>65</v>
      </c>
      <c r="F240" s="181" t="s">
        <v>367</v>
      </c>
      <c r="G240" s="181"/>
      <c r="H240" s="5"/>
      <c r="I240" s="5"/>
      <c r="J240" s="5"/>
      <c r="K240" s="5"/>
      <c r="L240" s="5"/>
      <c r="M240" s="5"/>
      <c r="N240" s="5"/>
      <c r="O240" s="5"/>
      <c r="P240" s="5"/>
      <c r="Q240" s="5"/>
      <c r="R240" s="5"/>
      <c r="S240" s="5"/>
      <c r="T240" s="5"/>
      <c r="U240" s="5"/>
      <c r="V240" s="5"/>
      <c r="W240" s="5"/>
      <c r="X240" s="5"/>
      <c r="Y240" s="5"/>
      <c r="Z240" s="5"/>
      <c r="AA240" s="5"/>
    </row>
    <row r="241" spans="1:27" ht="17.25" customHeight="1">
      <c r="A241" s="176">
        <v>240</v>
      </c>
      <c r="B241" s="177" t="s">
        <v>368</v>
      </c>
      <c r="C241" s="178">
        <v>215</v>
      </c>
      <c r="D241" s="184">
        <v>3.24</v>
      </c>
      <c r="E241" s="180" t="s">
        <v>52</v>
      </c>
      <c r="F241" s="181" t="s">
        <v>369</v>
      </c>
      <c r="G241" s="181"/>
      <c r="H241" s="5"/>
      <c r="I241" s="5"/>
      <c r="J241" s="5"/>
      <c r="K241" s="5"/>
      <c r="L241" s="5"/>
      <c r="M241" s="5"/>
      <c r="N241" s="5"/>
      <c r="O241" s="5"/>
      <c r="P241" s="5"/>
      <c r="Q241" s="5"/>
      <c r="R241" s="5"/>
      <c r="S241" s="5"/>
      <c r="T241" s="5"/>
      <c r="U241" s="5"/>
      <c r="V241" s="5"/>
      <c r="W241" s="5"/>
      <c r="X241" s="5"/>
      <c r="Y241" s="5"/>
      <c r="Z241" s="5"/>
      <c r="AA241" s="5"/>
    </row>
    <row r="242" spans="1:27" ht="17.25" customHeight="1">
      <c r="A242" s="176">
        <v>241</v>
      </c>
      <c r="B242" s="177" t="s">
        <v>370</v>
      </c>
      <c r="C242" s="178">
        <v>216</v>
      </c>
      <c r="D242" s="184">
        <v>6.16</v>
      </c>
      <c r="E242" s="180" t="s">
        <v>52</v>
      </c>
      <c r="F242" s="181" t="s">
        <v>369</v>
      </c>
      <c r="G242" s="181"/>
      <c r="H242" s="5"/>
      <c r="I242" s="5"/>
      <c r="J242" s="5"/>
      <c r="K242" s="5"/>
      <c r="L242" s="5"/>
      <c r="M242" s="5"/>
      <c r="N242" s="5"/>
      <c r="O242" s="5"/>
      <c r="P242" s="5"/>
      <c r="Q242" s="5"/>
      <c r="R242" s="5"/>
      <c r="S242" s="5"/>
      <c r="T242" s="5"/>
      <c r="U242" s="5"/>
      <c r="V242" s="5"/>
      <c r="W242" s="5"/>
      <c r="X242" s="5"/>
      <c r="Y242" s="5"/>
      <c r="Z242" s="5"/>
      <c r="AA242" s="5"/>
    </row>
    <row r="243" spans="1:27" ht="17.25" customHeight="1">
      <c r="A243" s="176">
        <v>242</v>
      </c>
      <c r="B243" s="177" t="s">
        <v>371</v>
      </c>
      <c r="C243" s="178">
        <v>217</v>
      </c>
      <c r="D243" s="184">
        <v>1</v>
      </c>
      <c r="E243" s="180" t="s">
        <v>117</v>
      </c>
      <c r="F243" s="181" t="s">
        <v>369</v>
      </c>
      <c r="G243" s="181"/>
      <c r="H243" s="5"/>
      <c r="I243" s="5"/>
      <c r="J243" s="5"/>
      <c r="K243" s="5"/>
      <c r="L243" s="5"/>
      <c r="M243" s="5"/>
      <c r="N243" s="5"/>
      <c r="O243" s="5"/>
      <c r="P243" s="5"/>
      <c r="Q243" s="5"/>
      <c r="R243" s="5"/>
      <c r="S243" s="5"/>
      <c r="T243" s="5"/>
      <c r="U243" s="5"/>
      <c r="V243" s="5"/>
      <c r="W243" s="5"/>
      <c r="X243" s="5"/>
      <c r="Y243" s="5"/>
      <c r="Z243" s="5"/>
      <c r="AA243" s="5"/>
    </row>
    <row r="244" spans="1:27" ht="17.25" customHeight="1">
      <c r="A244" s="176">
        <v>243</v>
      </c>
      <c r="B244" s="177" t="s">
        <v>372</v>
      </c>
      <c r="C244" s="178">
        <v>218</v>
      </c>
      <c r="D244" s="184">
        <v>4.32</v>
      </c>
      <c r="E244" s="180" t="s">
        <v>309</v>
      </c>
      <c r="F244" s="181" t="s">
        <v>373</v>
      </c>
      <c r="G244" s="181"/>
      <c r="H244" s="5"/>
      <c r="I244" s="5"/>
      <c r="J244" s="5"/>
      <c r="K244" s="5"/>
      <c r="L244" s="5"/>
      <c r="M244" s="5"/>
      <c r="N244" s="5"/>
      <c r="O244" s="5"/>
      <c r="P244" s="5"/>
      <c r="Q244" s="5"/>
      <c r="R244" s="5"/>
      <c r="S244" s="5"/>
      <c r="T244" s="5"/>
      <c r="U244" s="5"/>
      <c r="V244" s="5"/>
      <c r="W244" s="5"/>
      <c r="X244" s="5"/>
      <c r="Y244" s="5"/>
      <c r="Z244" s="5"/>
      <c r="AA244" s="5"/>
    </row>
    <row r="245" spans="1:27" ht="17.25" customHeight="1">
      <c r="A245" s="176">
        <v>244</v>
      </c>
      <c r="B245" s="177" t="s">
        <v>374</v>
      </c>
      <c r="C245" s="178">
        <v>219</v>
      </c>
      <c r="D245" s="184">
        <v>1.26</v>
      </c>
      <c r="E245" s="180" t="s">
        <v>375</v>
      </c>
      <c r="F245" s="181" t="s">
        <v>373</v>
      </c>
      <c r="G245" s="181"/>
      <c r="H245" s="5"/>
      <c r="I245" s="5"/>
      <c r="J245" s="5"/>
      <c r="K245" s="5"/>
      <c r="L245" s="5"/>
      <c r="M245" s="5"/>
      <c r="N245" s="5"/>
      <c r="O245" s="5"/>
      <c r="P245" s="5"/>
      <c r="Q245" s="5"/>
      <c r="R245" s="5"/>
      <c r="S245" s="5"/>
      <c r="T245" s="5"/>
      <c r="U245" s="5"/>
      <c r="V245" s="5"/>
      <c r="W245" s="5"/>
      <c r="X245" s="5"/>
      <c r="Y245" s="5"/>
      <c r="Z245" s="5"/>
      <c r="AA245" s="5"/>
    </row>
    <row r="246" spans="1:27" ht="17.25" customHeight="1">
      <c r="A246" s="176">
        <v>245</v>
      </c>
      <c r="B246" s="177" t="s">
        <v>376</v>
      </c>
      <c r="C246" s="178">
        <v>220</v>
      </c>
      <c r="D246" s="184">
        <v>4.08</v>
      </c>
      <c r="E246" s="180" t="s">
        <v>215</v>
      </c>
      <c r="F246" s="181" t="s">
        <v>377</v>
      </c>
      <c r="G246" s="181"/>
      <c r="H246" s="5"/>
      <c r="I246" s="5"/>
      <c r="J246" s="5"/>
      <c r="K246" s="5"/>
      <c r="L246" s="5"/>
      <c r="M246" s="5"/>
      <c r="N246" s="5"/>
      <c r="O246" s="5"/>
      <c r="P246" s="5"/>
      <c r="Q246" s="5"/>
      <c r="R246" s="5"/>
      <c r="S246" s="5"/>
      <c r="T246" s="5"/>
      <c r="U246" s="5"/>
      <c r="V246" s="5"/>
      <c r="W246" s="5"/>
      <c r="X246" s="5"/>
      <c r="Y246" s="5"/>
      <c r="Z246" s="5"/>
      <c r="AA246" s="5"/>
    </row>
    <row r="247" spans="1:27" ht="17.25" customHeight="1">
      <c r="A247" s="176">
        <v>246</v>
      </c>
      <c r="B247" s="177" t="s">
        <v>378</v>
      </c>
      <c r="C247" s="178">
        <v>221</v>
      </c>
      <c r="D247" s="184">
        <v>4.2</v>
      </c>
      <c r="E247" s="180" t="s">
        <v>11</v>
      </c>
      <c r="F247" s="181" t="s">
        <v>377</v>
      </c>
      <c r="G247" s="181"/>
      <c r="H247" s="5"/>
      <c r="I247" s="5"/>
      <c r="J247" s="5"/>
      <c r="K247" s="5"/>
      <c r="L247" s="5"/>
      <c r="M247" s="5"/>
      <c r="N247" s="5"/>
      <c r="O247" s="5"/>
      <c r="P247" s="5"/>
      <c r="Q247" s="5"/>
      <c r="R247" s="5"/>
      <c r="S247" s="5"/>
      <c r="T247" s="5"/>
      <c r="U247" s="5"/>
      <c r="V247" s="5"/>
      <c r="W247" s="5"/>
      <c r="X247" s="5"/>
      <c r="Y247" s="5"/>
      <c r="Z247" s="5"/>
      <c r="AA247" s="5"/>
    </row>
    <row r="248" spans="1:27" ht="17.25" customHeight="1">
      <c r="A248" s="176">
        <v>247</v>
      </c>
      <c r="B248" s="177" t="s">
        <v>379</v>
      </c>
      <c r="C248" s="178">
        <v>222</v>
      </c>
      <c r="D248" s="184">
        <v>3.5</v>
      </c>
      <c r="E248" s="180" t="s">
        <v>232</v>
      </c>
      <c r="F248" s="181" t="s">
        <v>380</v>
      </c>
      <c r="G248" s="181"/>
      <c r="H248" s="5"/>
      <c r="I248" s="5"/>
      <c r="J248" s="5"/>
      <c r="K248" s="5"/>
      <c r="L248" s="5"/>
      <c r="M248" s="5"/>
      <c r="N248" s="5"/>
      <c r="O248" s="5"/>
      <c r="P248" s="5"/>
      <c r="Q248" s="5"/>
      <c r="R248" s="5"/>
      <c r="S248" s="5"/>
      <c r="T248" s="5"/>
      <c r="U248" s="5"/>
      <c r="V248" s="5"/>
      <c r="W248" s="5"/>
      <c r="X248" s="5"/>
      <c r="Y248" s="5"/>
      <c r="Z248" s="5"/>
      <c r="AA248" s="5"/>
    </row>
    <row r="249" spans="1:27" ht="17.25" customHeight="1">
      <c r="A249" s="176">
        <v>248</v>
      </c>
      <c r="B249" s="177" t="s">
        <v>381</v>
      </c>
      <c r="C249" s="178">
        <v>223</v>
      </c>
      <c r="D249" s="184">
        <v>3.05</v>
      </c>
      <c r="E249" s="180" t="s">
        <v>382</v>
      </c>
      <c r="F249" s="181" t="s">
        <v>383</v>
      </c>
      <c r="G249" s="181"/>
      <c r="H249" s="5"/>
      <c r="I249" s="5"/>
      <c r="J249" s="5"/>
      <c r="K249" s="5"/>
      <c r="L249" s="5"/>
      <c r="M249" s="5"/>
      <c r="N249" s="5"/>
      <c r="O249" s="5"/>
      <c r="P249" s="5"/>
      <c r="Q249" s="5"/>
      <c r="R249" s="5"/>
      <c r="S249" s="5"/>
      <c r="T249" s="5"/>
      <c r="U249" s="5"/>
      <c r="V249" s="5"/>
      <c r="W249" s="5"/>
      <c r="X249" s="5"/>
      <c r="Y249" s="5"/>
      <c r="Z249" s="5"/>
      <c r="AA249" s="5"/>
    </row>
    <row r="250" spans="1:27" ht="17.25" customHeight="1">
      <c r="A250" s="176">
        <v>249</v>
      </c>
      <c r="B250" s="177" t="s">
        <v>384</v>
      </c>
      <c r="C250" s="178">
        <v>224</v>
      </c>
      <c r="D250" s="184">
        <v>2.5</v>
      </c>
      <c r="E250" s="180" t="s">
        <v>114</v>
      </c>
      <c r="F250" s="181" t="s">
        <v>383</v>
      </c>
      <c r="G250" s="181"/>
      <c r="H250" s="5"/>
      <c r="I250" s="5"/>
      <c r="J250" s="5"/>
      <c r="K250" s="5"/>
      <c r="L250" s="5"/>
      <c r="M250" s="5"/>
      <c r="N250" s="5"/>
      <c r="O250" s="5"/>
      <c r="P250" s="5"/>
      <c r="Q250" s="5"/>
      <c r="R250" s="5"/>
      <c r="S250" s="5"/>
      <c r="T250" s="5"/>
      <c r="U250" s="5"/>
      <c r="V250" s="5"/>
      <c r="W250" s="5"/>
      <c r="X250" s="5"/>
      <c r="Y250" s="5"/>
      <c r="Z250" s="5"/>
      <c r="AA250" s="5"/>
    </row>
    <row r="251" spans="1:27" ht="17.25" customHeight="1">
      <c r="A251" s="176">
        <v>250</v>
      </c>
      <c r="B251" s="177" t="s">
        <v>385</v>
      </c>
      <c r="C251" s="178">
        <v>225</v>
      </c>
      <c r="D251" s="184">
        <v>3.2</v>
      </c>
      <c r="E251" s="180" t="s">
        <v>71</v>
      </c>
      <c r="F251" s="181" t="s">
        <v>383</v>
      </c>
      <c r="G251" s="181"/>
      <c r="H251" s="5"/>
      <c r="I251" s="5"/>
      <c r="J251" s="5"/>
      <c r="K251" s="5"/>
      <c r="L251" s="5"/>
      <c r="M251" s="5"/>
      <c r="N251" s="5"/>
      <c r="O251" s="5"/>
      <c r="P251" s="5"/>
      <c r="Q251" s="5"/>
      <c r="R251" s="5"/>
      <c r="S251" s="5"/>
      <c r="T251" s="5"/>
      <c r="U251" s="5"/>
      <c r="V251" s="5"/>
      <c r="W251" s="5"/>
      <c r="X251" s="5"/>
      <c r="Y251" s="5"/>
      <c r="Z251" s="5"/>
      <c r="AA251" s="5"/>
    </row>
    <row r="252" spans="1:27" ht="17.25" customHeight="1">
      <c r="A252" s="176">
        <v>251</v>
      </c>
      <c r="B252" s="177" t="s">
        <v>386</v>
      </c>
      <c r="C252" s="178">
        <v>226</v>
      </c>
      <c r="D252" s="184">
        <v>1.24</v>
      </c>
      <c r="E252" s="180" t="s">
        <v>106</v>
      </c>
      <c r="F252" s="181" t="s">
        <v>383</v>
      </c>
      <c r="G252" s="181"/>
      <c r="H252" s="5"/>
      <c r="I252" s="5"/>
      <c r="J252" s="5"/>
      <c r="K252" s="5"/>
      <c r="L252" s="5"/>
      <c r="M252" s="5"/>
      <c r="N252" s="5"/>
      <c r="O252" s="5"/>
      <c r="P252" s="5"/>
      <c r="Q252" s="5"/>
      <c r="R252" s="5"/>
      <c r="S252" s="5"/>
      <c r="T252" s="5"/>
      <c r="U252" s="5"/>
      <c r="V252" s="5"/>
      <c r="W252" s="5"/>
      <c r="X252" s="5"/>
      <c r="Y252" s="5"/>
      <c r="Z252" s="5"/>
      <c r="AA252" s="5"/>
    </row>
    <row r="253" spans="1:27" ht="17.25" customHeight="1">
      <c r="A253" s="176">
        <v>252</v>
      </c>
      <c r="B253" s="177" t="s">
        <v>387</v>
      </c>
      <c r="C253" s="178">
        <v>227</v>
      </c>
      <c r="D253" s="184">
        <v>3</v>
      </c>
      <c r="E253" s="180" t="s">
        <v>286</v>
      </c>
      <c r="F253" s="181" t="s">
        <v>383</v>
      </c>
      <c r="G253" s="181"/>
      <c r="H253" s="5"/>
      <c r="I253" s="5"/>
      <c r="J253" s="5"/>
      <c r="K253" s="5"/>
      <c r="L253" s="5"/>
      <c r="M253" s="5"/>
      <c r="N253" s="5"/>
      <c r="O253" s="5"/>
      <c r="P253" s="5"/>
      <c r="Q253" s="5"/>
      <c r="R253" s="5"/>
      <c r="S253" s="5"/>
      <c r="T253" s="5"/>
      <c r="U253" s="5"/>
      <c r="V253" s="5"/>
      <c r="W253" s="5"/>
      <c r="X253" s="5"/>
      <c r="Y253" s="5"/>
      <c r="Z253" s="5"/>
      <c r="AA253" s="5"/>
    </row>
    <row r="254" spans="1:27" ht="17.25" customHeight="1">
      <c r="A254" s="176">
        <v>253</v>
      </c>
      <c r="B254" s="177" t="s">
        <v>388</v>
      </c>
      <c r="C254" s="178">
        <v>228</v>
      </c>
      <c r="D254" s="184">
        <v>3.6</v>
      </c>
      <c r="E254" s="180" t="s">
        <v>56</v>
      </c>
      <c r="F254" s="181" t="s">
        <v>389</v>
      </c>
      <c r="G254" s="181"/>
      <c r="H254" s="5"/>
      <c r="I254" s="5"/>
      <c r="J254" s="5"/>
      <c r="K254" s="5"/>
      <c r="L254" s="5"/>
      <c r="M254" s="5"/>
      <c r="N254" s="5"/>
      <c r="O254" s="5"/>
      <c r="P254" s="5"/>
      <c r="Q254" s="5"/>
      <c r="R254" s="5"/>
      <c r="S254" s="5"/>
      <c r="T254" s="5"/>
      <c r="U254" s="5"/>
      <c r="V254" s="5"/>
      <c r="W254" s="5"/>
      <c r="X254" s="5"/>
      <c r="Y254" s="5"/>
      <c r="Z254" s="5"/>
      <c r="AA254" s="5"/>
    </row>
    <row r="255" spans="1:27" ht="17.25" customHeight="1">
      <c r="A255" s="176">
        <v>254</v>
      </c>
      <c r="B255" s="177" t="s">
        <v>390</v>
      </c>
      <c r="C255" s="178">
        <v>229</v>
      </c>
      <c r="D255" s="184">
        <v>4</v>
      </c>
      <c r="E255" s="180" t="s">
        <v>32</v>
      </c>
      <c r="F255" s="181" t="s">
        <v>391</v>
      </c>
      <c r="G255" s="181"/>
      <c r="H255" s="5"/>
      <c r="I255" s="5"/>
      <c r="J255" s="5"/>
      <c r="K255" s="5"/>
      <c r="L255" s="5"/>
      <c r="M255" s="5"/>
      <c r="N255" s="5"/>
      <c r="O255" s="5"/>
      <c r="P255" s="5"/>
      <c r="Q255" s="5"/>
      <c r="R255" s="5"/>
      <c r="S255" s="5"/>
      <c r="T255" s="5"/>
      <c r="U255" s="5"/>
      <c r="V255" s="5"/>
      <c r="W255" s="5"/>
      <c r="X255" s="5"/>
      <c r="Y255" s="5"/>
      <c r="Z255" s="5"/>
      <c r="AA255" s="5"/>
    </row>
    <row r="256" spans="1:27" ht="17.25" customHeight="1">
      <c r="A256" s="176">
        <v>255</v>
      </c>
      <c r="B256" s="177" t="s">
        <v>392</v>
      </c>
      <c r="C256" s="178">
        <v>230</v>
      </c>
      <c r="D256" s="184">
        <v>2.44</v>
      </c>
      <c r="E256" s="180" t="s">
        <v>120</v>
      </c>
      <c r="F256" s="181" t="s">
        <v>393</v>
      </c>
      <c r="G256" s="181"/>
      <c r="H256" s="5"/>
      <c r="I256" s="5"/>
      <c r="J256" s="5"/>
      <c r="K256" s="5"/>
      <c r="L256" s="5"/>
      <c r="M256" s="5"/>
      <c r="N256" s="5"/>
      <c r="O256" s="5"/>
      <c r="P256" s="5"/>
      <c r="Q256" s="5"/>
      <c r="R256" s="5"/>
      <c r="S256" s="5"/>
      <c r="T256" s="5"/>
      <c r="U256" s="5"/>
      <c r="V256" s="5"/>
      <c r="W256" s="5"/>
      <c r="X256" s="5"/>
      <c r="Y256" s="5"/>
      <c r="Z256" s="5"/>
      <c r="AA256" s="5"/>
    </row>
    <row r="257" spans="1:27" ht="17.25" customHeight="1">
      <c r="A257" s="176">
        <v>256</v>
      </c>
      <c r="B257" s="177" t="s">
        <v>394</v>
      </c>
      <c r="C257" s="178">
        <v>231</v>
      </c>
      <c r="D257" s="184">
        <v>4.28</v>
      </c>
      <c r="E257" s="180" t="s">
        <v>395</v>
      </c>
      <c r="F257" s="181" t="s">
        <v>393</v>
      </c>
      <c r="G257" s="181"/>
      <c r="H257" s="5"/>
      <c r="I257" s="5"/>
      <c r="J257" s="5"/>
      <c r="K257" s="5"/>
      <c r="L257" s="5"/>
      <c r="M257" s="5"/>
      <c r="N257" s="5"/>
      <c r="O257" s="5"/>
      <c r="P257" s="5"/>
      <c r="Q257" s="5"/>
      <c r="R257" s="5"/>
      <c r="S257" s="5"/>
      <c r="T257" s="5"/>
      <c r="U257" s="5"/>
      <c r="V257" s="5"/>
      <c r="W257" s="5"/>
      <c r="X257" s="5"/>
      <c r="Y257" s="5"/>
      <c r="Z257" s="5"/>
      <c r="AA257" s="5"/>
    </row>
    <row r="258" spans="1:27" ht="17.25" customHeight="1">
      <c r="A258" s="176">
        <v>257</v>
      </c>
      <c r="B258" s="177" t="s">
        <v>396</v>
      </c>
      <c r="C258" s="178">
        <v>232</v>
      </c>
      <c r="D258" s="184">
        <v>3.4</v>
      </c>
      <c r="E258" s="180" t="s">
        <v>75</v>
      </c>
      <c r="F258" s="181" t="s">
        <v>393</v>
      </c>
      <c r="G258" s="181"/>
      <c r="H258" s="5"/>
      <c r="I258" s="5"/>
      <c r="J258" s="5"/>
      <c r="K258" s="5"/>
      <c r="L258" s="5"/>
      <c r="M258" s="5"/>
      <c r="N258" s="5"/>
      <c r="O258" s="5"/>
      <c r="P258" s="5"/>
      <c r="Q258" s="5"/>
      <c r="R258" s="5"/>
      <c r="S258" s="5"/>
      <c r="T258" s="5"/>
      <c r="U258" s="5"/>
      <c r="V258" s="5"/>
      <c r="W258" s="5"/>
      <c r="X258" s="5"/>
      <c r="Y258" s="5"/>
      <c r="Z258" s="5"/>
      <c r="AA258" s="5"/>
    </row>
    <row r="259" spans="1:27" ht="17.25" customHeight="1">
      <c r="A259" s="176">
        <v>258</v>
      </c>
      <c r="B259" s="177" t="s">
        <v>397</v>
      </c>
      <c r="C259" s="178">
        <v>233</v>
      </c>
      <c r="D259" s="184">
        <v>2.4</v>
      </c>
      <c r="E259" s="180" t="s">
        <v>89</v>
      </c>
      <c r="F259" s="181" t="s">
        <v>398</v>
      </c>
      <c r="G259" s="181"/>
      <c r="H259" s="5"/>
      <c r="I259" s="5"/>
      <c r="J259" s="5"/>
      <c r="K259" s="5"/>
      <c r="L259" s="5"/>
      <c r="M259" s="5"/>
      <c r="N259" s="5"/>
      <c r="O259" s="5"/>
      <c r="P259" s="5"/>
      <c r="Q259" s="5"/>
      <c r="R259" s="5"/>
      <c r="S259" s="5"/>
      <c r="T259" s="5"/>
      <c r="U259" s="5"/>
      <c r="V259" s="5"/>
      <c r="W259" s="5"/>
      <c r="X259" s="5"/>
      <c r="Y259" s="5"/>
      <c r="Z259" s="5"/>
      <c r="AA259" s="5"/>
    </row>
    <row r="260" spans="1:27" ht="17.25" customHeight="1">
      <c r="A260" s="176">
        <v>259</v>
      </c>
      <c r="B260" s="177" t="s">
        <v>399</v>
      </c>
      <c r="C260" s="178">
        <v>234</v>
      </c>
      <c r="D260" s="184">
        <v>3.38</v>
      </c>
      <c r="E260" s="180" t="s">
        <v>400</v>
      </c>
      <c r="F260" s="181" t="s">
        <v>398</v>
      </c>
      <c r="G260" s="181"/>
      <c r="H260" s="5"/>
      <c r="I260" s="5"/>
      <c r="J260" s="5"/>
      <c r="K260" s="5"/>
      <c r="L260" s="5"/>
      <c r="M260" s="5"/>
      <c r="N260" s="5"/>
      <c r="O260" s="5"/>
      <c r="P260" s="5"/>
      <c r="Q260" s="5"/>
      <c r="R260" s="5"/>
      <c r="S260" s="5"/>
      <c r="T260" s="5"/>
      <c r="U260" s="5"/>
      <c r="V260" s="5"/>
      <c r="W260" s="5"/>
      <c r="X260" s="5"/>
      <c r="Y260" s="5"/>
      <c r="Z260" s="5"/>
      <c r="AA260" s="5"/>
    </row>
    <row r="261" spans="1:27" ht="17.25" customHeight="1">
      <c r="A261" s="176">
        <v>260</v>
      </c>
      <c r="B261" s="177" t="s">
        <v>401</v>
      </c>
      <c r="C261" s="178">
        <v>235</v>
      </c>
      <c r="D261" s="184">
        <v>2</v>
      </c>
      <c r="E261" s="180" t="s">
        <v>155</v>
      </c>
      <c r="F261" s="181" t="s">
        <v>398</v>
      </c>
      <c r="G261" s="181"/>
      <c r="H261" s="5"/>
      <c r="I261" s="5"/>
      <c r="J261" s="5"/>
      <c r="K261" s="5"/>
      <c r="L261" s="5"/>
      <c r="M261" s="5"/>
      <c r="N261" s="5"/>
      <c r="O261" s="5"/>
      <c r="P261" s="5"/>
      <c r="Q261" s="5"/>
      <c r="R261" s="5"/>
      <c r="S261" s="5"/>
      <c r="T261" s="5"/>
      <c r="U261" s="5"/>
      <c r="V261" s="5"/>
      <c r="W261" s="5"/>
      <c r="X261" s="5"/>
      <c r="Y261" s="5"/>
      <c r="Z261" s="5"/>
      <c r="AA261" s="5"/>
    </row>
    <row r="262" spans="1:27" ht="17.25" customHeight="1">
      <c r="A262" s="176">
        <v>261</v>
      </c>
      <c r="B262" s="177" t="s">
        <v>402</v>
      </c>
      <c r="C262" s="178">
        <v>236</v>
      </c>
      <c r="D262" s="184">
        <v>3.36</v>
      </c>
      <c r="E262" s="180" t="s">
        <v>56</v>
      </c>
      <c r="F262" s="181" t="s">
        <v>398</v>
      </c>
      <c r="G262" s="181"/>
      <c r="H262" s="5"/>
      <c r="I262" s="5"/>
      <c r="J262" s="5"/>
      <c r="K262" s="5"/>
      <c r="L262" s="5"/>
      <c r="M262" s="5"/>
      <c r="N262" s="5"/>
      <c r="O262" s="5"/>
      <c r="P262" s="5"/>
      <c r="Q262" s="5"/>
      <c r="R262" s="5"/>
      <c r="S262" s="5"/>
      <c r="T262" s="5"/>
      <c r="U262" s="5"/>
      <c r="V262" s="5"/>
      <c r="W262" s="5"/>
      <c r="X262" s="5"/>
      <c r="Y262" s="5"/>
      <c r="Z262" s="5"/>
      <c r="AA262" s="5"/>
    </row>
    <row r="263" spans="1:27" ht="17.25" customHeight="1">
      <c r="A263" s="176">
        <v>262</v>
      </c>
      <c r="B263" s="177" t="s">
        <v>403</v>
      </c>
      <c r="C263" s="178">
        <v>237</v>
      </c>
      <c r="D263" s="184">
        <v>2.4</v>
      </c>
      <c r="E263" s="180" t="s">
        <v>222</v>
      </c>
      <c r="F263" s="181" t="s">
        <v>404</v>
      </c>
      <c r="G263" s="181"/>
      <c r="H263" s="5"/>
      <c r="I263" s="5"/>
      <c r="J263" s="5"/>
      <c r="K263" s="5"/>
      <c r="L263" s="5"/>
      <c r="M263" s="5"/>
      <c r="N263" s="5"/>
      <c r="O263" s="5"/>
      <c r="P263" s="5"/>
      <c r="Q263" s="5"/>
      <c r="R263" s="5"/>
      <c r="S263" s="5"/>
      <c r="T263" s="5"/>
      <c r="U263" s="5"/>
      <c r="V263" s="5"/>
      <c r="W263" s="5"/>
      <c r="X263" s="5"/>
      <c r="Y263" s="5"/>
      <c r="Z263" s="5"/>
      <c r="AA263" s="5"/>
    </row>
    <row r="264" spans="1:27" ht="17.25" customHeight="1">
      <c r="A264" s="176">
        <v>263</v>
      </c>
      <c r="B264" s="177" t="s">
        <v>405</v>
      </c>
      <c r="C264" s="178">
        <v>238</v>
      </c>
      <c r="D264" s="184">
        <v>2.2599999999999998</v>
      </c>
      <c r="E264" s="180" t="s">
        <v>110</v>
      </c>
      <c r="F264" s="181" t="s">
        <v>406</v>
      </c>
      <c r="G264" s="181"/>
      <c r="H264" s="5"/>
      <c r="I264" s="5"/>
      <c r="J264" s="5"/>
      <c r="K264" s="5"/>
      <c r="L264" s="5"/>
      <c r="M264" s="5"/>
      <c r="N264" s="5"/>
      <c r="O264" s="5"/>
      <c r="P264" s="5"/>
      <c r="Q264" s="5"/>
      <c r="R264" s="5"/>
      <c r="S264" s="5"/>
      <c r="T264" s="5"/>
      <c r="U264" s="5"/>
      <c r="V264" s="5"/>
      <c r="W264" s="5"/>
      <c r="X264" s="5"/>
      <c r="Y264" s="5"/>
      <c r="Z264" s="5"/>
      <c r="AA264" s="5"/>
    </row>
    <row r="265" spans="1:27" ht="17.25" customHeight="1">
      <c r="A265" s="176">
        <v>264</v>
      </c>
      <c r="B265" s="177" t="s">
        <v>407</v>
      </c>
      <c r="C265" s="178">
        <v>239</v>
      </c>
      <c r="D265" s="184">
        <v>1.3</v>
      </c>
      <c r="E265" s="180" t="s">
        <v>344</v>
      </c>
      <c r="F265" s="181" t="s">
        <v>408</v>
      </c>
      <c r="G265" s="181"/>
      <c r="H265" s="5"/>
      <c r="I265" s="5"/>
      <c r="J265" s="5"/>
      <c r="K265" s="5"/>
      <c r="L265" s="5"/>
      <c r="M265" s="5"/>
      <c r="N265" s="5"/>
      <c r="O265" s="5"/>
      <c r="P265" s="5"/>
      <c r="Q265" s="5"/>
      <c r="R265" s="5"/>
      <c r="S265" s="5"/>
      <c r="T265" s="5"/>
      <c r="U265" s="5"/>
      <c r="V265" s="5"/>
      <c r="W265" s="5"/>
      <c r="X265" s="5"/>
      <c r="Y265" s="5"/>
      <c r="Z265" s="5"/>
      <c r="AA265" s="5"/>
    </row>
    <row r="266" spans="1:27" ht="17.25" customHeight="1">
      <c r="A266" s="176">
        <v>265</v>
      </c>
      <c r="B266" s="177" t="s">
        <v>409</v>
      </c>
      <c r="C266" s="178">
        <v>240</v>
      </c>
      <c r="D266" s="184">
        <v>3.37</v>
      </c>
      <c r="E266" s="180" t="s">
        <v>410</v>
      </c>
      <c r="F266" s="181" t="s">
        <v>411</v>
      </c>
      <c r="G266" s="181"/>
      <c r="H266" s="5"/>
      <c r="I266" s="5"/>
      <c r="J266" s="5"/>
      <c r="K266" s="5"/>
      <c r="L266" s="5"/>
      <c r="M266" s="5"/>
      <c r="N266" s="5"/>
      <c r="O266" s="5"/>
      <c r="P266" s="5"/>
      <c r="Q266" s="5"/>
      <c r="R266" s="5"/>
      <c r="S266" s="5"/>
      <c r="T266" s="5"/>
      <c r="U266" s="5"/>
      <c r="V266" s="5"/>
      <c r="W266" s="5"/>
      <c r="X266" s="5"/>
      <c r="Y266" s="5"/>
      <c r="Z266" s="5"/>
      <c r="AA266" s="5"/>
    </row>
    <row r="267" spans="1:27" ht="17.25" customHeight="1">
      <c r="A267" s="176">
        <v>266</v>
      </c>
      <c r="B267" s="177" t="s">
        <v>412</v>
      </c>
      <c r="C267" s="178">
        <v>241</v>
      </c>
      <c r="D267" s="184">
        <v>3.32</v>
      </c>
      <c r="E267" s="180" t="s">
        <v>84</v>
      </c>
      <c r="F267" s="181" t="s">
        <v>413</v>
      </c>
      <c r="G267" s="181"/>
      <c r="H267" s="5"/>
      <c r="I267" s="5"/>
      <c r="J267" s="5"/>
      <c r="K267" s="5"/>
      <c r="L267" s="5"/>
      <c r="M267" s="5"/>
      <c r="N267" s="5"/>
      <c r="O267" s="5"/>
      <c r="P267" s="5"/>
      <c r="Q267" s="5"/>
      <c r="R267" s="5"/>
      <c r="S267" s="5"/>
      <c r="T267" s="5"/>
      <c r="U267" s="5"/>
      <c r="V267" s="5"/>
      <c r="W267" s="5"/>
      <c r="X267" s="5"/>
      <c r="Y267" s="5"/>
      <c r="Z267" s="5"/>
      <c r="AA267" s="5"/>
    </row>
    <row r="268" spans="1:27" ht="17.25" customHeight="1">
      <c r="A268" s="176">
        <v>267</v>
      </c>
      <c r="B268" s="177" t="s">
        <v>414</v>
      </c>
      <c r="C268" s="178">
        <v>242</v>
      </c>
      <c r="D268" s="184">
        <v>4.01</v>
      </c>
      <c r="E268" s="180" t="s">
        <v>415</v>
      </c>
      <c r="F268" s="181" t="s">
        <v>416</v>
      </c>
      <c r="G268" s="181"/>
      <c r="H268" s="5"/>
      <c r="I268" s="5"/>
      <c r="J268" s="5"/>
      <c r="K268" s="5"/>
      <c r="L268" s="5"/>
      <c r="M268" s="5"/>
      <c r="N268" s="5"/>
      <c r="O268" s="5"/>
      <c r="P268" s="5"/>
      <c r="Q268" s="5"/>
      <c r="R268" s="5"/>
      <c r="S268" s="5"/>
      <c r="T268" s="5"/>
      <c r="U268" s="5"/>
      <c r="V268" s="5"/>
      <c r="W268" s="5"/>
      <c r="X268" s="5"/>
      <c r="Y268" s="5"/>
      <c r="Z268" s="5"/>
      <c r="AA268" s="5"/>
    </row>
    <row r="269" spans="1:27" ht="17.25" customHeight="1">
      <c r="A269" s="176">
        <v>268</v>
      </c>
      <c r="B269" s="177" t="s">
        <v>417</v>
      </c>
      <c r="C269" s="178">
        <v>243</v>
      </c>
      <c r="D269" s="184">
        <v>2.46</v>
      </c>
      <c r="E269" s="180" t="s">
        <v>94</v>
      </c>
      <c r="F269" s="181" t="s">
        <v>418</v>
      </c>
      <c r="G269" s="181"/>
      <c r="H269" s="5"/>
      <c r="I269" s="5"/>
      <c r="J269" s="5"/>
      <c r="K269" s="5"/>
      <c r="L269" s="5"/>
      <c r="M269" s="5"/>
      <c r="N269" s="5"/>
      <c r="O269" s="5"/>
      <c r="P269" s="5"/>
      <c r="Q269" s="5"/>
      <c r="R269" s="5"/>
      <c r="S269" s="5"/>
      <c r="T269" s="5"/>
      <c r="U269" s="5"/>
      <c r="V269" s="5"/>
      <c r="W269" s="5"/>
      <c r="X269" s="5"/>
      <c r="Y269" s="5"/>
      <c r="Z269" s="5"/>
      <c r="AA269" s="5"/>
    </row>
    <row r="270" spans="1:27" ht="17.25" customHeight="1">
      <c r="A270" s="176">
        <v>269</v>
      </c>
      <c r="B270" s="177" t="s">
        <v>419</v>
      </c>
      <c r="C270" s="178">
        <v>244</v>
      </c>
      <c r="D270" s="184">
        <v>3.1</v>
      </c>
      <c r="E270" s="180" t="s">
        <v>420</v>
      </c>
      <c r="F270" s="181" t="s">
        <v>421</v>
      </c>
      <c r="G270" s="181"/>
      <c r="H270" s="5"/>
      <c r="I270" s="5"/>
      <c r="J270" s="5"/>
      <c r="K270" s="5"/>
      <c r="L270" s="5"/>
      <c r="M270" s="5"/>
      <c r="N270" s="5"/>
      <c r="O270" s="5"/>
      <c r="P270" s="5"/>
      <c r="Q270" s="5"/>
      <c r="R270" s="5"/>
      <c r="S270" s="5"/>
      <c r="T270" s="5"/>
      <c r="U270" s="5"/>
      <c r="V270" s="5"/>
      <c r="W270" s="5"/>
      <c r="X270" s="5"/>
      <c r="Y270" s="5"/>
      <c r="Z270" s="5"/>
      <c r="AA270" s="5"/>
    </row>
    <row r="271" spans="1:27" ht="17.25" customHeight="1">
      <c r="A271" s="176">
        <v>270</v>
      </c>
      <c r="B271" s="177" t="s">
        <v>422</v>
      </c>
      <c r="C271" s="178">
        <v>245</v>
      </c>
      <c r="D271" s="184">
        <v>4.3499999999999996</v>
      </c>
      <c r="E271" s="180" t="s">
        <v>120</v>
      </c>
      <c r="F271" s="181" t="s">
        <v>423</v>
      </c>
      <c r="G271" s="181"/>
      <c r="H271" s="5"/>
      <c r="I271" s="5"/>
      <c r="J271" s="5"/>
      <c r="K271" s="5"/>
      <c r="L271" s="5"/>
      <c r="M271" s="5"/>
      <c r="N271" s="5"/>
      <c r="O271" s="5"/>
      <c r="P271" s="5"/>
      <c r="Q271" s="5"/>
      <c r="R271" s="5"/>
      <c r="S271" s="5"/>
      <c r="T271" s="5"/>
      <c r="U271" s="5"/>
      <c r="V271" s="5"/>
      <c r="W271" s="5"/>
      <c r="X271" s="5"/>
      <c r="Y271" s="5"/>
      <c r="Z271" s="5"/>
      <c r="AA271" s="5"/>
    </row>
    <row r="272" spans="1:27" ht="17.25" customHeight="1">
      <c r="A272" s="176">
        <v>271</v>
      </c>
      <c r="B272" s="177" t="s">
        <v>424</v>
      </c>
      <c r="C272" s="178">
        <v>246</v>
      </c>
      <c r="D272" s="184">
        <v>4.37</v>
      </c>
      <c r="E272" s="180" t="s">
        <v>425</v>
      </c>
      <c r="F272" s="181" t="s">
        <v>426</v>
      </c>
      <c r="G272" s="181"/>
      <c r="H272" s="5"/>
      <c r="I272" s="5"/>
      <c r="J272" s="5"/>
      <c r="K272" s="5"/>
      <c r="L272" s="5"/>
      <c r="M272" s="5"/>
      <c r="N272" s="5"/>
      <c r="O272" s="5"/>
      <c r="P272" s="5"/>
      <c r="Q272" s="5"/>
      <c r="R272" s="5"/>
      <c r="S272" s="5"/>
      <c r="T272" s="5"/>
      <c r="U272" s="5"/>
      <c r="V272" s="5"/>
      <c r="W272" s="5"/>
      <c r="X272" s="5"/>
      <c r="Y272" s="5"/>
      <c r="Z272" s="5"/>
      <c r="AA272" s="5"/>
    </row>
    <row r="273" spans="1:27" ht="17.25" customHeight="1">
      <c r="A273" s="176">
        <v>272</v>
      </c>
      <c r="B273" s="177" t="s">
        <v>427</v>
      </c>
      <c r="C273" s="178">
        <v>247</v>
      </c>
      <c r="D273" s="184">
        <v>3.4</v>
      </c>
      <c r="E273" s="180" t="s">
        <v>428</v>
      </c>
      <c r="F273" s="181" t="s">
        <v>429</v>
      </c>
      <c r="G273" s="181"/>
      <c r="H273" s="5"/>
      <c r="I273" s="5"/>
      <c r="J273" s="5"/>
      <c r="K273" s="5"/>
      <c r="L273" s="5"/>
      <c r="M273" s="5"/>
      <c r="N273" s="5"/>
      <c r="O273" s="5"/>
      <c r="P273" s="5"/>
      <c r="Q273" s="5"/>
      <c r="R273" s="5"/>
      <c r="S273" s="5"/>
      <c r="T273" s="5"/>
      <c r="U273" s="5"/>
      <c r="V273" s="5"/>
      <c r="W273" s="5"/>
      <c r="X273" s="5"/>
      <c r="Y273" s="5"/>
      <c r="Z273" s="5"/>
      <c r="AA273" s="5"/>
    </row>
    <row r="274" spans="1:27" ht="17.25" customHeight="1">
      <c r="A274" s="176">
        <v>273</v>
      </c>
      <c r="B274" s="177" t="s">
        <v>430</v>
      </c>
      <c r="C274" s="178">
        <v>248</v>
      </c>
      <c r="D274" s="184">
        <v>3</v>
      </c>
      <c r="E274" s="180" t="s">
        <v>7</v>
      </c>
      <c r="F274" s="181" t="s">
        <v>431</v>
      </c>
      <c r="G274" s="181"/>
      <c r="H274" s="5"/>
      <c r="I274" s="5"/>
      <c r="J274" s="5"/>
      <c r="K274" s="5"/>
      <c r="L274" s="5"/>
      <c r="M274" s="5"/>
      <c r="N274" s="5"/>
      <c r="O274" s="5"/>
      <c r="P274" s="5"/>
      <c r="Q274" s="5"/>
      <c r="R274" s="5"/>
      <c r="S274" s="5"/>
      <c r="T274" s="5"/>
      <c r="U274" s="5"/>
      <c r="V274" s="5"/>
      <c r="W274" s="5"/>
      <c r="X274" s="5"/>
      <c r="Y274" s="5"/>
      <c r="Z274" s="5"/>
      <c r="AA274" s="5"/>
    </row>
    <row r="275" spans="1:27" ht="17.25" customHeight="1">
      <c r="A275" s="176">
        <v>274</v>
      </c>
      <c r="B275" s="177" t="s">
        <v>432</v>
      </c>
      <c r="C275" s="178">
        <v>249</v>
      </c>
      <c r="D275" s="184">
        <v>1.37</v>
      </c>
      <c r="E275" s="180" t="s">
        <v>28</v>
      </c>
      <c r="F275" s="181" t="s">
        <v>433</v>
      </c>
      <c r="G275" s="181"/>
      <c r="H275" s="5"/>
      <c r="I275" s="5"/>
      <c r="J275" s="5"/>
      <c r="K275" s="5"/>
      <c r="L275" s="5"/>
      <c r="M275" s="5"/>
      <c r="N275" s="5"/>
      <c r="O275" s="5"/>
      <c r="P275" s="5"/>
      <c r="Q275" s="5"/>
      <c r="R275" s="5"/>
      <c r="S275" s="5"/>
      <c r="T275" s="5"/>
      <c r="U275" s="5"/>
      <c r="V275" s="5"/>
      <c r="W275" s="5"/>
      <c r="X275" s="5"/>
      <c r="Y275" s="5"/>
      <c r="Z275" s="5"/>
      <c r="AA275" s="5"/>
    </row>
    <row r="276" spans="1:27" ht="17.25" customHeight="1">
      <c r="A276" s="176">
        <v>275</v>
      </c>
      <c r="B276" s="177" t="s">
        <v>434</v>
      </c>
      <c r="C276" s="178">
        <v>250</v>
      </c>
      <c r="D276" s="184">
        <v>4.16</v>
      </c>
      <c r="E276" s="180" t="s">
        <v>84</v>
      </c>
      <c r="F276" s="181" t="s">
        <v>435</v>
      </c>
      <c r="G276" s="181"/>
      <c r="H276" s="5"/>
      <c r="I276" s="5"/>
      <c r="J276" s="5"/>
      <c r="K276" s="5"/>
      <c r="L276" s="5"/>
      <c r="M276" s="5"/>
      <c r="N276" s="5"/>
      <c r="O276" s="5"/>
      <c r="P276" s="5"/>
      <c r="Q276" s="5"/>
      <c r="R276" s="5"/>
      <c r="S276" s="5"/>
      <c r="T276" s="5"/>
      <c r="U276" s="5"/>
      <c r="V276" s="5"/>
      <c r="W276" s="5"/>
      <c r="X276" s="5"/>
      <c r="Y276" s="5"/>
      <c r="Z276" s="5"/>
      <c r="AA276" s="5"/>
    </row>
    <row r="277" spans="1:27" ht="17.25" customHeight="1">
      <c r="A277" s="176">
        <v>276</v>
      </c>
      <c r="B277" s="177" t="s">
        <v>436</v>
      </c>
      <c r="C277" s="178">
        <v>251</v>
      </c>
      <c r="D277" s="184">
        <v>1.07</v>
      </c>
      <c r="E277" s="180" t="s">
        <v>344</v>
      </c>
      <c r="F277" s="181" t="s">
        <v>437</v>
      </c>
      <c r="G277" s="181"/>
      <c r="H277" s="5"/>
      <c r="I277" s="5"/>
      <c r="J277" s="5"/>
      <c r="K277" s="5"/>
      <c r="L277" s="5"/>
      <c r="M277" s="5"/>
      <c r="N277" s="5"/>
      <c r="O277" s="5"/>
      <c r="P277" s="5"/>
      <c r="Q277" s="5"/>
      <c r="R277" s="5"/>
      <c r="S277" s="5"/>
      <c r="T277" s="5"/>
      <c r="U277" s="5"/>
      <c r="V277" s="5"/>
      <c r="W277" s="5"/>
      <c r="X277" s="5"/>
      <c r="Y277" s="5"/>
      <c r="Z277" s="5"/>
      <c r="AA277" s="5"/>
    </row>
    <row r="278" spans="1:27" ht="17.25" customHeight="1">
      <c r="A278" s="176">
        <v>277</v>
      </c>
      <c r="B278" s="177" t="s">
        <v>438</v>
      </c>
      <c r="C278" s="178">
        <v>252</v>
      </c>
      <c r="D278" s="184">
        <v>2.17</v>
      </c>
      <c r="E278" s="180" t="s">
        <v>144</v>
      </c>
      <c r="F278" s="181" t="s">
        <v>439</v>
      </c>
      <c r="G278" s="181"/>
      <c r="H278" s="5"/>
      <c r="I278" s="5"/>
      <c r="J278" s="5"/>
      <c r="K278" s="5"/>
      <c r="L278" s="5"/>
      <c r="M278" s="5"/>
      <c r="N278" s="5"/>
      <c r="O278" s="5"/>
      <c r="P278" s="5"/>
      <c r="Q278" s="5"/>
      <c r="R278" s="5"/>
      <c r="S278" s="5"/>
      <c r="T278" s="5"/>
      <c r="U278" s="5"/>
      <c r="V278" s="5"/>
      <c r="W278" s="5"/>
      <c r="X278" s="5"/>
      <c r="Y278" s="5"/>
      <c r="Z278" s="5"/>
      <c r="AA278" s="5"/>
    </row>
    <row r="279" spans="1:27" ht="17.25" customHeight="1">
      <c r="A279" s="176">
        <v>278</v>
      </c>
      <c r="B279" s="177" t="s">
        <v>440</v>
      </c>
      <c r="C279" s="178">
        <v>253</v>
      </c>
      <c r="D279" s="184">
        <v>4.4800000000000004</v>
      </c>
      <c r="E279" s="180" t="s">
        <v>318</v>
      </c>
      <c r="F279" s="181" t="s">
        <v>441</v>
      </c>
      <c r="G279" s="181"/>
      <c r="H279" s="5"/>
      <c r="I279" s="5"/>
      <c r="J279" s="5"/>
      <c r="K279" s="5"/>
      <c r="L279" s="5"/>
      <c r="M279" s="5"/>
      <c r="N279" s="5"/>
      <c r="O279" s="5"/>
      <c r="P279" s="5"/>
      <c r="Q279" s="5"/>
      <c r="R279" s="5"/>
      <c r="S279" s="5"/>
      <c r="T279" s="5"/>
      <c r="U279" s="5"/>
      <c r="V279" s="5"/>
      <c r="W279" s="5"/>
      <c r="X279" s="5"/>
      <c r="Y279" s="5"/>
      <c r="Z279" s="5"/>
      <c r="AA279" s="5"/>
    </row>
    <row r="280" spans="1:27" ht="17.25" customHeight="1">
      <c r="A280" s="176">
        <v>279</v>
      </c>
      <c r="B280" s="177" t="s">
        <v>442</v>
      </c>
      <c r="C280" s="178">
        <v>254</v>
      </c>
      <c r="D280" s="184">
        <v>3</v>
      </c>
      <c r="E280" s="180" t="s">
        <v>56</v>
      </c>
      <c r="F280" s="181" t="s">
        <v>443</v>
      </c>
      <c r="G280" s="181"/>
      <c r="H280" s="5"/>
      <c r="I280" s="5"/>
      <c r="J280" s="5"/>
      <c r="K280" s="5"/>
      <c r="L280" s="5"/>
      <c r="M280" s="5"/>
      <c r="N280" s="5"/>
      <c r="O280" s="5"/>
      <c r="P280" s="5"/>
      <c r="Q280" s="5"/>
      <c r="R280" s="5"/>
      <c r="S280" s="5"/>
      <c r="T280" s="5"/>
      <c r="U280" s="5"/>
      <c r="V280" s="5"/>
      <c r="W280" s="5"/>
      <c r="X280" s="5"/>
      <c r="Y280" s="5"/>
      <c r="Z280" s="5"/>
      <c r="AA280" s="5"/>
    </row>
    <row r="281" spans="1:27" ht="17.25" customHeight="1">
      <c r="A281" s="176">
        <v>280</v>
      </c>
      <c r="B281" s="177" t="s">
        <v>444</v>
      </c>
      <c r="C281" s="178">
        <v>255</v>
      </c>
      <c r="D281" s="184">
        <v>1.4</v>
      </c>
      <c r="E281" s="180" t="s">
        <v>445</v>
      </c>
      <c r="F281" s="181" t="s">
        <v>446</v>
      </c>
      <c r="G281" s="181"/>
      <c r="H281" s="5"/>
      <c r="I281" s="5"/>
      <c r="J281" s="5"/>
      <c r="K281" s="5"/>
      <c r="L281" s="5"/>
      <c r="M281" s="5"/>
      <c r="N281" s="5"/>
      <c r="O281" s="5"/>
      <c r="P281" s="5"/>
      <c r="Q281" s="5"/>
      <c r="R281" s="5"/>
      <c r="S281" s="5"/>
      <c r="T281" s="5"/>
      <c r="U281" s="5"/>
      <c r="V281" s="5"/>
      <c r="W281" s="5"/>
      <c r="X281" s="5"/>
      <c r="Y281" s="5"/>
      <c r="Z281" s="5"/>
      <c r="AA281" s="5"/>
    </row>
    <row r="282" spans="1:27" ht="17.25" customHeight="1">
      <c r="A282" s="176">
        <v>281</v>
      </c>
      <c r="B282" s="177" t="s">
        <v>447</v>
      </c>
      <c r="C282" s="178">
        <v>256</v>
      </c>
      <c r="D282" s="184">
        <v>1.53</v>
      </c>
      <c r="E282" s="180" t="s">
        <v>117</v>
      </c>
      <c r="F282" s="181" t="s">
        <v>446</v>
      </c>
      <c r="G282" s="181"/>
      <c r="H282" s="5"/>
      <c r="I282" s="5"/>
      <c r="J282" s="5"/>
      <c r="K282" s="5"/>
      <c r="L282" s="5"/>
      <c r="M282" s="5"/>
      <c r="N282" s="5"/>
      <c r="O282" s="5"/>
      <c r="P282" s="5"/>
      <c r="Q282" s="5"/>
      <c r="R282" s="5"/>
      <c r="S282" s="5"/>
      <c r="T282" s="5"/>
      <c r="U282" s="5"/>
      <c r="V282" s="5"/>
      <c r="W282" s="5"/>
      <c r="X282" s="5"/>
      <c r="Y282" s="5"/>
      <c r="Z282" s="5"/>
      <c r="AA282" s="5"/>
    </row>
    <row r="283" spans="1:27" ht="17.25" customHeight="1">
      <c r="A283" s="176">
        <v>282</v>
      </c>
      <c r="B283" s="177" t="s">
        <v>448</v>
      </c>
      <c r="C283" s="178">
        <v>257</v>
      </c>
      <c r="D283" s="184">
        <v>4.04</v>
      </c>
      <c r="E283" s="180" t="s">
        <v>52</v>
      </c>
      <c r="F283" s="181" t="s">
        <v>446</v>
      </c>
      <c r="G283" s="181"/>
      <c r="H283" s="5"/>
      <c r="I283" s="5"/>
      <c r="J283" s="5"/>
      <c r="K283" s="5"/>
      <c r="L283" s="5"/>
      <c r="M283" s="5"/>
      <c r="N283" s="5"/>
      <c r="O283" s="5"/>
      <c r="P283" s="5"/>
      <c r="Q283" s="5"/>
      <c r="R283" s="5"/>
      <c r="S283" s="5"/>
      <c r="T283" s="5"/>
      <c r="U283" s="5"/>
      <c r="V283" s="5"/>
      <c r="W283" s="5"/>
      <c r="X283" s="5"/>
      <c r="Y283" s="5"/>
      <c r="Z283" s="5"/>
      <c r="AA283" s="5"/>
    </row>
    <row r="284" spans="1:27" ht="17.25" customHeight="1">
      <c r="A284" s="176">
        <v>283</v>
      </c>
      <c r="B284" s="177" t="s">
        <v>449</v>
      </c>
      <c r="C284" s="178">
        <v>258</v>
      </c>
      <c r="D284" s="184">
        <v>2.5</v>
      </c>
      <c r="E284" s="180" t="s">
        <v>450</v>
      </c>
      <c r="F284" s="181" t="s">
        <v>446</v>
      </c>
      <c r="G284" s="181"/>
      <c r="H284" s="5"/>
      <c r="I284" s="5"/>
      <c r="J284" s="5"/>
      <c r="K284" s="5"/>
      <c r="L284" s="5"/>
      <c r="M284" s="5"/>
      <c r="N284" s="5"/>
      <c r="O284" s="5"/>
      <c r="P284" s="5"/>
      <c r="Q284" s="5"/>
      <c r="R284" s="5"/>
      <c r="S284" s="5"/>
      <c r="T284" s="5"/>
      <c r="U284" s="5"/>
      <c r="V284" s="5"/>
      <c r="W284" s="5"/>
      <c r="X284" s="5"/>
      <c r="Y284" s="5"/>
      <c r="Z284" s="5"/>
      <c r="AA284" s="5"/>
    </row>
    <row r="285" spans="1:27" ht="17.25" customHeight="1">
      <c r="A285" s="176">
        <v>284</v>
      </c>
      <c r="B285" s="177" t="s">
        <v>451</v>
      </c>
      <c r="C285" s="178">
        <v>259</v>
      </c>
      <c r="D285" s="184">
        <v>3</v>
      </c>
      <c r="E285" s="180" t="s">
        <v>452</v>
      </c>
      <c r="F285" s="181" t="s">
        <v>446</v>
      </c>
      <c r="G285" s="181"/>
      <c r="H285" s="5"/>
      <c r="I285" s="5"/>
      <c r="J285" s="5"/>
      <c r="K285" s="5"/>
      <c r="L285" s="5"/>
      <c r="M285" s="5"/>
      <c r="N285" s="5"/>
      <c r="O285" s="5"/>
      <c r="P285" s="5"/>
      <c r="Q285" s="5"/>
      <c r="R285" s="5"/>
      <c r="S285" s="5"/>
      <c r="T285" s="5"/>
      <c r="U285" s="5"/>
      <c r="V285" s="5"/>
      <c r="W285" s="5"/>
      <c r="X285" s="5"/>
      <c r="Y285" s="5"/>
      <c r="Z285" s="5"/>
      <c r="AA285" s="5"/>
    </row>
    <row r="286" spans="1:27" ht="17.25" customHeight="1">
      <c r="A286" s="176">
        <v>285</v>
      </c>
      <c r="B286" s="177" t="s">
        <v>453</v>
      </c>
      <c r="C286" s="178">
        <v>260</v>
      </c>
      <c r="D286" s="184">
        <v>2.36</v>
      </c>
      <c r="E286" s="180" t="s">
        <v>305</v>
      </c>
      <c r="F286" s="181" t="s">
        <v>454</v>
      </c>
      <c r="G286" s="181"/>
      <c r="H286" s="5"/>
      <c r="I286" s="5"/>
      <c r="J286" s="5"/>
      <c r="K286" s="5"/>
      <c r="L286" s="5"/>
      <c r="M286" s="5"/>
      <c r="N286" s="5"/>
      <c r="O286" s="5"/>
      <c r="P286" s="5"/>
      <c r="Q286" s="5"/>
      <c r="R286" s="5"/>
      <c r="S286" s="5"/>
      <c r="T286" s="5"/>
      <c r="U286" s="5"/>
      <c r="V286" s="5"/>
      <c r="W286" s="5"/>
      <c r="X286" s="5"/>
      <c r="Y286" s="5"/>
      <c r="Z286" s="5"/>
      <c r="AA286" s="5"/>
    </row>
    <row r="287" spans="1:27" ht="17.25" customHeight="1">
      <c r="A287" s="176">
        <v>286</v>
      </c>
      <c r="B287" s="177" t="s">
        <v>455</v>
      </c>
      <c r="C287" s="178">
        <v>261</v>
      </c>
      <c r="D287" s="184">
        <v>1.32</v>
      </c>
      <c r="E287" s="180" t="s">
        <v>415</v>
      </c>
      <c r="F287" s="181" t="s">
        <v>456</v>
      </c>
      <c r="G287" s="181"/>
      <c r="H287" s="5"/>
      <c r="I287" s="5"/>
      <c r="J287" s="5"/>
      <c r="K287" s="5"/>
      <c r="L287" s="5"/>
      <c r="M287" s="5"/>
      <c r="N287" s="5"/>
      <c r="O287" s="5"/>
      <c r="P287" s="5"/>
      <c r="Q287" s="5"/>
      <c r="R287" s="5"/>
      <c r="S287" s="5"/>
      <c r="T287" s="5"/>
      <c r="U287" s="5"/>
      <c r="V287" s="5"/>
      <c r="W287" s="5"/>
      <c r="X287" s="5"/>
      <c r="Y287" s="5"/>
      <c r="Z287" s="5"/>
      <c r="AA287" s="5"/>
    </row>
    <row r="288" spans="1:27" ht="17.25" customHeight="1">
      <c r="A288" s="176">
        <v>287</v>
      </c>
      <c r="B288" s="177" t="s">
        <v>457</v>
      </c>
      <c r="C288" s="178">
        <v>262</v>
      </c>
      <c r="D288" s="184">
        <v>2</v>
      </c>
      <c r="E288" s="180" t="s">
        <v>69</v>
      </c>
      <c r="F288" s="181" t="s">
        <v>458</v>
      </c>
      <c r="G288" s="181"/>
      <c r="H288" s="5"/>
      <c r="I288" s="5"/>
      <c r="J288" s="5"/>
      <c r="K288" s="5"/>
      <c r="L288" s="5"/>
      <c r="M288" s="5"/>
      <c r="N288" s="5"/>
      <c r="O288" s="5"/>
      <c r="P288" s="5"/>
      <c r="Q288" s="5"/>
      <c r="R288" s="5"/>
      <c r="S288" s="5"/>
      <c r="T288" s="5"/>
      <c r="U288" s="5"/>
      <c r="V288" s="5"/>
      <c r="W288" s="5"/>
      <c r="X288" s="5"/>
      <c r="Y288" s="5"/>
      <c r="Z288" s="5"/>
      <c r="AA288" s="5"/>
    </row>
    <row r="289" spans="1:27" ht="17.25" customHeight="1">
      <c r="A289" s="176">
        <v>288</v>
      </c>
      <c r="B289" s="177" t="s">
        <v>459</v>
      </c>
      <c r="C289" s="178">
        <v>263</v>
      </c>
      <c r="D289" s="184">
        <v>1.39</v>
      </c>
      <c r="E289" s="180" t="s">
        <v>321</v>
      </c>
      <c r="F289" s="181" t="s">
        <v>460</v>
      </c>
      <c r="G289" s="181"/>
      <c r="H289" s="5"/>
      <c r="I289" s="5"/>
      <c r="J289" s="5"/>
      <c r="K289" s="5"/>
      <c r="L289" s="5"/>
      <c r="M289" s="5"/>
      <c r="N289" s="5"/>
      <c r="O289" s="5"/>
      <c r="P289" s="5"/>
      <c r="Q289" s="5"/>
      <c r="R289" s="5"/>
      <c r="S289" s="5"/>
      <c r="T289" s="5"/>
      <c r="U289" s="5"/>
      <c r="V289" s="5"/>
      <c r="W289" s="5"/>
      <c r="X289" s="5"/>
      <c r="Y289" s="5"/>
      <c r="Z289" s="5"/>
      <c r="AA289" s="5"/>
    </row>
    <row r="290" spans="1:27" ht="17.25" customHeight="1">
      <c r="A290" s="176">
        <v>289</v>
      </c>
      <c r="B290" s="177" t="s">
        <v>461</v>
      </c>
      <c r="C290" s="178">
        <v>264</v>
      </c>
      <c r="D290" s="184">
        <v>3.51</v>
      </c>
      <c r="E290" s="180" t="s">
        <v>45</v>
      </c>
      <c r="F290" s="181" t="s">
        <v>462</v>
      </c>
      <c r="G290" s="181"/>
      <c r="H290" s="5"/>
      <c r="I290" s="5"/>
      <c r="J290" s="5"/>
      <c r="K290" s="5"/>
      <c r="L290" s="5"/>
      <c r="M290" s="5"/>
      <c r="N290" s="5"/>
      <c r="O290" s="5"/>
      <c r="P290" s="5"/>
      <c r="Q290" s="5"/>
      <c r="R290" s="5"/>
      <c r="S290" s="5"/>
      <c r="T290" s="5"/>
      <c r="U290" s="5"/>
      <c r="V290" s="5"/>
      <c r="W290" s="5"/>
      <c r="X290" s="5"/>
      <c r="Y290" s="5"/>
      <c r="Z290" s="5"/>
      <c r="AA290" s="5"/>
    </row>
    <row r="291" spans="1:27" ht="17.25" customHeight="1">
      <c r="A291" s="176">
        <v>290</v>
      </c>
      <c r="B291" s="177" t="s">
        <v>463</v>
      </c>
      <c r="C291" s="178">
        <v>265</v>
      </c>
      <c r="D291" s="184">
        <v>2.1800000000000002</v>
      </c>
      <c r="E291" s="180" t="s">
        <v>400</v>
      </c>
      <c r="F291" s="181" t="s">
        <v>464</v>
      </c>
      <c r="G291" s="181"/>
      <c r="H291" s="5"/>
      <c r="I291" s="5"/>
      <c r="J291" s="5"/>
      <c r="K291" s="5"/>
      <c r="L291" s="5"/>
      <c r="M291" s="5"/>
      <c r="N291" s="5"/>
      <c r="O291" s="5"/>
      <c r="P291" s="5"/>
      <c r="Q291" s="5"/>
      <c r="R291" s="5"/>
      <c r="S291" s="5"/>
      <c r="T291" s="5"/>
      <c r="U291" s="5"/>
      <c r="V291" s="5"/>
      <c r="W291" s="5"/>
      <c r="X291" s="5"/>
      <c r="Y291" s="5"/>
      <c r="Z291" s="5"/>
      <c r="AA291" s="5"/>
    </row>
    <row r="292" spans="1:27" ht="17.25" customHeight="1">
      <c r="A292" s="176">
        <v>291</v>
      </c>
      <c r="B292" s="177" t="s">
        <v>465</v>
      </c>
      <c r="C292" s="178">
        <v>266</v>
      </c>
      <c r="D292" s="184">
        <v>1.17</v>
      </c>
      <c r="E292" s="180" t="s">
        <v>420</v>
      </c>
      <c r="F292" s="181" t="s">
        <v>466</v>
      </c>
      <c r="G292" s="181"/>
      <c r="H292" s="5"/>
      <c r="I292" s="5"/>
      <c r="J292" s="5"/>
      <c r="K292" s="5"/>
      <c r="L292" s="5"/>
      <c r="M292" s="5"/>
      <c r="N292" s="5"/>
      <c r="O292" s="5"/>
      <c r="P292" s="5"/>
      <c r="Q292" s="5"/>
      <c r="R292" s="5"/>
      <c r="S292" s="5"/>
      <c r="T292" s="5"/>
      <c r="U292" s="5"/>
      <c r="V292" s="5"/>
      <c r="W292" s="5"/>
      <c r="X292" s="5"/>
      <c r="Y292" s="5"/>
      <c r="Z292" s="5"/>
      <c r="AA292" s="5"/>
    </row>
    <row r="293" spans="1:27" ht="17.25" customHeight="1">
      <c r="A293" s="176">
        <v>292</v>
      </c>
      <c r="B293" s="177" t="s">
        <v>467</v>
      </c>
      <c r="C293" s="178">
        <v>267</v>
      </c>
      <c r="D293" s="184">
        <v>2.41</v>
      </c>
      <c r="E293" s="180" t="s">
        <v>69</v>
      </c>
      <c r="F293" s="181" t="s">
        <v>466</v>
      </c>
      <c r="G293" s="181"/>
      <c r="H293" s="5"/>
      <c r="I293" s="5"/>
      <c r="J293" s="5"/>
      <c r="K293" s="5"/>
      <c r="L293" s="5"/>
      <c r="M293" s="5"/>
      <c r="N293" s="5"/>
      <c r="O293" s="5"/>
      <c r="P293" s="5"/>
      <c r="Q293" s="5"/>
      <c r="R293" s="5"/>
      <c r="S293" s="5"/>
      <c r="T293" s="5"/>
      <c r="U293" s="5"/>
      <c r="V293" s="5"/>
      <c r="W293" s="5"/>
      <c r="X293" s="5"/>
      <c r="Y293" s="5"/>
      <c r="Z293" s="5"/>
      <c r="AA293" s="5"/>
    </row>
    <row r="294" spans="1:27" ht="17.25" customHeight="1">
      <c r="A294" s="176">
        <v>293</v>
      </c>
      <c r="B294" s="177" t="s">
        <v>468</v>
      </c>
      <c r="C294" s="178">
        <v>268</v>
      </c>
      <c r="D294" s="184">
        <v>2.3199999999999998</v>
      </c>
      <c r="E294" s="180" t="s">
        <v>32</v>
      </c>
      <c r="F294" s="181" t="s">
        <v>466</v>
      </c>
      <c r="G294" s="181"/>
      <c r="H294" s="5"/>
      <c r="I294" s="5"/>
      <c r="J294" s="5"/>
      <c r="K294" s="5"/>
      <c r="L294" s="5"/>
      <c r="M294" s="5"/>
      <c r="N294" s="5"/>
      <c r="O294" s="5"/>
      <c r="P294" s="5"/>
      <c r="Q294" s="5"/>
      <c r="R294" s="5"/>
      <c r="S294" s="5"/>
      <c r="T294" s="5"/>
      <c r="U294" s="5"/>
      <c r="V294" s="5"/>
      <c r="W294" s="5"/>
      <c r="X294" s="5"/>
      <c r="Y294" s="5"/>
      <c r="Z294" s="5"/>
      <c r="AA294" s="5"/>
    </row>
    <row r="295" spans="1:27" ht="17.25" customHeight="1">
      <c r="A295" s="176">
        <v>294</v>
      </c>
      <c r="B295" s="177" t="s">
        <v>469</v>
      </c>
      <c r="C295" s="178">
        <v>269</v>
      </c>
      <c r="D295" s="184">
        <v>2.35</v>
      </c>
      <c r="E295" s="180" t="s">
        <v>470</v>
      </c>
      <c r="F295" s="181" t="s">
        <v>471</v>
      </c>
      <c r="G295" s="181"/>
      <c r="H295" s="5"/>
      <c r="I295" s="5"/>
      <c r="J295" s="5"/>
      <c r="K295" s="5"/>
      <c r="L295" s="5"/>
      <c r="M295" s="5"/>
      <c r="N295" s="5"/>
      <c r="O295" s="5"/>
      <c r="P295" s="5"/>
      <c r="Q295" s="5"/>
      <c r="R295" s="5"/>
      <c r="S295" s="5"/>
      <c r="T295" s="5"/>
      <c r="U295" s="5"/>
      <c r="V295" s="5"/>
      <c r="W295" s="5"/>
      <c r="X295" s="5"/>
      <c r="Y295" s="5"/>
      <c r="Z295" s="5"/>
      <c r="AA295" s="5"/>
    </row>
    <row r="296" spans="1:27" ht="17.25" customHeight="1">
      <c r="A296" s="176">
        <v>295</v>
      </c>
      <c r="B296" s="177" t="s">
        <v>472</v>
      </c>
      <c r="C296" s="178">
        <v>270</v>
      </c>
      <c r="D296" s="184">
        <v>2.04</v>
      </c>
      <c r="E296" s="180" t="s">
        <v>139</v>
      </c>
      <c r="F296" s="181" t="s">
        <v>473</v>
      </c>
      <c r="G296" s="181"/>
      <c r="H296" s="5"/>
      <c r="I296" s="5"/>
      <c r="J296" s="5"/>
      <c r="K296" s="5"/>
      <c r="L296" s="5"/>
      <c r="M296" s="5"/>
      <c r="N296" s="5"/>
      <c r="O296" s="5"/>
      <c r="P296" s="5"/>
      <c r="Q296" s="5"/>
      <c r="R296" s="5"/>
      <c r="S296" s="5"/>
      <c r="T296" s="5"/>
      <c r="U296" s="5"/>
      <c r="V296" s="5"/>
      <c r="W296" s="5"/>
      <c r="X296" s="5"/>
      <c r="Y296" s="5"/>
      <c r="Z296" s="5"/>
      <c r="AA296" s="5"/>
    </row>
    <row r="297" spans="1:27" ht="17.25" customHeight="1">
      <c r="A297" s="176">
        <v>296</v>
      </c>
      <c r="B297" s="177" t="s">
        <v>474</v>
      </c>
      <c r="C297" s="178">
        <v>271</v>
      </c>
      <c r="D297" s="184">
        <v>2.46</v>
      </c>
      <c r="E297" s="180" t="s">
        <v>428</v>
      </c>
      <c r="F297" s="181" t="s">
        <v>473</v>
      </c>
      <c r="G297" s="181"/>
      <c r="H297" s="5"/>
      <c r="I297" s="5"/>
      <c r="J297" s="5"/>
      <c r="K297" s="5"/>
      <c r="L297" s="5"/>
      <c r="M297" s="5"/>
      <c r="N297" s="5"/>
      <c r="O297" s="5"/>
      <c r="P297" s="5"/>
      <c r="Q297" s="5"/>
      <c r="R297" s="5"/>
      <c r="S297" s="5"/>
      <c r="T297" s="5"/>
      <c r="U297" s="5"/>
      <c r="V297" s="5"/>
      <c r="W297" s="5"/>
      <c r="X297" s="5"/>
      <c r="Y297" s="5"/>
      <c r="Z297" s="5"/>
      <c r="AA297" s="5"/>
    </row>
    <row r="298" spans="1:27" ht="17.25" customHeight="1">
      <c r="A298" s="176">
        <v>297</v>
      </c>
      <c r="B298" s="177" t="s">
        <v>475</v>
      </c>
      <c r="C298" s="178">
        <v>272</v>
      </c>
      <c r="D298" s="184">
        <v>2.2599999999999998</v>
      </c>
      <c r="E298" s="180" t="s">
        <v>39</v>
      </c>
      <c r="F298" s="181" t="s">
        <v>473</v>
      </c>
      <c r="G298" s="181"/>
      <c r="H298" s="5"/>
      <c r="I298" s="5"/>
      <c r="J298" s="5"/>
      <c r="K298" s="5"/>
      <c r="L298" s="5"/>
      <c r="M298" s="5"/>
      <c r="N298" s="5"/>
      <c r="O298" s="5"/>
      <c r="P298" s="5"/>
      <c r="Q298" s="5"/>
      <c r="R298" s="5"/>
      <c r="S298" s="5"/>
      <c r="T298" s="5"/>
      <c r="U298" s="5"/>
      <c r="V298" s="5"/>
      <c r="W298" s="5"/>
      <c r="X298" s="5"/>
      <c r="Y298" s="5"/>
      <c r="Z298" s="5"/>
      <c r="AA298" s="5"/>
    </row>
    <row r="299" spans="1:27" ht="17.25" customHeight="1">
      <c r="A299" s="176">
        <v>298</v>
      </c>
      <c r="B299" s="177" t="s">
        <v>476</v>
      </c>
      <c r="C299" s="178">
        <v>273</v>
      </c>
      <c r="D299" s="184">
        <v>5.3999999999999999E-2</v>
      </c>
      <c r="E299" s="180" t="s">
        <v>112</v>
      </c>
      <c r="F299" s="181" t="s">
        <v>473</v>
      </c>
      <c r="G299" s="181"/>
      <c r="H299" s="5"/>
      <c r="I299" s="5"/>
      <c r="J299" s="5"/>
      <c r="K299" s="5"/>
      <c r="L299" s="5"/>
      <c r="M299" s="5"/>
      <c r="N299" s="5"/>
      <c r="O299" s="5"/>
      <c r="P299" s="5"/>
      <c r="Q299" s="5"/>
      <c r="R299" s="5"/>
      <c r="S299" s="5"/>
      <c r="T299" s="5"/>
      <c r="U299" s="5"/>
      <c r="V299" s="5"/>
      <c r="W299" s="5"/>
      <c r="X299" s="5"/>
      <c r="Y299" s="5"/>
      <c r="Z299" s="5"/>
      <c r="AA299" s="5"/>
    </row>
    <row r="300" spans="1:27" ht="17.25" customHeight="1">
      <c r="A300" s="176">
        <v>299</v>
      </c>
      <c r="B300" s="177" t="s">
        <v>477</v>
      </c>
      <c r="C300" s="178">
        <v>274</v>
      </c>
      <c r="D300" s="184">
        <v>2.0699999999999998</v>
      </c>
      <c r="E300" s="180" t="s">
        <v>203</v>
      </c>
      <c r="F300" s="181" t="s">
        <v>478</v>
      </c>
      <c r="G300" s="181"/>
      <c r="H300" s="5"/>
      <c r="I300" s="5"/>
      <c r="J300" s="5"/>
      <c r="K300" s="5"/>
      <c r="L300" s="5"/>
      <c r="M300" s="5"/>
      <c r="N300" s="5"/>
      <c r="O300" s="5"/>
      <c r="P300" s="5"/>
      <c r="Q300" s="5"/>
      <c r="R300" s="5"/>
      <c r="S300" s="5"/>
      <c r="T300" s="5"/>
      <c r="U300" s="5"/>
      <c r="V300" s="5"/>
      <c r="W300" s="5"/>
      <c r="X300" s="5"/>
      <c r="Y300" s="5"/>
      <c r="Z300" s="5"/>
      <c r="AA300" s="5"/>
    </row>
    <row r="301" spans="1:27" ht="17.25" customHeight="1">
      <c r="A301" s="176">
        <v>300</v>
      </c>
      <c r="B301" s="177" t="s">
        <v>479</v>
      </c>
      <c r="C301" s="178">
        <v>275</v>
      </c>
      <c r="D301" s="184">
        <v>2.1800000000000002</v>
      </c>
      <c r="E301" s="180" t="s">
        <v>480</v>
      </c>
      <c r="F301" s="181" t="s">
        <v>481</v>
      </c>
      <c r="G301" s="181"/>
      <c r="H301" s="5"/>
      <c r="I301" s="5"/>
      <c r="J301" s="5"/>
      <c r="K301" s="5"/>
      <c r="L301" s="5"/>
      <c r="M301" s="5"/>
      <c r="N301" s="5"/>
      <c r="O301" s="5"/>
      <c r="P301" s="5"/>
      <c r="Q301" s="5"/>
      <c r="R301" s="5"/>
      <c r="S301" s="5"/>
      <c r="T301" s="5"/>
      <c r="U301" s="5"/>
      <c r="V301" s="5"/>
      <c r="W301" s="5"/>
      <c r="X301" s="5"/>
      <c r="Y301" s="5"/>
      <c r="Z301" s="5"/>
      <c r="AA301" s="5"/>
    </row>
    <row r="302" spans="1:27" ht="17.25" customHeight="1">
      <c r="A302" s="176">
        <v>301</v>
      </c>
      <c r="B302" s="177" t="s">
        <v>482</v>
      </c>
      <c r="C302" s="178">
        <v>276</v>
      </c>
      <c r="D302" s="184">
        <v>2.46</v>
      </c>
      <c r="E302" s="180" t="s">
        <v>302</v>
      </c>
      <c r="F302" s="181" t="s">
        <v>483</v>
      </c>
      <c r="G302" s="181"/>
      <c r="H302" s="5"/>
      <c r="I302" s="5"/>
      <c r="J302" s="5"/>
      <c r="K302" s="5"/>
      <c r="L302" s="5"/>
      <c r="M302" s="5"/>
      <c r="N302" s="5"/>
      <c r="O302" s="5"/>
      <c r="P302" s="5"/>
      <c r="Q302" s="5"/>
      <c r="R302" s="5"/>
      <c r="S302" s="5"/>
      <c r="T302" s="5"/>
      <c r="U302" s="5"/>
      <c r="V302" s="5"/>
      <c r="W302" s="5"/>
      <c r="X302" s="5"/>
      <c r="Y302" s="5"/>
      <c r="Z302" s="5"/>
      <c r="AA302" s="5"/>
    </row>
    <row r="303" spans="1:27" ht="17.25" customHeight="1">
      <c r="A303" s="176">
        <v>302</v>
      </c>
      <c r="B303" s="177" t="s">
        <v>484</v>
      </c>
      <c r="C303" s="178">
        <v>277</v>
      </c>
      <c r="D303" s="184">
        <v>2.04</v>
      </c>
      <c r="E303" s="180" t="s">
        <v>60</v>
      </c>
      <c r="F303" s="181" t="s">
        <v>483</v>
      </c>
      <c r="G303" s="181"/>
      <c r="H303" s="5"/>
      <c r="I303" s="5"/>
      <c r="J303" s="5"/>
      <c r="K303" s="5"/>
      <c r="L303" s="5"/>
      <c r="M303" s="5"/>
      <c r="N303" s="5"/>
      <c r="O303" s="5"/>
      <c r="P303" s="5"/>
      <c r="Q303" s="5"/>
      <c r="R303" s="5"/>
      <c r="S303" s="5"/>
      <c r="T303" s="5"/>
      <c r="U303" s="5"/>
      <c r="V303" s="5"/>
      <c r="W303" s="5"/>
      <c r="X303" s="5"/>
      <c r="Y303" s="5"/>
      <c r="Z303" s="5"/>
      <c r="AA303" s="5"/>
    </row>
    <row r="304" spans="1:27" ht="17.25" customHeight="1">
      <c r="A304" s="176">
        <v>303</v>
      </c>
      <c r="B304" s="177" t="s">
        <v>485</v>
      </c>
      <c r="C304" s="178">
        <v>278</v>
      </c>
      <c r="D304" s="184">
        <v>3.59</v>
      </c>
      <c r="E304" s="180" t="s">
        <v>486</v>
      </c>
      <c r="F304" s="181" t="s">
        <v>487</v>
      </c>
      <c r="G304" s="181"/>
      <c r="H304" s="5"/>
      <c r="I304" s="5"/>
      <c r="J304" s="5"/>
      <c r="K304" s="5"/>
      <c r="L304" s="5"/>
      <c r="M304" s="5"/>
      <c r="N304" s="5"/>
      <c r="O304" s="5"/>
      <c r="P304" s="5"/>
      <c r="Q304" s="5"/>
      <c r="R304" s="5"/>
      <c r="S304" s="5"/>
      <c r="T304" s="5"/>
      <c r="U304" s="5"/>
      <c r="V304" s="5"/>
      <c r="W304" s="5"/>
      <c r="X304" s="5"/>
      <c r="Y304" s="5"/>
      <c r="Z304" s="5"/>
      <c r="AA304" s="5"/>
    </row>
    <row r="305" spans="1:27" ht="17.25" customHeight="1">
      <c r="A305" s="176">
        <v>304</v>
      </c>
      <c r="B305" s="177" t="s">
        <v>488</v>
      </c>
      <c r="C305" s="178">
        <v>279</v>
      </c>
      <c r="D305" s="184">
        <v>3.26</v>
      </c>
      <c r="E305" s="180" t="s">
        <v>79</v>
      </c>
      <c r="F305" s="181" t="s">
        <v>489</v>
      </c>
      <c r="G305" s="181"/>
      <c r="H305" s="5"/>
      <c r="I305" s="5"/>
      <c r="J305" s="5"/>
      <c r="K305" s="5"/>
      <c r="L305" s="5"/>
      <c r="M305" s="5"/>
      <c r="N305" s="5"/>
      <c r="O305" s="5"/>
      <c r="P305" s="5"/>
      <c r="Q305" s="5"/>
      <c r="R305" s="5"/>
      <c r="S305" s="5"/>
      <c r="T305" s="5"/>
      <c r="U305" s="5"/>
      <c r="V305" s="5"/>
      <c r="W305" s="5"/>
      <c r="X305" s="5"/>
      <c r="Y305" s="5"/>
      <c r="Z305" s="5"/>
      <c r="AA305" s="5"/>
    </row>
    <row r="306" spans="1:27" ht="17.25" customHeight="1">
      <c r="A306" s="176">
        <v>305</v>
      </c>
      <c r="B306" s="177" t="s">
        <v>490</v>
      </c>
      <c r="C306" s="178">
        <v>280</v>
      </c>
      <c r="D306" s="184">
        <v>2.46</v>
      </c>
      <c r="E306" s="180" t="s">
        <v>11</v>
      </c>
      <c r="F306" s="181" t="s">
        <v>491</v>
      </c>
      <c r="G306" s="181"/>
      <c r="H306" s="5"/>
      <c r="I306" s="5"/>
      <c r="J306" s="5"/>
      <c r="K306" s="5"/>
      <c r="L306" s="5"/>
      <c r="M306" s="5"/>
      <c r="N306" s="5"/>
      <c r="O306" s="5"/>
      <c r="P306" s="5"/>
      <c r="Q306" s="5"/>
      <c r="R306" s="5"/>
      <c r="S306" s="5"/>
      <c r="T306" s="5"/>
      <c r="U306" s="5"/>
      <c r="V306" s="5"/>
      <c r="W306" s="5"/>
      <c r="X306" s="5"/>
      <c r="Y306" s="5"/>
      <c r="Z306" s="5"/>
      <c r="AA306" s="5"/>
    </row>
    <row r="307" spans="1:27" ht="17.25" customHeight="1">
      <c r="A307" s="176">
        <v>306</v>
      </c>
      <c r="B307" s="177" t="s">
        <v>492</v>
      </c>
      <c r="C307" s="178">
        <v>281</v>
      </c>
      <c r="D307" s="184">
        <v>1.1100000000000001</v>
      </c>
      <c r="E307" s="180" t="s">
        <v>493</v>
      </c>
      <c r="F307" s="181" t="s">
        <v>494</v>
      </c>
      <c r="G307" s="181"/>
      <c r="H307" s="5"/>
      <c r="I307" s="5"/>
      <c r="J307" s="5"/>
      <c r="K307" s="5"/>
      <c r="L307" s="5"/>
      <c r="M307" s="5"/>
      <c r="N307" s="5"/>
      <c r="O307" s="5"/>
      <c r="P307" s="5"/>
      <c r="Q307" s="5"/>
      <c r="R307" s="5"/>
      <c r="S307" s="5"/>
      <c r="T307" s="5"/>
      <c r="U307" s="5"/>
      <c r="V307" s="5"/>
      <c r="W307" s="5"/>
      <c r="X307" s="5"/>
      <c r="Y307" s="5"/>
      <c r="Z307" s="5"/>
      <c r="AA307" s="5"/>
    </row>
    <row r="308" spans="1:27" ht="17.25" customHeight="1">
      <c r="A308" s="176">
        <v>307</v>
      </c>
      <c r="B308" s="177" t="s">
        <v>495</v>
      </c>
      <c r="C308" s="178">
        <v>282</v>
      </c>
      <c r="D308" s="184">
        <v>2.54</v>
      </c>
      <c r="E308" s="180" t="s">
        <v>137</v>
      </c>
      <c r="F308" s="181" t="s">
        <v>496</v>
      </c>
      <c r="G308" s="181"/>
      <c r="H308" s="5"/>
      <c r="I308" s="5"/>
      <c r="J308" s="5"/>
      <c r="K308" s="5"/>
      <c r="L308" s="5"/>
      <c r="M308" s="5"/>
      <c r="N308" s="5"/>
      <c r="O308" s="5"/>
      <c r="P308" s="5"/>
      <c r="Q308" s="5"/>
      <c r="R308" s="5"/>
      <c r="S308" s="5"/>
      <c r="T308" s="5"/>
      <c r="U308" s="5"/>
      <c r="V308" s="5"/>
      <c r="W308" s="5"/>
      <c r="X308" s="5"/>
      <c r="Y308" s="5"/>
      <c r="Z308" s="5"/>
      <c r="AA308" s="5"/>
    </row>
    <row r="309" spans="1:27" ht="17.25" customHeight="1">
      <c r="A309" s="176">
        <v>308</v>
      </c>
      <c r="B309" s="177" t="s">
        <v>497</v>
      </c>
      <c r="C309" s="178">
        <v>283</v>
      </c>
      <c r="D309" s="184">
        <v>2.37</v>
      </c>
      <c r="E309" s="180" t="s">
        <v>344</v>
      </c>
      <c r="F309" s="181" t="s">
        <v>496</v>
      </c>
      <c r="G309" s="181"/>
      <c r="H309" s="5"/>
      <c r="I309" s="5"/>
      <c r="J309" s="5"/>
      <c r="K309" s="5"/>
      <c r="L309" s="5"/>
      <c r="M309" s="5"/>
      <c r="N309" s="5"/>
      <c r="O309" s="5"/>
      <c r="P309" s="5"/>
      <c r="Q309" s="5"/>
      <c r="R309" s="5"/>
      <c r="S309" s="5"/>
      <c r="T309" s="5"/>
      <c r="U309" s="5"/>
      <c r="V309" s="5"/>
      <c r="W309" s="5"/>
      <c r="X309" s="5"/>
      <c r="Y309" s="5"/>
      <c r="Z309" s="5"/>
      <c r="AA309" s="5"/>
    </row>
    <row r="310" spans="1:27" ht="17.25" customHeight="1">
      <c r="A310" s="176">
        <v>309</v>
      </c>
      <c r="B310" s="177" t="s">
        <v>498</v>
      </c>
      <c r="C310" s="178">
        <v>284</v>
      </c>
      <c r="D310" s="184">
        <v>1.33</v>
      </c>
      <c r="E310" s="180" t="s">
        <v>54</v>
      </c>
      <c r="F310" s="181" t="s">
        <v>496</v>
      </c>
      <c r="G310" s="181"/>
      <c r="H310" s="5"/>
      <c r="I310" s="5"/>
      <c r="J310" s="5"/>
      <c r="K310" s="5"/>
      <c r="L310" s="5"/>
      <c r="M310" s="5"/>
      <c r="N310" s="5"/>
      <c r="O310" s="5"/>
      <c r="P310" s="5"/>
      <c r="Q310" s="5"/>
      <c r="R310" s="5"/>
      <c r="S310" s="5"/>
      <c r="T310" s="5"/>
      <c r="U310" s="5"/>
      <c r="V310" s="5"/>
      <c r="W310" s="5"/>
      <c r="X310" s="5"/>
      <c r="Y310" s="5"/>
      <c r="Z310" s="5"/>
      <c r="AA310" s="5"/>
    </row>
    <row r="311" spans="1:27" ht="17.25" customHeight="1">
      <c r="A311" s="176">
        <v>310</v>
      </c>
      <c r="B311" s="177" t="s">
        <v>499</v>
      </c>
      <c r="C311" s="178">
        <v>285</v>
      </c>
      <c r="D311" s="184">
        <v>1.36</v>
      </c>
      <c r="E311" s="180" t="s">
        <v>89</v>
      </c>
      <c r="F311" s="181" t="s">
        <v>500</v>
      </c>
      <c r="G311" s="181"/>
      <c r="H311" s="5"/>
      <c r="I311" s="5"/>
      <c r="J311" s="5"/>
      <c r="K311" s="5"/>
      <c r="L311" s="5"/>
      <c r="M311" s="5"/>
      <c r="N311" s="5"/>
      <c r="O311" s="5"/>
      <c r="P311" s="5"/>
      <c r="Q311" s="5"/>
      <c r="R311" s="5"/>
      <c r="S311" s="5"/>
      <c r="T311" s="5"/>
      <c r="U311" s="5"/>
      <c r="V311" s="5"/>
      <c r="W311" s="5"/>
      <c r="X311" s="5"/>
      <c r="Y311" s="5"/>
      <c r="Z311" s="5"/>
      <c r="AA311" s="5"/>
    </row>
    <row r="312" spans="1:27" ht="17.25" customHeight="1">
      <c r="A312" s="176">
        <v>311</v>
      </c>
      <c r="B312" s="177" t="s">
        <v>501</v>
      </c>
      <c r="C312" s="178">
        <v>286</v>
      </c>
      <c r="D312" s="184">
        <v>2.35</v>
      </c>
      <c r="E312" s="180" t="s">
        <v>124</v>
      </c>
      <c r="F312" s="181" t="s">
        <v>500</v>
      </c>
      <c r="G312" s="181"/>
      <c r="H312" s="5"/>
      <c r="I312" s="5"/>
      <c r="J312" s="5"/>
      <c r="K312" s="5"/>
      <c r="L312" s="5"/>
      <c r="M312" s="5"/>
      <c r="N312" s="5"/>
      <c r="O312" s="5"/>
      <c r="P312" s="5"/>
      <c r="Q312" s="5"/>
      <c r="R312" s="5"/>
      <c r="S312" s="5"/>
      <c r="T312" s="5"/>
      <c r="U312" s="5"/>
      <c r="V312" s="5"/>
      <c r="W312" s="5"/>
      <c r="X312" s="5"/>
      <c r="Y312" s="5"/>
      <c r="Z312" s="5"/>
      <c r="AA312" s="5"/>
    </row>
    <row r="313" spans="1:27" ht="17.25" customHeight="1">
      <c r="A313" s="176">
        <v>312</v>
      </c>
      <c r="B313" s="177" t="s">
        <v>502</v>
      </c>
      <c r="C313" s="178">
        <v>287</v>
      </c>
      <c r="D313" s="184">
        <v>2</v>
      </c>
      <c r="E313" s="180" t="s">
        <v>486</v>
      </c>
      <c r="F313" s="181" t="s">
        <v>503</v>
      </c>
      <c r="G313" s="181"/>
      <c r="H313" s="5"/>
      <c r="I313" s="5"/>
      <c r="J313" s="5"/>
      <c r="K313" s="5"/>
      <c r="L313" s="5"/>
      <c r="M313" s="5"/>
      <c r="N313" s="5"/>
      <c r="O313" s="5"/>
      <c r="P313" s="5"/>
      <c r="Q313" s="5"/>
      <c r="R313" s="5"/>
      <c r="S313" s="5"/>
      <c r="T313" s="5"/>
      <c r="U313" s="5"/>
      <c r="V313" s="5"/>
      <c r="W313" s="5"/>
      <c r="X313" s="5"/>
      <c r="Y313" s="5"/>
      <c r="Z313" s="5"/>
      <c r="AA313" s="5"/>
    </row>
    <row r="314" spans="1:27" ht="17.25" customHeight="1">
      <c r="A314" s="176">
        <v>313</v>
      </c>
      <c r="B314" s="177" t="s">
        <v>504</v>
      </c>
      <c r="C314" s="178">
        <v>288</v>
      </c>
      <c r="D314" s="184">
        <v>1.46</v>
      </c>
      <c r="E314" s="180" t="s">
        <v>28</v>
      </c>
      <c r="F314" s="181" t="s">
        <v>505</v>
      </c>
      <c r="G314" s="181"/>
      <c r="H314" s="5"/>
      <c r="I314" s="5"/>
      <c r="J314" s="5"/>
      <c r="K314" s="5"/>
      <c r="L314" s="5"/>
      <c r="M314" s="5"/>
      <c r="N314" s="5"/>
      <c r="O314" s="5"/>
      <c r="P314" s="5"/>
      <c r="Q314" s="5"/>
      <c r="R314" s="5"/>
      <c r="S314" s="5"/>
      <c r="T314" s="5"/>
      <c r="U314" s="5"/>
      <c r="V314" s="5"/>
      <c r="W314" s="5"/>
      <c r="X314" s="5"/>
      <c r="Y314" s="5"/>
      <c r="Z314" s="5"/>
      <c r="AA314" s="5"/>
    </row>
    <row r="315" spans="1:27" ht="17.25" customHeight="1">
      <c r="A315" s="176">
        <v>314</v>
      </c>
      <c r="B315" s="177" t="s">
        <v>506</v>
      </c>
      <c r="C315" s="178">
        <v>289</v>
      </c>
      <c r="D315" s="184">
        <v>4.18</v>
      </c>
      <c r="E315" s="180" t="s">
        <v>102</v>
      </c>
      <c r="F315" s="181" t="s">
        <v>507</v>
      </c>
      <c r="G315" s="181"/>
      <c r="H315" s="5"/>
      <c r="I315" s="5"/>
      <c r="J315" s="5"/>
      <c r="K315" s="5"/>
      <c r="L315" s="5"/>
      <c r="M315" s="5"/>
      <c r="N315" s="5"/>
      <c r="O315" s="5"/>
      <c r="P315" s="5"/>
      <c r="Q315" s="5"/>
      <c r="R315" s="5"/>
      <c r="S315" s="5"/>
      <c r="T315" s="5"/>
      <c r="U315" s="5"/>
      <c r="V315" s="5"/>
      <c r="W315" s="5"/>
      <c r="X315" s="5"/>
      <c r="Y315" s="5"/>
      <c r="Z315" s="5"/>
      <c r="AA315" s="5"/>
    </row>
    <row r="316" spans="1:27" ht="17.25" customHeight="1">
      <c r="A316" s="176">
        <v>315</v>
      </c>
      <c r="B316" s="177" t="s">
        <v>508</v>
      </c>
      <c r="C316" s="178">
        <v>290</v>
      </c>
      <c r="D316" s="184">
        <v>2.5499999999999998</v>
      </c>
      <c r="E316" s="180" t="s">
        <v>509</v>
      </c>
      <c r="F316" s="181" t="s">
        <v>510</v>
      </c>
      <c r="G316" s="181"/>
      <c r="H316" s="5"/>
      <c r="I316" s="5"/>
      <c r="J316" s="5"/>
      <c r="K316" s="5"/>
      <c r="L316" s="5"/>
      <c r="M316" s="5"/>
      <c r="N316" s="5"/>
      <c r="O316" s="5"/>
      <c r="P316" s="5"/>
      <c r="Q316" s="5"/>
      <c r="R316" s="5"/>
      <c r="S316" s="5"/>
      <c r="T316" s="5"/>
      <c r="U316" s="5"/>
      <c r="V316" s="5"/>
      <c r="W316" s="5"/>
      <c r="X316" s="5"/>
      <c r="Y316" s="5"/>
      <c r="Z316" s="5"/>
      <c r="AA316" s="5"/>
    </row>
    <row r="317" spans="1:27" ht="17.25" customHeight="1">
      <c r="A317" s="176">
        <v>316</v>
      </c>
      <c r="B317" s="177" t="s">
        <v>511</v>
      </c>
      <c r="C317" s="178">
        <v>291</v>
      </c>
      <c r="D317" s="184">
        <v>0.51</v>
      </c>
      <c r="E317" s="180" t="s">
        <v>351</v>
      </c>
      <c r="F317" s="181" t="s">
        <v>512</v>
      </c>
      <c r="G317" s="181"/>
      <c r="H317" s="5"/>
      <c r="I317" s="5"/>
      <c r="J317" s="5"/>
      <c r="K317" s="5"/>
      <c r="L317" s="5"/>
      <c r="M317" s="5"/>
      <c r="N317" s="5"/>
      <c r="O317" s="5"/>
      <c r="P317" s="5"/>
      <c r="Q317" s="5"/>
      <c r="R317" s="5"/>
      <c r="S317" s="5"/>
      <c r="T317" s="5"/>
      <c r="U317" s="5"/>
      <c r="V317" s="5"/>
      <c r="W317" s="5"/>
      <c r="X317" s="5"/>
      <c r="Y317" s="5"/>
      <c r="Z317" s="5"/>
      <c r="AA317" s="5"/>
    </row>
    <row r="318" spans="1:27" ht="17.25" customHeight="1">
      <c r="A318" s="176">
        <v>317</v>
      </c>
      <c r="B318" s="177" t="s">
        <v>513</v>
      </c>
      <c r="C318" s="178">
        <v>292</v>
      </c>
      <c r="D318" s="184">
        <v>2.17</v>
      </c>
      <c r="E318" s="180" t="s">
        <v>39</v>
      </c>
      <c r="F318" s="181" t="s">
        <v>514</v>
      </c>
      <c r="G318" s="181"/>
      <c r="H318" s="5"/>
      <c r="I318" s="5"/>
      <c r="J318" s="5"/>
      <c r="K318" s="5"/>
      <c r="L318" s="5"/>
      <c r="M318" s="5"/>
      <c r="N318" s="5"/>
      <c r="O318" s="5"/>
      <c r="P318" s="5"/>
      <c r="Q318" s="5"/>
      <c r="R318" s="5"/>
      <c r="S318" s="5"/>
      <c r="T318" s="5"/>
      <c r="U318" s="5"/>
      <c r="V318" s="5"/>
      <c r="W318" s="5"/>
      <c r="X318" s="5"/>
      <c r="Y318" s="5"/>
      <c r="Z318" s="5"/>
      <c r="AA318" s="5"/>
    </row>
    <row r="319" spans="1:27" ht="17.25" customHeight="1">
      <c r="A319" s="176">
        <v>318</v>
      </c>
      <c r="B319" s="177" t="s">
        <v>515</v>
      </c>
      <c r="C319" s="178">
        <v>293</v>
      </c>
      <c r="D319" s="184">
        <v>3.17</v>
      </c>
      <c r="E319" s="180" t="s">
        <v>117</v>
      </c>
      <c r="F319" s="181" t="s">
        <v>514</v>
      </c>
      <c r="G319" s="181"/>
      <c r="H319" s="5"/>
      <c r="I319" s="5"/>
      <c r="J319" s="5"/>
      <c r="K319" s="5"/>
      <c r="L319" s="5"/>
      <c r="M319" s="5"/>
      <c r="N319" s="5"/>
      <c r="O319" s="5"/>
      <c r="P319" s="5"/>
      <c r="Q319" s="5"/>
      <c r="R319" s="5"/>
      <c r="S319" s="5"/>
      <c r="T319" s="5"/>
      <c r="U319" s="5"/>
      <c r="V319" s="5"/>
      <c r="W319" s="5"/>
      <c r="X319" s="5"/>
      <c r="Y319" s="5"/>
      <c r="Z319" s="5"/>
      <c r="AA319" s="5"/>
    </row>
    <row r="320" spans="1:27" ht="17.25" customHeight="1">
      <c r="A320" s="176">
        <v>319</v>
      </c>
      <c r="B320" s="177" t="s">
        <v>516</v>
      </c>
      <c r="C320" s="178">
        <v>294</v>
      </c>
      <c r="D320" s="184">
        <v>4</v>
      </c>
      <c r="E320" s="180" t="s">
        <v>32</v>
      </c>
      <c r="F320" s="181" t="s">
        <v>517</v>
      </c>
      <c r="G320" s="181"/>
      <c r="H320" s="5"/>
      <c r="I320" s="5"/>
      <c r="J320" s="5"/>
      <c r="K320" s="5"/>
      <c r="L320" s="5"/>
      <c r="M320" s="5"/>
      <c r="N320" s="5"/>
      <c r="O320" s="5"/>
      <c r="P320" s="5"/>
      <c r="Q320" s="5"/>
      <c r="R320" s="5"/>
      <c r="S320" s="5"/>
      <c r="T320" s="5"/>
      <c r="U320" s="5"/>
      <c r="V320" s="5"/>
      <c r="W320" s="5"/>
      <c r="X320" s="5"/>
      <c r="Y320" s="5"/>
      <c r="Z320" s="5"/>
      <c r="AA320" s="5"/>
    </row>
    <row r="321" spans="1:27" ht="17.25" customHeight="1">
      <c r="A321" s="176">
        <v>320</v>
      </c>
      <c r="B321" s="177" t="s">
        <v>518</v>
      </c>
      <c r="C321" s="178">
        <v>295</v>
      </c>
      <c r="D321" s="184">
        <v>1.19</v>
      </c>
      <c r="E321" s="180" t="s">
        <v>11</v>
      </c>
      <c r="F321" s="181" t="s">
        <v>517</v>
      </c>
      <c r="G321" s="181"/>
      <c r="H321" s="5"/>
      <c r="I321" s="5"/>
      <c r="J321" s="5"/>
      <c r="K321" s="5"/>
      <c r="L321" s="5"/>
      <c r="M321" s="5"/>
      <c r="N321" s="5"/>
      <c r="O321" s="5"/>
      <c r="P321" s="5"/>
      <c r="Q321" s="5"/>
      <c r="R321" s="5"/>
      <c r="S321" s="5"/>
      <c r="T321" s="5"/>
      <c r="U321" s="5"/>
      <c r="V321" s="5"/>
      <c r="W321" s="5"/>
      <c r="X321" s="5"/>
      <c r="Y321" s="5"/>
      <c r="Z321" s="5"/>
      <c r="AA321" s="5"/>
    </row>
    <row r="322" spans="1:27" ht="17.25" customHeight="1">
      <c r="A322" s="176">
        <v>321</v>
      </c>
      <c r="B322" s="177" t="s">
        <v>519</v>
      </c>
      <c r="C322" s="178">
        <v>296</v>
      </c>
      <c r="D322" s="184">
        <v>1.06</v>
      </c>
      <c r="E322" s="180" t="s">
        <v>321</v>
      </c>
      <c r="F322" s="181" t="s">
        <v>517</v>
      </c>
      <c r="G322" s="181"/>
      <c r="H322" s="5"/>
      <c r="I322" s="5"/>
      <c r="J322" s="5"/>
      <c r="K322" s="5"/>
      <c r="L322" s="5"/>
      <c r="M322" s="5"/>
      <c r="N322" s="5"/>
      <c r="O322" s="5"/>
      <c r="P322" s="5"/>
      <c r="Q322" s="5"/>
      <c r="R322" s="5"/>
      <c r="S322" s="5"/>
      <c r="T322" s="5"/>
      <c r="U322" s="5"/>
      <c r="V322" s="5"/>
      <c r="W322" s="5"/>
      <c r="X322" s="5"/>
      <c r="Y322" s="5"/>
      <c r="Z322" s="5"/>
      <c r="AA322" s="5"/>
    </row>
    <row r="323" spans="1:27" ht="17.25" customHeight="1">
      <c r="A323" s="176">
        <v>322</v>
      </c>
      <c r="B323" s="177" t="s">
        <v>520</v>
      </c>
      <c r="C323" s="178">
        <v>297</v>
      </c>
      <c r="D323" s="184">
        <v>1.48</v>
      </c>
      <c r="E323" s="180" t="s">
        <v>521</v>
      </c>
      <c r="F323" s="181" t="s">
        <v>517</v>
      </c>
      <c r="G323" s="181"/>
      <c r="H323" s="5"/>
      <c r="I323" s="5"/>
      <c r="J323" s="5"/>
      <c r="K323" s="5"/>
      <c r="L323" s="5"/>
      <c r="M323" s="5"/>
      <c r="N323" s="5"/>
      <c r="O323" s="5"/>
      <c r="P323" s="5"/>
      <c r="Q323" s="5"/>
      <c r="R323" s="5"/>
      <c r="S323" s="5"/>
      <c r="T323" s="5"/>
      <c r="U323" s="5"/>
      <c r="V323" s="5"/>
      <c r="W323" s="5"/>
      <c r="X323" s="5"/>
      <c r="Y323" s="5"/>
      <c r="Z323" s="5"/>
      <c r="AA323" s="5"/>
    </row>
    <row r="324" spans="1:27" ht="17.25" customHeight="1">
      <c r="A324" s="176">
        <v>323</v>
      </c>
      <c r="B324" s="177" t="s">
        <v>522</v>
      </c>
      <c r="C324" s="178">
        <v>298</v>
      </c>
      <c r="D324" s="184">
        <v>1.45</v>
      </c>
      <c r="E324" s="180" t="s">
        <v>56</v>
      </c>
      <c r="F324" s="181" t="s">
        <v>523</v>
      </c>
      <c r="G324" s="181"/>
      <c r="H324" s="5"/>
      <c r="I324" s="5"/>
      <c r="J324" s="5"/>
      <c r="K324" s="5"/>
      <c r="L324" s="5"/>
      <c r="M324" s="5"/>
      <c r="N324" s="5"/>
      <c r="O324" s="5"/>
      <c r="P324" s="5"/>
      <c r="Q324" s="5"/>
      <c r="R324" s="5"/>
      <c r="S324" s="5"/>
      <c r="T324" s="5"/>
      <c r="U324" s="5"/>
      <c r="V324" s="5"/>
      <c r="W324" s="5"/>
      <c r="X324" s="5"/>
      <c r="Y324" s="5"/>
      <c r="Z324" s="5"/>
      <c r="AA324" s="5"/>
    </row>
    <row r="325" spans="1:27" ht="17.25" customHeight="1">
      <c r="A325" s="176">
        <v>324</v>
      </c>
      <c r="B325" s="177" t="s">
        <v>524</v>
      </c>
      <c r="C325" s="178">
        <v>299</v>
      </c>
      <c r="D325" s="184">
        <v>3.52</v>
      </c>
      <c r="E325" s="180" t="s">
        <v>11</v>
      </c>
      <c r="F325" s="181" t="s">
        <v>525</v>
      </c>
      <c r="G325" s="181"/>
      <c r="H325" s="5"/>
      <c r="I325" s="5"/>
      <c r="J325" s="5"/>
      <c r="K325" s="5"/>
      <c r="L325" s="5"/>
      <c r="M325" s="5"/>
      <c r="N325" s="5"/>
      <c r="O325" s="5"/>
      <c r="P325" s="5"/>
      <c r="Q325" s="5"/>
      <c r="R325" s="5"/>
      <c r="S325" s="5"/>
      <c r="T325" s="5"/>
      <c r="U325" s="5"/>
      <c r="V325" s="5"/>
      <c r="W325" s="5"/>
      <c r="X325" s="5"/>
      <c r="Y325" s="5"/>
      <c r="Z325" s="5"/>
      <c r="AA325" s="5"/>
    </row>
    <row r="326" spans="1:27" ht="17.25" customHeight="1">
      <c r="A326" s="176">
        <v>325</v>
      </c>
      <c r="B326" s="177" t="s">
        <v>526</v>
      </c>
      <c r="C326" s="178">
        <v>300</v>
      </c>
      <c r="D326" s="184">
        <v>1.5</v>
      </c>
      <c r="E326" s="180" t="s">
        <v>428</v>
      </c>
      <c r="F326" s="181" t="s">
        <v>527</v>
      </c>
      <c r="G326" s="181"/>
      <c r="H326" s="5"/>
      <c r="I326" s="5"/>
      <c r="J326" s="5"/>
      <c r="K326" s="5"/>
      <c r="L326" s="5"/>
      <c r="M326" s="5"/>
      <c r="N326" s="5"/>
      <c r="O326" s="5"/>
      <c r="P326" s="5"/>
      <c r="Q326" s="5"/>
      <c r="R326" s="5"/>
      <c r="S326" s="5"/>
      <c r="T326" s="5"/>
      <c r="U326" s="5"/>
      <c r="V326" s="5"/>
      <c r="W326" s="5"/>
      <c r="X326" s="5"/>
      <c r="Y326" s="5"/>
      <c r="Z326" s="5"/>
      <c r="AA326" s="5"/>
    </row>
    <row r="327" spans="1:27" ht="17.25" customHeight="1">
      <c r="A327" s="176">
        <v>326</v>
      </c>
      <c r="B327" s="177" t="s">
        <v>528</v>
      </c>
      <c r="C327" s="178">
        <v>301</v>
      </c>
      <c r="D327" s="184">
        <v>2.4500000000000002</v>
      </c>
      <c r="E327" s="180" t="s">
        <v>395</v>
      </c>
      <c r="F327" s="181" t="s">
        <v>529</v>
      </c>
      <c r="G327" s="181"/>
      <c r="H327" s="5"/>
      <c r="I327" s="5"/>
      <c r="J327" s="5"/>
      <c r="K327" s="5"/>
      <c r="L327" s="5"/>
      <c r="M327" s="5"/>
      <c r="N327" s="5"/>
      <c r="O327" s="5"/>
      <c r="P327" s="5"/>
      <c r="Q327" s="5"/>
      <c r="R327" s="5"/>
      <c r="S327" s="5"/>
      <c r="T327" s="5"/>
      <c r="U327" s="5"/>
      <c r="V327" s="5"/>
      <c r="W327" s="5"/>
      <c r="X327" s="5"/>
      <c r="Y327" s="5"/>
      <c r="Z327" s="5"/>
      <c r="AA327" s="5"/>
    </row>
    <row r="328" spans="1:27" ht="17.25" customHeight="1">
      <c r="A328" s="176">
        <v>327</v>
      </c>
      <c r="B328" s="177" t="s">
        <v>530</v>
      </c>
      <c r="C328" s="178">
        <v>302</v>
      </c>
      <c r="D328" s="184">
        <v>1.44</v>
      </c>
      <c r="E328" s="180" t="s">
        <v>108</v>
      </c>
      <c r="F328" s="181" t="s">
        <v>529</v>
      </c>
      <c r="G328" s="181"/>
      <c r="H328" s="5"/>
      <c r="I328" s="5"/>
      <c r="J328" s="5"/>
      <c r="K328" s="5"/>
      <c r="L328" s="5"/>
      <c r="M328" s="5"/>
      <c r="N328" s="5"/>
      <c r="O328" s="5"/>
      <c r="P328" s="5"/>
      <c r="Q328" s="5"/>
      <c r="R328" s="5"/>
      <c r="S328" s="5"/>
      <c r="T328" s="5"/>
      <c r="U328" s="5"/>
      <c r="V328" s="5"/>
      <c r="W328" s="5"/>
      <c r="X328" s="5"/>
      <c r="Y328" s="5"/>
      <c r="Z328" s="5"/>
      <c r="AA328" s="5"/>
    </row>
    <row r="329" spans="1:27" ht="17.25" customHeight="1">
      <c r="A329" s="176">
        <v>328</v>
      </c>
      <c r="B329" s="177" t="s">
        <v>531</v>
      </c>
      <c r="C329" s="178">
        <v>303</v>
      </c>
      <c r="D329" s="184">
        <v>3.43</v>
      </c>
      <c r="E329" s="180" t="s">
        <v>395</v>
      </c>
      <c r="F329" s="181" t="s">
        <v>529</v>
      </c>
      <c r="G329" s="181"/>
      <c r="H329" s="5"/>
      <c r="I329" s="5"/>
      <c r="J329" s="5"/>
      <c r="K329" s="5"/>
      <c r="L329" s="5"/>
      <c r="M329" s="5"/>
      <c r="N329" s="5"/>
      <c r="O329" s="5"/>
      <c r="P329" s="5"/>
      <c r="Q329" s="5"/>
      <c r="R329" s="5"/>
      <c r="S329" s="5"/>
      <c r="T329" s="5"/>
      <c r="U329" s="5"/>
      <c r="V329" s="5"/>
      <c r="W329" s="5"/>
      <c r="X329" s="5"/>
      <c r="Y329" s="5"/>
      <c r="Z329" s="5"/>
      <c r="AA329" s="5"/>
    </row>
    <row r="330" spans="1:27" ht="17.25" customHeight="1">
      <c r="A330" s="176">
        <v>329</v>
      </c>
      <c r="B330" s="177" t="s">
        <v>532</v>
      </c>
      <c r="C330" s="178">
        <v>304</v>
      </c>
      <c r="D330" s="184">
        <v>1.48</v>
      </c>
      <c r="E330" s="180" t="s">
        <v>206</v>
      </c>
      <c r="F330" s="181" t="s">
        <v>529</v>
      </c>
      <c r="G330" s="181"/>
      <c r="H330" s="5"/>
      <c r="I330" s="5"/>
      <c r="J330" s="5"/>
      <c r="K330" s="5"/>
      <c r="L330" s="5"/>
      <c r="M330" s="5"/>
      <c r="N330" s="5"/>
      <c r="O330" s="5"/>
      <c r="P330" s="5"/>
      <c r="Q330" s="5"/>
      <c r="R330" s="5"/>
      <c r="S330" s="5"/>
      <c r="T330" s="5"/>
      <c r="U330" s="5"/>
      <c r="V330" s="5"/>
      <c r="W330" s="5"/>
      <c r="X330" s="5"/>
      <c r="Y330" s="5"/>
      <c r="Z330" s="5"/>
      <c r="AA330" s="5"/>
    </row>
    <row r="331" spans="1:27" ht="17.25" customHeight="1">
      <c r="A331" s="176">
        <v>330</v>
      </c>
      <c r="B331" s="177" t="s">
        <v>533</v>
      </c>
      <c r="C331" s="178">
        <v>305</v>
      </c>
      <c r="D331" s="184">
        <v>2.2200000000000002</v>
      </c>
      <c r="E331" s="180" t="s">
        <v>534</v>
      </c>
      <c r="F331" s="181" t="s">
        <v>535</v>
      </c>
      <c r="G331" s="181"/>
      <c r="H331" s="5"/>
      <c r="I331" s="5"/>
      <c r="J331" s="5"/>
      <c r="K331" s="5"/>
      <c r="L331" s="5"/>
      <c r="M331" s="5"/>
      <c r="N331" s="5"/>
      <c r="O331" s="5"/>
      <c r="P331" s="5"/>
      <c r="Q331" s="5"/>
      <c r="R331" s="5"/>
      <c r="S331" s="5"/>
      <c r="T331" s="5"/>
      <c r="U331" s="5"/>
      <c r="V331" s="5"/>
      <c r="W331" s="5"/>
      <c r="X331" s="5"/>
      <c r="Y331" s="5"/>
      <c r="Z331" s="5"/>
      <c r="AA331" s="5"/>
    </row>
    <row r="332" spans="1:27" ht="17.25" customHeight="1">
      <c r="A332" s="176">
        <v>331</v>
      </c>
      <c r="B332" s="177" t="s">
        <v>536</v>
      </c>
      <c r="C332" s="178">
        <v>306</v>
      </c>
      <c r="D332" s="184">
        <v>4.1100000000000003</v>
      </c>
      <c r="E332" s="180" t="s">
        <v>537</v>
      </c>
      <c r="F332" s="181" t="s">
        <v>538</v>
      </c>
      <c r="G332" s="181"/>
      <c r="H332" s="5"/>
      <c r="I332" s="5"/>
      <c r="J332" s="5"/>
      <c r="K332" s="5"/>
      <c r="L332" s="5"/>
      <c r="M332" s="5"/>
      <c r="N332" s="5"/>
      <c r="O332" s="5"/>
      <c r="P332" s="5"/>
      <c r="Q332" s="5"/>
      <c r="R332" s="5"/>
      <c r="S332" s="5"/>
      <c r="T332" s="5"/>
      <c r="U332" s="5"/>
      <c r="V332" s="5"/>
      <c r="W332" s="5"/>
      <c r="X332" s="5"/>
      <c r="Y332" s="5"/>
      <c r="Z332" s="5"/>
      <c r="AA332" s="5"/>
    </row>
    <row r="333" spans="1:27" ht="17.25" customHeight="1">
      <c r="A333" s="176">
        <v>332</v>
      </c>
      <c r="B333" s="177" t="s">
        <v>539</v>
      </c>
      <c r="C333" s="178">
        <v>307</v>
      </c>
      <c r="D333" s="184">
        <v>2.56</v>
      </c>
      <c r="E333" s="180" t="s">
        <v>106</v>
      </c>
      <c r="F333" s="181" t="s">
        <v>540</v>
      </c>
      <c r="G333" s="181"/>
      <c r="H333" s="5"/>
      <c r="I333" s="5"/>
      <c r="J333" s="5"/>
      <c r="K333" s="5"/>
      <c r="L333" s="5"/>
      <c r="M333" s="5"/>
      <c r="N333" s="5"/>
      <c r="O333" s="5"/>
      <c r="P333" s="5"/>
      <c r="Q333" s="5"/>
      <c r="R333" s="5"/>
      <c r="S333" s="5"/>
      <c r="T333" s="5"/>
      <c r="U333" s="5"/>
      <c r="V333" s="5"/>
      <c r="W333" s="5"/>
      <c r="X333" s="5"/>
      <c r="Y333" s="5"/>
      <c r="Z333" s="5"/>
      <c r="AA333" s="5"/>
    </row>
    <row r="334" spans="1:27" ht="17.25" customHeight="1">
      <c r="A334" s="176">
        <v>333</v>
      </c>
      <c r="B334" s="177" t="s">
        <v>541</v>
      </c>
      <c r="C334" s="178">
        <v>308</v>
      </c>
      <c r="D334" s="184">
        <v>2.37</v>
      </c>
      <c r="E334" s="180" t="s">
        <v>60</v>
      </c>
      <c r="F334" s="181" t="s">
        <v>542</v>
      </c>
      <c r="G334" s="181"/>
      <c r="H334" s="5"/>
      <c r="I334" s="5"/>
      <c r="J334" s="5"/>
      <c r="K334" s="5"/>
      <c r="L334" s="5"/>
      <c r="M334" s="5"/>
      <c r="N334" s="5"/>
      <c r="O334" s="5"/>
      <c r="P334" s="5"/>
      <c r="Q334" s="5"/>
      <c r="R334" s="5"/>
      <c r="S334" s="5"/>
      <c r="T334" s="5"/>
      <c r="U334" s="5"/>
      <c r="V334" s="5"/>
      <c r="W334" s="5"/>
      <c r="X334" s="5"/>
      <c r="Y334" s="5"/>
      <c r="Z334" s="5"/>
      <c r="AA334" s="5"/>
    </row>
    <row r="335" spans="1:27" ht="17.25" customHeight="1">
      <c r="A335" s="176">
        <v>334</v>
      </c>
      <c r="B335" s="177" t="s">
        <v>543</v>
      </c>
      <c r="C335" s="178">
        <v>309</v>
      </c>
      <c r="D335" s="184">
        <v>1.2</v>
      </c>
      <c r="E335" s="180" t="s">
        <v>11</v>
      </c>
      <c r="F335" s="181" t="s">
        <v>542</v>
      </c>
      <c r="G335" s="181"/>
      <c r="H335" s="5"/>
      <c r="I335" s="5"/>
      <c r="J335" s="5"/>
      <c r="K335" s="5"/>
      <c r="L335" s="5"/>
      <c r="M335" s="5"/>
      <c r="N335" s="5"/>
      <c r="O335" s="5"/>
      <c r="P335" s="5"/>
      <c r="Q335" s="5"/>
      <c r="R335" s="5"/>
      <c r="S335" s="5"/>
      <c r="T335" s="5"/>
      <c r="U335" s="5"/>
      <c r="V335" s="5"/>
      <c r="W335" s="5"/>
      <c r="X335" s="5"/>
      <c r="Y335" s="5"/>
      <c r="Z335" s="5"/>
      <c r="AA335" s="5"/>
    </row>
    <row r="336" spans="1:27" ht="17.25" customHeight="1">
      <c r="A336" s="176">
        <v>335</v>
      </c>
      <c r="B336" s="177" t="s">
        <v>544</v>
      </c>
      <c r="C336" s="178">
        <v>310</v>
      </c>
      <c r="D336" s="184">
        <v>1.2</v>
      </c>
      <c r="E336" s="180" t="s">
        <v>545</v>
      </c>
      <c r="F336" s="181" t="s">
        <v>546</v>
      </c>
      <c r="G336" s="181"/>
      <c r="H336" s="5"/>
      <c r="I336" s="5"/>
      <c r="J336" s="5"/>
      <c r="K336" s="5"/>
      <c r="L336" s="5"/>
      <c r="M336" s="5"/>
      <c r="N336" s="5"/>
      <c r="O336" s="5"/>
      <c r="P336" s="5"/>
      <c r="Q336" s="5"/>
      <c r="R336" s="5"/>
      <c r="S336" s="5"/>
      <c r="T336" s="5"/>
      <c r="U336" s="5"/>
      <c r="V336" s="5"/>
      <c r="W336" s="5"/>
      <c r="X336" s="5"/>
      <c r="Y336" s="5"/>
      <c r="Z336" s="5"/>
      <c r="AA336" s="5"/>
    </row>
    <row r="337" spans="1:27" ht="17.25" customHeight="1">
      <c r="A337" s="176">
        <v>336</v>
      </c>
      <c r="B337" s="177" t="s">
        <v>547</v>
      </c>
      <c r="C337" s="178">
        <v>311</v>
      </c>
      <c r="D337" s="184">
        <v>1.39</v>
      </c>
      <c r="E337" s="180" t="s">
        <v>428</v>
      </c>
      <c r="F337" s="181" t="s">
        <v>546</v>
      </c>
      <c r="G337" s="181"/>
      <c r="H337" s="5"/>
      <c r="I337" s="5"/>
      <c r="J337" s="5"/>
      <c r="K337" s="5"/>
      <c r="L337" s="5"/>
      <c r="M337" s="5"/>
      <c r="N337" s="5"/>
      <c r="O337" s="5"/>
      <c r="P337" s="5"/>
      <c r="Q337" s="5"/>
      <c r="R337" s="5"/>
      <c r="S337" s="5"/>
      <c r="T337" s="5"/>
      <c r="U337" s="5"/>
      <c r="V337" s="5"/>
      <c r="W337" s="5"/>
      <c r="X337" s="5"/>
      <c r="Y337" s="5"/>
      <c r="Z337" s="5"/>
      <c r="AA337" s="5"/>
    </row>
    <row r="338" spans="1:27" ht="17.25" customHeight="1">
      <c r="A338" s="176">
        <v>337</v>
      </c>
      <c r="B338" s="177" t="s">
        <v>548</v>
      </c>
      <c r="C338" s="178">
        <v>312</v>
      </c>
      <c r="D338" s="184">
        <v>1.3</v>
      </c>
      <c r="E338" s="180" t="s">
        <v>549</v>
      </c>
      <c r="F338" s="181" t="s">
        <v>550</v>
      </c>
      <c r="G338" s="181"/>
      <c r="H338" s="5"/>
      <c r="I338" s="5"/>
      <c r="J338" s="5"/>
      <c r="K338" s="5"/>
      <c r="L338" s="5"/>
      <c r="M338" s="5"/>
      <c r="N338" s="5"/>
      <c r="O338" s="5"/>
      <c r="P338" s="5"/>
      <c r="Q338" s="5"/>
      <c r="R338" s="5"/>
      <c r="S338" s="5"/>
      <c r="T338" s="5"/>
      <c r="U338" s="5"/>
      <c r="V338" s="5"/>
      <c r="W338" s="5"/>
      <c r="X338" s="5"/>
      <c r="Y338" s="5"/>
      <c r="Z338" s="5"/>
      <c r="AA338" s="5"/>
    </row>
    <row r="339" spans="1:27" ht="17.25" customHeight="1">
      <c r="A339" s="176">
        <v>338</v>
      </c>
      <c r="B339" s="177" t="s">
        <v>551</v>
      </c>
      <c r="C339" s="178">
        <v>313</v>
      </c>
      <c r="D339" s="184">
        <v>2.19</v>
      </c>
      <c r="E339" s="180" t="s">
        <v>552</v>
      </c>
      <c r="F339" s="181" t="s">
        <v>550</v>
      </c>
      <c r="G339" s="181"/>
      <c r="H339" s="5"/>
      <c r="I339" s="5"/>
      <c r="J339" s="5"/>
      <c r="K339" s="5"/>
      <c r="L339" s="5"/>
      <c r="M339" s="5"/>
      <c r="N339" s="5"/>
      <c r="O339" s="5"/>
      <c r="P339" s="5"/>
      <c r="Q339" s="5"/>
      <c r="R339" s="5"/>
      <c r="S339" s="5"/>
      <c r="T339" s="5"/>
      <c r="U339" s="5"/>
      <c r="V339" s="5"/>
      <c r="W339" s="5"/>
      <c r="X339" s="5"/>
      <c r="Y339" s="5"/>
      <c r="Z339" s="5"/>
      <c r="AA339" s="5"/>
    </row>
    <row r="340" spans="1:27" ht="17.25" customHeight="1">
      <c r="A340" s="176">
        <v>339</v>
      </c>
      <c r="B340" s="177" t="s">
        <v>553</v>
      </c>
      <c r="C340" s="178">
        <v>314</v>
      </c>
      <c r="D340" s="184">
        <v>1.52</v>
      </c>
      <c r="E340" s="180" t="s">
        <v>114</v>
      </c>
      <c r="F340" s="181" t="s">
        <v>550</v>
      </c>
      <c r="G340" s="181"/>
      <c r="H340" s="5"/>
      <c r="I340" s="5"/>
      <c r="J340" s="5"/>
      <c r="K340" s="5"/>
      <c r="L340" s="5"/>
      <c r="M340" s="5"/>
      <c r="N340" s="5"/>
      <c r="O340" s="5"/>
      <c r="P340" s="5"/>
      <c r="Q340" s="5"/>
      <c r="R340" s="5"/>
      <c r="S340" s="5"/>
      <c r="T340" s="5"/>
      <c r="U340" s="5"/>
      <c r="V340" s="5"/>
      <c r="W340" s="5"/>
      <c r="X340" s="5"/>
      <c r="Y340" s="5"/>
      <c r="Z340" s="5"/>
      <c r="AA340" s="5"/>
    </row>
    <row r="341" spans="1:27" ht="17.25" customHeight="1">
      <c r="A341" s="176">
        <v>340</v>
      </c>
      <c r="B341" s="177" t="s">
        <v>554</v>
      </c>
      <c r="C341" s="178">
        <v>315</v>
      </c>
      <c r="D341" s="184">
        <v>3.2</v>
      </c>
      <c r="E341" s="180" t="s">
        <v>286</v>
      </c>
      <c r="F341" s="181" t="s">
        <v>550</v>
      </c>
      <c r="G341" s="181"/>
      <c r="H341" s="5"/>
      <c r="I341" s="5"/>
      <c r="J341" s="5"/>
      <c r="K341" s="5"/>
      <c r="L341" s="5"/>
      <c r="M341" s="5"/>
      <c r="N341" s="5"/>
      <c r="O341" s="5"/>
      <c r="P341" s="5"/>
      <c r="Q341" s="5"/>
      <c r="R341" s="5"/>
      <c r="S341" s="5"/>
      <c r="T341" s="5"/>
      <c r="U341" s="5"/>
      <c r="V341" s="5"/>
      <c r="W341" s="5"/>
      <c r="X341" s="5"/>
      <c r="Y341" s="5"/>
      <c r="Z341" s="5"/>
      <c r="AA341" s="5"/>
    </row>
    <row r="342" spans="1:27" ht="17.25" customHeight="1">
      <c r="A342" s="176">
        <v>341</v>
      </c>
      <c r="B342" s="177" t="s">
        <v>555</v>
      </c>
      <c r="C342" s="178">
        <v>316</v>
      </c>
      <c r="D342" s="184">
        <v>3.01</v>
      </c>
      <c r="E342" s="180" t="s">
        <v>11</v>
      </c>
      <c r="F342" s="181" t="s">
        <v>556</v>
      </c>
      <c r="G342" s="181"/>
      <c r="H342" s="5"/>
      <c r="I342" s="5"/>
      <c r="J342" s="5"/>
      <c r="K342" s="5"/>
      <c r="L342" s="5"/>
      <c r="M342" s="5"/>
      <c r="N342" s="5"/>
      <c r="O342" s="5"/>
      <c r="P342" s="5"/>
      <c r="Q342" s="5"/>
      <c r="R342" s="5"/>
      <c r="S342" s="5"/>
      <c r="T342" s="5"/>
      <c r="U342" s="5"/>
      <c r="V342" s="5"/>
      <c r="W342" s="5"/>
      <c r="X342" s="5"/>
      <c r="Y342" s="5"/>
      <c r="Z342" s="5"/>
      <c r="AA342" s="5"/>
    </row>
    <row r="343" spans="1:27" ht="17.25" customHeight="1">
      <c r="A343" s="176">
        <v>342</v>
      </c>
      <c r="B343" s="177" t="s">
        <v>557</v>
      </c>
      <c r="C343" s="178">
        <v>317</v>
      </c>
      <c r="D343" s="184">
        <v>1.28</v>
      </c>
      <c r="E343" s="180" t="s">
        <v>75</v>
      </c>
      <c r="F343" s="181" t="s">
        <v>558</v>
      </c>
      <c r="G343" s="181"/>
      <c r="H343" s="5"/>
      <c r="I343" s="5"/>
      <c r="J343" s="5"/>
      <c r="K343" s="5"/>
      <c r="L343" s="5"/>
      <c r="M343" s="5"/>
      <c r="N343" s="5"/>
      <c r="O343" s="5"/>
      <c r="P343" s="5"/>
      <c r="Q343" s="5"/>
      <c r="R343" s="5"/>
      <c r="S343" s="5"/>
      <c r="T343" s="5"/>
      <c r="U343" s="5"/>
      <c r="V343" s="5"/>
      <c r="W343" s="5"/>
      <c r="X343" s="5"/>
      <c r="Y343" s="5"/>
      <c r="Z343" s="5"/>
      <c r="AA343" s="5"/>
    </row>
    <row r="344" spans="1:27" ht="17.25" customHeight="1">
      <c r="A344" s="176">
        <v>343</v>
      </c>
      <c r="B344" s="177" t="s">
        <v>559</v>
      </c>
      <c r="C344" s="178">
        <v>318</v>
      </c>
      <c r="D344" s="184">
        <v>1.35</v>
      </c>
      <c r="E344" s="180" t="s">
        <v>96</v>
      </c>
      <c r="F344" s="181" t="s">
        <v>560</v>
      </c>
      <c r="G344" s="181"/>
      <c r="H344" s="5"/>
      <c r="I344" s="5"/>
      <c r="J344" s="5"/>
      <c r="K344" s="5"/>
      <c r="L344" s="5"/>
      <c r="M344" s="5"/>
      <c r="N344" s="5"/>
      <c r="O344" s="5"/>
      <c r="P344" s="5"/>
      <c r="Q344" s="5"/>
      <c r="R344" s="5"/>
      <c r="S344" s="5"/>
      <c r="T344" s="5"/>
      <c r="U344" s="5"/>
      <c r="V344" s="5"/>
      <c r="W344" s="5"/>
      <c r="X344" s="5"/>
      <c r="Y344" s="5"/>
      <c r="Z344" s="5"/>
      <c r="AA344" s="5"/>
    </row>
    <row r="345" spans="1:27" ht="17.25" customHeight="1">
      <c r="A345" s="176">
        <v>344</v>
      </c>
      <c r="B345" s="177" t="s">
        <v>561</v>
      </c>
      <c r="C345" s="178">
        <v>319</v>
      </c>
      <c r="D345" s="184">
        <v>2.09</v>
      </c>
      <c r="E345" s="180" t="s">
        <v>67</v>
      </c>
      <c r="F345" s="181" t="s">
        <v>560</v>
      </c>
      <c r="G345" s="181"/>
      <c r="H345" s="5"/>
      <c r="I345" s="5"/>
      <c r="J345" s="5"/>
      <c r="K345" s="5"/>
      <c r="L345" s="5"/>
      <c r="M345" s="5"/>
      <c r="N345" s="5"/>
      <c r="O345" s="5"/>
      <c r="P345" s="5"/>
      <c r="Q345" s="5"/>
      <c r="R345" s="5"/>
      <c r="S345" s="5"/>
      <c r="T345" s="5"/>
      <c r="U345" s="5"/>
      <c r="V345" s="5"/>
      <c r="W345" s="5"/>
      <c r="X345" s="5"/>
      <c r="Y345" s="5"/>
      <c r="Z345" s="5"/>
      <c r="AA345" s="5"/>
    </row>
    <row r="346" spans="1:27" ht="17.25" customHeight="1">
      <c r="A346" s="176">
        <v>345</v>
      </c>
      <c r="B346" s="177" t="s">
        <v>562</v>
      </c>
      <c r="C346" s="178">
        <v>320</v>
      </c>
      <c r="D346" s="184">
        <v>1.33</v>
      </c>
      <c r="E346" s="180" t="s">
        <v>60</v>
      </c>
      <c r="F346" s="181" t="s">
        <v>560</v>
      </c>
      <c r="G346" s="181"/>
      <c r="H346" s="5"/>
      <c r="I346" s="5"/>
      <c r="J346" s="5"/>
      <c r="K346" s="5"/>
      <c r="L346" s="5"/>
      <c r="M346" s="5"/>
      <c r="N346" s="5"/>
      <c r="O346" s="5"/>
      <c r="P346" s="5"/>
      <c r="Q346" s="5"/>
      <c r="R346" s="5"/>
      <c r="S346" s="5"/>
      <c r="T346" s="5"/>
      <c r="U346" s="5"/>
      <c r="V346" s="5"/>
      <c r="W346" s="5"/>
      <c r="X346" s="5"/>
      <c r="Y346" s="5"/>
      <c r="Z346" s="5"/>
      <c r="AA346" s="5"/>
    </row>
    <row r="347" spans="1:27" ht="17.25" customHeight="1">
      <c r="A347" s="176">
        <v>346</v>
      </c>
      <c r="B347" s="177" t="s">
        <v>563</v>
      </c>
      <c r="C347" s="178">
        <v>321</v>
      </c>
      <c r="D347" s="184">
        <v>1.48</v>
      </c>
      <c r="E347" s="180" t="s">
        <v>537</v>
      </c>
      <c r="F347" s="181" t="s">
        <v>564</v>
      </c>
      <c r="G347" s="181"/>
      <c r="H347" s="5"/>
      <c r="I347" s="5"/>
      <c r="J347" s="5"/>
      <c r="K347" s="5"/>
      <c r="L347" s="5"/>
      <c r="M347" s="5"/>
      <c r="N347" s="5"/>
      <c r="O347" s="5"/>
      <c r="P347" s="5"/>
      <c r="Q347" s="5"/>
      <c r="R347" s="5"/>
      <c r="S347" s="5"/>
      <c r="T347" s="5"/>
      <c r="U347" s="5"/>
      <c r="V347" s="5"/>
      <c r="W347" s="5"/>
      <c r="X347" s="5"/>
      <c r="Y347" s="5"/>
      <c r="Z347" s="5"/>
      <c r="AA347" s="5"/>
    </row>
    <row r="348" spans="1:27" ht="17.25" customHeight="1">
      <c r="A348" s="176">
        <v>347</v>
      </c>
      <c r="B348" s="177" t="s">
        <v>565</v>
      </c>
      <c r="C348" s="178">
        <v>322</v>
      </c>
      <c r="D348" s="184">
        <v>3.48</v>
      </c>
      <c r="E348" s="180" t="s">
        <v>124</v>
      </c>
      <c r="F348" s="181" t="s">
        <v>566</v>
      </c>
      <c r="G348" s="181"/>
      <c r="H348" s="5"/>
      <c r="I348" s="5"/>
      <c r="J348" s="5"/>
      <c r="K348" s="5"/>
      <c r="L348" s="5"/>
      <c r="M348" s="5"/>
      <c r="N348" s="5"/>
      <c r="O348" s="5"/>
      <c r="P348" s="5"/>
      <c r="Q348" s="5"/>
      <c r="R348" s="5"/>
      <c r="S348" s="5"/>
      <c r="T348" s="5"/>
      <c r="U348" s="5"/>
      <c r="V348" s="5"/>
      <c r="W348" s="5"/>
      <c r="X348" s="5"/>
      <c r="Y348" s="5"/>
      <c r="Z348" s="5"/>
      <c r="AA348" s="5"/>
    </row>
    <row r="349" spans="1:27" ht="17.25" customHeight="1">
      <c r="A349" s="176">
        <v>348</v>
      </c>
      <c r="B349" s="177" t="s">
        <v>567</v>
      </c>
      <c r="C349" s="178">
        <v>323</v>
      </c>
      <c r="D349" s="184">
        <v>5.03</v>
      </c>
      <c r="E349" s="180" t="s">
        <v>71</v>
      </c>
      <c r="F349" s="181" t="s">
        <v>568</v>
      </c>
      <c r="G349" s="181"/>
      <c r="H349" s="5"/>
      <c r="I349" s="5"/>
      <c r="J349" s="5"/>
      <c r="K349" s="5"/>
      <c r="L349" s="5"/>
      <c r="M349" s="5"/>
      <c r="N349" s="5"/>
      <c r="O349" s="5"/>
      <c r="P349" s="5"/>
      <c r="Q349" s="5"/>
      <c r="R349" s="5"/>
      <c r="S349" s="5"/>
      <c r="T349" s="5"/>
      <c r="U349" s="5"/>
      <c r="V349" s="5"/>
      <c r="W349" s="5"/>
      <c r="X349" s="5"/>
      <c r="Y349" s="5"/>
      <c r="Z349" s="5"/>
      <c r="AA349" s="5"/>
    </row>
    <row r="350" spans="1:27" ht="17.25" customHeight="1">
      <c r="A350" s="176">
        <v>349</v>
      </c>
      <c r="B350" s="177" t="s">
        <v>569</v>
      </c>
      <c r="C350" s="178">
        <v>324</v>
      </c>
      <c r="D350" s="184">
        <v>2.5299999999999998</v>
      </c>
      <c r="E350" s="180" t="s">
        <v>549</v>
      </c>
      <c r="F350" s="181" t="s">
        <v>568</v>
      </c>
      <c r="G350" s="181"/>
      <c r="H350" s="5"/>
      <c r="I350" s="5"/>
      <c r="J350" s="5"/>
      <c r="K350" s="5"/>
      <c r="L350" s="5"/>
      <c r="M350" s="5"/>
      <c r="N350" s="5"/>
      <c r="O350" s="5"/>
      <c r="P350" s="5"/>
      <c r="Q350" s="5"/>
      <c r="R350" s="5"/>
      <c r="S350" s="5"/>
      <c r="T350" s="5"/>
      <c r="U350" s="5"/>
      <c r="V350" s="5"/>
      <c r="W350" s="5"/>
      <c r="X350" s="5"/>
      <c r="Y350" s="5"/>
      <c r="Z350" s="5"/>
      <c r="AA350" s="5"/>
    </row>
    <row r="351" spans="1:27" ht="17.25" customHeight="1">
      <c r="A351" s="176">
        <v>350</v>
      </c>
      <c r="B351" s="177" t="s">
        <v>570</v>
      </c>
      <c r="C351" s="178">
        <v>325</v>
      </c>
      <c r="D351" s="184">
        <v>2.29</v>
      </c>
      <c r="E351" s="180" t="s">
        <v>286</v>
      </c>
      <c r="F351" s="181" t="s">
        <v>568</v>
      </c>
      <c r="G351" s="181"/>
      <c r="H351" s="5"/>
      <c r="I351" s="5"/>
      <c r="J351" s="5"/>
      <c r="K351" s="5"/>
      <c r="L351" s="5"/>
      <c r="M351" s="5"/>
      <c r="N351" s="5"/>
      <c r="O351" s="5"/>
      <c r="P351" s="5"/>
      <c r="Q351" s="5"/>
      <c r="R351" s="5"/>
      <c r="S351" s="5"/>
      <c r="T351" s="5"/>
      <c r="U351" s="5"/>
      <c r="V351" s="5"/>
      <c r="W351" s="5"/>
      <c r="X351" s="5"/>
      <c r="Y351" s="5"/>
      <c r="Z351" s="5"/>
      <c r="AA351" s="5"/>
    </row>
    <row r="352" spans="1:27" ht="17.25" customHeight="1">
      <c r="A352" s="176">
        <v>351</v>
      </c>
      <c r="B352" s="177" t="s">
        <v>571</v>
      </c>
      <c r="C352" s="178">
        <v>326</v>
      </c>
      <c r="D352" s="184">
        <v>3.01</v>
      </c>
      <c r="E352" s="180" t="s">
        <v>395</v>
      </c>
      <c r="F352" s="181" t="s">
        <v>568</v>
      </c>
      <c r="G352" s="181"/>
      <c r="H352" s="5"/>
      <c r="I352" s="5"/>
      <c r="J352" s="5"/>
      <c r="K352" s="5"/>
      <c r="L352" s="5"/>
      <c r="M352" s="5"/>
      <c r="N352" s="5"/>
      <c r="O352" s="5"/>
      <c r="P352" s="5"/>
      <c r="Q352" s="5"/>
      <c r="R352" s="5"/>
      <c r="S352" s="5"/>
      <c r="T352" s="5"/>
      <c r="U352" s="5"/>
      <c r="V352" s="5"/>
      <c r="W352" s="5"/>
      <c r="X352" s="5"/>
      <c r="Y352" s="5"/>
      <c r="Z352" s="5"/>
      <c r="AA352" s="5"/>
    </row>
    <row r="353" spans="1:27" ht="17.25" customHeight="1">
      <c r="A353" s="176">
        <v>352</v>
      </c>
      <c r="B353" s="177" t="s">
        <v>572</v>
      </c>
      <c r="C353" s="178">
        <v>327</v>
      </c>
      <c r="D353" s="184">
        <v>3.11</v>
      </c>
      <c r="E353" s="180" t="s">
        <v>124</v>
      </c>
      <c r="F353" s="181" t="s">
        <v>568</v>
      </c>
      <c r="G353" s="181"/>
      <c r="H353" s="5"/>
      <c r="I353" s="5"/>
      <c r="J353" s="5"/>
      <c r="K353" s="5"/>
      <c r="L353" s="5"/>
      <c r="M353" s="5"/>
      <c r="N353" s="5"/>
      <c r="O353" s="5"/>
      <c r="P353" s="5"/>
      <c r="Q353" s="5"/>
      <c r="R353" s="5"/>
      <c r="S353" s="5"/>
      <c r="T353" s="5"/>
      <c r="U353" s="5"/>
      <c r="V353" s="5"/>
      <c r="W353" s="5"/>
      <c r="X353" s="5"/>
      <c r="Y353" s="5"/>
      <c r="Z353" s="5"/>
      <c r="AA353" s="5"/>
    </row>
    <row r="354" spans="1:27" ht="17.25" customHeight="1">
      <c r="A354" s="176">
        <v>353</v>
      </c>
      <c r="B354" s="177" t="s">
        <v>573</v>
      </c>
      <c r="C354" s="178">
        <v>328</v>
      </c>
      <c r="D354" s="184">
        <v>3.58</v>
      </c>
      <c r="E354" s="180" t="s">
        <v>574</v>
      </c>
      <c r="F354" s="181" t="s">
        <v>568</v>
      </c>
      <c r="G354" s="181"/>
      <c r="H354" s="5"/>
      <c r="I354" s="5"/>
      <c r="J354" s="5"/>
      <c r="K354" s="5"/>
      <c r="L354" s="5"/>
      <c r="M354" s="5"/>
      <c r="N354" s="5"/>
      <c r="O354" s="5"/>
      <c r="P354" s="5"/>
      <c r="Q354" s="5"/>
      <c r="R354" s="5"/>
      <c r="S354" s="5"/>
      <c r="T354" s="5"/>
      <c r="U354" s="5"/>
      <c r="V354" s="5"/>
      <c r="W354" s="5"/>
      <c r="X354" s="5"/>
      <c r="Y354" s="5"/>
      <c r="Z354" s="5"/>
      <c r="AA354" s="5"/>
    </row>
    <row r="355" spans="1:27" ht="17.25" customHeight="1">
      <c r="A355" s="176">
        <v>354</v>
      </c>
      <c r="B355" s="177" t="s">
        <v>575</v>
      </c>
      <c r="C355" s="178">
        <v>329</v>
      </c>
      <c r="D355" s="184">
        <v>4.03</v>
      </c>
      <c r="E355" s="180" t="s">
        <v>124</v>
      </c>
      <c r="F355" s="181" t="s">
        <v>568</v>
      </c>
      <c r="G355" s="181"/>
      <c r="H355" s="5"/>
      <c r="I355" s="5"/>
      <c r="J355" s="5"/>
      <c r="K355" s="5"/>
      <c r="L355" s="5"/>
      <c r="M355" s="5"/>
      <c r="N355" s="5"/>
      <c r="O355" s="5"/>
      <c r="P355" s="5"/>
      <c r="Q355" s="5"/>
      <c r="R355" s="5"/>
      <c r="S355" s="5"/>
      <c r="T355" s="5"/>
      <c r="U355" s="5"/>
      <c r="V355" s="5"/>
      <c r="W355" s="5"/>
      <c r="X355" s="5"/>
      <c r="Y355" s="5"/>
      <c r="Z355" s="5"/>
      <c r="AA355" s="5"/>
    </row>
    <row r="356" spans="1:27" ht="17.25" customHeight="1">
      <c r="A356" s="176">
        <v>355</v>
      </c>
      <c r="B356" s="177" t="s">
        <v>576</v>
      </c>
      <c r="C356" s="178">
        <v>330</v>
      </c>
      <c r="D356" s="184">
        <v>2.46</v>
      </c>
      <c r="E356" s="180" t="s">
        <v>395</v>
      </c>
      <c r="F356" s="181" t="s">
        <v>568</v>
      </c>
      <c r="G356" s="181"/>
      <c r="H356" s="5"/>
      <c r="I356" s="5"/>
      <c r="J356" s="5"/>
      <c r="K356" s="5"/>
      <c r="L356" s="5"/>
      <c r="M356" s="5"/>
      <c r="N356" s="5"/>
      <c r="O356" s="5"/>
      <c r="P356" s="5"/>
      <c r="Q356" s="5"/>
      <c r="R356" s="5"/>
      <c r="S356" s="5"/>
      <c r="T356" s="5"/>
      <c r="U356" s="5"/>
      <c r="V356" s="5"/>
      <c r="W356" s="5"/>
      <c r="X356" s="5"/>
      <c r="Y356" s="5"/>
      <c r="Z356" s="5"/>
      <c r="AA356" s="5"/>
    </row>
    <row r="357" spans="1:27" ht="17.25" customHeight="1">
      <c r="A357" s="176">
        <v>356</v>
      </c>
      <c r="B357" s="177" t="s">
        <v>577</v>
      </c>
      <c r="C357" s="178">
        <v>331</v>
      </c>
      <c r="D357" s="184">
        <v>4.29</v>
      </c>
      <c r="E357" s="180" t="s">
        <v>67</v>
      </c>
      <c r="F357" s="181" t="s">
        <v>568</v>
      </c>
      <c r="G357" s="181"/>
      <c r="H357" s="5"/>
      <c r="I357" s="5"/>
      <c r="J357" s="5"/>
      <c r="K357" s="5"/>
      <c r="L357" s="5"/>
      <c r="M357" s="5"/>
      <c r="N357" s="5"/>
      <c r="O357" s="5"/>
      <c r="P357" s="5"/>
      <c r="Q357" s="5"/>
      <c r="R357" s="5"/>
      <c r="S357" s="5"/>
      <c r="T357" s="5"/>
      <c r="U357" s="5"/>
      <c r="V357" s="5"/>
      <c r="W357" s="5"/>
      <c r="X357" s="5"/>
      <c r="Y357" s="5"/>
      <c r="Z357" s="5"/>
      <c r="AA357" s="5"/>
    </row>
    <row r="358" spans="1:27" ht="17.25" customHeight="1">
      <c r="A358" s="176">
        <v>357</v>
      </c>
      <c r="B358" s="177" t="s">
        <v>578</v>
      </c>
      <c r="C358" s="178">
        <v>332</v>
      </c>
      <c r="D358" s="184">
        <v>3.4</v>
      </c>
      <c r="E358" s="180" t="s">
        <v>52</v>
      </c>
      <c r="F358" s="181" t="s">
        <v>568</v>
      </c>
      <c r="G358" s="181"/>
      <c r="H358" s="5"/>
      <c r="I358" s="5"/>
      <c r="J358" s="5"/>
      <c r="K358" s="5"/>
      <c r="L358" s="5"/>
      <c r="M358" s="5"/>
      <c r="N358" s="5"/>
      <c r="O358" s="5"/>
      <c r="P358" s="5"/>
      <c r="Q358" s="5"/>
      <c r="R358" s="5"/>
      <c r="S358" s="5"/>
      <c r="T358" s="5"/>
      <c r="U358" s="5"/>
      <c r="V358" s="5"/>
      <c r="W358" s="5"/>
      <c r="X358" s="5"/>
      <c r="Y358" s="5"/>
      <c r="Z358" s="5"/>
      <c r="AA358" s="5"/>
    </row>
    <row r="359" spans="1:27" ht="17.25" customHeight="1">
      <c r="A359" s="176">
        <v>358</v>
      </c>
      <c r="B359" s="177" t="s">
        <v>579</v>
      </c>
      <c r="C359" s="178">
        <v>333</v>
      </c>
      <c r="D359" s="184">
        <v>2.39</v>
      </c>
      <c r="E359" s="180" t="s">
        <v>253</v>
      </c>
      <c r="F359" s="181" t="s">
        <v>568</v>
      </c>
      <c r="G359" s="181"/>
      <c r="H359" s="5"/>
      <c r="I359" s="5"/>
      <c r="J359" s="5"/>
      <c r="K359" s="5"/>
      <c r="L359" s="5"/>
      <c r="M359" s="5"/>
      <c r="N359" s="5"/>
      <c r="O359" s="5"/>
      <c r="P359" s="5"/>
      <c r="Q359" s="5"/>
      <c r="R359" s="5"/>
      <c r="S359" s="5"/>
      <c r="T359" s="5"/>
      <c r="U359" s="5"/>
      <c r="V359" s="5"/>
      <c r="W359" s="5"/>
      <c r="X359" s="5"/>
      <c r="Y359" s="5"/>
      <c r="Z359" s="5"/>
      <c r="AA359" s="5"/>
    </row>
    <row r="360" spans="1:27" ht="17.25" customHeight="1">
      <c r="A360" s="176">
        <v>359</v>
      </c>
      <c r="B360" s="177" t="s">
        <v>580</v>
      </c>
      <c r="C360" s="178">
        <v>334</v>
      </c>
      <c r="D360" s="184">
        <v>3.38</v>
      </c>
      <c r="E360" s="180" t="s">
        <v>73</v>
      </c>
      <c r="F360" s="181" t="s">
        <v>568</v>
      </c>
      <c r="G360" s="181"/>
      <c r="H360" s="5"/>
      <c r="I360" s="5"/>
      <c r="J360" s="5"/>
      <c r="K360" s="5"/>
      <c r="L360" s="5"/>
      <c r="M360" s="5"/>
      <c r="N360" s="5"/>
      <c r="O360" s="5"/>
      <c r="P360" s="5"/>
      <c r="Q360" s="5"/>
      <c r="R360" s="5"/>
      <c r="S360" s="5"/>
      <c r="T360" s="5"/>
      <c r="U360" s="5"/>
      <c r="V360" s="5"/>
      <c r="W360" s="5"/>
      <c r="X360" s="5"/>
      <c r="Y360" s="5"/>
      <c r="Z360" s="5"/>
      <c r="AA360" s="5"/>
    </row>
    <row r="361" spans="1:27" ht="17.25" customHeight="1">
      <c r="A361" s="176">
        <v>360</v>
      </c>
      <c r="B361" s="177" t="s">
        <v>581</v>
      </c>
      <c r="C361" s="178">
        <v>335</v>
      </c>
      <c r="D361" s="184">
        <v>1.59</v>
      </c>
      <c r="E361" s="180" t="s">
        <v>582</v>
      </c>
      <c r="F361" s="181" t="s">
        <v>568</v>
      </c>
      <c r="G361" s="181"/>
      <c r="H361" s="5"/>
      <c r="I361" s="5"/>
      <c r="J361" s="5"/>
      <c r="K361" s="5"/>
      <c r="L361" s="5"/>
      <c r="M361" s="5"/>
      <c r="N361" s="5"/>
      <c r="O361" s="5"/>
      <c r="P361" s="5"/>
      <c r="Q361" s="5"/>
      <c r="R361" s="5"/>
      <c r="S361" s="5"/>
      <c r="T361" s="5"/>
      <c r="U361" s="5"/>
      <c r="V361" s="5"/>
      <c r="W361" s="5"/>
      <c r="X361" s="5"/>
      <c r="Y361" s="5"/>
      <c r="Z361" s="5"/>
      <c r="AA361" s="5"/>
    </row>
    <row r="362" spans="1:27" ht="17.25" customHeight="1">
      <c r="A362" s="176">
        <v>361</v>
      </c>
      <c r="B362" s="177" t="s">
        <v>583</v>
      </c>
      <c r="C362" s="178">
        <v>336</v>
      </c>
      <c r="D362" s="184">
        <v>3.36</v>
      </c>
      <c r="E362" s="180" t="s">
        <v>215</v>
      </c>
      <c r="F362" s="181" t="s">
        <v>568</v>
      </c>
      <c r="G362" s="181"/>
      <c r="H362" s="5"/>
      <c r="I362" s="5"/>
      <c r="J362" s="5"/>
      <c r="K362" s="5"/>
      <c r="L362" s="5"/>
      <c r="M362" s="5"/>
      <c r="N362" s="5"/>
      <c r="O362" s="5"/>
      <c r="P362" s="5"/>
      <c r="Q362" s="5"/>
      <c r="R362" s="5"/>
      <c r="S362" s="5"/>
      <c r="T362" s="5"/>
      <c r="U362" s="5"/>
      <c r="V362" s="5"/>
      <c r="W362" s="5"/>
      <c r="X362" s="5"/>
      <c r="Y362" s="5"/>
      <c r="Z362" s="5"/>
      <c r="AA362" s="5"/>
    </row>
    <row r="363" spans="1:27" ht="17.25" customHeight="1">
      <c r="A363" s="176">
        <v>362</v>
      </c>
      <c r="B363" s="177" t="s">
        <v>584</v>
      </c>
      <c r="C363" s="178">
        <v>337</v>
      </c>
      <c r="D363" s="184">
        <v>2.4</v>
      </c>
      <c r="E363" s="180" t="s">
        <v>206</v>
      </c>
      <c r="F363" s="181" t="s">
        <v>568</v>
      </c>
      <c r="G363" s="181"/>
      <c r="H363" s="5"/>
      <c r="I363" s="5"/>
      <c r="J363" s="5"/>
      <c r="K363" s="5"/>
      <c r="L363" s="5"/>
      <c r="M363" s="5"/>
      <c r="N363" s="5"/>
      <c r="O363" s="5"/>
      <c r="P363" s="5"/>
      <c r="Q363" s="5"/>
      <c r="R363" s="5"/>
      <c r="S363" s="5"/>
      <c r="T363" s="5"/>
      <c r="U363" s="5"/>
      <c r="V363" s="5"/>
      <c r="W363" s="5"/>
      <c r="X363" s="5"/>
      <c r="Y363" s="5"/>
      <c r="Z363" s="5"/>
      <c r="AA363" s="5"/>
    </row>
    <row r="364" spans="1:27" ht="17.25" customHeight="1">
      <c r="A364" s="176">
        <v>363</v>
      </c>
      <c r="B364" s="177" t="s">
        <v>585</v>
      </c>
      <c r="C364" s="178">
        <v>338</v>
      </c>
      <c r="D364" s="184">
        <v>3.16</v>
      </c>
      <c r="E364" s="180" t="s">
        <v>120</v>
      </c>
      <c r="F364" s="181" t="s">
        <v>568</v>
      </c>
      <c r="G364" s="181"/>
      <c r="H364" s="5"/>
      <c r="I364" s="5"/>
      <c r="J364" s="5"/>
      <c r="K364" s="5"/>
      <c r="L364" s="5"/>
      <c r="M364" s="5"/>
      <c r="N364" s="5"/>
      <c r="O364" s="5"/>
      <c r="P364" s="5"/>
      <c r="Q364" s="5"/>
      <c r="R364" s="5"/>
      <c r="S364" s="5"/>
      <c r="T364" s="5"/>
      <c r="U364" s="5"/>
      <c r="V364" s="5"/>
      <c r="W364" s="5"/>
      <c r="X364" s="5"/>
      <c r="Y364" s="5"/>
      <c r="Z364" s="5"/>
      <c r="AA364" s="5"/>
    </row>
    <row r="365" spans="1:27" ht="17.25" customHeight="1">
      <c r="A365" s="176">
        <v>364</v>
      </c>
      <c r="B365" s="177" t="s">
        <v>586</v>
      </c>
      <c r="C365" s="178">
        <v>339</v>
      </c>
      <c r="D365" s="184">
        <v>1.39</v>
      </c>
      <c r="E365" s="180" t="s">
        <v>165</v>
      </c>
      <c r="F365" s="181" t="s">
        <v>568</v>
      </c>
      <c r="G365" s="181"/>
      <c r="H365" s="5"/>
      <c r="I365" s="5"/>
      <c r="J365" s="5"/>
      <c r="K365" s="5"/>
      <c r="L365" s="5"/>
      <c r="M365" s="5"/>
      <c r="N365" s="5"/>
      <c r="O365" s="5"/>
      <c r="P365" s="5"/>
      <c r="Q365" s="5"/>
      <c r="R365" s="5"/>
      <c r="S365" s="5"/>
      <c r="T365" s="5"/>
      <c r="U365" s="5"/>
      <c r="V365" s="5"/>
      <c r="W365" s="5"/>
      <c r="X365" s="5"/>
      <c r="Y365" s="5"/>
      <c r="Z365" s="5"/>
      <c r="AA365" s="5"/>
    </row>
    <row r="366" spans="1:27" ht="17.25" customHeight="1">
      <c r="A366" s="176">
        <v>365</v>
      </c>
      <c r="B366" s="177" t="s">
        <v>587</v>
      </c>
      <c r="C366" s="178">
        <v>340</v>
      </c>
      <c r="D366" s="184">
        <v>2.46</v>
      </c>
      <c r="E366" s="180" t="s">
        <v>588</v>
      </c>
      <c r="F366" s="181" t="s">
        <v>568</v>
      </c>
      <c r="G366" s="181"/>
      <c r="H366" s="5"/>
      <c r="I366" s="5"/>
      <c r="J366" s="5"/>
      <c r="K366" s="5"/>
      <c r="L366" s="5"/>
      <c r="M366" s="5"/>
      <c r="N366" s="5"/>
      <c r="O366" s="5"/>
      <c r="P366" s="5"/>
      <c r="Q366" s="5"/>
      <c r="R366" s="5"/>
      <c r="S366" s="5"/>
      <c r="T366" s="5"/>
      <c r="U366" s="5"/>
      <c r="V366" s="5"/>
      <c r="W366" s="5"/>
      <c r="X366" s="5"/>
      <c r="Y366" s="5"/>
      <c r="Z366" s="5"/>
      <c r="AA366" s="5"/>
    </row>
    <row r="367" spans="1:27" ht="17.25" customHeight="1">
      <c r="A367" s="176">
        <v>366</v>
      </c>
      <c r="B367" s="177" t="s">
        <v>589</v>
      </c>
      <c r="C367" s="178">
        <v>341</v>
      </c>
      <c r="D367" s="184">
        <v>3.15</v>
      </c>
      <c r="E367" s="180" t="s">
        <v>590</v>
      </c>
      <c r="F367" s="181" t="s">
        <v>568</v>
      </c>
      <c r="G367" s="181"/>
      <c r="H367" s="5"/>
      <c r="I367" s="5"/>
      <c r="J367" s="5"/>
      <c r="K367" s="5"/>
      <c r="L367" s="5"/>
      <c r="M367" s="5"/>
      <c r="N367" s="5"/>
      <c r="O367" s="5"/>
      <c r="P367" s="5"/>
      <c r="Q367" s="5"/>
      <c r="R367" s="5"/>
      <c r="S367" s="5"/>
      <c r="T367" s="5"/>
      <c r="U367" s="5"/>
      <c r="V367" s="5"/>
      <c r="W367" s="5"/>
      <c r="X367" s="5"/>
      <c r="Y367" s="5"/>
      <c r="Z367" s="5"/>
      <c r="AA367" s="5"/>
    </row>
    <row r="368" spans="1:27" ht="17.25" customHeight="1">
      <c r="A368" s="176">
        <v>367</v>
      </c>
      <c r="B368" s="177" t="s">
        <v>591</v>
      </c>
      <c r="C368" s="178">
        <v>342</v>
      </c>
      <c r="D368" s="184">
        <v>5.46</v>
      </c>
      <c r="E368" s="180" t="s">
        <v>54</v>
      </c>
      <c r="F368" s="181" t="s">
        <v>568</v>
      </c>
      <c r="G368" s="181"/>
      <c r="H368" s="5"/>
      <c r="I368" s="5"/>
      <c r="J368" s="5"/>
      <c r="K368" s="5"/>
      <c r="L368" s="5"/>
      <c r="M368" s="5"/>
      <c r="N368" s="5"/>
      <c r="O368" s="5"/>
      <c r="P368" s="5"/>
      <c r="Q368" s="5"/>
      <c r="R368" s="5"/>
      <c r="S368" s="5"/>
      <c r="T368" s="5"/>
      <c r="U368" s="5"/>
      <c r="V368" s="5"/>
      <c r="W368" s="5"/>
      <c r="X368" s="5"/>
      <c r="Y368" s="5"/>
      <c r="Z368" s="5"/>
      <c r="AA368" s="5"/>
    </row>
    <row r="369" spans="1:27" ht="17.25" customHeight="1">
      <c r="A369" s="176">
        <v>368</v>
      </c>
      <c r="B369" s="177" t="s">
        <v>592</v>
      </c>
      <c r="C369" s="178">
        <v>343</v>
      </c>
      <c r="D369" s="184">
        <v>2.02</v>
      </c>
      <c r="E369" s="180" t="s">
        <v>120</v>
      </c>
      <c r="F369" s="181" t="s">
        <v>568</v>
      </c>
      <c r="G369" s="181"/>
      <c r="H369" s="5"/>
      <c r="I369" s="5"/>
      <c r="J369" s="5"/>
      <c r="K369" s="5"/>
      <c r="L369" s="5"/>
      <c r="M369" s="5"/>
      <c r="N369" s="5"/>
      <c r="O369" s="5"/>
      <c r="P369" s="5"/>
      <c r="Q369" s="5"/>
      <c r="R369" s="5"/>
      <c r="S369" s="5"/>
      <c r="T369" s="5"/>
      <c r="U369" s="5"/>
      <c r="V369" s="5"/>
      <c r="W369" s="5"/>
      <c r="X369" s="5"/>
      <c r="Y369" s="5"/>
      <c r="Z369" s="5"/>
      <c r="AA369" s="5"/>
    </row>
    <row r="370" spans="1:27" ht="17.25" customHeight="1">
      <c r="A370" s="176">
        <v>369</v>
      </c>
      <c r="B370" s="177" t="s">
        <v>593</v>
      </c>
      <c r="C370" s="178">
        <v>344</v>
      </c>
      <c r="D370" s="184">
        <v>3.09</v>
      </c>
      <c r="E370" s="180" t="s">
        <v>30</v>
      </c>
      <c r="F370" s="181" t="s">
        <v>568</v>
      </c>
      <c r="G370" s="181"/>
      <c r="H370" s="5"/>
      <c r="I370" s="5"/>
      <c r="J370" s="5"/>
      <c r="K370" s="5"/>
      <c r="L370" s="5"/>
      <c r="M370" s="5"/>
      <c r="N370" s="5"/>
      <c r="O370" s="5"/>
      <c r="P370" s="5"/>
      <c r="Q370" s="5"/>
      <c r="R370" s="5"/>
      <c r="S370" s="5"/>
      <c r="T370" s="5"/>
      <c r="U370" s="5"/>
      <c r="V370" s="5"/>
      <c r="W370" s="5"/>
      <c r="X370" s="5"/>
      <c r="Y370" s="5"/>
      <c r="Z370" s="5"/>
      <c r="AA370" s="5"/>
    </row>
    <row r="371" spans="1:27" ht="17.25" customHeight="1">
      <c r="A371" s="176">
        <v>370</v>
      </c>
      <c r="B371" s="177" t="s">
        <v>594</v>
      </c>
      <c r="C371" s="178">
        <v>345</v>
      </c>
      <c r="D371" s="184">
        <v>3.42</v>
      </c>
      <c r="E371" s="180" t="s">
        <v>247</v>
      </c>
      <c r="F371" s="181" t="s">
        <v>568</v>
      </c>
      <c r="G371" s="181"/>
      <c r="H371" s="5"/>
      <c r="I371" s="5"/>
      <c r="J371" s="5"/>
      <c r="K371" s="5"/>
      <c r="L371" s="5"/>
      <c r="M371" s="5"/>
      <c r="N371" s="5"/>
      <c r="O371" s="5"/>
      <c r="P371" s="5"/>
      <c r="Q371" s="5"/>
      <c r="R371" s="5"/>
      <c r="S371" s="5"/>
      <c r="T371" s="5"/>
      <c r="U371" s="5"/>
      <c r="V371" s="5"/>
      <c r="W371" s="5"/>
      <c r="X371" s="5"/>
      <c r="Y371" s="5"/>
      <c r="Z371" s="5"/>
      <c r="AA371" s="5"/>
    </row>
    <row r="372" spans="1:27" ht="17.25" customHeight="1">
      <c r="A372" s="176">
        <v>371</v>
      </c>
      <c r="B372" s="177" t="s">
        <v>595</v>
      </c>
      <c r="C372" s="178">
        <v>346</v>
      </c>
      <c r="D372" s="184">
        <v>1.5</v>
      </c>
      <c r="E372" s="180" t="s">
        <v>106</v>
      </c>
      <c r="F372" s="181" t="s">
        <v>568</v>
      </c>
      <c r="G372" s="181"/>
      <c r="H372" s="5"/>
      <c r="I372" s="5"/>
      <c r="J372" s="5"/>
      <c r="K372" s="5"/>
      <c r="L372" s="5"/>
      <c r="M372" s="5"/>
      <c r="N372" s="5"/>
      <c r="O372" s="5"/>
      <c r="P372" s="5"/>
      <c r="Q372" s="5"/>
      <c r="R372" s="5"/>
      <c r="S372" s="5"/>
      <c r="T372" s="5"/>
      <c r="U372" s="5"/>
      <c r="V372" s="5"/>
      <c r="W372" s="5"/>
      <c r="X372" s="5"/>
      <c r="Y372" s="5"/>
      <c r="Z372" s="5"/>
      <c r="AA372" s="5"/>
    </row>
    <row r="373" spans="1:27" ht="17.25" customHeight="1">
      <c r="A373" s="176">
        <v>372</v>
      </c>
      <c r="B373" s="177" t="s">
        <v>596</v>
      </c>
      <c r="C373" s="178">
        <v>347</v>
      </c>
      <c r="D373" s="184">
        <v>1</v>
      </c>
      <c r="E373" s="180" t="s">
        <v>597</v>
      </c>
      <c r="F373" s="181" t="s">
        <v>568</v>
      </c>
      <c r="G373" s="181"/>
      <c r="H373" s="5"/>
      <c r="I373" s="5"/>
      <c r="J373" s="5"/>
      <c r="K373" s="5"/>
      <c r="L373" s="5"/>
      <c r="M373" s="5"/>
      <c r="N373" s="5"/>
      <c r="O373" s="5"/>
      <c r="P373" s="5"/>
      <c r="Q373" s="5"/>
      <c r="R373" s="5"/>
      <c r="S373" s="5"/>
      <c r="T373" s="5"/>
      <c r="U373" s="5"/>
      <c r="V373" s="5"/>
      <c r="W373" s="5"/>
      <c r="X373" s="5"/>
      <c r="Y373" s="5"/>
      <c r="Z373" s="5"/>
      <c r="AA373" s="5"/>
    </row>
    <row r="374" spans="1:27" ht="17.25" customHeight="1">
      <c r="A374" s="176">
        <v>373</v>
      </c>
      <c r="B374" s="177" t="s">
        <v>598</v>
      </c>
      <c r="C374" s="178">
        <v>348</v>
      </c>
      <c r="D374" s="184">
        <v>2.46</v>
      </c>
      <c r="E374" s="180" t="s">
        <v>71</v>
      </c>
      <c r="F374" s="181" t="s">
        <v>568</v>
      </c>
      <c r="G374" s="181"/>
      <c r="H374" s="5"/>
      <c r="I374" s="5"/>
      <c r="J374" s="5"/>
      <c r="K374" s="5"/>
      <c r="L374" s="5"/>
      <c r="M374" s="5"/>
      <c r="N374" s="5"/>
      <c r="O374" s="5"/>
      <c r="P374" s="5"/>
      <c r="Q374" s="5"/>
      <c r="R374" s="5"/>
      <c r="S374" s="5"/>
      <c r="T374" s="5"/>
      <c r="U374" s="5"/>
      <c r="V374" s="5"/>
      <c r="W374" s="5"/>
      <c r="X374" s="5"/>
      <c r="Y374" s="5"/>
      <c r="Z374" s="5"/>
      <c r="AA374" s="5"/>
    </row>
    <row r="375" spans="1:27" ht="17.25" customHeight="1">
      <c r="A375" s="176">
        <v>374</v>
      </c>
      <c r="B375" s="177" t="s">
        <v>599</v>
      </c>
      <c r="C375" s="178">
        <v>349</v>
      </c>
      <c r="D375" s="184">
        <v>3.05</v>
      </c>
      <c r="E375" s="180" t="s">
        <v>600</v>
      </c>
      <c r="F375" s="181" t="s">
        <v>568</v>
      </c>
      <c r="G375" s="181"/>
      <c r="H375" s="5"/>
      <c r="I375" s="5"/>
      <c r="J375" s="5"/>
      <c r="K375" s="5"/>
      <c r="L375" s="5"/>
      <c r="M375" s="5"/>
      <c r="N375" s="5"/>
      <c r="O375" s="5"/>
      <c r="P375" s="5"/>
      <c r="Q375" s="5"/>
      <c r="R375" s="5"/>
      <c r="S375" s="5"/>
      <c r="T375" s="5"/>
      <c r="U375" s="5"/>
      <c r="V375" s="5"/>
      <c r="W375" s="5"/>
      <c r="X375" s="5"/>
      <c r="Y375" s="5"/>
      <c r="Z375" s="5"/>
      <c r="AA375" s="5"/>
    </row>
    <row r="376" spans="1:27" ht="17.25" customHeight="1">
      <c r="A376" s="176">
        <v>375</v>
      </c>
      <c r="B376" s="177" t="s">
        <v>601</v>
      </c>
      <c r="C376" s="178">
        <v>350</v>
      </c>
      <c r="D376" s="184">
        <v>1.37</v>
      </c>
      <c r="E376" s="180" t="s">
        <v>62</v>
      </c>
      <c r="F376" s="181" t="s">
        <v>568</v>
      </c>
      <c r="G376" s="181"/>
      <c r="H376" s="5"/>
      <c r="I376" s="5"/>
      <c r="J376" s="5"/>
      <c r="K376" s="5"/>
      <c r="L376" s="5"/>
      <c r="M376" s="5"/>
      <c r="N376" s="5"/>
      <c r="O376" s="5"/>
      <c r="P376" s="5"/>
      <c r="Q376" s="5"/>
      <c r="R376" s="5"/>
      <c r="S376" s="5"/>
      <c r="T376" s="5"/>
      <c r="U376" s="5"/>
      <c r="V376" s="5"/>
      <c r="W376" s="5"/>
      <c r="X376" s="5"/>
      <c r="Y376" s="5"/>
      <c r="Z376" s="5"/>
      <c r="AA376" s="5"/>
    </row>
    <row r="377" spans="1:27" ht="17.25" customHeight="1">
      <c r="A377" s="176">
        <v>376</v>
      </c>
      <c r="B377" s="177" t="s">
        <v>602</v>
      </c>
      <c r="C377" s="178">
        <v>351</v>
      </c>
      <c r="D377" s="184">
        <v>1.59</v>
      </c>
      <c r="E377" s="180" t="s">
        <v>603</v>
      </c>
      <c r="F377" s="181" t="s">
        <v>568</v>
      </c>
      <c r="G377" s="181"/>
      <c r="H377" s="5"/>
      <c r="I377" s="5"/>
      <c r="J377" s="5"/>
      <c r="K377" s="5"/>
      <c r="L377" s="5"/>
      <c r="M377" s="5"/>
      <c r="N377" s="5"/>
      <c r="O377" s="5"/>
      <c r="P377" s="5"/>
      <c r="Q377" s="5"/>
      <c r="R377" s="5"/>
      <c r="S377" s="5"/>
      <c r="T377" s="5"/>
      <c r="U377" s="5"/>
      <c r="V377" s="5"/>
      <c r="W377" s="5"/>
      <c r="X377" s="5"/>
      <c r="Y377" s="5"/>
      <c r="Z377" s="5"/>
      <c r="AA377" s="5"/>
    </row>
    <row r="378" spans="1:27" ht="17.25" customHeight="1">
      <c r="A378" s="176">
        <v>377</v>
      </c>
      <c r="B378" s="177" t="s">
        <v>604</v>
      </c>
      <c r="C378" s="178">
        <v>352</v>
      </c>
      <c r="D378" s="184">
        <v>4.34</v>
      </c>
      <c r="E378" s="180" t="s">
        <v>23</v>
      </c>
      <c r="F378" s="181" t="s">
        <v>568</v>
      </c>
      <c r="G378" s="181"/>
      <c r="H378" s="5"/>
      <c r="I378" s="5"/>
      <c r="J378" s="5"/>
      <c r="K378" s="5"/>
      <c r="L378" s="5"/>
      <c r="M378" s="5"/>
      <c r="N378" s="5"/>
      <c r="O378" s="5"/>
      <c r="P378" s="5"/>
      <c r="Q378" s="5"/>
      <c r="R378" s="5"/>
      <c r="S378" s="5"/>
      <c r="T378" s="5"/>
      <c r="U378" s="5"/>
      <c r="V378" s="5"/>
      <c r="W378" s="5"/>
      <c r="X378" s="5"/>
      <c r="Y378" s="5"/>
      <c r="Z378" s="5"/>
      <c r="AA378" s="5"/>
    </row>
    <row r="379" spans="1:27" ht="17.25" customHeight="1">
      <c r="A379" s="176">
        <v>378</v>
      </c>
      <c r="B379" s="177" t="s">
        <v>605</v>
      </c>
      <c r="C379" s="178">
        <v>353</v>
      </c>
      <c r="D379" s="184">
        <v>4.54</v>
      </c>
      <c r="E379" s="180" t="s">
        <v>302</v>
      </c>
      <c r="F379" s="181" t="s">
        <v>568</v>
      </c>
      <c r="G379" s="181"/>
      <c r="H379" s="5"/>
      <c r="I379" s="5"/>
      <c r="J379" s="5"/>
      <c r="K379" s="5"/>
      <c r="L379" s="5"/>
      <c r="M379" s="5"/>
      <c r="N379" s="5"/>
      <c r="O379" s="5"/>
      <c r="P379" s="5"/>
      <c r="Q379" s="5"/>
      <c r="R379" s="5"/>
      <c r="S379" s="5"/>
      <c r="T379" s="5"/>
      <c r="U379" s="5"/>
      <c r="V379" s="5"/>
      <c r="W379" s="5"/>
      <c r="X379" s="5"/>
      <c r="Y379" s="5"/>
      <c r="Z379" s="5"/>
      <c r="AA379" s="5"/>
    </row>
    <row r="380" spans="1:27" ht="17.25" customHeight="1">
      <c r="A380" s="176">
        <v>379</v>
      </c>
      <c r="B380" s="177" t="s">
        <v>606</v>
      </c>
      <c r="C380" s="178">
        <v>354</v>
      </c>
      <c r="D380" s="184">
        <v>1.26</v>
      </c>
      <c r="E380" s="180" t="s">
        <v>607</v>
      </c>
      <c r="F380" s="181" t="s">
        <v>568</v>
      </c>
      <c r="G380" s="181"/>
      <c r="H380" s="5"/>
      <c r="I380" s="5"/>
      <c r="J380" s="5"/>
      <c r="K380" s="5"/>
      <c r="L380" s="5"/>
      <c r="M380" s="5"/>
      <c r="N380" s="5"/>
      <c r="O380" s="5"/>
      <c r="P380" s="5"/>
      <c r="Q380" s="5"/>
      <c r="R380" s="5"/>
      <c r="S380" s="5"/>
      <c r="T380" s="5"/>
      <c r="U380" s="5"/>
      <c r="V380" s="5"/>
      <c r="W380" s="5"/>
      <c r="X380" s="5"/>
      <c r="Y380" s="5"/>
      <c r="Z380" s="5"/>
      <c r="AA380" s="5"/>
    </row>
    <row r="381" spans="1:27" ht="17.25" customHeight="1">
      <c r="A381" s="176">
        <v>380</v>
      </c>
      <c r="B381" s="177" t="s">
        <v>608</v>
      </c>
      <c r="C381" s="178">
        <v>355</v>
      </c>
      <c r="D381" s="184">
        <v>1.36</v>
      </c>
      <c r="E381" s="180" t="s">
        <v>253</v>
      </c>
      <c r="F381" s="181" t="s">
        <v>568</v>
      </c>
      <c r="G381" s="181"/>
      <c r="H381" s="5"/>
      <c r="I381" s="5"/>
      <c r="J381" s="5"/>
      <c r="K381" s="5"/>
      <c r="L381" s="5"/>
      <c r="M381" s="5"/>
      <c r="N381" s="5"/>
      <c r="O381" s="5"/>
      <c r="P381" s="5"/>
      <c r="Q381" s="5"/>
      <c r="R381" s="5"/>
      <c r="S381" s="5"/>
      <c r="T381" s="5"/>
      <c r="U381" s="5"/>
      <c r="V381" s="5"/>
      <c r="W381" s="5"/>
      <c r="X381" s="5"/>
      <c r="Y381" s="5"/>
      <c r="Z381" s="5"/>
      <c r="AA381" s="5"/>
    </row>
    <row r="382" spans="1:27" ht="17.25" customHeight="1">
      <c r="A382" s="176">
        <v>381</v>
      </c>
      <c r="B382" s="177" t="s">
        <v>609</v>
      </c>
      <c r="C382" s="178">
        <v>356</v>
      </c>
      <c r="D382" s="184">
        <v>3.19</v>
      </c>
      <c r="E382" s="180" t="s">
        <v>94</v>
      </c>
      <c r="F382" s="181" t="s">
        <v>568</v>
      </c>
      <c r="G382" s="181"/>
      <c r="H382" s="5"/>
      <c r="I382" s="5"/>
      <c r="J382" s="5"/>
      <c r="K382" s="5"/>
      <c r="L382" s="5"/>
      <c r="M382" s="5"/>
      <c r="N382" s="5"/>
      <c r="O382" s="5"/>
      <c r="P382" s="5"/>
      <c r="Q382" s="5"/>
      <c r="R382" s="5"/>
      <c r="S382" s="5"/>
      <c r="T382" s="5"/>
      <c r="U382" s="5"/>
      <c r="V382" s="5"/>
      <c r="W382" s="5"/>
      <c r="X382" s="5"/>
      <c r="Y382" s="5"/>
      <c r="Z382" s="5"/>
      <c r="AA382" s="5"/>
    </row>
    <row r="383" spans="1:27" ht="17.25" customHeight="1">
      <c r="A383" s="176">
        <v>382</v>
      </c>
      <c r="B383" s="177" t="s">
        <v>610</v>
      </c>
      <c r="C383" s="178">
        <v>357</v>
      </c>
      <c r="D383" s="184">
        <v>1.39</v>
      </c>
      <c r="E383" s="180" t="s">
        <v>30</v>
      </c>
      <c r="F383" s="181" t="s">
        <v>568</v>
      </c>
      <c r="G383" s="181"/>
      <c r="H383" s="5"/>
      <c r="I383" s="5"/>
      <c r="J383" s="5"/>
      <c r="K383" s="5"/>
      <c r="L383" s="5"/>
      <c r="M383" s="5"/>
      <c r="N383" s="5"/>
      <c r="O383" s="5"/>
      <c r="P383" s="5"/>
      <c r="Q383" s="5"/>
      <c r="R383" s="5"/>
      <c r="S383" s="5"/>
      <c r="T383" s="5"/>
      <c r="U383" s="5"/>
      <c r="V383" s="5"/>
      <c r="W383" s="5"/>
      <c r="X383" s="5"/>
      <c r="Y383" s="5"/>
      <c r="Z383" s="5"/>
      <c r="AA383" s="5"/>
    </row>
    <row r="384" spans="1:27" ht="17.25" customHeight="1">
      <c r="A384" s="176">
        <v>383</v>
      </c>
      <c r="B384" s="177" t="s">
        <v>611</v>
      </c>
      <c r="C384" s="178">
        <v>358</v>
      </c>
      <c r="D384" s="184">
        <v>3.13</v>
      </c>
      <c r="E384" s="180" t="s">
        <v>302</v>
      </c>
      <c r="F384" s="181" t="s">
        <v>568</v>
      </c>
      <c r="G384" s="181"/>
      <c r="H384" s="5"/>
      <c r="I384" s="5"/>
      <c r="J384" s="5"/>
      <c r="K384" s="5"/>
      <c r="L384" s="5"/>
      <c r="M384" s="5"/>
      <c r="N384" s="5"/>
      <c r="O384" s="5"/>
      <c r="P384" s="5"/>
      <c r="Q384" s="5"/>
      <c r="R384" s="5"/>
      <c r="S384" s="5"/>
      <c r="T384" s="5"/>
      <c r="U384" s="5"/>
      <c r="V384" s="5"/>
      <c r="W384" s="5"/>
      <c r="X384" s="5"/>
      <c r="Y384" s="5"/>
      <c r="Z384" s="5"/>
      <c r="AA384" s="5"/>
    </row>
    <row r="385" spans="1:27" ht="17.25" customHeight="1">
      <c r="A385" s="176">
        <v>384</v>
      </c>
      <c r="B385" s="177" t="s">
        <v>612</v>
      </c>
      <c r="C385" s="178">
        <v>359</v>
      </c>
      <c r="D385" s="184">
        <v>3.35</v>
      </c>
      <c r="E385" s="180" t="s">
        <v>18</v>
      </c>
      <c r="F385" s="181" t="s">
        <v>568</v>
      </c>
      <c r="G385" s="181"/>
      <c r="H385" s="5"/>
      <c r="I385" s="5"/>
      <c r="J385" s="5"/>
      <c r="K385" s="5"/>
      <c r="L385" s="5"/>
      <c r="M385" s="5"/>
      <c r="N385" s="5"/>
      <c r="O385" s="5"/>
      <c r="P385" s="5"/>
      <c r="Q385" s="5"/>
      <c r="R385" s="5"/>
      <c r="S385" s="5"/>
      <c r="T385" s="5"/>
      <c r="U385" s="5"/>
      <c r="V385" s="5"/>
      <c r="W385" s="5"/>
      <c r="X385" s="5"/>
      <c r="Y385" s="5"/>
      <c r="Z385" s="5"/>
      <c r="AA385" s="5"/>
    </row>
    <row r="386" spans="1:27" ht="17.25" customHeight="1">
      <c r="A386" s="176">
        <v>385</v>
      </c>
      <c r="B386" s="177" t="s">
        <v>613</v>
      </c>
      <c r="C386" s="178">
        <v>360</v>
      </c>
      <c r="D386" s="184">
        <v>1.21</v>
      </c>
      <c r="E386" s="180" t="s">
        <v>96</v>
      </c>
      <c r="F386" s="181" t="s">
        <v>568</v>
      </c>
      <c r="G386" s="181"/>
      <c r="H386" s="5"/>
      <c r="I386" s="5"/>
      <c r="J386" s="5"/>
      <c r="K386" s="5"/>
      <c r="L386" s="5"/>
      <c r="M386" s="5"/>
      <c r="N386" s="5"/>
      <c r="O386" s="5"/>
      <c r="P386" s="5"/>
      <c r="Q386" s="5"/>
      <c r="R386" s="5"/>
      <c r="S386" s="5"/>
      <c r="T386" s="5"/>
      <c r="U386" s="5"/>
      <c r="V386" s="5"/>
      <c r="W386" s="5"/>
      <c r="X386" s="5"/>
      <c r="Y386" s="5"/>
      <c r="Z386" s="5"/>
      <c r="AA386" s="5"/>
    </row>
    <row r="387" spans="1:27" ht="17.25" customHeight="1">
      <c r="A387" s="176">
        <v>386</v>
      </c>
      <c r="B387" s="177" t="s">
        <v>614</v>
      </c>
      <c r="C387" s="178">
        <v>361</v>
      </c>
      <c r="D387" s="184">
        <v>1.21</v>
      </c>
      <c r="E387" s="180" t="s">
        <v>615</v>
      </c>
      <c r="F387" s="181" t="s">
        <v>568</v>
      </c>
      <c r="G387" s="181"/>
      <c r="H387" s="5"/>
      <c r="I387" s="5"/>
      <c r="J387" s="5"/>
      <c r="K387" s="5"/>
      <c r="L387" s="5"/>
      <c r="M387" s="5"/>
      <c r="N387" s="5"/>
      <c r="O387" s="5"/>
      <c r="P387" s="5"/>
      <c r="Q387" s="5"/>
      <c r="R387" s="5"/>
      <c r="S387" s="5"/>
      <c r="T387" s="5"/>
      <c r="U387" s="5"/>
      <c r="V387" s="5"/>
      <c r="W387" s="5"/>
      <c r="X387" s="5"/>
      <c r="Y387" s="5"/>
      <c r="Z387" s="5"/>
      <c r="AA387" s="5"/>
    </row>
    <row r="388" spans="1:27" ht="17.25" customHeight="1">
      <c r="A388" s="176">
        <v>387</v>
      </c>
      <c r="B388" s="177" t="s">
        <v>616</v>
      </c>
      <c r="C388" s="178">
        <v>362</v>
      </c>
      <c r="D388" s="184">
        <v>1.25</v>
      </c>
      <c r="E388" s="180" t="s">
        <v>617</v>
      </c>
      <c r="F388" s="181" t="s">
        <v>568</v>
      </c>
      <c r="G388" s="181"/>
      <c r="H388" s="5"/>
      <c r="I388" s="5"/>
      <c r="J388" s="5"/>
      <c r="K388" s="5"/>
      <c r="L388" s="5"/>
      <c r="M388" s="5"/>
      <c r="N388" s="5"/>
      <c r="O388" s="5"/>
      <c r="P388" s="5"/>
      <c r="Q388" s="5"/>
      <c r="R388" s="5"/>
      <c r="S388" s="5"/>
      <c r="T388" s="5"/>
      <c r="U388" s="5"/>
      <c r="V388" s="5"/>
      <c r="W388" s="5"/>
      <c r="X388" s="5"/>
      <c r="Y388" s="5"/>
      <c r="Z388" s="5"/>
      <c r="AA388" s="5"/>
    </row>
    <row r="389" spans="1:27" ht="17.25" customHeight="1">
      <c r="A389" s="176">
        <v>388</v>
      </c>
      <c r="B389" s="177" t="s">
        <v>618</v>
      </c>
      <c r="C389" s="178">
        <v>363</v>
      </c>
      <c r="D389" s="184">
        <v>1.0900000000000001</v>
      </c>
      <c r="E389" s="180" t="s">
        <v>597</v>
      </c>
      <c r="F389" s="181" t="s">
        <v>568</v>
      </c>
      <c r="G389" s="181"/>
      <c r="H389" s="5"/>
      <c r="I389" s="5"/>
      <c r="J389" s="5"/>
      <c r="K389" s="5"/>
      <c r="L389" s="5"/>
      <c r="M389" s="5"/>
      <c r="N389" s="5"/>
      <c r="O389" s="5"/>
      <c r="P389" s="5"/>
      <c r="Q389" s="5"/>
      <c r="R389" s="5"/>
      <c r="S389" s="5"/>
      <c r="T389" s="5"/>
      <c r="U389" s="5"/>
      <c r="V389" s="5"/>
      <c r="W389" s="5"/>
      <c r="X389" s="5"/>
      <c r="Y389" s="5"/>
      <c r="Z389" s="5"/>
      <c r="AA389" s="5"/>
    </row>
    <row r="390" spans="1:27" ht="17.25" customHeight="1">
      <c r="A390" s="176">
        <v>389</v>
      </c>
      <c r="B390" s="177" t="s">
        <v>619</v>
      </c>
      <c r="C390" s="178">
        <v>364</v>
      </c>
      <c r="D390" s="184">
        <v>1.56</v>
      </c>
      <c r="E390" s="180" t="s">
        <v>620</v>
      </c>
      <c r="F390" s="181" t="s">
        <v>568</v>
      </c>
      <c r="G390" s="181"/>
      <c r="H390" s="5"/>
      <c r="I390" s="5"/>
      <c r="J390" s="5"/>
      <c r="K390" s="5"/>
      <c r="L390" s="5"/>
      <c r="M390" s="5"/>
      <c r="N390" s="5"/>
      <c r="O390" s="5"/>
      <c r="P390" s="5"/>
      <c r="Q390" s="5"/>
      <c r="R390" s="5"/>
      <c r="S390" s="5"/>
      <c r="T390" s="5"/>
      <c r="U390" s="5"/>
      <c r="V390" s="5"/>
      <c r="W390" s="5"/>
      <c r="X390" s="5"/>
      <c r="Y390" s="5"/>
      <c r="Z390" s="5"/>
      <c r="AA390" s="5"/>
    </row>
    <row r="391" spans="1:27" ht="17.25" customHeight="1">
      <c r="A391" s="176">
        <v>390</v>
      </c>
      <c r="B391" s="177" t="s">
        <v>621</v>
      </c>
      <c r="C391" s="178">
        <v>365</v>
      </c>
      <c r="D391" s="184">
        <v>2.12</v>
      </c>
      <c r="E391" s="180" t="s">
        <v>96</v>
      </c>
      <c r="F391" s="181" t="s">
        <v>568</v>
      </c>
      <c r="G391" s="181"/>
      <c r="H391" s="5"/>
      <c r="I391" s="5"/>
      <c r="J391" s="5"/>
      <c r="K391" s="5"/>
      <c r="L391" s="5"/>
      <c r="M391" s="5"/>
      <c r="N391" s="5"/>
      <c r="O391" s="5"/>
      <c r="P391" s="5"/>
      <c r="Q391" s="5"/>
      <c r="R391" s="5"/>
      <c r="S391" s="5"/>
      <c r="T391" s="5"/>
      <c r="U391" s="5"/>
      <c r="V391" s="5"/>
      <c r="W391" s="5"/>
      <c r="X391" s="5"/>
      <c r="Y391" s="5"/>
      <c r="Z391" s="5"/>
      <c r="AA391" s="5"/>
    </row>
    <row r="392" spans="1:27" ht="17.25" customHeight="1">
      <c r="A392" s="176">
        <v>391</v>
      </c>
      <c r="B392" s="177" t="s">
        <v>622</v>
      </c>
      <c r="C392" s="178">
        <v>366</v>
      </c>
      <c r="D392" s="184">
        <v>2.39</v>
      </c>
      <c r="E392" s="180" t="s">
        <v>39</v>
      </c>
      <c r="F392" s="181" t="s">
        <v>568</v>
      </c>
      <c r="G392" s="181"/>
      <c r="H392" s="5"/>
      <c r="I392" s="5"/>
      <c r="J392" s="5"/>
      <c r="K392" s="5"/>
      <c r="L392" s="5"/>
      <c r="M392" s="5"/>
      <c r="N392" s="5"/>
      <c r="O392" s="5"/>
      <c r="P392" s="5"/>
      <c r="Q392" s="5"/>
      <c r="R392" s="5"/>
      <c r="S392" s="5"/>
      <c r="T392" s="5"/>
      <c r="U392" s="5"/>
      <c r="V392" s="5"/>
      <c r="W392" s="5"/>
      <c r="X392" s="5"/>
      <c r="Y392" s="5"/>
      <c r="Z392" s="5"/>
      <c r="AA392" s="5"/>
    </row>
    <row r="393" spans="1:27" ht="17.25" customHeight="1">
      <c r="A393" s="176">
        <v>392</v>
      </c>
      <c r="B393" s="177" t="s">
        <v>623</v>
      </c>
      <c r="C393" s="178">
        <v>367</v>
      </c>
      <c r="D393" s="184">
        <v>1.43</v>
      </c>
      <c r="E393" s="180" t="s">
        <v>75</v>
      </c>
      <c r="F393" s="181" t="s">
        <v>568</v>
      </c>
      <c r="G393" s="181"/>
      <c r="H393" s="5"/>
      <c r="I393" s="5"/>
      <c r="J393" s="5"/>
      <c r="K393" s="5"/>
      <c r="L393" s="5"/>
      <c r="M393" s="5"/>
      <c r="N393" s="5"/>
      <c r="O393" s="5"/>
      <c r="P393" s="5"/>
      <c r="Q393" s="5"/>
      <c r="R393" s="5"/>
      <c r="S393" s="5"/>
      <c r="T393" s="5"/>
      <c r="U393" s="5"/>
      <c r="V393" s="5"/>
      <c r="W393" s="5"/>
      <c r="X393" s="5"/>
      <c r="Y393" s="5"/>
      <c r="Z393" s="5"/>
      <c r="AA393" s="5"/>
    </row>
    <row r="394" spans="1:27" ht="17.25" customHeight="1">
      <c r="A394" s="176">
        <v>393</v>
      </c>
      <c r="B394" s="177" t="s">
        <v>624</v>
      </c>
      <c r="C394" s="178">
        <v>368</v>
      </c>
      <c r="D394" s="184">
        <v>3</v>
      </c>
      <c r="E394" s="180" t="s">
        <v>28</v>
      </c>
      <c r="F394" s="181" t="s">
        <v>568</v>
      </c>
      <c r="G394" s="181"/>
      <c r="H394" s="5"/>
      <c r="I394" s="5"/>
      <c r="J394" s="5"/>
      <c r="K394" s="5"/>
      <c r="L394" s="5"/>
      <c r="M394" s="5"/>
      <c r="N394" s="5"/>
      <c r="O394" s="5"/>
      <c r="P394" s="5"/>
      <c r="Q394" s="5"/>
      <c r="R394" s="5"/>
      <c r="S394" s="5"/>
      <c r="T394" s="5"/>
      <c r="U394" s="5"/>
      <c r="V394" s="5"/>
      <c r="W394" s="5"/>
      <c r="X394" s="5"/>
      <c r="Y394" s="5"/>
      <c r="Z394" s="5"/>
      <c r="AA394" s="5"/>
    </row>
    <row r="395" spans="1:27" ht="17.25" customHeight="1">
      <c r="A395" s="176">
        <v>394</v>
      </c>
      <c r="B395" s="177" t="s">
        <v>625</v>
      </c>
      <c r="C395" s="178">
        <v>369</v>
      </c>
      <c r="D395" s="184">
        <v>3</v>
      </c>
      <c r="E395" s="180" t="s">
        <v>620</v>
      </c>
      <c r="F395" s="181" t="s">
        <v>568</v>
      </c>
      <c r="G395" s="181"/>
      <c r="H395" s="5"/>
      <c r="I395" s="5"/>
      <c r="J395" s="5"/>
      <c r="K395" s="5"/>
      <c r="L395" s="5"/>
      <c r="M395" s="5"/>
      <c r="N395" s="5"/>
      <c r="O395" s="5"/>
      <c r="P395" s="5"/>
      <c r="Q395" s="5"/>
      <c r="R395" s="5"/>
      <c r="S395" s="5"/>
      <c r="T395" s="5"/>
      <c r="U395" s="5"/>
      <c r="V395" s="5"/>
      <c r="W395" s="5"/>
      <c r="X395" s="5"/>
      <c r="Y395" s="5"/>
      <c r="Z395" s="5"/>
      <c r="AA395" s="5"/>
    </row>
    <row r="396" spans="1:27" ht="17.25" customHeight="1">
      <c r="A396" s="176">
        <v>395</v>
      </c>
      <c r="B396" s="177" t="s">
        <v>626</v>
      </c>
      <c r="C396" s="178">
        <v>370</v>
      </c>
      <c r="D396" s="184">
        <v>2.52</v>
      </c>
      <c r="E396" s="180" t="s">
        <v>96</v>
      </c>
      <c r="F396" s="181" t="s">
        <v>568</v>
      </c>
      <c r="G396" s="181"/>
      <c r="H396" s="5"/>
      <c r="I396" s="5"/>
      <c r="J396" s="5"/>
      <c r="K396" s="5"/>
      <c r="L396" s="5"/>
      <c r="M396" s="5"/>
      <c r="N396" s="5"/>
      <c r="O396" s="5"/>
      <c r="P396" s="5"/>
      <c r="Q396" s="5"/>
      <c r="R396" s="5"/>
      <c r="S396" s="5"/>
      <c r="T396" s="5"/>
      <c r="U396" s="5"/>
      <c r="V396" s="5"/>
      <c r="W396" s="5"/>
      <c r="X396" s="5"/>
      <c r="Y396" s="5"/>
      <c r="Z396" s="5"/>
      <c r="AA396" s="5"/>
    </row>
    <row r="397" spans="1:27" ht="17.25" customHeight="1">
      <c r="A397" s="176">
        <v>396</v>
      </c>
      <c r="B397" s="177" t="s">
        <v>627</v>
      </c>
      <c r="C397" s="178">
        <v>371</v>
      </c>
      <c r="D397" s="184">
        <v>2.4300000000000002</v>
      </c>
      <c r="E397" s="180" t="s">
        <v>628</v>
      </c>
      <c r="F397" s="181" t="s">
        <v>568</v>
      </c>
      <c r="G397" s="181"/>
      <c r="H397" s="5"/>
      <c r="I397" s="5"/>
      <c r="J397" s="5"/>
      <c r="K397" s="5"/>
      <c r="L397" s="5"/>
      <c r="M397" s="5"/>
      <c r="N397" s="5"/>
      <c r="O397" s="5"/>
      <c r="P397" s="5"/>
      <c r="Q397" s="5"/>
      <c r="R397" s="5"/>
      <c r="S397" s="5"/>
      <c r="T397" s="5"/>
      <c r="U397" s="5"/>
      <c r="V397" s="5"/>
      <c r="W397" s="5"/>
      <c r="X397" s="5"/>
      <c r="Y397" s="5"/>
      <c r="Z397" s="5"/>
      <c r="AA397" s="5"/>
    </row>
    <row r="398" spans="1:27" ht="17.25" customHeight="1">
      <c r="A398" s="176">
        <v>397</v>
      </c>
      <c r="B398" s="177" t="s">
        <v>629</v>
      </c>
      <c r="C398" s="178">
        <v>372</v>
      </c>
      <c r="D398" s="184">
        <v>5.23</v>
      </c>
      <c r="E398" s="180" t="s">
        <v>222</v>
      </c>
      <c r="F398" s="181" t="s">
        <v>568</v>
      </c>
      <c r="G398" s="181"/>
      <c r="H398" s="5"/>
      <c r="I398" s="5"/>
      <c r="J398" s="5"/>
      <c r="K398" s="5"/>
      <c r="L398" s="5"/>
      <c r="M398" s="5"/>
      <c r="N398" s="5"/>
      <c r="O398" s="5"/>
      <c r="P398" s="5"/>
      <c r="Q398" s="5"/>
      <c r="R398" s="5"/>
      <c r="S398" s="5"/>
      <c r="T398" s="5"/>
      <c r="U398" s="5"/>
      <c r="V398" s="5"/>
      <c r="W398" s="5"/>
      <c r="X398" s="5"/>
      <c r="Y398" s="5"/>
      <c r="Z398" s="5"/>
      <c r="AA398" s="5"/>
    </row>
    <row r="399" spans="1:27" ht="17.25" customHeight="1">
      <c r="A399" s="176">
        <v>398</v>
      </c>
      <c r="B399" s="177" t="s">
        <v>630</v>
      </c>
      <c r="C399" s="178">
        <v>373</v>
      </c>
      <c r="D399" s="184">
        <v>4.08</v>
      </c>
      <c r="E399" s="180" t="s">
        <v>631</v>
      </c>
      <c r="F399" s="181" t="s">
        <v>568</v>
      </c>
      <c r="G399" s="181"/>
      <c r="H399" s="5"/>
      <c r="I399" s="5"/>
      <c r="J399" s="5"/>
      <c r="K399" s="5"/>
      <c r="L399" s="5"/>
      <c r="M399" s="5"/>
      <c r="N399" s="5"/>
      <c r="O399" s="5"/>
      <c r="P399" s="5"/>
      <c r="Q399" s="5"/>
      <c r="R399" s="5"/>
      <c r="S399" s="5"/>
      <c r="T399" s="5"/>
      <c r="U399" s="5"/>
      <c r="V399" s="5"/>
      <c r="W399" s="5"/>
      <c r="X399" s="5"/>
      <c r="Y399" s="5"/>
      <c r="Z399" s="5"/>
      <c r="AA399" s="5"/>
    </row>
    <row r="400" spans="1:27" ht="17.25" customHeight="1">
      <c r="A400" s="176">
        <v>399</v>
      </c>
      <c r="B400" s="177" t="s">
        <v>632</v>
      </c>
      <c r="C400" s="178">
        <v>374</v>
      </c>
      <c r="D400" s="184">
        <v>1.26</v>
      </c>
      <c r="E400" s="180" t="s">
        <v>628</v>
      </c>
      <c r="F400" s="181" t="s">
        <v>568</v>
      </c>
      <c r="G400" s="181"/>
      <c r="H400" s="5"/>
      <c r="I400" s="5"/>
      <c r="J400" s="5"/>
      <c r="K400" s="5"/>
      <c r="L400" s="5"/>
      <c r="M400" s="5"/>
      <c r="N400" s="5"/>
      <c r="O400" s="5"/>
      <c r="P400" s="5"/>
      <c r="Q400" s="5"/>
      <c r="R400" s="5"/>
      <c r="S400" s="5"/>
      <c r="T400" s="5"/>
      <c r="U400" s="5"/>
      <c r="V400" s="5"/>
      <c r="W400" s="5"/>
      <c r="X400" s="5"/>
      <c r="Y400" s="5"/>
      <c r="Z400" s="5"/>
      <c r="AA400" s="5"/>
    </row>
    <row r="401" spans="1:27" ht="17.25" customHeight="1">
      <c r="A401" s="176">
        <v>400</v>
      </c>
      <c r="B401" s="177" t="s">
        <v>633</v>
      </c>
      <c r="C401" s="178">
        <v>375</v>
      </c>
      <c r="D401" s="184">
        <v>2.0099999999999998</v>
      </c>
      <c r="E401" s="180" t="s">
        <v>615</v>
      </c>
      <c r="F401" s="181" t="s">
        <v>568</v>
      </c>
      <c r="G401" s="181"/>
      <c r="H401" s="5"/>
      <c r="I401" s="5"/>
      <c r="J401" s="5"/>
      <c r="K401" s="5"/>
      <c r="L401" s="5"/>
      <c r="M401" s="5"/>
      <c r="N401" s="5"/>
      <c r="O401" s="5"/>
      <c r="P401" s="5"/>
      <c r="Q401" s="5"/>
      <c r="R401" s="5"/>
      <c r="S401" s="5"/>
      <c r="T401" s="5"/>
      <c r="U401" s="5"/>
      <c r="V401" s="5"/>
      <c r="W401" s="5"/>
      <c r="X401" s="5"/>
      <c r="Y401" s="5"/>
      <c r="Z401" s="5"/>
      <c r="AA401" s="5"/>
    </row>
    <row r="402" spans="1:27" ht="17.25" customHeight="1">
      <c r="A402" s="176">
        <v>401</v>
      </c>
      <c r="B402" s="177" t="s">
        <v>634</v>
      </c>
      <c r="C402" s="178">
        <v>376</v>
      </c>
      <c r="D402" s="184">
        <v>2.37</v>
      </c>
      <c r="E402" s="180" t="s">
        <v>58</v>
      </c>
      <c r="F402" s="181" t="s">
        <v>568</v>
      </c>
      <c r="G402" s="181"/>
      <c r="H402" s="5"/>
      <c r="I402" s="5"/>
      <c r="J402" s="5"/>
      <c r="K402" s="5"/>
      <c r="L402" s="5"/>
      <c r="M402" s="5"/>
      <c r="N402" s="5"/>
      <c r="O402" s="5"/>
      <c r="P402" s="5"/>
      <c r="Q402" s="5"/>
      <c r="R402" s="5"/>
      <c r="S402" s="5"/>
      <c r="T402" s="5"/>
      <c r="U402" s="5"/>
      <c r="V402" s="5"/>
      <c r="W402" s="5"/>
      <c r="X402" s="5"/>
      <c r="Y402" s="5"/>
      <c r="Z402" s="5"/>
      <c r="AA402" s="5"/>
    </row>
    <row r="403" spans="1:27" ht="17.25" customHeight="1">
      <c r="A403" s="176">
        <v>402</v>
      </c>
      <c r="B403" s="177" t="s">
        <v>635</v>
      </c>
      <c r="C403" s="178">
        <v>377</v>
      </c>
      <c r="D403" s="184">
        <v>2.12</v>
      </c>
      <c r="E403" s="180" t="s">
        <v>82</v>
      </c>
      <c r="F403" s="181" t="s">
        <v>568</v>
      </c>
      <c r="G403" s="181"/>
      <c r="H403" s="5"/>
      <c r="I403" s="5"/>
      <c r="J403" s="5"/>
      <c r="K403" s="5"/>
      <c r="L403" s="5"/>
      <c r="M403" s="5"/>
      <c r="N403" s="5"/>
      <c r="O403" s="5"/>
      <c r="P403" s="5"/>
      <c r="Q403" s="5"/>
      <c r="R403" s="5"/>
      <c r="S403" s="5"/>
      <c r="T403" s="5"/>
      <c r="U403" s="5"/>
      <c r="V403" s="5"/>
      <c r="W403" s="5"/>
      <c r="X403" s="5"/>
      <c r="Y403" s="5"/>
      <c r="Z403" s="5"/>
      <c r="AA403" s="5"/>
    </row>
    <row r="404" spans="1:27" ht="17.25" customHeight="1">
      <c r="A404" s="176">
        <v>403</v>
      </c>
      <c r="B404" s="177" t="s">
        <v>636</v>
      </c>
      <c r="C404" s="178">
        <v>378</v>
      </c>
      <c r="D404" s="184">
        <v>1.53</v>
      </c>
      <c r="E404" s="180" t="s">
        <v>637</v>
      </c>
      <c r="F404" s="181" t="s">
        <v>568</v>
      </c>
      <c r="G404" s="181"/>
      <c r="H404" s="5"/>
      <c r="I404" s="5"/>
      <c r="J404" s="5"/>
      <c r="K404" s="5"/>
      <c r="L404" s="5"/>
      <c r="M404" s="5"/>
      <c r="N404" s="5"/>
      <c r="O404" s="5"/>
      <c r="P404" s="5"/>
      <c r="Q404" s="5"/>
      <c r="R404" s="5"/>
      <c r="S404" s="5"/>
      <c r="T404" s="5"/>
      <c r="U404" s="5"/>
      <c r="V404" s="5"/>
      <c r="W404" s="5"/>
      <c r="X404" s="5"/>
      <c r="Y404" s="5"/>
      <c r="Z404" s="5"/>
      <c r="AA404" s="5"/>
    </row>
    <row r="405" spans="1:27" ht="17.25" customHeight="1">
      <c r="A405" s="176">
        <v>404</v>
      </c>
      <c r="B405" s="177" t="s">
        <v>638</v>
      </c>
      <c r="C405" s="178">
        <v>379</v>
      </c>
      <c r="D405" s="184">
        <v>2.27</v>
      </c>
      <c r="E405" s="180" t="s">
        <v>639</v>
      </c>
      <c r="F405" s="181" t="s">
        <v>568</v>
      </c>
      <c r="G405" s="181"/>
      <c r="H405" s="5"/>
      <c r="I405" s="5"/>
      <c r="J405" s="5"/>
      <c r="K405" s="5"/>
      <c r="L405" s="5"/>
      <c r="M405" s="5"/>
      <c r="N405" s="5"/>
      <c r="O405" s="5"/>
      <c r="P405" s="5"/>
      <c r="Q405" s="5"/>
      <c r="R405" s="5"/>
      <c r="S405" s="5"/>
      <c r="T405" s="5"/>
      <c r="U405" s="5"/>
      <c r="V405" s="5"/>
      <c r="W405" s="5"/>
      <c r="X405" s="5"/>
      <c r="Y405" s="5"/>
      <c r="Z405" s="5"/>
      <c r="AA405" s="5"/>
    </row>
    <row r="406" spans="1:27" ht="17.25" customHeight="1">
      <c r="A406" s="176">
        <v>405</v>
      </c>
      <c r="B406" s="177" t="s">
        <v>640</v>
      </c>
      <c r="C406" s="178">
        <v>380</v>
      </c>
      <c r="D406" s="184">
        <v>0.46</v>
      </c>
      <c r="E406" s="180" t="s">
        <v>106</v>
      </c>
      <c r="F406" s="181" t="s">
        <v>568</v>
      </c>
      <c r="G406" s="181"/>
      <c r="H406" s="5"/>
      <c r="I406" s="5"/>
      <c r="J406" s="5"/>
      <c r="K406" s="5"/>
      <c r="L406" s="5"/>
      <c r="M406" s="5"/>
      <c r="N406" s="5"/>
      <c r="O406" s="5"/>
      <c r="P406" s="5"/>
      <c r="Q406" s="5"/>
      <c r="R406" s="5"/>
      <c r="S406" s="5"/>
      <c r="T406" s="5"/>
      <c r="U406" s="5"/>
      <c r="V406" s="5"/>
      <c r="W406" s="5"/>
      <c r="X406" s="5"/>
      <c r="Y406" s="5"/>
      <c r="Z406" s="5"/>
      <c r="AA406" s="5"/>
    </row>
    <row r="407" spans="1:27" ht="17.25" customHeight="1">
      <c r="A407" s="176">
        <v>406</v>
      </c>
      <c r="B407" s="177" t="s">
        <v>641</v>
      </c>
      <c r="C407" s="178">
        <v>381</v>
      </c>
      <c r="D407" s="184">
        <v>2.16</v>
      </c>
      <c r="E407" s="180" t="s">
        <v>11</v>
      </c>
      <c r="F407" s="181" t="s">
        <v>568</v>
      </c>
      <c r="G407" s="181"/>
      <c r="H407" s="5"/>
      <c r="I407" s="5"/>
      <c r="J407" s="5"/>
      <c r="K407" s="5"/>
      <c r="L407" s="5"/>
      <c r="M407" s="5"/>
      <c r="N407" s="5"/>
      <c r="O407" s="5"/>
      <c r="P407" s="5"/>
      <c r="Q407" s="5"/>
      <c r="R407" s="5"/>
      <c r="S407" s="5"/>
      <c r="T407" s="5"/>
      <c r="U407" s="5"/>
      <c r="V407" s="5"/>
      <c r="W407" s="5"/>
      <c r="X407" s="5"/>
      <c r="Y407" s="5"/>
      <c r="Z407" s="5"/>
      <c r="AA407" s="5"/>
    </row>
    <row r="408" spans="1:27" ht="17.25" customHeight="1">
      <c r="A408" s="176">
        <v>407</v>
      </c>
      <c r="B408" s="177" t="s">
        <v>642</v>
      </c>
      <c r="C408" s="178">
        <v>382</v>
      </c>
      <c r="D408" s="184">
        <v>1.29</v>
      </c>
      <c r="E408" s="180" t="s">
        <v>73</v>
      </c>
      <c r="F408" s="181" t="s">
        <v>568</v>
      </c>
      <c r="G408" s="181"/>
      <c r="H408" s="5"/>
      <c r="I408" s="5"/>
      <c r="J408" s="5"/>
      <c r="K408" s="5"/>
      <c r="L408" s="5"/>
      <c r="M408" s="5"/>
      <c r="N408" s="5"/>
      <c r="O408" s="5"/>
      <c r="P408" s="5"/>
      <c r="Q408" s="5"/>
      <c r="R408" s="5"/>
      <c r="S408" s="5"/>
      <c r="T408" s="5"/>
      <c r="U408" s="5"/>
      <c r="V408" s="5"/>
      <c r="W408" s="5"/>
      <c r="X408" s="5"/>
      <c r="Y408" s="5"/>
      <c r="Z408" s="5"/>
      <c r="AA408" s="5"/>
    </row>
    <row r="409" spans="1:27" ht="17.25" customHeight="1">
      <c r="A409" s="176">
        <v>408</v>
      </c>
      <c r="B409" s="177" t="s">
        <v>643</v>
      </c>
      <c r="C409" s="178">
        <v>383</v>
      </c>
      <c r="D409" s="184">
        <v>3.28</v>
      </c>
      <c r="E409" s="180" t="s">
        <v>644</v>
      </c>
      <c r="F409" s="181" t="s">
        <v>568</v>
      </c>
      <c r="G409" s="181"/>
      <c r="H409" s="5"/>
      <c r="I409" s="5"/>
      <c r="J409" s="5"/>
      <c r="K409" s="5"/>
      <c r="L409" s="5"/>
      <c r="M409" s="5"/>
      <c r="N409" s="5"/>
      <c r="O409" s="5"/>
      <c r="P409" s="5"/>
      <c r="Q409" s="5"/>
      <c r="R409" s="5"/>
      <c r="S409" s="5"/>
      <c r="T409" s="5"/>
      <c r="U409" s="5"/>
      <c r="V409" s="5"/>
      <c r="W409" s="5"/>
      <c r="X409" s="5"/>
      <c r="Y409" s="5"/>
      <c r="Z409" s="5"/>
      <c r="AA409" s="5"/>
    </row>
    <row r="410" spans="1:27" ht="17.25" customHeight="1">
      <c r="A410" s="176">
        <v>409</v>
      </c>
      <c r="B410" s="177" t="s">
        <v>645</v>
      </c>
      <c r="C410" s="178">
        <v>384</v>
      </c>
      <c r="D410" s="184">
        <v>1.35</v>
      </c>
      <c r="E410" s="180" t="s">
        <v>646</v>
      </c>
      <c r="F410" s="181" t="s">
        <v>568</v>
      </c>
      <c r="G410" s="181"/>
      <c r="H410" s="5"/>
      <c r="I410" s="5"/>
      <c r="J410" s="5"/>
      <c r="K410" s="5"/>
      <c r="L410" s="5"/>
      <c r="M410" s="5"/>
      <c r="N410" s="5"/>
      <c r="O410" s="5"/>
      <c r="P410" s="5"/>
      <c r="Q410" s="5"/>
      <c r="R410" s="5"/>
      <c r="S410" s="5"/>
      <c r="T410" s="5"/>
      <c r="U410" s="5"/>
      <c r="V410" s="5"/>
      <c r="W410" s="5"/>
      <c r="X410" s="5"/>
      <c r="Y410" s="5"/>
      <c r="Z410" s="5"/>
      <c r="AA410" s="5"/>
    </row>
    <row r="411" spans="1:27" ht="17.25" customHeight="1">
      <c r="A411" s="176">
        <v>410</v>
      </c>
      <c r="B411" s="177" t="s">
        <v>647</v>
      </c>
      <c r="C411" s="178">
        <v>385</v>
      </c>
      <c r="D411" s="184">
        <v>2.4500000000000002</v>
      </c>
      <c r="E411" s="180" t="s">
        <v>415</v>
      </c>
      <c r="F411" s="181" t="s">
        <v>568</v>
      </c>
      <c r="G411" s="181"/>
      <c r="H411" s="5"/>
      <c r="I411" s="5"/>
      <c r="J411" s="5"/>
      <c r="K411" s="5"/>
      <c r="L411" s="5"/>
      <c r="M411" s="5"/>
      <c r="N411" s="5"/>
      <c r="O411" s="5"/>
      <c r="P411" s="5"/>
      <c r="Q411" s="5"/>
      <c r="R411" s="5"/>
      <c r="S411" s="5"/>
      <c r="T411" s="5"/>
      <c r="U411" s="5"/>
      <c r="V411" s="5"/>
      <c r="W411" s="5"/>
      <c r="X411" s="5"/>
      <c r="Y411" s="5"/>
      <c r="Z411" s="5"/>
      <c r="AA411" s="5"/>
    </row>
    <row r="412" spans="1:27" ht="17.25" customHeight="1">
      <c r="A412" s="176">
        <v>411</v>
      </c>
      <c r="B412" s="177" t="s">
        <v>648</v>
      </c>
      <c r="C412" s="178">
        <v>386</v>
      </c>
      <c r="D412" s="184">
        <v>1.23</v>
      </c>
      <c r="E412" s="180" t="s">
        <v>43</v>
      </c>
      <c r="F412" s="181" t="s">
        <v>568</v>
      </c>
      <c r="G412" s="181"/>
      <c r="H412" s="5"/>
      <c r="I412" s="5"/>
      <c r="J412" s="5"/>
      <c r="K412" s="5"/>
      <c r="L412" s="5"/>
      <c r="M412" s="5"/>
      <c r="N412" s="5"/>
      <c r="O412" s="5"/>
      <c r="P412" s="5"/>
      <c r="Q412" s="5"/>
      <c r="R412" s="5"/>
      <c r="S412" s="5"/>
      <c r="T412" s="5"/>
      <c r="U412" s="5"/>
      <c r="V412" s="5"/>
      <c r="W412" s="5"/>
      <c r="X412" s="5"/>
      <c r="Y412" s="5"/>
      <c r="Z412" s="5"/>
      <c r="AA412" s="5"/>
    </row>
    <row r="413" spans="1:27" ht="17.25" customHeight="1">
      <c r="A413" s="176">
        <v>412</v>
      </c>
      <c r="B413" s="177" t="s">
        <v>649</v>
      </c>
      <c r="C413" s="178">
        <v>387</v>
      </c>
      <c r="D413" s="184">
        <v>1.1299999999999999</v>
      </c>
      <c r="E413" s="180" t="s">
        <v>620</v>
      </c>
      <c r="F413" s="181" t="s">
        <v>568</v>
      </c>
      <c r="G413" s="181"/>
      <c r="H413" s="5"/>
      <c r="I413" s="5"/>
      <c r="J413" s="5"/>
      <c r="K413" s="5"/>
      <c r="L413" s="5"/>
      <c r="M413" s="5"/>
      <c r="N413" s="5"/>
      <c r="O413" s="5"/>
      <c r="P413" s="5"/>
      <c r="Q413" s="5"/>
      <c r="R413" s="5"/>
      <c r="S413" s="5"/>
      <c r="T413" s="5"/>
      <c r="U413" s="5"/>
      <c r="V413" s="5"/>
      <c r="W413" s="5"/>
      <c r="X413" s="5"/>
      <c r="Y413" s="5"/>
      <c r="Z413" s="5"/>
      <c r="AA413" s="5"/>
    </row>
    <row r="414" spans="1:27" ht="17.25" customHeight="1">
      <c r="A414" s="176">
        <v>413</v>
      </c>
      <c r="B414" s="177" t="s">
        <v>650</v>
      </c>
      <c r="C414" s="178">
        <v>388</v>
      </c>
      <c r="D414" s="184">
        <v>2.5099999999999998</v>
      </c>
      <c r="E414" s="180" t="s">
        <v>112</v>
      </c>
      <c r="F414" s="181" t="s">
        <v>568</v>
      </c>
      <c r="G414" s="181"/>
      <c r="H414" s="5"/>
      <c r="I414" s="5"/>
      <c r="J414" s="5"/>
      <c r="K414" s="5"/>
      <c r="L414" s="5"/>
      <c r="M414" s="5"/>
      <c r="N414" s="5"/>
      <c r="O414" s="5"/>
      <c r="P414" s="5"/>
      <c r="Q414" s="5"/>
      <c r="R414" s="5"/>
      <c r="S414" s="5"/>
      <c r="T414" s="5"/>
      <c r="U414" s="5"/>
      <c r="V414" s="5"/>
      <c r="W414" s="5"/>
      <c r="X414" s="5"/>
      <c r="Y414" s="5"/>
      <c r="Z414" s="5"/>
      <c r="AA414" s="5"/>
    </row>
    <row r="415" spans="1:27" ht="17.25" customHeight="1">
      <c r="A415" s="176">
        <v>414</v>
      </c>
      <c r="B415" s="177" t="s">
        <v>651</v>
      </c>
      <c r="C415" s="178">
        <v>389</v>
      </c>
      <c r="D415" s="184">
        <v>1.41</v>
      </c>
      <c r="E415" s="180" t="s">
        <v>537</v>
      </c>
      <c r="F415" s="181" t="s">
        <v>568</v>
      </c>
      <c r="G415" s="181"/>
      <c r="H415" s="5"/>
      <c r="I415" s="5"/>
      <c r="J415" s="5"/>
      <c r="K415" s="5"/>
      <c r="L415" s="5"/>
      <c r="M415" s="5"/>
      <c r="N415" s="5"/>
      <c r="O415" s="5"/>
      <c r="P415" s="5"/>
      <c r="Q415" s="5"/>
      <c r="R415" s="5"/>
      <c r="S415" s="5"/>
      <c r="T415" s="5"/>
      <c r="U415" s="5"/>
      <c r="V415" s="5"/>
      <c r="W415" s="5"/>
      <c r="X415" s="5"/>
      <c r="Y415" s="5"/>
      <c r="Z415" s="5"/>
      <c r="AA415" s="5"/>
    </row>
    <row r="416" spans="1:27" ht="17.25" customHeight="1">
      <c r="A416" s="176">
        <v>415</v>
      </c>
      <c r="B416" s="177" t="s">
        <v>652</v>
      </c>
      <c r="C416" s="178">
        <v>390</v>
      </c>
      <c r="D416" s="184">
        <v>1.39</v>
      </c>
      <c r="E416" s="180" t="s">
        <v>653</v>
      </c>
      <c r="F416" s="181" t="s">
        <v>568</v>
      </c>
      <c r="G416" s="181"/>
      <c r="H416" s="5"/>
      <c r="I416" s="5"/>
      <c r="J416" s="5"/>
      <c r="K416" s="5"/>
      <c r="L416" s="5"/>
      <c r="M416" s="5"/>
      <c r="N416" s="5"/>
      <c r="O416" s="5"/>
      <c r="P416" s="5"/>
      <c r="Q416" s="5"/>
      <c r="R416" s="5"/>
      <c r="S416" s="5"/>
      <c r="T416" s="5"/>
      <c r="U416" s="5"/>
      <c r="V416" s="5"/>
      <c r="W416" s="5"/>
      <c r="X416" s="5"/>
      <c r="Y416" s="5"/>
      <c r="Z416" s="5"/>
      <c r="AA416" s="5"/>
    </row>
    <row r="417" spans="1:27" ht="17.25" customHeight="1">
      <c r="A417" s="176">
        <v>416</v>
      </c>
      <c r="B417" s="177" t="s">
        <v>654</v>
      </c>
      <c r="C417" s="178">
        <v>391</v>
      </c>
      <c r="D417" s="184">
        <v>1.38</v>
      </c>
      <c r="E417" s="180" t="s">
        <v>655</v>
      </c>
      <c r="F417" s="181" t="s">
        <v>568</v>
      </c>
      <c r="G417" s="181"/>
      <c r="H417" s="5"/>
      <c r="I417" s="5"/>
      <c r="J417" s="5"/>
      <c r="K417" s="5"/>
      <c r="L417" s="5"/>
      <c r="M417" s="5"/>
      <c r="N417" s="5"/>
      <c r="O417" s="5"/>
      <c r="P417" s="5"/>
      <c r="Q417" s="5"/>
      <c r="R417" s="5"/>
      <c r="S417" s="5"/>
      <c r="T417" s="5"/>
      <c r="U417" s="5"/>
      <c r="V417" s="5"/>
      <c r="W417" s="5"/>
      <c r="X417" s="5"/>
      <c r="Y417" s="5"/>
      <c r="Z417" s="5"/>
      <c r="AA417" s="5"/>
    </row>
    <row r="418" spans="1:27" ht="17.25" customHeight="1">
      <c r="A418" s="176">
        <v>417</v>
      </c>
      <c r="B418" s="177" t="s">
        <v>656</v>
      </c>
      <c r="C418" s="178">
        <v>391</v>
      </c>
      <c r="D418" s="184">
        <v>1.46</v>
      </c>
      <c r="E418" s="181" t="s">
        <v>657</v>
      </c>
      <c r="F418" s="181" t="s">
        <v>568</v>
      </c>
      <c r="G418" s="181"/>
      <c r="H418" s="5"/>
      <c r="I418" s="5"/>
      <c r="J418" s="5"/>
      <c r="K418" s="5"/>
      <c r="L418" s="5"/>
      <c r="M418" s="5"/>
      <c r="N418" s="5"/>
      <c r="O418" s="5"/>
      <c r="P418" s="5"/>
      <c r="Q418" s="5"/>
      <c r="R418" s="5"/>
      <c r="S418" s="5"/>
      <c r="T418" s="5"/>
      <c r="U418" s="5"/>
      <c r="V418" s="5"/>
      <c r="W418" s="5"/>
      <c r="X418" s="5"/>
      <c r="Y418" s="5"/>
      <c r="Z418" s="5"/>
      <c r="AA418" s="5"/>
    </row>
    <row r="419" spans="1:27" ht="17.25" customHeight="1">
      <c r="A419" s="176">
        <v>418</v>
      </c>
      <c r="B419" s="177" t="s">
        <v>658</v>
      </c>
      <c r="C419" s="178">
        <v>392</v>
      </c>
      <c r="D419" s="184">
        <v>4.21</v>
      </c>
      <c r="E419" s="180" t="s">
        <v>45</v>
      </c>
      <c r="F419" s="181" t="s">
        <v>568</v>
      </c>
      <c r="G419" s="181"/>
      <c r="H419" s="5"/>
      <c r="I419" s="5"/>
      <c r="J419" s="5"/>
      <c r="K419" s="5"/>
      <c r="L419" s="5"/>
      <c r="M419" s="5"/>
      <c r="N419" s="5"/>
      <c r="O419" s="5"/>
      <c r="P419" s="5"/>
      <c r="Q419" s="5"/>
      <c r="R419" s="5"/>
      <c r="S419" s="5"/>
      <c r="T419" s="5"/>
      <c r="U419" s="5"/>
      <c r="V419" s="5"/>
      <c r="W419" s="5"/>
      <c r="X419" s="5"/>
      <c r="Y419" s="5"/>
      <c r="Z419" s="5"/>
      <c r="AA419" s="5"/>
    </row>
    <row r="420" spans="1:27" ht="17.25" customHeight="1">
      <c r="A420" s="176">
        <v>419</v>
      </c>
      <c r="B420" s="177" t="s">
        <v>659</v>
      </c>
      <c r="C420" s="178">
        <v>393</v>
      </c>
      <c r="D420" s="184">
        <v>4.13</v>
      </c>
      <c r="E420" s="180" t="s">
        <v>65</v>
      </c>
      <c r="F420" s="181" t="s">
        <v>568</v>
      </c>
      <c r="G420" s="181"/>
      <c r="H420" s="5"/>
      <c r="I420" s="5"/>
      <c r="J420" s="5"/>
      <c r="K420" s="5"/>
      <c r="L420" s="5"/>
      <c r="M420" s="5"/>
      <c r="N420" s="5"/>
      <c r="O420" s="5"/>
      <c r="P420" s="5"/>
      <c r="Q420" s="5"/>
      <c r="R420" s="5"/>
      <c r="S420" s="5"/>
      <c r="T420" s="5"/>
      <c r="U420" s="5"/>
      <c r="V420" s="5"/>
      <c r="W420" s="5"/>
      <c r="X420" s="5"/>
      <c r="Y420" s="5"/>
      <c r="Z420" s="5"/>
      <c r="AA420" s="5"/>
    </row>
    <row r="421" spans="1:27" ht="17.25" customHeight="1">
      <c r="A421" s="176">
        <v>420</v>
      </c>
      <c r="B421" s="177" t="s">
        <v>660</v>
      </c>
      <c r="C421" s="178">
        <v>394</v>
      </c>
      <c r="D421" s="184">
        <v>1.1000000000000001</v>
      </c>
      <c r="E421" s="180" t="s">
        <v>222</v>
      </c>
      <c r="F421" s="181" t="s">
        <v>568</v>
      </c>
      <c r="G421" s="181"/>
      <c r="H421" s="5"/>
      <c r="I421" s="5"/>
      <c r="J421" s="5"/>
      <c r="K421" s="5"/>
      <c r="L421" s="5"/>
      <c r="M421" s="5"/>
      <c r="N421" s="5"/>
      <c r="O421" s="5"/>
      <c r="P421" s="5"/>
      <c r="Q421" s="5"/>
      <c r="R421" s="5"/>
      <c r="S421" s="5"/>
      <c r="T421" s="5"/>
      <c r="U421" s="5"/>
      <c r="V421" s="5"/>
      <c r="W421" s="5"/>
      <c r="X421" s="5"/>
      <c r="Y421" s="5"/>
      <c r="Z421" s="5"/>
      <c r="AA421" s="5"/>
    </row>
    <row r="422" spans="1:27" ht="17.25" customHeight="1">
      <c r="A422" s="176">
        <v>421</v>
      </c>
      <c r="B422" s="177" t="s">
        <v>661</v>
      </c>
      <c r="C422" s="178">
        <v>395</v>
      </c>
      <c r="D422" s="184">
        <v>1.0900000000000001</v>
      </c>
      <c r="E422" s="180" t="s">
        <v>177</v>
      </c>
      <c r="F422" s="181" t="s">
        <v>568</v>
      </c>
      <c r="G422" s="181"/>
      <c r="H422" s="5"/>
      <c r="I422" s="5"/>
      <c r="J422" s="5"/>
      <c r="K422" s="5"/>
      <c r="L422" s="5"/>
      <c r="M422" s="5"/>
      <c r="N422" s="5"/>
      <c r="O422" s="5"/>
      <c r="P422" s="5"/>
      <c r="Q422" s="5"/>
      <c r="R422" s="5"/>
      <c r="S422" s="5"/>
      <c r="T422" s="5"/>
      <c r="U422" s="5"/>
      <c r="V422" s="5"/>
      <c r="W422" s="5"/>
      <c r="X422" s="5"/>
      <c r="Y422" s="5"/>
      <c r="Z422" s="5"/>
      <c r="AA422" s="5"/>
    </row>
    <row r="423" spans="1:27" ht="17.25" customHeight="1">
      <c r="A423" s="176">
        <v>422</v>
      </c>
      <c r="B423" s="177" t="s">
        <v>662</v>
      </c>
      <c r="C423" s="178">
        <v>396</v>
      </c>
      <c r="D423" s="184">
        <v>3.11</v>
      </c>
      <c r="E423" s="180" t="s">
        <v>65</v>
      </c>
      <c r="F423" s="181" t="s">
        <v>568</v>
      </c>
      <c r="G423" s="181"/>
      <c r="H423" s="5"/>
      <c r="I423" s="5"/>
      <c r="J423" s="5"/>
      <c r="K423" s="5"/>
      <c r="L423" s="5"/>
      <c r="M423" s="5"/>
      <c r="N423" s="5"/>
      <c r="O423" s="5"/>
      <c r="P423" s="5"/>
      <c r="Q423" s="5"/>
      <c r="R423" s="5"/>
      <c r="S423" s="5"/>
      <c r="T423" s="5"/>
      <c r="U423" s="5"/>
      <c r="V423" s="5"/>
      <c r="W423" s="5"/>
      <c r="X423" s="5"/>
      <c r="Y423" s="5"/>
      <c r="Z423" s="5"/>
      <c r="AA423" s="5"/>
    </row>
    <row r="424" spans="1:27" ht="17.25" customHeight="1">
      <c r="A424" s="176">
        <v>423</v>
      </c>
      <c r="B424" s="177" t="s">
        <v>663</v>
      </c>
      <c r="C424" s="178">
        <v>397</v>
      </c>
      <c r="D424" s="184">
        <v>2.48</v>
      </c>
      <c r="E424" s="180" t="s">
        <v>664</v>
      </c>
      <c r="F424" s="181" t="s">
        <v>568</v>
      </c>
      <c r="G424" s="181"/>
      <c r="H424" s="5"/>
      <c r="I424" s="5"/>
      <c r="J424" s="5"/>
      <c r="K424" s="5"/>
      <c r="L424" s="5"/>
      <c r="M424" s="5"/>
      <c r="N424" s="5"/>
      <c r="O424" s="5"/>
      <c r="P424" s="5"/>
      <c r="Q424" s="5"/>
      <c r="R424" s="5"/>
      <c r="S424" s="5"/>
      <c r="T424" s="5"/>
      <c r="U424" s="5"/>
      <c r="V424" s="5"/>
      <c r="W424" s="5"/>
      <c r="X424" s="5"/>
      <c r="Y424" s="5"/>
      <c r="Z424" s="5"/>
      <c r="AA424" s="5"/>
    </row>
    <row r="425" spans="1:27" ht="17.25" customHeight="1">
      <c r="A425" s="176">
        <v>424</v>
      </c>
      <c r="B425" s="177" t="s">
        <v>665</v>
      </c>
      <c r="C425" s="178">
        <v>398</v>
      </c>
      <c r="D425" s="184">
        <v>2.29</v>
      </c>
      <c r="E425" s="180" t="s">
        <v>39</v>
      </c>
      <c r="F425" s="181" t="s">
        <v>568</v>
      </c>
      <c r="G425" s="181"/>
      <c r="H425" s="5"/>
      <c r="I425" s="5"/>
      <c r="J425" s="5"/>
      <c r="K425" s="5"/>
      <c r="L425" s="5"/>
      <c r="M425" s="5"/>
      <c r="N425" s="5"/>
      <c r="O425" s="5"/>
      <c r="P425" s="5"/>
      <c r="Q425" s="5"/>
      <c r="R425" s="5"/>
      <c r="S425" s="5"/>
      <c r="T425" s="5"/>
      <c r="U425" s="5"/>
      <c r="V425" s="5"/>
      <c r="W425" s="5"/>
      <c r="X425" s="5"/>
      <c r="Y425" s="5"/>
      <c r="Z425" s="5"/>
      <c r="AA425" s="5"/>
    </row>
    <row r="426" spans="1:27" ht="17.25" customHeight="1">
      <c r="A426" s="176">
        <v>425</v>
      </c>
      <c r="B426" s="177" t="s">
        <v>666</v>
      </c>
      <c r="C426" s="178">
        <v>399</v>
      </c>
      <c r="D426" s="184">
        <v>4.3600000000000003</v>
      </c>
      <c r="E426" s="180" t="s">
        <v>667</v>
      </c>
      <c r="F426" s="181" t="s">
        <v>568</v>
      </c>
      <c r="G426" s="181"/>
      <c r="H426" s="5"/>
      <c r="I426" s="5"/>
      <c r="J426" s="5"/>
      <c r="K426" s="5"/>
      <c r="L426" s="5"/>
      <c r="M426" s="5"/>
      <c r="N426" s="5"/>
      <c r="O426" s="5"/>
      <c r="P426" s="5"/>
      <c r="Q426" s="5"/>
      <c r="R426" s="5"/>
      <c r="S426" s="5"/>
      <c r="T426" s="5"/>
      <c r="U426" s="5"/>
      <c r="V426" s="5"/>
      <c r="W426" s="5"/>
      <c r="X426" s="5"/>
      <c r="Y426" s="5"/>
      <c r="Z426" s="5"/>
      <c r="AA426" s="5"/>
    </row>
    <row r="427" spans="1:27" ht="17.25" customHeight="1">
      <c r="A427" s="176">
        <v>426</v>
      </c>
      <c r="B427" s="177" t="s">
        <v>668</v>
      </c>
      <c r="C427" s="178">
        <v>400</v>
      </c>
      <c r="D427" s="184">
        <v>1.04</v>
      </c>
      <c r="E427" s="180" t="s">
        <v>82</v>
      </c>
      <c r="F427" s="181" t="s">
        <v>568</v>
      </c>
      <c r="G427" s="181"/>
      <c r="H427" s="5"/>
      <c r="I427" s="5"/>
      <c r="J427" s="5"/>
      <c r="K427" s="5"/>
      <c r="L427" s="5"/>
      <c r="M427" s="5"/>
      <c r="N427" s="5"/>
      <c r="O427" s="5"/>
      <c r="P427" s="5"/>
      <c r="Q427" s="5"/>
      <c r="R427" s="5"/>
      <c r="S427" s="5"/>
      <c r="T427" s="5"/>
      <c r="U427" s="5"/>
      <c r="V427" s="5"/>
      <c r="W427" s="5"/>
      <c r="X427" s="5"/>
      <c r="Y427" s="5"/>
      <c r="Z427" s="5"/>
      <c r="AA427" s="5"/>
    </row>
    <row r="428" spans="1:27" ht="17.25" customHeight="1">
      <c r="A428" s="176">
        <v>427</v>
      </c>
      <c r="B428" s="177" t="s">
        <v>669</v>
      </c>
      <c r="C428" s="178">
        <v>401</v>
      </c>
      <c r="D428" s="184">
        <v>3.08</v>
      </c>
      <c r="E428" s="180" t="s">
        <v>321</v>
      </c>
      <c r="F428" s="181" t="s">
        <v>568</v>
      </c>
      <c r="G428" s="181"/>
      <c r="H428" s="5"/>
      <c r="I428" s="5"/>
      <c r="J428" s="5"/>
      <c r="K428" s="5"/>
      <c r="L428" s="5"/>
      <c r="M428" s="5"/>
      <c r="N428" s="5"/>
      <c r="O428" s="5"/>
      <c r="P428" s="5"/>
      <c r="Q428" s="5"/>
      <c r="R428" s="5"/>
      <c r="S428" s="5"/>
      <c r="T428" s="5"/>
      <c r="U428" s="5"/>
      <c r="V428" s="5"/>
      <c r="W428" s="5"/>
      <c r="X428" s="5"/>
      <c r="Y428" s="5"/>
      <c r="Z428" s="5"/>
      <c r="AA428" s="5"/>
    </row>
    <row r="429" spans="1:27" ht="17.25" customHeight="1">
      <c r="A429" s="176">
        <v>428</v>
      </c>
      <c r="B429" s="177" t="s">
        <v>670</v>
      </c>
      <c r="C429" s="178">
        <v>402</v>
      </c>
      <c r="D429" s="184">
        <v>4.3099999999999996</v>
      </c>
      <c r="E429" s="180" t="s">
        <v>11</v>
      </c>
      <c r="F429" s="181" t="s">
        <v>568</v>
      </c>
      <c r="G429" s="181"/>
      <c r="H429" s="5"/>
      <c r="I429" s="5"/>
      <c r="J429" s="5"/>
      <c r="K429" s="5"/>
      <c r="L429" s="5"/>
      <c r="M429" s="5"/>
      <c r="N429" s="5"/>
      <c r="O429" s="5"/>
      <c r="P429" s="5"/>
      <c r="Q429" s="5"/>
      <c r="R429" s="5"/>
      <c r="S429" s="5"/>
      <c r="T429" s="5"/>
      <c r="U429" s="5"/>
      <c r="V429" s="5"/>
      <c r="W429" s="5"/>
      <c r="X429" s="5"/>
      <c r="Y429" s="5"/>
      <c r="Z429" s="5"/>
      <c r="AA429" s="5"/>
    </row>
    <row r="430" spans="1:27" ht="17.25" customHeight="1">
      <c r="A430" s="176">
        <v>429</v>
      </c>
      <c r="B430" s="177" t="s">
        <v>671</v>
      </c>
      <c r="C430" s="178">
        <v>403</v>
      </c>
      <c r="D430" s="184">
        <v>1.06</v>
      </c>
      <c r="E430" s="180" t="s">
        <v>71</v>
      </c>
      <c r="F430" s="181" t="s">
        <v>568</v>
      </c>
      <c r="G430" s="181"/>
      <c r="H430" s="5"/>
      <c r="I430" s="5"/>
      <c r="J430" s="5"/>
      <c r="K430" s="5"/>
      <c r="L430" s="5"/>
      <c r="M430" s="5"/>
      <c r="N430" s="5"/>
      <c r="O430" s="5"/>
      <c r="P430" s="5"/>
      <c r="Q430" s="5"/>
      <c r="R430" s="5"/>
      <c r="S430" s="5"/>
      <c r="T430" s="5"/>
      <c r="U430" s="5"/>
      <c r="V430" s="5"/>
      <c r="W430" s="5"/>
      <c r="X430" s="5"/>
      <c r="Y430" s="5"/>
      <c r="Z430" s="5"/>
      <c r="AA430" s="5"/>
    </row>
    <row r="431" spans="1:27" ht="17.25" customHeight="1">
      <c r="A431" s="176">
        <v>430</v>
      </c>
      <c r="B431" s="177" t="s">
        <v>672</v>
      </c>
      <c r="C431" s="178">
        <v>404</v>
      </c>
      <c r="D431" s="184">
        <v>1.36</v>
      </c>
      <c r="E431" s="180" t="s">
        <v>28</v>
      </c>
      <c r="F431" s="181" t="s">
        <v>568</v>
      </c>
      <c r="G431" s="181"/>
      <c r="H431" s="5"/>
      <c r="I431" s="5"/>
      <c r="J431" s="5"/>
      <c r="K431" s="5"/>
      <c r="L431" s="5"/>
      <c r="M431" s="5"/>
      <c r="N431" s="5"/>
      <c r="O431" s="5"/>
      <c r="P431" s="5"/>
      <c r="Q431" s="5"/>
      <c r="R431" s="5"/>
      <c r="S431" s="5"/>
      <c r="T431" s="5"/>
      <c r="U431" s="5"/>
      <c r="V431" s="5"/>
      <c r="W431" s="5"/>
      <c r="X431" s="5"/>
      <c r="Y431" s="5"/>
      <c r="Z431" s="5"/>
      <c r="AA431" s="5"/>
    </row>
    <row r="432" spans="1:27" ht="17.25" customHeight="1">
      <c r="A432" s="176">
        <v>431</v>
      </c>
      <c r="B432" s="177" t="s">
        <v>673</v>
      </c>
      <c r="C432" s="178">
        <v>405</v>
      </c>
      <c r="D432" s="184">
        <v>1.19</v>
      </c>
      <c r="E432" s="180" t="s">
        <v>13</v>
      </c>
      <c r="F432" s="181" t="s">
        <v>568</v>
      </c>
      <c r="G432" s="181"/>
      <c r="H432" s="5"/>
      <c r="I432" s="5"/>
      <c r="J432" s="5"/>
      <c r="K432" s="5"/>
      <c r="L432" s="5"/>
      <c r="M432" s="5"/>
      <c r="N432" s="5"/>
      <c r="O432" s="5"/>
      <c r="P432" s="5"/>
      <c r="Q432" s="5"/>
      <c r="R432" s="5"/>
      <c r="S432" s="5"/>
      <c r="T432" s="5"/>
      <c r="U432" s="5"/>
      <c r="V432" s="5"/>
      <c r="W432" s="5"/>
      <c r="X432" s="5"/>
      <c r="Y432" s="5"/>
      <c r="Z432" s="5"/>
      <c r="AA432" s="5"/>
    </row>
    <row r="433" spans="1:27" ht="17.25" customHeight="1">
      <c r="A433" s="176">
        <v>432</v>
      </c>
      <c r="B433" s="177" t="s">
        <v>674</v>
      </c>
      <c r="C433" s="178">
        <v>406</v>
      </c>
      <c r="D433" s="184">
        <v>3.56</v>
      </c>
      <c r="E433" s="180" t="s">
        <v>195</v>
      </c>
      <c r="F433" s="181" t="s">
        <v>568</v>
      </c>
      <c r="G433" s="181"/>
      <c r="H433" s="5"/>
      <c r="I433" s="5"/>
      <c r="J433" s="5"/>
      <c r="K433" s="5"/>
      <c r="L433" s="5"/>
      <c r="M433" s="5"/>
      <c r="N433" s="5"/>
      <c r="O433" s="5"/>
      <c r="P433" s="5"/>
      <c r="Q433" s="5"/>
      <c r="R433" s="5"/>
      <c r="S433" s="5"/>
      <c r="T433" s="5"/>
      <c r="U433" s="5"/>
      <c r="V433" s="5"/>
      <c r="W433" s="5"/>
      <c r="X433" s="5"/>
      <c r="Y433" s="5"/>
      <c r="Z433" s="5"/>
      <c r="AA433" s="5"/>
    </row>
    <row r="434" spans="1:27" ht="17.25" customHeight="1">
      <c r="A434" s="176">
        <v>433</v>
      </c>
      <c r="B434" s="177" t="s">
        <v>675</v>
      </c>
      <c r="C434" s="178">
        <v>407</v>
      </c>
      <c r="D434" s="184">
        <v>3.02</v>
      </c>
      <c r="E434" s="180" t="s">
        <v>597</v>
      </c>
      <c r="F434" s="181" t="s">
        <v>568</v>
      </c>
      <c r="G434" s="181"/>
      <c r="H434" s="5"/>
      <c r="I434" s="5"/>
      <c r="J434" s="5"/>
      <c r="K434" s="5"/>
      <c r="L434" s="5"/>
      <c r="M434" s="5"/>
      <c r="N434" s="5"/>
      <c r="O434" s="5"/>
      <c r="P434" s="5"/>
      <c r="Q434" s="5"/>
      <c r="R434" s="5"/>
      <c r="S434" s="5"/>
      <c r="T434" s="5"/>
      <c r="U434" s="5"/>
      <c r="V434" s="5"/>
      <c r="W434" s="5"/>
      <c r="X434" s="5"/>
      <c r="Y434" s="5"/>
      <c r="Z434" s="5"/>
      <c r="AA434" s="5"/>
    </row>
    <row r="435" spans="1:27" ht="17.25" customHeight="1">
      <c r="A435" s="176">
        <v>434</v>
      </c>
      <c r="B435" s="177" t="s">
        <v>676</v>
      </c>
      <c r="C435" s="178">
        <v>408</v>
      </c>
      <c r="D435" s="184">
        <v>3.39</v>
      </c>
      <c r="E435" s="180" t="s">
        <v>86</v>
      </c>
      <c r="F435" s="181" t="s">
        <v>568</v>
      </c>
      <c r="G435" s="181"/>
      <c r="H435" s="5"/>
      <c r="I435" s="5"/>
      <c r="J435" s="5"/>
      <c r="K435" s="5"/>
      <c r="L435" s="5"/>
      <c r="M435" s="5"/>
      <c r="N435" s="5"/>
      <c r="O435" s="5"/>
      <c r="P435" s="5"/>
      <c r="Q435" s="5"/>
      <c r="R435" s="5"/>
      <c r="S435" s="5"/>
      <c r="T435" s="5"/>
      <c r="U435" s="5"/>
      <c r="V435" s="5"/>
      <c r="W435" s="5"/>
      <c r="X435" s="5"/>
      <c r="Y435" s="5"/>
      <c r="Z435" s="5"/>
      <c r="AA435" s="5"/>
    </row>
    <row r="436" spans="1:27" ht="17.25" customHeight="1">
      <c r="A436" s="176">
        <v>435</v>
      </c>
      <c r="B436" s="177" t="s">
        <v>677</v>
      </c>
      <c r="C436" s="178">
        <v>409</v>
      </c>
      <c r="D436" s="184">
        <v>3.32</v>
      </c>
      <c r="E436" s="180" t="s">
        <v>79</v>
      </c>
      <c r="F436" s="181" t="s">
        <v>568</v>
      </c>
      <c r="G436" s="181"/>
      <c r="H436" s="5"/>
      <c r="I436" s="5"/>
      <c r="J436" s="5"/>
      <c r="K436" s="5"/>
      <c r="L436" s="5"/>
      <c r="M436" s="5"/>
      <c r="N436" s="5"/>
      <c r="O436" s="5"/>
      <c r="P436" s="5"/>
      <c r="Q436" s="5"/>
      <c r="R436" s="5"/>
      <c r="S436" s="5"/>
      <c r="T436" s="5"/>
      <c r="U436" s="5"/>
      <c r="V436" s="5"/>
      <c r="W436" s="5"/>
      <c r="X436" s="5"/>
      <c r="Y436" s="5"/>
      <c r="Z436" s="5"/>
      <c r="AA436" s="5"/>
    </row>
    <row r="437" spans="1:27" ht="17.25" customHeight="1">
      <c r="A437" s="176">
        <v>436</v>
      </c>
      <c r="B437" s="177" t="s">
        <v>678</v>
      </c>
      <c r="C437" s="178">
        <v>410</v>
      </c>
      <c r="D437" s="184">
        <v>3.1030000000000002</v>
      </c>
      <c r="E437" s="180" t="s">
        <v>67</v>
      </c>
      <c r="F437" s="181" t="s">
        <v>568</v>
      </c>
      <c r="G437" s="181"/>
      <c r="H437" s="5"/>
      <c r="I437" s="5"/>
      <c r="J437" s="5"/>
      <c r="K437" s="5"/>
      <c r="L437" s="5"/>
      <c r="M437" s="5"/>
      <c r="N437" s="5"/>
      <c r="O437" s="5"/>
      <c r="P437" s="5"/>
      <c r="Q437" s="5"/>
      <c r="R437" s="5"/>
      <c r="S437" s="5"/>
      <c r="T437" s="5"/>
      <c r="U437" s="5"/>
      <c r="V437" s="5"/>
      <c r="W437" s="5"/>
      <c r="X437" s="5"/>
      <c r="Y437" s="5"/>
      <c r="Z437" s="5"/>
      <c r="AA437" s="5"/>
    </row>
    <row r="438" spans="1:27" ht="17.25" customHeight="1">
      <c r="A438" s="176">
        <v>437</v>
      </c>
      <c r="B438" s="177" t="s">
        <v>679</v>
      </c>
      <c r="C438" s="178">
        <v>411</v>
      </c>
      <c r="D438" s="184">
        <v>1.03</v>
      </c>
      <c r="E438" s="180" t="s">
        <v>177</v>
      </c>
      <c r="F438" s="181" t="s">
        <v>568</v>
      </c>
      <c r="G438" s="181"/>
      <c r="H438" s="5"/>
      <c r="I438" s="5"/>
      <c r="J438" s="5"/>
      <c r="K438" s="5"/>
      <c r="L438" s="5"/>
      <c r="M438" s="5"/>
      <c r="N438" s="5"/>
      <c r="O438" s="5"/>
      <c r="P438" s="5"/>
      <c r="Q438" s="5"/>
      <c r="R438" s="5"/>
      <c r="S438" s="5"/>
      <c r="T438" s="5"/>
      <c r="U438" s="5"/>
      <c r="V438" s="5"/>
      <c r="W438" s="5"/>
      <c r="X438" s="5"/>
      <c r="Y438" s="5"/>
      <c r="Z438" s="5"/>
      <c r="AA438" s="5"/>
    </row>
    <row r="439" spans="1:27" ht="17.25" customHeight="1">
      <c r="A439" s="176">
        <v>438</v>
      </c>
      <c r="B439" s="177" t="s">
        <v>680</v>
      </c>
      <c r="C439" s="178">
        <v>412</v>
      </c>
      <c r="D439" s="184">
        <v>4</v>
      </c>
      <c r="E439" s="180" t="s">
        <v>30</v>
      </c>
      <c r="F439" s="181" t="s">
        <v>568</v>
      </c>
      <c r="G439" s="181"/>
      <c r="H439" s="5"/>
      <c r="I439" s="5"/>
      <c r="J439" s="5"/>
      <c r="K439" s="5"/>
      <c r="L439" s="5"/>
      <c r="M439" s="5"/>
      <c r="N439" s="5"/>
      <c r="O439" s="5"/>
      <c r="P439" s="5"/>
      <c r="Q439" s="5"/>
      <c r="R439" s="5"/>
      <c r="S439" s="5"/>
      <c r="T439" s="5"/>
      <c r="U439" s="5"/>
      <c r="V439" s="5"/>
      <c r="W439" s="5"/>
      <c r="X439" s="5"/>
      <c r="Y439" s="5"/>
      <c r="Z439" s="5"/>
      <c r="AA439" s="5"/>
    </row>
    <row r="440" spans="1:27" ht="17.25" customHeight="1">
      <c r="A440" s="176">
        <v>439</v>
      </c>
      <c r="B440" s="177" t="s">
        <v>681</v>
      </c>
      <c r="C440" s="178">
        <v>413</v>
      </c>
      <c r="D440" s="184">
        <v>2.21</v>
      </c>
      <c r="E440" s="180" t="s">
        <v>631</v>
      </c>
      <c r="F440" s="181" t="s">
        <v>568</v>
      </c>
      <c r="G440" s="181"/>
      <c r="H440" s="5"/>
      <c r="I440" s="5"/>
      <c r="J440" s="5"/>
      <c r="K440" s="5"/>
      <c r="L440" s="5"/>
      <c r="M440" s="5"/>
      <c r="N440" s="5"/>
      <c r="O440" s="5"/>
      <c r="P440" s="5"/>
      <c r="Q440" s="5"/>
      <c r="R440" s="5"/>
      <c r="S440" s="5"/>
      <c r="T440" s="5"/>
      <c r="U440" s="5"/>
      <c r="V440" s="5"/>
      <c r="W440" s="5"/>
      <c r="X440" s="5"/>
      <c r="Y440" s="5"/>
      <c r="Z440" s="5"/>
      <c r="AA440" s="5"/>
    </row>
    <row r="441" spans="1:27" ht="17.25" customHeight="1">
      <c r="A441" s="176">
        <v>440</v>
      </c>
      <c r="B441" s="177" t="s">
        <v>682</v>
      </c>
      <c r="C441" s="178">
        <v>414</v>
      </c>
      <c r="D441" s="184">
        <v>4</v>
      </c>
      <c r="E441" s="180" t="s">
        <v>410</v>
      </c>
      <c r="F441" s="181" t="s">
        <v>568</v>
      </c>
      <c r="G441" s="181"/>
      <c r="H441" s="5"/>
      <c r="I441" s="5"/>
      <c r="J441" s="5"/>
      <c r="K441" s="5"/>
      <c r="L441" s="5"/>
      <c r="M441" s="5"/>
      <c r="N441" s="5"/>
      <c r="O441" s="5"/>
      <c r="P441" s="5"/>
      <c r="Q441" s="5"/>
      <c r="R441" s="5"/>
      <c r="S441" s="5"/>
      <c r="T441" s="5"/>
      <c r="U441" s="5"/>
      <c r="V441" s="5"/>
      <c r="W441" s="5"/>
      <c r="X441" s="5"/>
      <c r="Y441" s="5"/>
      <c r="Z441" s="5"/>
      <c r="AA441" s="5"/>
    </row>
    <row r="442" spans="1:27" ht="17.25" customHeight="1">
      <c r="A442" s="176">
        <v>441</v>
      </c>
      <c r="B442" s="177" t="s">
        <v>683</v>
      </c>
      <c r="C442" s="178">
        <v>415</v>
      </c>
      <c r="D442" s="184">
        <v>1.58</v>
      </c>
      <c r="E442" s="180" t="s">
        <v>56</v>
      </c>
      <c r="F442" s="181" t="s">
        <v>568</v>
      </c>
      <c r="G442" s="181"/>
      <c r="H442" s="5"/>
      <c r="I442" s="5"/>
      <c r="J442" s="5"/>
      <c r="K442" s="5"/>
      <c r="L442" s="5"/>
      <c r="M442" s="5"/>
      <c r="N442" s="5"/>
      <c r="O442" s="5"/>
      <c r="P442" s="5"/>
      <c r="Q442" s="5"/>
      <c r="R442" s="5"/>
      <c r="S442" s="5"/>
      <c r="T442" s="5"/>
      <c r="U442" s="5"/>
      <c r="V442" s="5"/>
      <c r="W442" s="5"/>
      <c r="X442" s="5"/>
      <c r="Y442" s="5"/>
      <c r="Z442" s="5"/>
      <c r="AA442" s="5"/>
    </row>
    <row r="443" spans="1:27" ht="17.25" customHeight="1">
      <c r="A443" s="176">
        <v>442</v>
      </c>
      <c r="B443" s="177" t="s">
        <v>684</v>
      </c>
      <c r="C443" s="178">
        <v>416</v>
      </c>
      <c r="D443" s="184">
        <v>3.09</v>
      </c>
      <c r="E443" s="180" t="s">
        <v>13</v>
      </c>
      <c r="F443" s="181" t="s">
        <v>568</v>
      </c>
      <c r="G443" s="181"/>
      <c r="H443" s="5"/>
      <c r="I443" s="5"/>
      <c r="J443" s="5"/>
      <c r="K443" s="5"/>
      <c r="L443" s="5"/>
      <c r="M443" s="5"/>
      <c r="N443" s="5"/>
      <c r="O443" s="5"/>
      <c r="P443" s="5"/>
      <c r="Q443" s="5"/>
      <c r="R443" s="5"/>
      <c r="S443" s="5"/>
      <c r="T443" s="5"/>
      <c r="U443" s="5"/>
      <c r="V443" s="5"/>
      <c r="W443" s="5"/>
      <c r="X443" s="5"/>
      <c r="Y443" s="5"/>
      <c r="Z443" s="5"/>
      <c r="AA443" s="5"/>
    </row>
    <row r="444" spans="1:27" ht="17.25" customHeight="1">
      <c r="A444" s="176">
        <v>443</v>
      </c>
      <c r="B444" s="177" t="s">
        <v>685</v>
      </c>
      <c r="C444" s="178">
        <v>417</v>
      </c>
      <c r="D444" s="184">
        <v>2.21</v>
      </c>
      <c r="E444" s="180" t="s">
        <v>302</v>
      </c>
      <c r="F444" s="181" t="s">
        <v>568</v>
      </c>
      <c r="G444" s="181"/>
      <c r="H444" s="5"/>
      <c r="I444" s="5"/>
      <c r="J444" s="5"/>
      <c r="K444" s="5"/>
      <c r="L444" s="5"/>
      <c r="M444" s="5"/>
      <c r="N444" s="5"/>
      <c r="O444" s="5"/>
      <c r="P444" s="5"/>
      <c r="Q444" s="5"/>
      <c r="R444" s="5"/>
      <c r="S444" s="5"/>
      <c r="T444" s="5"/>
      <c r="U444" s="5"/>
      <c r="V444" s="5"/>
      <c r="W444" s="5"/>
      <c r="X444" s="5"/>
      <c r="Y444" s="5"/>
      <c r="Z444" s="5"/>
      <c r="AA444" s="5"/>
    </row>
    <row r="445" spans="1:27" ht="17.25" customHeight="1">
      <c r="A445" s="176">
        <v>444</v>
      </c>
      <c r="B445" s="177" t="s">
        <v>686</v>
      </c>
      <c r="C445" s="178">
        <v>418</v>
      </c>
      <c r="D445" s="184">
        <v>1.35</v>
      </c>
      <c r="E445" s="180" t="s">
        <v>657</v>
      </c>
      <c r="F445" s="181" t="s">
        <v>568</v>
      </c>
      <c r="G445" s="181"/>
      <c r="H445" s="5"/>
      <c r="I445" s="5"/>
      <c r="J445" s="5"/>
      <c r="K445" s="5"/>
      <c r="L445" s="5"/>
      <c r="M445" s="5"/>
      <c r="N445" s="5"/>
      <c r="O445" s="5"/>
      <c r="P445" s="5"/>
      <c r="Q445" s="5"/>
      <c r="R445" s="5"/>
      <c r="S445" s="5"/>
      <c r="T445" s="5"/>
      <c r="U445" s="5"/>
      <c r="V445" s="5"/>
      <c r="W445" s="5"/>
      <c r="X445" s="5"/>
      <c r="Y445" s="5"/>
      <c r="Z445" s="5"/>
      <c r="AA445" s="5"/>
    </row>
    <row r="446" spans="1:27" ht="17.25" customHeight="1">
      <c r="A446" s="176">
        <v>445</v>
      </c>
      <c r="B446" s="177" t="s">
        <v>687</v>
      </c>
      <c r="C446" s="178">
        <v>419</v>
      </c>
      <c r="D446" s="184">
        <v>1.34</v>
      </c>
      <c r="E446" s="180" t="s">
        <v>600</v>
      </c>
      <c r="F446" s="181" t="s">
        <v>568</v>
      </c>
      <c r="G446" s="181"/>
      <c r="H446" s="5"/>
      <c r="I446" s="5"/>
      <c r="J446" s="5"/>
      <c r="K446" s="5"/>
      <c r="L446" s="5"/>
      <c r="M446" s="5"/>
      <c r="N446" s="5"/>
      <c r="O446" s="5"/>
      <c r="P446" s="5"/>
      <c r="Q446" s="5"/>
      <c r="R446" s="5"/>
      <c r="S446" s="5"/>
      <c r="T446" s="5"/>
      <c r="U446" s="5"/>
      <c r="V446" s="5"/>
      <c r="W446" s="5"/>
      <c r="X446" s="5"/>
      <c r="Y446" s="5"/>
      <c r="Z446" s="5"/>
      <c r="AA446" s="5"/>
    </row>
    <row r="447" spans="1:27" ht="17.25" customHeight="1">
      <c r="A447" s="176">
        <v>446</v>
      </c>
      <c r="B447" s="177" t="s">
        <v>688</v>
      </c>
      <c r="C447" s="178">
        <v>420</v>
      </c>
      <c r="D447" s="184">
        <v>2.0499999999999998</v>
      </c>
      <c r="E447" s="180" t="s">
        <v>486</v>
      </c>
      <c r="F447" s="181" t="s">
        <v>568</v>
      </c>
      <c r="G447" s="181"/>
      <c r="H447" s="5"/>
      <c r="I447" s="5"/>
      <c r="J447" s="5"/>
      <c r="K447" s="5"/>
      <c r="L447" s="5"/>
      <c r="M447" s="5"/>
      <c r="N447" s="5"/>
      <c r="O447" s="5"/>
      <c r="P447" s="5"/>
      <c r="Q447" s="5"/>
      <c r="R447" s="5"/>
      <c r="S447" s="5"/>
      <c r="T447" s="5"/>
      <c r="U447" s="5"/>
      <c r="V447" s="5"/>
      <c r="W447" s="5"/>
      <c r="X447" s="5"/>
      <c r="Y447" s="5"/>
      <c r="Z447" s="5"/>
      <c r="AA447" s="5"/>
    </row>
    <row r="448" spans="1:27" ht="17.25" customHeight="1">
      <c r="A448" s="176">
        <v>447</v>
      </c>
      <c r="B448" s="177" t="s">
        <v>689</v>
      </c>
      <c r="C448" s="178">
        <v>421</v>
      </c>
      <c r="D448" s="184">
        <v>4</v>
      </c>
      <c r="E448" s="180" t="s">
        <v>549</v>
      </c>
      <c r="F448" s="181" t="s">
        <v>568</v>
      </c>
      <c r="G448" s="181"/>
      <c r="H448" s="5"/>
      <c r="I448" s="5"/>
      <c r="J448" s="5"/>
      <c r="K448" s="5"/>
      <c r="L448" s="5"/>
      <c r="M448" s="5"/>
      <c r="N448" s="5"/>
      <c r="O448" s="5"/>
      <c r="P448" s="5"/>
      <c r="Q448" s="5"/>
      <c r="R448" s="5"/>
      <c r="S448" s="5"/>
      <c r="T448" s="5"/>
      <c r="U448" s="5"/>
      <c r="V448" s="5"/>
      <c r="W448" s="5"/>
      <c r="X448" s="5"/>
      <c r="Y448" s="5"/>
      <c r="Z448" s="5"/>
      <c r="AA448" s="5"/>
    </row>
    <row r="449" spans="1:27" ht="17.25" customHeight="1">
      <c r="A449" s="176">
        <v>448</v>
      </c>
      <c r="B449" s="177" t="s">
        <v>690</v>
      </c>
      <c r="C449" s="178">
        <v>422</v>
      </c>
      <c r="D449" s="184">
        <v>4.22</v>
      </c>
      <c r="E449" s="180" t="s">
        <v>39</v>
      </c>
      <c r="F449" s="181" t="s">
        <v>691</v>
      </c>
      <c r="G449" s="181"/>
      <c r="H449" s="5"/>
      <c r="I449" s="5"/>
      <c r="J449" s="5"/>
      <c r="K449" s="5"/>
      <c r="L449" s="5"/>
      <c r="M449" s="5"/>
      <c r="N449" s="5"/>
      <c r="O449" s="5"/>
      <c r="P449" s="5"/>
      <c r="Q449" s="5"/>
      <c r="R449" s="5"/>
      <c r="S449" s="5"/>
      <c r="T449" s="5"/>
      <c r="U449" s="5"/>
      <c r="V449" s="5"/>
      <c r="W449" s="5"/>
      <c r="X449" s="5"/>
      <c r="Y449" s="5"/>
      <c r="Z449" s="5"/>
      <c r="AA449" s="5"/>
    </row>
    <row r="450" spans="1:27" ht="17.25" customHeight="1">
      <c r="A450" s="176">
        <v>449</v>
      </c>
      <c r="B450" s="177" t="s">
        <v>692</v>
      </c>
      <c r="C450" s="178">
        <v>423</v>
      </c>
      <c r="D450" s="184">
        <v>2.23</v>
      </c>
      <c r="E450" s="180" t="s">
        <v>693</v>
      </c>
      <c r="F450" s="181" t="s">
        <v>691</v>
      </c>
      <c r="G450" s="181"/>
      <c r="H450" s="5"/>
      <c r="I450" s="5"/>
      <c r="J450" s="5"/>
      <c r="K450" s="5"/>
      <c r="L450" s="5"/>
      <c r="M450" s="5"/>
      <c r="N450" s="5"/>
      <c r="O450" s="5"/>
      <c r="P450" s="5"/>
      <c r="Q450" s="5"/>
      <c r="R450" s="5"/>
      <c r="S450" s="5"/>
      <c r="T450" s="5"/>
      <c r="U450" s="5"/>
      <c r="V450" s="5"/>
      <c r="W450" s="5"/>
      <c r="X450" s="5"/>
      <c r="Y450" s="5"/>
      <c r="Z450" s="5"/>
      <c r="AA450" s="5"/>
    </row>
    <row r="451" spans="1:27" ht="17.25" customHeight="1">
      <c r="A451" s="176">
        <v>450</v>
      </c>
      <c r="B451" s="177" t="s">
        <v>694</v>
      </c>
      <c r="C451" s="178">
        <v>424</v>
      </c>
      <c r="D451" s="184">
        <v>1.18</v>
      </c>
      <c r="E451" s="180" t="s">
        <v>631</v>
      </c>
      <c r="F451" s="181" t="s">
        <v>691</v>
      </c>
      <c r="G451" s="181"/>
      <c r="H451" s="5"/>
      <c r="I451" s="5"/>
      <c r="J451" s="5"/>
      <c r="K451" s="5"/>
      <c r="L451" s="5"/>
      <c r="M451" s="5"/>
      <c r="N451" s="5"/>
      <c r="O451" s="5"/>
      <c r="P451" s="5"/>
      <c r="Q451" s="5"/>
      <c r="R451" s="5"/>
      <c r="S451" s="5"/>
      <c r="T451" s="5"/>
      <c r="U451" s="5"/>
      <c r="V451" s="5"/>
      <c r="W451" s="5"/>
      <c r="X451" s="5"/>
      <c r="Y451" s="5"/>
      <c r="Z451" s="5"/>
      <c r="AA451" s="5"/>
    </row>
    <row r="452" spans="1:27" ht="17.25" customHeight="1">
      <c r="A452" s="176">
        <v>451</v>
      </c>
      <c r="B452" s="177" t="s">
        <v>695</v>
      </c>
      <c r="C452" s="178">
        <v>425</v>
      </c>
      <c r="D452" s="184">
        <v>1.02</v>
      </c>
      <c r="E452" s="180" t="s">
        <v>43</v>
      </c>
      <c r="F452" s="181" t="s">
        <v>691</v>
      </c>
      <c r="G452" s="181"/>
      <c r="H452" s="5"/>
      <c r="I452" s="5"/>
      <c r="J452" s="5"/>
      <c r="K452" s="5"/>
      <c r="L452" s="5"/>
      <c r="M452" s="5"/>
      <c r="N452" s="5"/>
      <c r="O452" s="5"/>
      <c r="P452" s="5"/>
      <c r="Q452" s="5"/>
      <c r="R452" s="5"/>
      <c r="S452" s="5"/>
      <c r="T452" s="5"/>
      <c r="U452" s="5"/>
      <c r="V452" s="5"/>
      <c r="W452" s="5"/>
      <c r="X452" s="5"/>
      <c r="Y452" s="5"/>
      <c r="Z452" s="5"/>
      <c r="AA452" s="5"/>
    </row>
    <row r="453" spans="1:27" ht="17.25" customHeight="1">
      <c r="A453" s="176">
        <v>452</v>
      </c>
      <c r="B453" s="177" t="s">
        <v>696</v>
      </c>
      <c r="C453" s="178">
        <v>426</v>
      </c>
      <c r="D453" s="184">
        <v>1.47</v>
      </c>
      <c r="E453" s="180" t="s">
        <v>302</v>
      </c>
      <c r="F453" s="181" t="s">
        <v>691</v>
      </c>
      <c r="G453" s="181"/>
      <c r="H453" s="5"/>
      <c r="I453" s="5"/>
      <c r="J453" s="5"/>
      <c r="K453" s="5"/>
      <c r="L453" s="5"/>
      <c r="M453" s="5"/>
      <c r="N453" s="5"/>
      <c r="O453" s="5"/>
      <c r="P453" s="5"/>
      <c r="Q453" s="5"/>
      <c r="R453" s="5"/>
      <c r="S453" s="5"/>
      <c r="T453" s="5"/>
      <c r="U453" s="5"/>
      <c r="V453" s="5"/>
      <c r="W453" s="5"/>
      <c r="X453" s="5"/>
      <c r="Y453" s="5"/>
      <c r="Z453" s="5"/>
      <c r="AA453" s="5"/>
    </row>
    <row r="454" spans="1:27" ht="17.25" customHeight="1">
      <c r="A454" s="176">
        <v>453</v>
      </c>
      <c r="B454" s="177" t="s">
        <v>697</v>
      </c>
      <c r="C454" s="178">
        <v>427</v>
      </c>
      <c r="D454" s="184">
        <v>4.2300000000000004</v>
      </c>
      <c r="E454" s="180" t="s">
        <v>86</v>
      </c>
      <c r="F454" s="181" t="s">
        <v>691</v>
      </c>
      <c r="G454" s="181"/>
      <c r="H454" s="5"/>
      <c r="I454" s="5"/>
      <c r="J454" s="5"/>
      <c r="K454" s="5"/>
      <c r="L454" s="5"/>
      <c r="M454" s="5"/>
      <c r="N454" s="5"/>
      <c r="O454" s="5"/>
      <c r="P454" s="5"/>
      <c r="Q454" s="5"/>
      <c r="R454" s="5"/>
      <c r="S454" s="5"/>
      <c r="T454" s="5"/>
      <c r="U454" s="5"/>
      <c r="V454" s="5"/>
      <c r="W454" s="5"/>
      <c r="X454" s="5"/>
      <c r="Y454" s="5"/>
      <c r="Z454" s="5"/>
      <c r="AA454" s="5"/>
    </row>
    <row r="455" spans="1:27" ht="17.25" customHeight="1">
      <c r="A455" s="176">
        <v>454</v>
      </c>
      <c r="B455" s="177" t="s">
        <v>698</v>
      </c>
      <c r="C455" s="178">
        <v>428</v>
      </c>
      <c r="D455" s="184">
        <v>3.34</v>
      </c>
      <c r="E455" s="180" t="s">
        <v>253</v>
      </c>
      <c r="F455" s="181" t="s">
        <v>691</v>
      </c>
      <c r="G455" s="181"/>
      <c r="H455" s="5"/>
      <c r="I455" s="5"/>
      <c r="J455" s="5"/>
      <c r="K455" s="5"/>
      <c r="L455" s="5"/>
      <c r="M455" s="5"/>
      <c r="N455" s="5"/>
      <c r="O455" s="5"/>
      <c r="P455" s="5"/>
      <c r="Q455" s="5"/>
      <c r="R455" s="5"/>
      <c r="S455" s="5"/>
      <c r="T455" s="5"/>
      <c r="U455" s="5"/>
      <c r="V455" s="5"/>
      <c r="W455" s="5"/>
      <c r="X455" s="5"/>
      <c r="Y455" s="5"/>
      <c r="Z455" s="5"/>
      <c r="AA455" s="5"/>
    </row>
    <row r="456" spans="1:27" ht="17.25" customHeight="1">
      <c r="A456" s="176">
        <v>455</v>
      </c>
      <c r="B456" s="177" t="s">
        <v>699</v>
      </c>
      <c r="C456" s="178">
        <v>429</v>
      </c>
      <c r="D456" s="184">
        <v>2.0099999999999998</v>
      </c>
      <c r="E456" s="180" t="s">
        <v>450</v>
      </c>
      <c r="F456" s="181" t="s">
        <v>691</v>
      </c>
      <c r="G456" s="181"/>
      <c r="H456" s="5"/>
      <c r="I456" s="5"/>
      <c r="J456" s="5"/>
      <c r="K456" s="5"/>
      <c r="L456" s="5"/>
      <c r="M456" s="5"/>
      <c r="N456" s="5"/>
      <c r="O456" s="5"/>
      <c r="P456" s="5"/>
      <c r="Q456" s="5"/>
      <c r="R456" s="5"/>
      <c r="S456" s="5"/>
      <c r="T456" s="5"/>
      <c r="U456" s="5"/>
      <c r="V456" s="5"/>
      <c r="W456" s="5"/>
      <c r="X456" s="5"/>
      <c r="Y456" s="5"/>
      <c r="Z456" s="5"/>
      <c r="AA456" s="5"/>
    </row>
    <row r="457" spans="1:27" ht="17.25" customHeight="1">
      <c r="A457" s="176">
        <v>456</v>
      </c>
      <c r="B457" s="177" t="s">
        <v>700</v>
      </c>
      <c r="C457" s="178">
        <v>430</v>
      </c>
      <c r="D457" s="184">
        <v>3.16</v>
      </c>
      <c r="E457" s="181" t="s">
        <v>701</v>
      </c>
      <c r="F457" s="181" t="s">
        <v>691</v>
      </c>
      <c r="G457" s="181"/>
      <c r="H457" s="5"/>
      <c r="I457" s="5"/>
      <c r="J457" s="5"/>
      <c r="K457" s="5"/>
      <c r="L457" s="5"/>
      <c r="M457" s="5"/>
      <c r="N457" s="5"/>
      <c r="O457" s="5"/>
      <c r="P457" s="5"/>
      <c r="Q457" s="5"/>
      <c r="R457" s="5"/>
      <c r="S457" s="5"/>
      <c r="T457" s="5"/>
      <c r="U457" s="5"/>
      <c r="V457" s="5"/>
      <c r="W457" s="5"/>
      <c r="X457" s="5"/>
      <c r="Y457" s="5"/>
      <c r="Z457" s="5"/>
      <c r="AA457" s="5"/>
    </row>
    <row r="458" spans="1:27" ht="17.25" customHeight="1">
      <c r="A458" s="176">
        <v>457</v>
      </c>
      <c r="B458" s="177" t="s">
        <v>702</v>
      </c>
      <c r="C458" s="178">
        <v>431</v>
      </c>
      <c r="D458" s="184">
        <v>4.13</v>
      </c>
      <c r="E458" s="180" t="s">
        <v>321</v>
      </c>
      <c r="F458" s="181" t="s">
        <v>691</v>
      </c>
      <c r="G458" s="181"/>
      <c r="H458" s="5"/>
      <c r="I458" s="5"/>
      <c r="J458" s="5"/>
      <c r="K458" s="5"/>
      <c r="L458" s="5"/>
      <c r="M458" s="5"/>
      <c r="N458" s="5"/>
      <c r="O458" s="5"/>
      <c r="P458" s="5"/>
      <c r="Q458" s="5"/>
      <c r="R458" s="5"/>
      <c r="S458" s="5"/>
      <c r="T458" s="5"/>
      <c r="U458" s="5"/>
      <c r="V458" s="5"/>
      <c r="W458" s="5"/>
      <c r="X458" s="5"/>
      <c r="Y458" s="5"/>
      <c r="Z458" s="5"/>
      <c r="AA458" s="5"/>
    </row>
    <row r="459" spans="1:27" ht="17.25" customHeight="1">
      <c r="A459" s="176">
        <v>458</v>
      </c>
      <c r="B459" s="177" t="s">
        <v>703</v>
      </c>
      <c r="C459" s="178">
        <v>432</v>
      </c>
      <c r="D459" s="184">
        <v>4</v>
      </c>
      <c r="E459" s="180" t="s">
        <v>480</v>
      </c>
      <c r="F459" s="181" t="s">
        <v>691</v>
      </c>
      <c r="G459" s="181"/>
      <c r="H459" s="5"/>
      <c r="I459" s="5"/>
      <c r="J459" s="5"/>
      <c r="K459" s="5"/>
      <c r="L459" s="5"/>
      <c r="M459" s="5"/>
      <c r="N459" s="5"/>
      <c r="O459" s="5"/>
      <c r="P459" s="5"/>
      <c r="Q459" s="5"/>
      <c r="R459" s="5"/>
      <c r="S459" s="5"/>
      <c r="T459" s="5"/>
      <c r="U459" s="5"/>
      <c r="V459" s="5"/>
      <c r="W459" s="5"/>
      <c r="X459" s="5"/>
      <c r="Y459" s="5"/>
      <c r="Z459" s="5"/>
      <c r="AA459" s="5"/>
    </row>
    <row r="460" spans="1:27" ht="17.25" customHeight="1">
      <c r="A460" s="176">
        <v>459</v>
      </c>
      <c r="B460" s="177" t="s">
        <v>704</v>
      </c>
      <c r="C460" s="178">
        <v>433</v>
      </c>
      <c r="D460" s="184">
        <v>1.44</v>
      </c>
      <c r="E460" s="180" t="s">
        <v>222</v>
      </c>
      <c r="F460" s="181" t="s">
        <v>691</v>
      </c>
      <c r="G460" s="181"/>
      <c r="H460" s="5"/>
      <c r="I460" s="5"/>
      <c r="J460" s="5"/>
      <c r="K460" s="5"/>
      <c r="L460" s="5"/>
      <c r="M460" s="5"/>
      <c r="N460" s="5"/>
      <c r="O460" s="5"/>
      <c r="P460" s="5"/>
      <c r="Q460" s="5"/>
      <c r="R460" s="5"/>
      <c r="S460" s="5"/>
      <c r="T460" s="5"/>
      <c r="U460" s="5"/>
      <c r="V460" s="5"/>
      <c r="W460" s="5"/>
      <c r="X460" s="5"/>
      <c r="Y460" s="5"/>
      <c r="Z460" s="5"/>
      <c r="AA460" s="5"/>
    </row>
    <row r="461" spans="1:27" ht="17.25" customHeight="1">
      <c r="A461" s="176">
        <v>460</v>
      </c>
      <c r="B461" s="177" t="s">
        <v>705</v>
      </c>
      <c r="C461" s="178">
        <v>434</v>
      </c>
      <c r="D461" s="184">
        <v>1.54</v>
      </c>
      <c r="E461" s="180" t="s">
        <v>693</v>
      </c>
      <c r="F461" s="181" t="s">
        <v>691</v>
      </c>
      <c r="G461" s="181"/>
      <c r="H461" s="5"/>
      <c r="I461" s="5"/>
      <c r="J461" s="5"/>
      <c r="K461" s="5"/>
      <c r="L461" s="5"/>
      <c r="M461" s="5"/>
      <c r="N461" s="5"/>
      <c r="O461" s="5"/>
      <c r="P461" s="5"/>
      <c r="Q461" s="5"/>
      <c r="R461" s="5"/>
      <c r="S461" s="5"/>
      <c r="T461" s="5"/>
      <c r="U461" s="5"/>
      <c r="V461" s="5"/>
      <c r="W461" s="5"/>
      <c r="X461" s="5"/>
      <c r="Y461" s="5"/>
      <c r="Z461" s="5"/>
      <c r="AA461" s="5"/>
    </row>
    <row r="462" spans="1:27" ht="17.25" customHeight="1">
      <c r="A462" s="176">
        <v>461</v>
      </c>
      <c r="B462" s="177" t="s">
        <v>706</v>
      </c>
      <c r="C462" s="178">
        <v>435</v>
      </c>
      <c r="D462" s="184">
        <v>4.25</v>
      </c>
      <c r="E462" s="180" t="s">
        <v>28</v>
      </c>
      <c r="F462" s="181" t="s">
        <v>691</v>
      </c>
      <c r="G462" s="181"/>
      <c r="H462" s="5"/>
      <c r="I462" s="5"/>
      <c r="J462" s="5"/>
      <c r="K462" s="5"/>
      <c r="L462" s="5"/>
      <c r="M462" s="5"/>
      <c r="N462" s="5"/>
      <c r="O462" s="5"/>
      <c r="P462" s="5"/>
      <c r="Q462" s="5"/>
      <c r="R462" s="5"/>
      <c r="S462" s="5"/>
      <c r="T462" s="5"/>
      <c r="U462" s="5"/>
      <c r="V462" s="5"/>
      <c r="W462" s="5"/>
      <c r="X462" s="5"/>
      <c r="Y462" s="5"/>
      <c r="Z462" s="5"/>
      <c r="AA462" s="5"/>
    </row>
    <row r="463" spans="1:27" ht="17.25" customHeight="1">
      <c r="A463" s="176">
        <v>462</v>
      </c>
      <c r="B463" s="177" t="s">
        <v>707</v>
      </c>
      <c r="C463" s="178">
        <v>436</v>
      </c>
      <c r="D463" s="184">
        <v>4.03</v>
      </c>
      <c r="E463" s="180" t="s">
        <v>30</v>
      </c>
      <c r="F463" s="181" t="s">
        <v>691</v>
      </c>
      <c r="G463" s="181"/>
      <c r="H463" s="5"/>
      <c r="I463" s="5"/>
      <c r="J463" s="5"/>
      <c r="K463" s="5"/>
      <c r="L463" s="5"/>
      <c r="M463" s="5"/>
      <c r="N463" s="5"/>
      <c r="O463" s="5"/>
      <c r="P463" s="5"/>
      <c r="Q463" s="5"/>
      <c r="R463" s="5"/>
      <c r="S463" s="5"/>
      <c r="T463" s="5"/>
      <c r="U463" s="5"/>
      <c r="V463" s="5"/>
      <c r="W463" s="5"/>
      <c r="X463" s="5"/>
      <c r="Y463" s="5"/>
      <c r="Z463" s="5"/>
      <c r="AA463" s="5"/>
    </row>
    <row r="464" spans="1:27" ht="17.25" customHeight="1">
      <c r="A464" s="176">
        <v>463</v>
      </c>
      <c r="B464" s="177" t="s">
        <v>708</v>
      </c>
      <c r="C464" s="178">
        <v>437</v>
      </c>
      <c r="D464" s="184">
        <v>1.47</v>
      </c>
      <c r="E464" s="181" t="s">
        <v>709</v>
      </c>
      <c r="F464" s="181" t="s">
        <v>691</v>
      </c>
      <c r="G464" s="181"/>
      <c r="H464" s="5"/>
      <c r="I464" s="5"/>
      <c r="J464" s="5"/>
      <c r="K464" s="5"/>
      <c r="L464" s="5"/>
      <c r="M464" s="5"/>
      <c r="N464" s="5"/>
      <c r="O464" s="5"/>
      <c r="P464" s="5"/>
      <c r="Q464" s="5"/>
      <c r="R464" s="5"/>
      <c r="S464" s="5"/>
      <c r="T464" s="5"/>
      <c r="U464" s="5"/>
      <c r="V464" s="5"/>
      <c r="W464" s="5"/>
      <c r="X464" s="5"/>
      <c r="Y464" s="5"/>
      <c r="Z464" s="5"/>
      <c r="AA464" s="5"/>
    </row>
    <row r="465" spans="1:27" ht="17.25" customHeight="1">
      <c r="A465" s="176">
        <v>464</v>
      </c>
      <c r="B465" s="177" t="s">
        <v>710</v>
      </c>
      <c r="C465" s="178">
        <v>438</v>
      </c>
      <c r="D465" s="184">
        <v>3.37</v>
      </c>
      <c r="E465" s="180" t="s">
        <v>232</v>
      </c>
      <c r="F465" s="181" t="s">
        <v>691</v>
      </c>
      <c r="G465" s="181"/>
      <c r="H465" s="5"/>
      <c r="I465" s="5"/>
      <c r="J465" s="5"/>
      <c r="K465" s="5"/>
      <c r="L465" s="5"/>
      <c r="M465" s="5"/>
      <c r="N465" s="5"/>
      <c r="O465" s="5"/>
      <c r="P465" s="5"/>
      <c r="Q465" s="5"/>
      <c r="R465" s="5"/>
      <c r="S465" s="5"/>
      <c r="T465" s="5"/>
      <c r="U465" s="5"/>
      <c r="V465" s="5"/>
      <c r="W465" s="5"/>
      <c r="X465" s="5"/>
      <c r="Y465" s="5"/>
      <c r="Z465" s="5"/>
      <c r="AA465" s="5"/>
    </row>
    <row r="466" spans="1:27" ht="17.25" customHeight="1">
      <c r="A466" s="176">
        <v>465</v>
      </c>
      <c r="B466" s="177" t="s">
        <v>711</v>
      </c>
      <c r="C466" s="178">
        <v>439</v>
      </c>
      <c r="D466" s="184">
        <v>0.3</v>
      </c>
      <c r="E466" s="180" t="s">
        <v>302</v>
      </c>
      <c r="F466" s="181" t="s">
        <v>691</v>
      </c>
      <c r="G466" s="181"/>
      <c r="H466" s="5"/>
      <c r="I466" s="5"/>
      <c r="J466" s="5"/>
      <c r="K466" s="5"/>
      <c r="L466" s="5"/>
      <c r="M466" s="5"/>
      <c r="N466" s="5"/>
      <c r="O466" s="5"/>
      <c r="P466" s="5"/>
      <c r="Q466" s="5"/>
      <c r="R466" s="5"/>
      <c r="S466" s="5"/>
      <c r="T466" s="5"/>
      <c r="U466" s="5"/>
      <c r="V466" s="5"/>
      <c r="W466" s="5"/>
      <c r="X466" s="5"/>
      <c r="Y466" s="5"/>
      <c r="Z466" s="5"/>
      <c r="AA466" s="5"/>
    </row>
    <row r="467" spans="1:27" ht="17.25" customHeight="1">
      <c r="A467" s="176">
        <v>466</v>
      </c>
      <c r="B467" s="177" t="s">
        <v>712</v>
      </c>
      <c r="C467" s="178">
        <v>440</v>
      </c>
      <c r="D467" s="184">
        <v>1.44</v>
      </c>
      <c r="E467" s="180" t="s">
        <v>82</v>
      </c>
      <c r="F467" s="181" t="s">
        <v>691</v>
      </c>
      <c r="G467" s="181"/>
      <c r="H467" s="5"/>
      <c r="I467" s="5"/>
      <c r="J467" s="5"/>
      <c r="K467" s="5"/>
      <c r="L467" s="5"/>
      <c r="M467" s="5"/>
      <c r="N467" s="5"/>
      <c r="O467" s="5"/>
      <c r="P467" s="5"/>
      <c r="Q467" s="5"/>
      <c r="R467" s="5"/>
      <c r="S467" s="5"/>
      <c r="T467" s="5"/>
      <c r="U467" s="5"/>
      <c r="V467" s="5"/>
      <c r="W467" s="5"/>
      <c r="X467" s="5"/>
      <c r="Y467" s="5"/>
      <c r="Z467" s="5"/>
      <c r="AA467" s="5"/>
    </row>
    <row r="468" spans="1:27" ht="17.25" customHeight="1">
      <c r="A468" s="176">
        <v>467</v>
      </c>
      <c r="B468" s="177" t="s">
        <v>713</v>
      </c>
      <c r="C468" s="178">
        <v>441</v>
      </c>
      <c r="D468" s="184">
        <v>1.26</v>
      </c>
      <c r="E468" s="180" t="s">
        <v>588</v>
      </c>
      <c r="F468" s="181" t="s">
        <v>714</v>
      </c>
      <c r="G468" s="181"/>
      <c r="H468" s="5"/>
      <c r="I468" s="5"/>
      <c r="J468" s="5"/>
      <c r="K468" s="5"/>
      <c r="L468" s="5"/>
      <c r="M468" s="5"/>
      <c r="N468" s="5"/>
      <c r="O468" s="5"/>
      <c r="P468" s="5"/>
      <c r="Q468" s="5"/>
      <c r="R468" s="5"/>
      <c r="S468" s="5"/>
      <c r="T468" s="5"/>
      <c r="U468" s="5"/>
      <c r="V468" s="5"/>
      <c r="W468" s="5"/>
      <c r="X468" s="5"/>
      <c r="Y468" s="5"/>
      <c r="Z468" s="5"/>
      <c r="AA468" s="5"/>
    </row>
    <row r="469" spans="1:27" ht="17.25" customHeight="1">
      <c r="A469" s="176">
        <v>468</v>
      </c>
      <c r="B469" s="177" t="s">
        <v>715</v>
      </c>
      <c r="C469" s="178">
        <v>442</v>
      </c>
      <c r="D469" s="184">
        <v>3.37</v>
      </c>
      <c r="E469" s="180" t="s">
        <v>106</v>
      </c>
      <c r="F469" s="181" t="s">
        <v>714</v>
      </c>
      <c r="G469" s="181"/>
      <c r="H469" s="5"/>
      <c r="I469" s="5"/>
      <c r="J469" s="5"/>
      <c r="K469" s="5"/>
      <c r="L469" s="5"/>
      <c r="M469" s="5"/>
      <c r="N469" s="5"/>
      <c r="O469" s="5"/>
      <c r="P469" s="5"/>
      <c r="Q469" s="5"/>
      <c r="R469" s="5"/>
      <c r="S469" s="5"/>
      <c r="T469" s="5"/>
      <c r="U469" s="5"/>
      <c r="V469" s="5"/>
      <c r="W469" s="5"/>
      <c r="X469" s="5"/>
      <c r="Y469" s="5"/>
      <c r="Z469" s="5"/>
      <c r="AA469" s="5"/>
    </row>
    <row r="470" spans="1:27" ht="17.25" customHeight="1">
      <c r="A470" s="176">
        <v>469</v>
      </c>
      <c r="B470" s="177" t="s">
        <v>716</v>
      </c>
      <c r="C470" s="178">
        <v>443</v>
      </c>
      <c r="D470" s="184">
        <v>3</v>
      </c>
      <c r="E470" s="180" t="s">
        <v>102</v>
      </c>
      <c r="F470" s="181" t="s">
        <v>714</v>
      </c>
      <c r="G470" s="181"/>
      <c r="H470" s="5"/>
      <c r="I470" s="5"/>
      <c r="J470" s="5"/>
      <c r="K470" s="5"/>
      <c r="L470" s="5"/>
      <c r="M470" s="5"/>
      <c r="N470" s="5"/>
      <c r="O470" s="5"/>
      <c r="P470" s="5"/>
      <c r="Q470" s="5"/>
      <c r="R470" s="5"/>
      <c r="S470" s="5"/>
      <c r="T470" s="5"/>
      <c r="U470" s="5"/>
      <c r="V470" s="5"/>
      <c r="W470" s="5"/>
      <c r="X470" s="5"/>
      <c r="Y470" s="5"/>
      <c r="Z470" s="5"/>
      <c r="AA470" s="5"/>
    </row>
    <row r="471" spans="1:27" ht="17.25" customHeight="1">
      <c r="A471" s="176">
        <v>470</v>
      </c>
      <c r="B471" s="177" t="s">
        <v>717</v>
      </c>
      <c r="C471" s="178">
        <v>444</v>
      </c>
      <c r="D471" s="184">
        <v>1.1000000000000001</v>
      </c>
      <c r="E471" s="180" t="s">
        <v>628</v>
      </c>
      <c r="F471" s="181" t="s">
        <v>714</v>
      </c>
      <c r="G471" s="181"/>
      <c r="H471" s="5"/>
      <c r="I471" s="5"/>
      <c r="J471" s="5"/>
      <c r="K471" s="5"/>
      <c r="L471" s="5"/>
      <c r="M471" s="5"/>
      <c r="N471" s="5"/>
      <c r="O471" s="5"/>
      <c r="P471" s="5"/>
      <c r="Q471" s="5"/>
      <c r="R471" s="5"/>
      <c r="S471" s="5"/>
      <c r="T471" s="5"/>
      <c r="U471" s="5"/>
      <c r="V471" s="5"/>
      <c r="W471" s="5"/>
      <c r="X471" s="5"/>
      <c r="Y471" s="5"/>
      <c r="Z471" s="5"/>
      <c r="AA471" s="5"/>
    </row>
    <row r="472" spans="1:27" ht="17.25" customHeight="1">
      <c r="A472" s="176">
        <v>471</v>
      </c>
      <c r="B472" s="177" t="s">
        <v>718</v>
      </c>
      <c r="C472" s="178">
        <v>445</v>
      </c>
      <c r="D472" s="184">
        <v>3.41</v>
      </c>
      <c r="E472" s="180" t="s">
        <v>144</v>
      </c>
      <c r="F472" s="181" t="s">
        <v>714</v>
      </c>
      <c r="G472" s="181"/>
      <c r="H472" s="5"/>
      <c r="I472" s="5"/>
      <c r="J472" s="5"/>
      <c r="K472" s="5"/>
      <c r="L472" s="5"/>
      <c r="M472" s="5"/>
      <c r="N472" s="5"/>
      <c r="O472" s="5"/>
      <c r="P472" s="5"/>
      <c r="Q472" s="5"/>
      <c r="R472" s="5"/>
      <c r="S472" s="5"/>
      <c r="T472" s="5"/>
      <c r="U472" s="5"/>
      <c r="V472" s="5"/>
      <c r="W472" s="5"/>
      <c r="X472" s="5"/>
      <c r="Y472" s="5"/>
      <c r="Z472" s="5"/>
      <c r="AA472" s="5"/>
    </row>
    <row r="473" spans="1:27" ht="17.25" customHeight="1">
      <c r="A473" s="176">
        <v>472</v>
      </c>
      <c r="B473" s="177" t="s">
        <v>719</v>
      </c>
      <c r="C473" s="178">
        <v>446</v>
      </c>
      <c r="D473" s="184">
        <v>1.22</v>
      </c>
      <c r="E473" s="180" t="s">
        <v>110</v>
      </c>
      <c r="F473" s="181" t="s">
        <v>720</v>
      </c>
      <c r="G473" s="181"/>
      <c r="H473" s="5"/>
      <c r="I473" s="5"/>
      <c r="J473" s="5"/>
      <c r="K473" s="5"/>
      <c r="L473" s="5"/>
      <c r="M473" s="5"/>
      <c r="N473" s="5"/>
      <c r="O473" s="5"/>
      <c r="P473" s="5"/>
      <c r="Q473" s="5"/>
      <c r="R473" s="5"/>
      <c r="S473" s="5"/>
      <c r="T473" s="5"/>
      <c r="U473" s="5"/>
      <c r="V473" s="5"/>
      <c r="W473" s="5"/>
      <c r="X473" s="5"/>
      <c r="Y473" s="5"/>
      <c r="Z473" s="5"/>
      <c r="AA473" s="5"/>
    </row>
    <row r="474" spans="1:27" ht="17.25" customHeight="1">
      <c r="A474" s="176">
        <v>473</v>
      </c>
      <c r="B474" s="177" t="s">
        <v>721</v>
      </c>
      <c r="C474" s="178">
        <v>447</v>
      </c>
      <c r="D474" s="184">
        <v>3.03</v>
      </c>
      <c r="E474" s="180" t="s">
        <v>309</v>
      </c>
      <c r="F474" s="181" t="s">
        <v>720</v>
      </c>
      <c r="G474" s="181"/>
      <c r="H474" s="5"/>
      <c r="I474" s="5"/>
      <c r="J474" s="5"/>
      <c r="K474" s="5"/>
      <c r="L474" s="5"/>
      <c r="M474" s="5"/>
      <c r="N474" s="5"/>
      <c r="O474" s="5"/>
      <c r="P474" s="5"/>
      <c r="Q474" s="5"/>
      <c r="R474" s="5"/>
      <c r="S474" s="5"/>
      <c r="T474" s="5"/>
      <c r="U474" s="5"/>
      <c r="V474" s="5"/>
      <c r="W474" s="5"/>
      <c r="X474" s="5"/>
      <c r="Y474" s="5"/>
      <c r="Z474" s="5"/>
      <c r="AA474" s="5"/>
    </row>
    <row r="475" spans="1:27" ht="17.25" customHeight="1">
      <c r="A475" s="176">
        <v>474</v>
      </c>
      <c r="B475" s="177" t="s">
        <v>722</v>
      </c>
      <c r="C475" s="178">
        <v>448</v>
      </c>
      <c r="D475" s="184">
        <v>1.1599999999999999</v>
      </c>
      <c r="E475" s="180" t="s">
        <v>534</v>
      </c>
      <c r="F475" s="181" t="s">
        <v>720</v>
      </c>
      <c r="G475" s="181"/>
      <c r="H475" s="5"/>
      <c r="I475" s="5"/>
      <c r="J475" s="5"/>
      <c r="K475" s="5"/>
      <c r="L475" s="5"/>
      <c r="M475" s="5"/>
      <c r="N475" s="5"/>
      <c r="O475" s="5"/>
      <c r="P475" s="5"/>
      <c r="Q475" s="5"/>
      <c r="R475" s="5"/>
      <c r="S475" s="5"/>
      <c r="T475" s="5"/>
      <c r="U475" s="5"/>
      <c r="V475" s="5"/>
      <c r="W475" s="5"/>
      <c r="X475" s="5"/>
      <c r="Y475" s="5"/>
      <c r="Z475" s="5"/>
      <c r="AA475" s="5"/>
    </row>
    <row r="476" spans="1:27" ht="17.25" customHeight="1">
      <c r="A476" s="176">
        <v>475</v>
      </c>
      <c r="B476" s="177" t="s">
        <v>723</v>
      </c>
      <c r="C476" s="178">
        <v>449</v>
      </c>
      <c r="D476" s="184">
        <v>1.06</v>
      </c>
      <c r="E476" s="180" t="s">
        <v>620</v>
      </c>
      <c r="F476" s="181" t="s">
        <v>720</v>
      </c>
      <c r="G476" s="181"/>
      <c r="H476" s="5"/>
      <c r="I476" s="5"/>
      <c r="J476" s="5"/>
      <c r="K476" s="5"/>
      <c r="L476" s="5"/>
      <c r="M476" s="5"/>
      <c r="N476" s="5"/>
      <c r="O476" s="5"/>
      <c r="P476" s="5"/>
      <c r="Q476" s="5"/>
      <c r="R476" s="5"/>
      <c r="S476" s="5"/>
      <c r="T476" s="5"/>
      <c r="U476" s="5"/>
      <c r="V476" s="5"/>
      <c r="W476" s="5"/>
      <c r="X476" s="5"/>
      <c r="Y476" s="5"/>
      <c r="Z476" s="5"/>
      <c r="AA476" s="5"/>
    </row>
    <row r="477" spans="1:27" ht="17.25" customHeight="1">
      <c r="A477" s="176">
        <v>476</v>
      </c>
      <c r="B477" s="177" t="s">
        <v>724</v>
      </c>
      <c r="C477" s="178">
        <v>450</v>
      </c>
      <c r="D477" s="184">
        <v>0.77</v>
      </c>
      <c r="E477" s="180" t="s">
        <v>549</v>
      </c>
      <c r="F477" s="181" t="s">
        <v>720</v>
      </c>
      <c r="G477" s="181"/>
      <c r="H477" s="5"/>
      <c r="I477" s="5"/>
      <c r="J477" s="5"/>
      <c r="K477" s="5"/>
      <c r="L477" s="5"/>
      <c r="M477" s="5"/>
      <c r="N477" s="5"/>
      <c r="O477" s="5"/>
      <c r="P477" s="5"/>
      <c r="Q477" s="5"/>
      <c r="R477" s="5"/>
      <c r="S477" s="5"/>
      <c r="T477" s="5"/>
      <c r="U477" s="5"/>
      <c r="V477" s="5"/>
      <c r="W477" s="5"/>
      <c r="X477" s="5"/>
      <c r="Y477" s="5"/>
      <c r="Z477" s="5"/>
      <c r="AA477" s="5"/>
    </row>
    <row r="478" spans="1:27" ht="17.25" customHeight="1">
      <c r="A478" s="176">
        <v>477</v>
      </c>
      <c r="B478" s="177" t="s">
        <v>725</v>
      </c>
      <c r="C478" s="178">
        <v>451</v>
      </c>
      <c r="D478" s="184">
        <v>1.51</v>
      </c>
      <c r="E478" s="180" t="s">
        <v>23</v>
      </c>
      <c r="F478" s="181" t="s">
        <v>720</v>
      </c>
      <c r="G478" s="181"/>
      <c r="H478" s="5"/>
      <c r="I478" s="5"/>
      <c r="J478" s="5"/>
      <c r="K478" s="5"/>
      <c r="L478" s="5"/>
      <c r="M478" s="5"/>
      <c r="N478" s="5"/>
      <c r="O478" s="5"/>
      <c r="P478" s="5"/>
      <c r="Q478" s="5"/>
      <c r="R478" s="5"/>
      <c r="S478" s="5"/>
      <c r="T478" s="5"/>
      <c r="U478" s="5"/>
      <c r="V478" s="5"/>
      <c r="W478" s="5"/>
      <c r="X478" s="5"/>
      <c r="Y478" s="5"/>
      <c r="Z478" s="5"/>
      <c r="AA478" s="5"/>
    </row>
    <row r="479" spans="1:27" ht="17.25" customHeight="1">
      <c r="A479" s="176">
        <v>478</v>
      </c>
      <c r="B479" s="177" t="s">
        <v>726</v>
      </c>
      <c r="C479" s="178">
        <v>452</v>
      </c>
      <c r="D479" s="184">
        <v>1.36</v>
      </c>
      <c r="E479" s="180" t="s">
        <v>600</v>
      </c>
      <c r="F479" s="181" t="s">
        <v>720</v>
      </c>
      <c r="G479" s="181"/>
      <c r="H479" s="5"/>
      <c r="I479" s="5"/>
      <c r="J479" s="5"/>
      <c r="K479" s="5"/>
      <c r="L479" s="5"/>
      <c r="M479" s="5"/>
      <c r="N479" s="5"/>
      <c r="O479" s="5"/>
      <c r="P479" s="5"/>
      <c r="Q479" s="5"/>
      <c r="R479" s="5"/>
      <c r="S479" s="5"/>
      <c r="T479" s="5"/>
      <c r="U479" s="5"/>
      <c r="V479" s="5"/>
      <c r="W479" s="5"/>
      <c r="X479" s="5"/>
      <c r="Y479" s="5"/>
      <c r="Z479" s="5"/>
      <c r="AA479" s="5"/>
    </row>
    <row r="480" spans="1:27" ht="17.25" customHeight="1">
      <c r="A480" s="176">
        <v>479</v>
      </c>
      <c r="B480" s="177" t="s">
        <v>727</v>
      </c>
      <c r="C480" s="178">
        <v>453</v>
      </c>
      <c r="D480" s="184">
        <v>2.2200000000000002</v>
      </c>
      <c r="E480" s="180" t="s">
        <v>253</v>
      </c>
      <c r="F480" s="181" t="s">
        <v>720</v>
      </c>
      <c r="G480" s="181"/>
      <c r="H480" s="5"/>
      <c r="I480" s="5"/>
      <c r="J480" s="5"/>
      <c r="K480" s="5"/>
      <c r="L480" s="5"/>
      <c r="M480" s="5"/>
      <c r="N480" s="5"/>
      <c r="O480" s="5"/>
      <c r="P480" s="5"/>
      <c r="Q480" s="5"/>
      <c r="R480" s="5"/>
      <c r="S480" s="5"/>
      <c r="T480" s="5"/>
      <c r="U480" s="5"/>
      <c r="V480" s="5"/>
      <c r="W480" s="5"/>
      <c r="X480" s="5"/>
      <c r="Y480" s="5"/>
      <c r="Z480" s="5"/>
      <c r="AA480" s="5"/>
    </row>
    <row r="481" spans="1:27" ht="17.25" customHeight="1">
      <c r="A481" s="176">
        <v>480</v>
      </c>
      <c r="B481" s="177" t="s">
        <v>728</v>
      </c>
      <c r="C481" s="178">
        <v>454</v>
      </c>
      <c r="D481" s="184">
        <v>2.06</v>
      </c>
      <c r="E481" s="180" t="s">
        <v>253</v>
      </c>
      <c r="F481" s="181" t="s">
        <v>720</v>
      </c>
      <c r="G481" s="181"/>
      <c r="H481" s="5"/>
      <c r="I481" s="5"/>
      <c r="J481" s="5"/>
      <c r="K481" s="5"/>
      <c r="L481" s="5"/>
      <c r="M481" s="5"/>
      <c r="N481" s="5"/>
      <c r="O481" s="5"/>
      <c r="P481" s="5"/>
      <c r="Q481" s="5"/>
      <c r="R481" s="5"/>
      <c r="S481" s="5"/>
      <c r="T481" s="5"/>
      <c r="U481" s="5"/>
      <c r="V481" s="5"/>
      <c r="W481" s="5"/>
      <c r="X481" s="5"/>
      <c r="Y481" s="5"/>
      <c r="Z481" s="5"/>
      <c r="AA481" s="5"/>
    </row>
    <row r="482" spans="1:27" ht="17.25" customHeight="1">
      <c r="A482" s="176">
        <v>481</v>
      </c>
      <c r="B482" s="177" t="s">
        <v>729</v>
      </c>
      <c r="C482" s="178">
        <v>455</v>
      </c>
      <c r="D482" s="184">
        <v>2.0299999999999998</v>
      </c>
      <c r="E482" s="181" t="s">
        <v>730</v>
      </c>
      <c r="F482" s="181" t="s">
        <v>720</v>
      </c>
      <c r="G482" s="181"/>
      <c r="H482" s="5"/>
      <c r="I482" s="5"/>
      <c r="J482" s="5"/>
      <c r="K482" s="5"/>
      <c r="L482" s="5"/>
      <c r="M482" s="5"/>
      <c r="N482" s="5"/>
      <c r="O482" s="5"/>
      <c r="P482" s="5"/>
      <c r="Q482" s="5"/>
      <c r="R482" s="5"/>
      <c r="S482" s="5"/>
      <c r="T482" s="5"/>
      <c r="U482" s="5"/>
      <c r="V482" s="5"/>
      <c r="W482" s="5"/>
      <c r="X482" s="5"/>
      <c r="Y482" s="5"/>
      <c r="Z482" s="5"/>
      <c r="AA482" s="5"/>
    </row>
    <row r="483" spans="1:27" ht="17.25" customHeight="1">
      <c r="A483" s="176">
        <v>482</v>
      </c>
      <c r="B483" s="177" t="s">
        <v>731</v>
      </c>
      <c r="C483" s="178">
        <v>456</v>
      </c>
      <c r="D483" s="184">
        <v>2.15</v>
      </c>
      <c r="E483" s="180" t="s">
        <v>537</v>
      </c>
      <c r="F483" s="181" t="s">
        <v>720</v>
      </c>
      <c r="G483" s="181"/>
      <c r="H483" s="5"/>
      <c r="I483" s="5"/>
      <c r="J483" s="5"/>
      <c r="K483" s="5"/>
      <c r="L483" s="5"/>
      <c r="M483" s="5"/>
      <c r="N483" s="5"/>
      <c r="O483" s="5"/>
      <c r="P483" s="5"/>
      <c r="Q483" s="5"/>
      <c r="R483" s="5"/>
      <c r="S483" s="5"/>
      <c r="T483" s="5"/>
      <c r="U483" s="5"/>
      <c r="V483" s="5"/>
      <c r="W483" s="5"/>
      <c r="X483" s="5"/>
      <c r="Y483" s="5"/>
      <c r="Z483" s="5"/>
      <c r="AA483" s="5"/>
    </row>
    <row r="484" spans="1:27" ht="17.25" customHeight="1">
      <c r="A484" s="176">
        <v>483</v>
      </c>
      <c r="B484" s="177" t="s">
        <v>732</v>
      </c>
      <c r="C484" s="178">
        <v>457</v>
      </c>
      <c r="D484" s="184">
        <v>3.36</v>
      </c>
      <c r="E484" s="180" t="s">
        <v>106</v>
      </c>
      <c r="F484" s="181" t="s">
        <v>720</v>
      </c>
      <c r="G484" s="181"/>
      <c r="H484" s="5"/>
      <c r="I484" s="5"/>
      <c r="J484" s="5"/>
      <c r="K484" s="5"/>
      <c r="L484" s="5"/>
      <c r="M484" s="5"/>
      <c r="N484" s="5"/>
      <c r="O484" s="5"/>
      <c r="P484" s="5"/>
      <c r="Q484" s="5"/>
      <c r="R484" s="5"/>
      <c r="S484" s="5"/>
      <c r="T484" s="5"/>
      <c r="U484" s="5"/>
      <c r="V484" s="5"/>
      <c r="W484" s="5"/>
      <c r="X484" s="5"/>
      <c r="Y484" s="5"/>
      <c r="Z484" s="5"/>
      <c r="AA484" s="5"/>
    </row>
    <row r="485" spans="1:27" ht="17.25" customHeight="1">
      <c r="A485" s="176">
        <v>484</v>
      </c>
      <c r="B485" s="177" t="s">
        <v>733</v>
      </c>
      <c r="C485" s="178">
        <v>458</v>
      </c>
      <c r="D485" s="184">
        <v>2.1800000000000002</v>
      </c>
      <c r="E485" s="180" t="s">
        <v>110</v>
      </c>
      <c r="F485" s="181" t="s">
        <v>720</v>
      </c>
      <c r="G485" s="181"/>
      <c r="H485" s="5"/>
      <c r="I485" s="5"/>
      <c r="J485" s="5"/>
      <c r="K485" s="5"/>
      <c r="L485" s="5"/>
      <c r="M485" s="5"/>
      <c r="N485" s="5"/>
      <c r="O485" s="5"/>
      <c r="P485" s="5"/>
      <c r="Q485" s="5"/>
      <c r="R485" s="5"/>
      <c r="S485" s="5"/>
      <c r="T485" s="5"/>
      <c r="U485" s="5"/>
      <c r="V485" s="5"/>
      <c r="W485" s="5"/>
      <c r="X485" s="5"/>
      <c r="Y485" s="5"/>
      <c r="Z485" s="5"/>
      <c r="AA485" s="5"/>
    </row>
    <row r="486" spans="1:27" ht="17.25" customHeight="1">
      <c r="A486" s="176">
        <v>485</v>
      </c>
      <c r="B486" s="177" t="s">
        <v>734</v>
      </c>
      <c r="C486" s="178">
        <v>459</v>
      </c>
      <c r="D486" s="184">
        <v>3.55</v>
      </c>
      <c r="E486" s="180" t="s">
        <v>56</v>
      </c>
      <c r="F486" s="181" t="s">
        <v>720</v>
      </c>
      <c r="G486" s="181"/>
      <c r="H486" s="5"/>
      <c r="I486" s="5"/>
      <c r="J486" s="5"/>
      <c r="K486" s="5"/>
      <c r="L486" s="5"/>
      <c r="M486" s="5"/>
      <c r="N486" s="5"/>
      <c r="O486" s="5"/>
      <c r="P486" s="5"/>
      <c r="Q486" s="5"/>
      <c r="R486" s="5"/>
      <c r="S486" s="5"/>
      <c r="T486" s="5"/>
      <c r="U486" s="5"/>
      <c r="V486" s="5"/>
      <c r="W486" s="5"/>
      <c r="X486" s="5"/>
      <c r="Y486" s="5"/>
      <c r="Z486" s="5"/>
      <c r="AA486" s="5"/>
    </row>
    <row r="487" spans="1:27" ht="17.25" customHeight="1">
      <c r="A487" s="176">
        <v>486</v>
      </c>
      <c r="B487" s="177" t="s">
        <v>735</v>
      </c>
      <c r="C487" s="178">
        <v>460</v>
      </c>
      <c r="D487" s="184">
        <v>3.25</v>
      </c>
      <c r="E487" s="180" t="s">
        <v>11</v>
      </c>
      <c r="F487" s="181" t="s">
        <v>720</v>
      </c>
      <c r="G487" s="181"/>
      <c r="H487" s="5"/>
      <c r="I487" s="5"/>
      <c r="J487" s="5"/>
      <c r="K487" s="5"/>
      <c r="L487" s="5"/>
      <c r="M487" s="5"/>
      <c r="N487" s="5"/>
      <c r="O487" s="5"/>
      <c r="P487" s="5"/>
      <c r="Q487" s="5"/>
      <c r="R487" s="5"/>
      <c r="S487" s="5"/>
      <c r="T487" s="5"/>
      <c r="U487" s="5"/>
      <c r="V487" s="5"/>
      <c r="W487" s="5"/>
      <c r="X487" s="5"/>
      <c r="Y487" s="5"/>
      <c r="Z487" s="5"/>
      <c r="AA487" s="5"/>
    </row>
    <row r="488" spans="1:27" ht="17.25" customHeight="1">
      <c r="A488" s="176">
        <v>487</v>
      </c>
      <c r="B488" s="177" t="s">
        <v>736</v>
      </c>
      <c r="C488" s="178">
        <v>461</v>
      </c>
      <c r="D488" s="184">
        <v>1.08</v>
      </c>
      <c r="E488" s="180" t="s">
        <v>67</v>
      </c>
      <c r="F488" s="181" t="s">
        <v>720</v>
      </c>
      <c r="G488" s="181"/>
      <c r="H488" s="5"/>
      <c r="I488" s="5"/>
      <c r="J488" s="5"/>
      <c r="K488" s="5"/>
      <c r="L488" s="5"/>
      <c r="M488" s="5"/>
      <c r="N488" s="5"/>
      <c r="O488" s="5"/>
      <c r="P488" s="5"/>
      <c r="Q488" s="5"/>
      <c r="R488" s="5"/>
      <c r="S488" s="5"/>
      <c r="T488" s="5"/>
      <c r="U488" s="5"/>
      <c r="V488" s="5"/>
      <c r="W488" s="5"/>
      <c r="X488" s="5"/>
      <c r="Y488" s="5"/>
      <c r="Z488" s="5"/>
      <c r="AA488" s="5"/>
    </row>
    <row r="489" spans="1:27" ht="17.25" customHeight="1">
      <c r="A489" s="176">
        <v>488</v>
      </c>
      <c r="B489" s="177" t="s">
        <v>737</v>
      </c>
      <c r="C489" s="178">
        <v>462</v>
      </c>
      <c r="D489" s="184">
        <v>2.0699999999999998</v>
      </c>
      <c r="E489" s="180" t="s">
        <v>82</v>
      </c>
      <c r="F489" s="181" t="s">
        <v>720</v>
      </c>
      <c r="G489" s="181"/>
      <c r="H489" s="5"/>
      <c r="I489" s="5"/>
      <c r="J489" s="5"/>
      <c r="K489" s="5"/>
      <c r="L489" s="5"/>
      <c r="M489" s="5"/>
      <c r="N489" s="5"/>
      <c r="O489" s="5"/>
      <c r="P489" s="5"/>
      <c r="Q489" s="5"/>
      <c r="R489" s="5"/>
      <c r="S489" s="5"/>
      <c r="T489" s="5"/>
      <c r="U489" s="5"/>
      <c r="V489" s="5"/>
      <c r="W489" s="5"/>
      <c r="X489" s="5"/>
      <c r="Y489" s="5"/>
      <c r="Z489" s="5"/>
      <c r="AA489" s="5"/>
    </row>
    <row r="490" spans="1:27" ht="17.25" customHeight="1">
      <c r="A490" s="176">
        <v>489</v>
      </c>
      <c r="B490" s="177" t="s">
        <v>738</v>
      </c>
      <c r="C490" s="178">
        <v>463</v>
      </c>
      <c r="D490" s="184">
        <v>3.3</v>
      </c>
      <c r="E490" s="180" t="s">
        <v>144</v>
      </c>
      <c r="F490" s="181" t="s">
        <v>720</v>
      </c>
      <c r="G490" s="181"/>
      <c r="H490" s="5"/>
      <c r="I490" s="5"/>
      <c r="J490" s="5"/>
      <c r="K490" s="5"/>
      <c r="L490" s="5"/>
      <c r="M490" s="5"/>
      <c r="N490" s="5"/>
      <c r="O490" s="5"/>
      <c r="P490" s="5"/>
      <c r="Q490" s="5"/>
      <c r="R490" s="5"/>
      <c r="S490" s="5"/>
      <c r="T490" s="5"/>
      <c r="U490" s="5"/>
      <c r="V490" s="5"/>
      <c r="W490" s="5"/>
      <c r="X490" s="5"/>
      <c r="Y490" s="5"/>
      <c r="Z490" s="5"/>
      <c r="AA490" s="5"/>
    </row>
    <row r="491" spans="1:27" ht="17.25" customHeight="1">
      <c r="A491" s="176">
        <v>490</v>
      </c>
      <c r="B491" s="177" t="s">
        <v>739</v>
      </c>
      <c r="C491" s="178">
        <v>464</v>
      </c>
      <c r="D491" s="184">
        <v>4.2</v>
      </c>
      <c r="E491" s="180" t="s">
        <v>597</v>
      </c>
      <c r="F491" s="181" t="s">
        <v>720</v>
      </c>
      <c r="G491" s="181"/>
      <c r="H491" s="5"/>
      <c r="I491" s="5"/>
      <c r="J491" s="5"/>
      <c r="K491" s="5"/>
      <c r="L491" s="5"/>
      <c r="M491" s="5"/>
      <c r="N491" s="5"/>
      <c r="O491" s="5"/>
      <c r="P491" s="5"/>
      <c r="Q491" s="5"/>
      <c r="R491" s="5"/>
      <c r="S491" s="5"/>
      <c r="T491" s="5"/>
      <c r="U491" s="5"/>
      <c r="V491" s="5"/>
      <c r="W491" s="5"/>
      <c r="X491" s="5"/>
      <c r="Y491" s="5"/>
      <c r="Z491" s="5"/>
      <c r="AA491" s="5"/>
    </row>
    <row r="492" spans="1:27" ht="17.25" customHeight="1">
      <c r="A492" s="176">
        <v>491</v>
      </c>
      <c r="B492" s="177" t="s">
        <v>740</v>
      </c>
      <c r="C492" s="178">
        <v>465</v>
      </c>
      <c r="D492" s="184">
        <v>2.0299999999999998</v>
      </c>
      <c r="E492" s="180" t="s">
        <v>509</v>
      </c>
      <c r="F492" s="181" t="s">
        <v>720</v>
      </c>
      <c r="G492" s="181"/>
      <c r="H492" s="5"/>
      <c r="I492" s="5"/>
      <c r="J492" s="5"/>
      <c r="K492" s="5"/>
      <c r="L492" s="5"/>
      <c r="M492" s="5"/>
      <c r="N492" s="5"/>
      <c r="O492" s="5"/>
      <c r="P492" s="5"/>
      <c r="Q492" s="5"/>
      <c r="R492" s="5"/>
      <c r="S492" s="5"/>
      <c r="T492" s="5"/>
      <c r="U492" s="5"/>
      <c r="V492" s="5"/>
      <c r="W492" s="5"/>
      <c r="X492" s="5"/>
      <c r="Y492" s="5"/>
      <c r="Z492" s="5"/>
      <c r="AA492" s="5"/>
    </row>
    <row r="493" spans="1:27" ht="17.25" customHeight="1">
      <c r="A493" s="176">
        <v>492</v>
      </c>
      <c r="B493" s="177" t="s">
        <v>741</v>
      </c>
      <c r="C493" s="178">
        <v>466</v>
      </c>
      <c r="D493" s="184">
        <v>2.1800000000000002</v>
      </c>
      <c r="E493" s="180" t="s">
        <v>120</v>
      </c>
      <c r="F493" s="181" t="s">
        <v>720</v>
      </c>
      <c r="G493" s="181"/>
      <c r="H493" s="5"/>
      <c r="I493" s="5"/>
      <c r="J493" s="5"/>
      <c r="K493" s="5"/>
      <c r="L493" s="5"/>
      <c r="M493" s="5"/>
      <c r="N493" s="5"/>
      <c r="O493" s="5"/>
      <c r="P493" s="5"/>
      <c r="Q493" s="5"/>
      <c r="R493" s="5"/>
      <c r="S493" s="5"/>
      <c r="T493" s="5"/>
      <c r="U493" s="5"/>
      <c r="V493" s="5"/>
      <c r="W493" s="5"/>
      <c r="X493" s="5"/>
      <c r="Y493" s="5"/>
      <c r="Z493" s="5"/>
      <c r="AA493" s="5"/>
    </row>
    <row r="494" spans="1:27" ht="17.25" customHeight="1">
      <c r="A494" s="176">
        <v>493</v>
      </c>
      <c r="B494" s="177" t="s">
        <v>742</v>
      </c>
      <c r="C494" s="178">
        <v>467</v>
      </c>
      <c r="D494" s="184">
        <v>2.1</v>
      </c>
      <c r="E494" s="180" t="s">
        <v>28</v>
      </c>
      <c r="F494" s="181" t="s">
        <v>720</v>
      </c>
      <c r="G494" s="181"/>
      <c r="H494" s="5"/>
      <c r="I494" s="5"/>
      <c r="J494" s="5"/>
      <c r="K494" s="5"/>
      <c r="L494" s="5"/>
      <c r="M494" s="5"/>
      <c r="N494" s="5"/>
      <c r="O494" s="5"/>
      <c r="P494" s="5"/>
      <c r="Q494" s="5"/>
      <c r="R494" s="5"/>
      <c r="S494" s="5"/>
      <c r="T494" s="5"/>
      <c r="U494" s="5"/>
      <c r="V494" s="5"/>
      <c r="W494" s="5"/>
      <c r="X494" s="5"/>
      <c r="Y494" s="5"/>
      <c r="Z494" s="5"/>
      <c r="AA494" s="5"/>
    </row>
    <row r="495" spans="1:27" ht="17.25" customHeight="1">
      <c r="A495" s="176">
        <v>494</v>
      </c>
      <c r="B495" s="177" t="s">
        <v>743</v>
      </c>
      <c r="C495" s="178">
        <v>468</v>
      </c>
      <c r="D495" s="184">
        <v>2.35</v>
      </c>
      <c r="E495" s="181" t="s">
        <v>744</v>
      </c>
      <c r="F495" s="181" t="s">
        <v>720</v>
      </c>
      <c r="G495" s="181"/>
      <c r="H495" s="5"/>
      <c r="I495" s="5"/>
      <c r="J495" s="5"/>
      <c r="K495" s="5"/>
      <c r="L495" s="5"/>
      <c r="M495" s="5"/>
      <c r="N495" s="5"/>
      <c r="O495" s="5"/>
      <c r="P495" s="5"/>
      <c r="Q495" s="5"/>
      <c r="R495" s="5"/>
      <c r="S495" s="5"/>
      <c r="T495" s="5"/>
      <c r="U495" s="5"/>
      <c r="V495" s="5"/>
      <c r="W495" s="5"/>
      <c r="X495" s="5"/>
      <c r="Y495" s="5"/>
      <c r="Z495" s="5"/>
      <c r="AA495" s="5"/>
    </row>
    <row r="496" spans="1:27" ht="17.25" customHeight="1">
      <c r="A496" s="176">
        <v>495</v>
      </c>
      <c r="B496" s="177" t="s">
        <v>745</v>
      </c>
      <c r="C496" s="178">
        <v>469</v>
      </c>
      <c r="D496" s="184">
        <v>2.0699999999999998</v>
      </c>
      <c r="E496" s="180" t="s">
        <v>305</v>
      </c>
      <c r="F496" s="181" t="s">
        <v>720</v>
      </c>
      <c r="G496" s="181"/>
      <c r="H496" s="5"/>
      <c r="I496" s="5"/>
      <c r="J496" s="5"/>
      <c r="K496" s="5"/>
      <c r="L496" s="5"/>
      <c r="M496" s="5"/>
      <c r="N496" s="5"/>
      <c r="O496" s="5"/>
      <c r="P496" s="5"/>
      <c r="Q496" s="5"/>
      <c r="R496" s="5"/>
      <c r="S496" s="5"/>
      <c r="T496" s="5"/>
      <c r="U496" s="5"/>
      <c r="V496" s="5"/>
      <c r="W496" s="5"/>
      <c r="X496" s="5"/>
      <c r="Y496" s="5"/>
      <c r="Z496" s="5"/>
      <c r="AA496" s="5"/>
    </row>
    <row r="497" spans="1:27" ht="17.25" customHeight="1">
      <c r="A497" s="176">
        <v>496</v>
      </c>
      <c r="B497" s="177" t="s">
        <v>746</v>
      </c>
      <c r="C497" s="178">
        <v>470</v>
      </c>
      <c r="D497" s="184">
        <v>2.08</v>
      </c>
      <c r="E497" s="180" t="s">
        <v>318</v>
      </c>
      <c r="F497" s="181" t="s">
        <v>720</v>
      </c>
      <c r="G497" s="181"/>
      <c r="H497" s="5"/>
      <c r="I497" s="5"/>
      <c r="J497" s="5"/>
      <c r="K497" s="5"/>
      <c r="L497" s="5"/>
      <c r="M497" s="5"/>
      <c r="N497" s="5"/>
      <c r="O497" s="5"/>
      <c r="P497" s="5"/>
      <c r="Q497" s="5"/>
      <c r="R497" s="5"/>
      <c r="S497" s="5"/>
      <c r="T497" s="5"/>
      <c r="U497" s="5"/>
      <c r="V497" s="5"/>
      <c r="W497" s="5"/>
      <c r="X497" s="5"/>
      <c r="Y497" s="5"/>
      <c r="Z497" s="5"/>
      <c r="AA497" s="5"/>
    </row>
    <row r="498" spans="1:27" ht="17.25" customHeight="1">
      <c r="A498" s="176">
        <v>497</v>
      </c>
      <c r="B498" s="177" t="s">
        <v>747</v>
      </c>
      <c r="C498" s="178">
        <v>471</v>
      </c>
      <c r="D498" s="184">
        <v>4.34</v>
      </c>
      <c r="E498" s="180" t="s">
        <v>39</v>
      </c>
      <c r="F498" s="181" t="s">
        <v>748</v>
      </c>
      <c r="G498" s="181"/>
      <c r="H498" s="5"/>
      <c r="I498" s="5"/>
      <c r="J498" s="5"/>
      <c r="K498" s="5"/>
      <c r="L498" s="5"/>
      <c r="M498" s="5"/>
      <c r="N498" s="5"/>
      <c r="O498" s="5"/>
      <c r="P498" s="5"/>
      <c r="Q498" s="5"/>
      <c r="R498" s="5"/>
      <c r="S498" s="5"/>
      <c r="T498" s="5"/>
      <c r="U498" s="5"/>
      <c r="V498" s="5"/>
      <c r="W498" s="5"/>
      <c r="X498" s="5"/>
      <c r="Y498" s="5"/>
      <c r="Z498" s="5"/>
      <c r="AA498" s="5"/>
    </row>
    <row r="499" spans="1:27" ht="17.25" customHeight="1">
      <c r="A499" s="176">
        <v>498</v>
      </c>
      <c r="B499" s="177" t="s">
        <v>749</v>
      </c>
      <c r="C499" s="178">
        <v>472</v>
      </c>
      <c r="D499" s="184">
        <v>0.45</v>
      </c>
      <c r="E499" s="180" t="s">
        <v>222</v>
      </c>
      <c r="F499" s="181" t="s">
        <v>748</v>
      </c>
      <c r="G499" s="181"/>
      <c r="H499" s="5"/>
      <c r="I499" s="5"/>
      <c r="J499" s="5"/>
      <c r="K499" s="5"/>
      <c r="L499" s="5"/>
      <c r="M499" s="5"/>
      <c r="N499" s="5"/>
      <c r="O499" s="5"/>
      <c r="P499" s="5"/>
      <c r="Q499" s="5"/>
      <c r="R499" s="5"/>
      <c r="S499" s="5"/>
      <c r="T499" s="5"/>
      <c r="U499" s="5"/>
      <c r="V499" s="5"/>
      <c r="W499" s="5"/>
      <c r="X499" s="5"/>
      <c r="Y499" s="5"/>
      <c r="Z499" s="5"/>
      <c r="AA499" s="5"/>
    </row>
    <row r="500" spans="1:27" ht="17.25" customHeight="1">
      <c r="A500" s="176">
        <v>499</v>
      </c>
      <c r="B500" s="177" t="s">
        <v>750</v>
      </c>
      <c r="C500" s="178">
        <v>473</v>
      </c>
      <c r="D500" s="184">
        <v>3.03</v>
      </c>
      <c r="E500" s="180" t="s">
        <v>302</v>
      </c>
      <c r="F500" s="181" t="s">
        <v>748</v>
      </c>
      <c r="G500" s="181"/>
      <c r="H500" s="5"/>
      <c r="I500" s="5"/>
      <c r="J500" s="5"/>
      <c r="K500" s="5"/>
      <c r="L500" s="5"/>
      <c r="M500" s="5"/>
      <c r="N500" s="5"/>
      <c r="O500" s="5"/>
      <c r="P500" s="5"/>
      <c r="Q500" s="5"/>
      <c r="R500" s="5"/>
      <c r="S500" s="5"/>
      <c r="T500" s="5"/>
      <c r="U500" s="5"/>
      <c r="V500" s="5"/>
      <c r="W500" s="5"/>
      <c r="X500" s="5"/>
      <c r="Y500" s="5"/>
      <c r="Z500" s="5"/>
      <c r="AA500" s="5"/>
    </row>
    <row r="501" spans="1:27" ht="17.25" customHeight="1">
      <c r="A501" s="176">
        <v>500</v>
      </c>
      <c r="B501" s="177" t="s">
        <v>751</v>
      </c>
      <c r="C501" s="178">
        <v>474</v>
      </c>
      <c r="D501" s="184">
        <v>3.5</v>
      </c>
      <c r="E501" s="180" t="s">
        <v>11</v>
      </c>
      <c r="F501" s="181" t="s">
        <v>752</v>
      </c>
      <c r="G501" s="181"/>
      <c r="H501" s="5"/>
      <c r="I501" s="5"/>
      <c r="J501" s="5"/>
      <c r="K501" s="5"/>
      <c r="L501" s="5"/>
      <c r="M501" s="5"/>
      <c r="N501" s="5"/>
      <c r="O501" s="5"/>
      <c r="P501" s="5"/>
      <c r="Q501" s="5"/>
      <c r="R501" s="5"/>
      <c r="S501" s="5"/>
      <c r="T501" s="5"/>
      <c r="U501" s="5"/>
      <c r="V501" s="5"/>
      <c r="W501" s="5"/>
      <c r="X501" s="5"/>
      <c r="Y501" s="5"/>
      <c r="Z501" s="5"/>
      <c r="AA501" s="5"/>
    </row>
    <row r="502" spans="1:27" ht="17.25" customHeight="1">
      <c r="A502" s="176">
        <v>501</v>
      </c>
      <c r="B502" s="177" t="s">
        <v>753</v>
      </c>
      <c r="C502" s="178">
        <v>475</v>
      </c>
      <c r="D502" s="184">
        <v>2</v>
      </c>
      <c r="E502" s="180" t="s">
        <v>253</v>
      </c>
      <c r="F502" s="181" t="s">
        <v>752</v>
      </c>
      <c r="G502" s="181"/>
      <c r="H502" s="5"/>
      <c r="I502" s="5"/>
      <c r="J502" s="5"/>
      <c r="K502" s="5"/>
      <c r="L502" s="5"/>
      <c r="M502" s="5"/>
      <c r="N502" s="5"/>
      <c r="O502" s="5"/>
      <c r="P502" s="5"/>
      <c r="Q502" s="5"/>
      <c r="R502" s="5"/>
      <c r="S502" s="5"/>
      <c r="T502" s="5"/>
      <c r="U502" s="5"/>
      <c r="V502" s="5"/>
      <c r="W502" s="5"/>
      <c r="X502" s="5"/>
      <c r="Y502" s="5"/>
      <c r="Z502" s="5"/>
      <c r="AA502" s="5"/>
    </row>
    <row r="503" spans="1:27" ht="17.25" customHeight="1">
      <c r="A503" s="176">
        <v>502</v>
      </c>
      <c r="B503" s="177" t="s">
        <v>754</v>
      </c>
      <c r="C503" s="178">
        <v>476</v>
      </c>
      <c r="D503" s="184">
        <v>2.11</v>
      </c>
      <c r="E503" s="180" t="s">
        <v>96</v>
      </c>
      <c r="F503" s="181" t="s">
        <v>752</v>
      </c>
      <c r="G503" s="181"/>
      <c r="H503" s="5"/>
      <c r="I503" s="5"/>
      <c r="J503" s="5"/>
      <c r="K503" s="5"/>
      <c r="L503" s="5"/>
      <c r="M503" s="5"/>
      <c r="N503" s="5"/>
      <c r="O503" s="5"/>
      <c r="P503" s="5"/>
      <c r="Q503" s="5"/>
      <c r="R503" s="5"/>
      <c r="S503" s="5"/>
      <c r="T503" s="5"/>
      <c r="U503" s="5"/>
      <c r="V503" s="5"/>
      <c r="W503" s="5"/>
      <c r="X503" s="5"/>
      <c r="Y503" s="5"/>
      <c r="Z503" s="5"/>
      <c r="AA503" s="5"/>
    </row>
    <row r="504" spans="1:27" ht="17.25" customHeight="1">
      <c r="A504" s="176">
        <v>503</v>
      </c>
      <c r="B504" s="177" t="s">
        <v>755</v>
      </c>
      <c r="C504" s="178">
        <v>477</v>
      </c>
      <c r="D504" s="184">
        <v>2.1800000000000002</v>
      </c>
      <c r="E504" s="180" t="s">
        <v>120</v>
      </c>
      <c r="F504" s="181" t="s">
        <v>752</v>
      </c>
      <c r="G504" s="181"/>
      <c r="H504" s="5"/>
      <c r="I504" s="5"/>
      <c r="J504" s="5"/>
      <c r="K504" s="5"/>
      <c r="L504" s="5"/>
      <c r="M504" s="5"/>
      <c r="N504" s="5"/>
      <c r="O504" s="5"/>
      <c r="P504" s="5"/>
      <c r="Q504" s="5"/>
      <c r="R504" s="5"/>
      <c r="S504" s="5"/>
      <c r="T504" s="5"/>
      <c r="U504" s="5"/>
      <c r="V504" s="5"/>
      <c r="W504" s="5"/>
      <c r="X504" s="5"/>
      <c r="Y504" s="5"/>
      <c r="Z504" s="5"/>
      <c r="AA504" s="5"/>
    </row>
    <row r="505" spans="1:27" ht="17.25" customHeight="1">
      <c r="A505" s="176">
        <v>504</v>
      </c>
      <c r="B505" s="177" t="s">
        <v>756</v>
      </c>
      <c r="C505" s="178">
        <v>478</v>
      </c>
      <c r="D505" s="184">
        <v>2</v>
      </c>
      <c r="E505" s="181" t="s">
        <v>18</v>
      </c>
      <c r="F505" s="181" t="s">
        <v>752</v>
      </c>
      <c r="G505" s="181"/>
      <c r="H505" s="5"/>
      <c r="I505" s="5"/>
      <c r="J505" s="5"/>
      <c r="K505" s="5"/>
      <c r="L505" s="5"/>
      <c r="M505" s="5"/>
      <c r="N505" s="5"/>
      <c r="O505" s="5"/>
      <c r="P505" s="5"/>
      <c r="Q505" s="5"/>
      <c r="R505" s="5"/>
      <c r="S505" s="5"/>
      <c r="T505" s="5"/>
      <c r="U505" s="5"/>
      <c r="V505" s="5"/>
      <c r="W505" s="5"/>
      <c r="X505" s="5"/>
      <c r="Y505" s="5"/>
      <c r="Z505" s="5"/>
      <c r="AA505" s="5"/>
    </row>
    <row r="506" spans="1:27" ht="17.25" customHeight="1">
      <c r="A506" s="176">
        <v>505</v>
      </c>
      <c r="B506" s="177" t="s">
        <v>757</v>
      </c>
      <c r="C506" s="178">
        <v>479</v>
      </c>
      <c r="D506" s="184">
        <v>3.06</v>
      </c>
      <c r="E506" s="180" t="s">
        <v>318</v>
      </c>
      <c r="F506" s="181" t="s">
        <v>752</v>
      </c>
      <c r="G506" s="181"/>
      <c r="H506" s="5"/>
      <c r="I506" s="5"/>
      <c r="J506" s="5"/>
      <c r="K506" s="5"/>
      <c r="L506" s="5"/>
      <c r="M506" s="5"/>
      <c r="N506" s="5"/>
      <c r="O506" s="5"/>
      <c r="P506" s="5"/>
      <c r="Q506" s="5"/>
      <c r="R506" s="5"/>
      <c r="S506" s="5"/>
      <c r="T506" s="5"/>
      <c r="U506" s="5"/>
      <c r="V506" s="5"/>
      <c r="W506" s="5"/>
      <c r="X506" s="5"/>
      <c r="Y506" s="5"/>
      <c r="Z506" s="5"/>
      <c r="AA506" s="5"/>
    </row>
    <row r="507" spans="1:27" ht="17.25" customHeight="1">
      <c r="A507" s="176">
        <v>506</v>
      </c>
      <c r="B507" s="177" t="s">
        <v>758</v>
      </c>
      <c r="C507" s="178">
        <v>480</v>
      </c>
      <c r="D507" s="184">
        <v>2</v>
      </c>
      <c r="E507" s="180" t="s">
        <v>71</v>
      </c>
      <c r="F507" s="181" t="s">
        <v>752</v>
      </c>
      <c r="G507" s="181"/>
      <c r="H507" s="5"/>
      <c r="I507" s="5"/>
      <c r="J507" s="5"/>
      <c r="K507" s="5"/>
      <c r="L507" s="5"/>
      <c r="M507" s="5"/>
      <c r="N507" s="5"/>
      <c r="O507" s="5"/>
      <c r="P507" s="5"/>
      <c r="Q507" s="5"/>
      <c r="R507" s="5"/>
      <c r="S507" s="5"/>
      <c r="T507" s="5"/>
      <c r="U507" s="5"/>
      <c r="V507" s="5"/>
      <c r="W507" s="5"/>
      <c r="X507" s="5"/>
      <c r="Y507" s="5"/>
      <c r="Z507" s="5"/>
      <c r="AA507" s="5"/>
    </row>
    <row r="508" spans="1:27" ht="17.25" customHeight="1">
      <c r="A508" s="176">
        <v>507</v>
      </c>
      <c r="B508" s="177" t="s">
        <v>759</v>
      </c>
      <c r="C508" s="178">
        <v>481</v>
      </c>
      <c r="D508" s="184">
        <v>2</v>
      </c>
      <c r="E508" s="180" t="s">
        <v>106</v>
      </c>
      <c r="F508" s="181" t="s">
        <v>752</v>
      </c>
      <c r="G508" s="181"/>
      <c r="H508" s="5"/>
      <c r="I508" s="5"/>
      <c r="J508" s="5"/>
      <c r="K508" s="5"/>
      <c r="L508" s="5"/>
      <c r="M508" s="5"/>
      <c r="N508" s="5"/>
      <c r="O508" s="5"/>
      <c r="P508" s="5"/>
      <c r="Q508" s="5"/>
      <c r="R508" s="5"/>
      <c r="S508" s="5"/>
      <c r="T508" s="5"/>
      <c r="U508" s="5"/>
      <c r="V508" s="5"/>
      <c r="W508" s="5"/>
      <c r="X508" s="5"/>
      <c r="Y508" s="5"/>
      <c r="Z508" s="5"/>
      <c r="AA508" s="5"/>
    </row>
    <row r="509" spans="1:27" ht="17.25" customHeight="1">
      <c r="A509" s="176">
        <v>508</v>
      </c>
      <c r="B509" s="177" t="s">
        <v>760</v>
      </c>
      <c r="C509" s="178">
        <v>482</v>
      </c>
      <c r="D509" s="184">
        <v>2.0499999999999998</v>
      </c>
      <c r="E509" s="180" t="s">
        <v>537</v>
      </c>
      <c r="F509" s="181" t="s">
        <v>752</v>
      </c>
      <c r="G509" s="181"/>
      <c r="H509" s="5"/>
      <c r="I509" s="5"/>
      <c r="J509" s="5"/>
      <c r="K509" s="5"/>
      <c r="L509" s="5"/>
      <c r="M509" s="5"/>
      <c r="N509" s="5"/>
      <c r="O509" s="5"/>
      <c r="P509" s="5"/>
      <c r="Q509" s="5"/>
      <c r="R509" s="5"/>
      <c r="S509" s="5"/>
      <c r="T509" s="5"/>
      <c r="U509" s="5"/>
      <c r="V509" s="5"/>
      <c r="W509" s="5"/>
      <c r="X509" s="5"/>
      <c r="Y509" s="5"/>
      <c r="Z509" s="5"/>
      <c r="AA509" s="5"/>
    </row>
    <row r="510" spans="1:27" ht="17.25" customHeight="1">
      <c r="A510" s="176">
        <v>509</v>
      </c>
      <c r="B510" s="177" t="s">
        <v>761</v>
      </c>
      <c r="C510" s="178">
        <v>483</v>
      </c>
      <c r="D510" s="184">
        <v>3.12</v>
      </c>
      <c r="E510" s="180" t="s">
        <v>165</v>
      </c>
      <c r="F510" s="181" t="s">
        <v>752</v>
      </c>
      <c r="G510" s="181"/>
      <c r="H510" s="5"/>
      <c r="I510" s="5"/>
      <c r="J510" s="5"/>
      <c r="K510" s="5"/>
      <c r="L510" s="5"/>
      <c r="M510" s="5"/>
      <c r="N510" s="5"/>
      <c r="O510" s="5"/>
      <c r="P510" s="5"/>
      <c r="Q510" s="5"/>
      <c r="R510" s="5"/>
      <c r="S510" s="5"/>
      <c r="T510" s="5"/>
      <c r="U510" s="5"/>
      <c r="V510" s="5"/>
      <c r="W510" s="5"/>
      <c r="X510" s="5"/>
      <c r="Y510" s="5"/>
      <c r="Z510" s="5"/>
      <c r="AA510" s="5"/>
    </row>
    <row r="511" spans="1:27" ht="17.25" customHeight="1">
      <c r="A511" s="176">
        <v>510</v>
      </c>
      <c r="B511" s="177" t="s">
        <v>762</v>
      </c>
      <c r="C511" s="178">
        <v>484</v>
      </c>
      <c r="D511" s="184">
        <v>1.31</v>
      </c>
      <c r="E511" s="180" t="s">
        <v>89</v>
      </c>
      <c r="F511" s="181" t="s">
        <v>752</v>
      </c>
      <c r="G511" s="181"/>
      <c r="H511" s="5"/>
      <c r="I511" s="5"/>
      <c r="J511" s="5"/>
      <c r="K511" s="5"/>
      <c r="L511" s="5"/>
      <c r="M511" s="5"/>
      <c r="N511" s="5"/>
      <c r="O511" s="5"/>
      <c r="P511" s="5"/>
      <c r="Q511" s="5"/>
      <c r="R511" s="5"/>
      <c r="S511" s="5"/>
      <c r="T511" s="5"/>
      <c r="U511" s="5"/>
      <c r="V511" s="5"/>
      <c r="W511" s="5"/>
      <c r="X511" s="5"/>
      <c r="Y511" s="5"/>
      <c r="Z511" s="5"/>
      <c r="AA511" s="5"/>
    </row>
    <row r="512" spans="1:27" ht="17.25" customHeight="1">
      <c r="A512" s="176">
        <v>511</v>
      </c>
      <c r="B512" s="177" t="s">
        <v>763</v>
      </c>
      <c r="C512" s="178">
        <v>485</v>
      </c>
      <c r="D512" s="184">
        <v>2.02</v>
      </c>
      <c r="E512" s="180" t="s">
        <v>20</v>
      </c>
      <c r="F512" s="181" t="s">
        <v>752</v>
      </c>
      <c r="G512" s="181"/>
      <c r="H512" s="5"/>
      <c r="I512" s="5"/>
      <c r="J512" s="5"/>
      <c r="K512" s="5"/>
      <c r="L512" s="5"/>
      <c r="M512" s="5"/>
      <c r="N512" s="5"/>
      <c r="O512" s="5"/>
      <c r="P512" s="5"/>
      <c r="Q512" s="5"/>
      <c r="R512" s="5"/>
      <c r="S512" s="5"/>
      <c r="T512" s="5"/>
      <c r="U512" s="5"/>
      <c r="V512" s="5"/>
      <c r="W512" s="5"/>
      <c r="X512" s="5"/>
      <c r="Y512" s="5"/>
      <c r="Z512" s="5"/>
      <c r="AA512" s="5"/>
    </row>
    <row r="513" spans="1:27" ht="17.25" customHeight="1">
      <c r="A513" s="176">
        <v>512</v>
      </c>
      <c r="B513" s="177" t="s">
        <v>764</v>
      </c>
      <c r="C513" s="178">
        <v>486</v>
      </c>
      <c r="D513" s="184">
        <v>2</v>
      </c>
      <c r="E513" s="180" t="s">
        <v>54</v>
      </c>
      <c r="F513" s="181" t="s">
        <v>752</v>
      </c>
      <c r="G513" s="181"/>
      <c r="H513" s="5"/>
      <c r="I513" s="5"/>
      <c r="J513" s="5"/>
      <c r="K513" s="5"/>
      <c r="L513" s="5"/>
      <c r="M513" s="5"/>
      <c r="N513" s="5"/>
      <c r="O513" s="5"/>
      <c r="P513" s="5"/>
      <c r="Q513" s="5"/>
      <c r="R513" s="5"/>
      <c r="S513" s="5"/>
      <c r="T513" s="5"/>
      <c r="U513" s="5"/>
      <c r="V513" s="5"/>
      <c r="W513" s="5"/>
      <c r="X513" s="5"/>
      <c r="Y513" s="5"/>
      <c r="Z513" s="5"/>
      <c r="AA513" s="5"/>
    </row>
    <row r="514" spans="1:27" ht="17.25" customHeight="1">
      <c r="A514" s="176">
        <v>513</v>
      </c>
      <c r="B514" s="177" t="s">
        <v>765</v>
      </c>
      <c r="C514" s="178">
        <v>487</v>
      </c>
      <c r="D514" s="184">
        <v>2.0499999999999998</v>
      </c>
      <c r="E514" s="180" t="s">
        <v>82</v>
      </c>
      <c r="F514" s="181" t="s">
        <v>752</v>
      </c>
      <c r="G514" s="181"/>
      <c r="H514" s="5"/>
      <c r="I514" s="5"/>
      <c r="J514" s="5"/>
      <c r="K514" s="5"/>
      <c r="L514" s="5"/>
      <c r="M514" s="5"/>
      <c r="N514" s="5"/>
      <c r="O514" s="5"/>
      <c r="P514" s="5"/>
      <c r="Q514" s="5"/>
      <c r="R514" s="5"/>
      <c r="S514" s="5"/>
      <c r="T514" s="5"/>
      <c r="U514" s="5"/>
      <c r="V514" s="5"/>
      <c r="W514" s="5"/>
      <c r="X514" s="5"/>
      <c r="Y514" s="5"/>
      <c r="Z514" s="5"/>
      <c r="AA514" s="5"/>
    </row>
    <row r="515" spans="1:27" ht="17.25" customHeight="1">
      <c r="A515" s="176">
        <v>514</v>
      </c>
      <c r="B515" s="177" t="s">
        <v>766</v>
      </c>
      <c r="C515" s="178">
        <v>488</v>
      </c>
      <c r="D515" s="184">
        <v>2.1</v>
      </c>
      <c r="E515" s="180" t="s">
        <v>321</v>
      </c>
      <c r="F515" s="181" t="s">
        <v>752</v>
      </c>
      <c r="G515" s="181"/>
      <c r="H515" s="5"/>
      <c r="I515" s="5"/>
      <c r="J515" s="5"/>
      <c r="K515" s="5"/>
      <c r="L515" s="5"/>
      <c r="M515" s="5"/>
      <c r="N515" s="5"/>
      <c r="O515" s="5"/>
      <c r="P515" s="5"/>
      <c r="Q515" s="5"/>
      <c r="R515" s="5"/>
      <c r="S515" s="5"/>
      <c r="T515" s="5"/>
      <c r="U515" s="5"/>
      <c r="V515" s="5"/>
      <c r="W515" s="5"/>
      <c r="X515" s="5"/>
      <c r="Y515" s="5"/>
      <c r="Z515" s="5"/>
      <c r="AA515" s="5"/>
    </row>
    <row r="516" spans="1:27" ht="17.25" customHeight="1">
      <c r="A516" s="176">
        <v>515</v>
      </c>
      <c r="B516" s="177" t="s">
        <v>767</v>
      </c>
      <c r="C516" s="178">
        <v>489</v>
      </c>
      <c r="D516" s="184">
        <v>1.48</v>
      </c>
      <c r="E516" s="180" t="s">
        <v>28</v>
      </c>
      <c r="F516" s="181" t="s">
        <v>752</v>
      </c>
      <c r="G516" s="181"/>
      <c r="H516" s="5"/>
      <c r="I516" s="5"/>
      <c r="J516" s="5"/>
      <c r="K516" s="5"/>
      <c r="L516" s="5"/>
      <c r="M516" s="5"/>
      <c r="N516" s="5"/>
      <c r="O516" s="5"/>
      <c r="P516" s="5"/>
      <c r="Q516" s="5"/>
      <c r="R516" s="5"/>
      <c r="S516" s="5"/>
      <c r="T516" s="5"/>
      <c r="U516" s="5"/>
      <c r="V516" s="5"/>
      <c r="W516" s="5"/>
      <c r="X516" s="5"/>
      <c r="Y516" s="5"/>
      <c r="Z516" s="5"/>
      <c r="AA516" s="5"/>
    </row>
    <row r="517" spans="1:27" ht="17.25" customHeight="1">
      <c r="A517" s="176">
        <v>516</v>
      </c>
      <c r="B517" s="177" t="s">
        <v>768</v>
      </c>
      <c r="C517" s="178">
        <v>490</v>
      </c>
      <c r="D517" s="184">
        <v>2.0099999999999998</v>
      </c>
      <c r="E517" s="180" t="s">
        <v>39</v>
      </c>
      <c r="F517" s="181" t="s">
        <v>752</v>
      </c>
      <c r="G517" s="181"/>
      <c r="H517" s="5"/>
      <c r="I517" s="5"/>
      <c r="J517" s="5"/>
      <c r="K517" s="5"/>
      <c r="L517" s="5"/>
      <c r="M517" s="5"/>
      <c r="N517" s="5"/>
      <c r="O517" s="5"/>
      <c r="P517" s="5"/>
      <c r="Q517" s="5"/>
      <c r="R517" s="5"/>
      <c r="S517" s="5"/>
      <c r="T517" s="5"/>
      <c r="U517" s="5"/>
      <c r="V517" s="5"/>
      <c r="W517" s="5"/>
      <c r="X517" s="5"/>
      <c r="Y517" s="5"/>
      <c r="Z517" s="5"/>
      <c r="AA517" s="5"/>
    </row>
    <row r="518" spans="1:27" ht="17.25" customHeight="1">
      <c r="A518" s="176">
        <v>517</v>
      </c>
      <c r="B518" s="177" t="s">
        <v>769</v>
      </c>
      <c r="C518" s="178">
        <v>491</v>
      </c>
      <c r="D518" s="184">
        <v>3.04</v>
      </c>
      <c r="E518" s="180" t="s">
        <v>701</v>
      </c>
      <c r="F518" s="181" t="s">
        <v>752</v>
      </c>
      <c r="G518" s="181"/>
      <c r="H518" s="5"/>
      <c r="I518" s="5"/>
      <c r="J518" s="5"/>
      <c r="K518" s="5"/>
      <c r="L518" s="5"/>
      <c r="M518" s="5"/>
      <c r="N518" s="5"/>
      <c r="O518" s="5"/>
      <c r="P518" s="5"/>
      <c r="Q518" s="5"/>
      <c r="R518" s="5"/>
      <c r="S518" s="5"/>
      <c r="T518" s="5"/>
      <c r="U518" s="5"/>
      <c r="V518" s="5"/>
      <c r="W518" s="5"/>
      <c r="X518" s="5"/>
      <c r="Y518" s="5"/>
      <c r="Z518" s="5"/>
      <c r="AA518" s="5"/>
    </row>
    <row r="519" spans="1:27" ht="17.25" customHeight="1">
      <c r="A519" s="176">
        <v>518</v>
      </c>
      <c r="B519" s="177" t="s">
        <v>770</v>
      </c>
      <c r="C519" s="178">
        <v>492</v>
      </c>
      <c r="D519" s="184">
        <v>3.06</v>
      </c>
      <c r="E519" s="180" t="s">
        <v>222</v>
      </c>
      <c r="F519" s="181" t="s">
        <v>752</v>
      </c>
      <c r="G519" s="181"/>
      <c r="H519" s="5"/>
      <c r="I519" s="5"/>
      <c r="J519" s="5"/>
      <c r="K519" s="5"/>
      <c r="L519" s="5"/>
      <c r="M519" s="5"/>
      <c r="N519" s="5"/>
      <c r="O519" s="5"/>
      <c r="P519" s="5"/>
      <c r="Q519" s="5"/>
      <c r="R519" s="5"/>
      <c r="S519" s="5"/>
      <c r="T519" s="5"/>
      <c r="U519" s="5"/>
      <c r="V519" s="5"/>
      <c r="W519" s="5"/>
      <c r="X519" s="5"/>
      <c r="Y519" s="5"/>
      <c r="Z519" s="5"/>
      <c r="AA519" s="5"/>
    </row>
    <row r="520" spans="1:27" ht="17.25" customHeight="1">
      <c r="A520" s="176">
        <v>519</v>
      </c>
      <c r="B520" s="177" t="s">
        <v>771</v>
      </c>
      <c r="C520" s="178">
        <v>493</v>
      </c>
      <c r="D520" s="184">
        <v>4.33</v>
      </c>
      <c r="E520" s="180" t="s">
        <v>30</v>
      </c>
      <c r="F520" s="181" t="s">
        <v>752</v>
      </c>
      <c r="G520" s="181"/>
      <c r="H520" s="5"/>
      <c r="I520" s="5"/>
      <c r="J520" s="5"/>
      <c r="K520" s="5"/>
      <c r="L520" s="5"/>
      <c r="M520" s="5"/>
      <c r="N520" s="5"/>
      <c r="O520" s="5"/>
      <c r="P520" s="5"/>
      <c r="Q520" s="5"/>
      <c r="R520" s="5"/>
      <c r="S520" s="5"/>
      <c r="T520" s="5"/>
      <c r="U520" s="5"/>
      <c r="V520" s="5"/>
      <c r="W520" s="5"/>
      <c r="X520" s="5"/>
      <c r="Y520" s="5"/>
      <c r="Z520" s="5"/>
      <c r="AA520" s="5"/>
    </row>
    <row r="521" spans="1:27" ht="17.25" customHeight="1">
      <c r="A521" s="176">
        <v>520</v>
      </c>
      <c r="B521" s="177" t="s">
        <v>772</v>
      </c>
      <c r="C521" s="178">
        <v>494</v>
      </c>
      <c r="D521" s="184">
        <v>1.3</v>
      </c>
      <c r="E521" s="180" t="s">
        <v>600</v>
      </c>
      <c r="F521" s="181" t="s">
        <v>773</v>
      </c>
      <c r="G521" s="181"/>
      <c r="H521" s="5"/>
      <c r="I521" s="5"/>
      <c r="J521" s="5"/>
      <c r="K521" s="5"/>
      <c r="L521" s="5"/>
      <c r="M521" s="5"/>
      <c r="N521" s="5"/>
      <c r="O521" s="5"/>
      <c r="P521" s="5"/>
      <c r="Q521" s="5"/>
      <c r="R521" s="5"/>
      <c r="S521" s="5"/>
      <c r="T521" s="5"/>
      <c r="U521" s="5"/>
      <c r="V521" s="5"/>
      <c r="W521" s="5"/>
      <c r="X521" s="5"/>
      <c r="Y521" s="5"/>
      <c r="Z521" s="5"/>
      <c r="AA521" s="5"/>
    </row>
    <row r="522" spans="1:27" ht="17.25" customHeight="1">
      <c r="A522" s="176">
        <v>521</v>
      </c>
      <c r="B522" s="177" t="s">
        <v>774</v>
      </c>
      <c r="C522" s="178">
        <v>494</v>
      </c>
      <c r="D522" s="184">
        <v>2.1</v>
      </c>
      <c r="E522" s="180" t="s">
        <v>775</v>
      </c>
      <c r="F522" s="181" t="s">
        <v>773</v>
      </c>
      <c r="G522" s="181"/>
      <c r="H522" s="5"/>
      <c r="I522" s="5"/>
      <c r="J522" s="5"/>
      <c r="K522" s="5"/>
      <c r="L522" s="5"/>
      <c r="M522" s="5"/>
      <c r="N522" s="5"/>
      <c r="O522" s="5"/>
      <c r="P522" s="5"/>
      <c r="Q522" s="5"/>
      <c r="R522" s="5"/>
      <c r="S522" s="5"/>
      <c r="T522" s="5"/>
      <c r="U522" s="5"/>
      <c r="V522" s="5"/>
      <c r="W522" s="5"/>
      <c r="X522" s="5"/>
      <c r="Y522" s="5"/>
      <c r="Z522" s="5"/>
      <c r="AA522" s="5"/>
    </row>
    <row r="523" spans="1:27" ht="17.25" customHeight="1">
      <c r="A523" s="176">
        <v>522</v>
      </c>
      <c r="B523" s="177" t="s">
        <v>776</v>
      </c>
      <c r="C523" s="178">
        <v>495</v>
      </c>
      <c r="D523" s="184">
        <v>3.21</v>
      </c>
      <c r="E523" s="180" t="s">
        <v>75</v>
      </c>
      <c r="F523" s="181" t="s">
        <v>773</v>
      </c>
      <c r="G523" s="181"/>
      <c r="H523" s="5"/>
      <c r="I523" s="5"/>
      <c r="J523" s="5"/>
      <c r="K523" s="5"/>
      <c r="L523" s="5"/>
      <c r="M523" s="5"/>
      <c r="N523" s="5"/>
      <c r="O523" s="5"/>
      <c r="P523" s="5"/>
      <c r="Q523" s="5"/>
      <c r="R523" s="5"/>
      <c r="S523" s="5"/>
      <c r="T523" s="5"/>
      <c r="U523" s="5"/>
      <c r="V523" s="5"/>
      <c r="W523" s="5"/>
      <c r="X523" s="5"/>
      <c r="Y523" s="5"/>
      <c r="Z523" s="5"/>
      <c r="AA523" s="5"/>
    </row>
    <row r="524" spans="1:27" ht="17.25" customHeight="1">
      <c r="A524" s="176">
        <v>523</v>
      </c>
      <c r="B524" s="177" t="s">
        <v>777</v>
      </c>
      <c r="C524" s="178">
        <v>496</v>
      </c>
      <c r="D524" s="184">
        <v>3.3</v>
      </c>
      <c r="E524" s="180" t="s">
        <v>778</v>
      </c>
      <c r="F524" s="181" t="s">
        <v>773</v>
      </c>
      <c r="G524" s="181"/>
      <c r="H524" s="5"/>
      <c r="I524" s="5"/>
      <c r="J524" s="5"/>
      <c r="K524" s="5"/>
      <c r="L524" s="5"/>
      <c r="M524" s="5"/>
      <c r="N524" s="5"/>
      <c r="O524" s="5"/>
      <c r="P524" s="5"/>
      <c r="Q524" s="5"/>
      <c r="R524" s="5"/>
      <c r="S524" s="5"/>
      <c r="T524" s="5"/>
      <c r="U524" s="5"/>
      <c r="V524" s="5"/>
      <c r="W524" s="5"/>
      <c r="X524" s="5"/>
      <c r="Y524" s="5"/>
      <c r="Z524" s="5"/>
      <c r="AA524" s="5"/>
    </row>
    <row r="525" spans="1:27" ht="17.25" customHeight="1">
      <c r="A525" s="176">
        <v>524</v>
      </c>
      <c r="B525" s="177" t="s">
        <v>779</v>
      </c>
      <c r="C525" s="178">
        <v>497</v>
      </c>
      <c r="D525" s="184">
        <v>0.4</v>
      </c>
      <c r="E525" s="180" t="s">
        <v>13</v>
      </c>
      <c r="F525" s="181" t="s">
        <v>773</v>
      </c>
      <c r="G525" s="181"/>
      <c r="H525" s="5"/>
      <c r="I525" s="5"/>
      <c r="J525" s="5"/>
      <c r="K525" s="5"/>
      <c r="L525" s="5"/>
      <c r="M525" s="5"/>
      <c r="N525" s="5"/>
      <c r="O525" s="5"/>
      <c r="P525" s="5"/>
      <c r="Q525" s="5"/>
      <c r="R525" s="5"/>
      <c r="S525" s="5"/>
      <c r="T525" s="5"/>
      <c r="U525" s="5"/>
      <c r="V525" s="5"/>
      <c r="W525" s="5"/>
      <c r="X525" s="5"/>
      <c r="Y525" s="5"/>
      <c r="Z525" s="5"/>
      <c r="AA525" s="5"/>
    </row>
    <row r="526" spans="1:27" ht="17.25" customHeight="1">
      <c r="A526" s="176">
        <v>525</v>
      </c>
      <c r="B526" s="177" t="s">
        <v>780</v>
      </c>
      <c r="C526" s="178">
        <v>498</v>
      </c>
      <c r="D526" s="184">
        <v>2.36</v>
      </c>
      <c r="E526" s="180" t="s">
        <v>486</v>
      </c>
      <c r="F526" s="181" t="s">
        <v>773</v>
      </c>
      <c r="G526" s="181"/>
      <c r="H526" s="5"/>
      <c r="I526" s="5"/>
      <c r="J526" s="5"/>
      <c r="K526" s="5"/>
      <c r="L526" s="5"/>
      <c r="M526" s="5"/>
      <c r="N526" s="5"/>
      <c r="O526" s="5"/>
      <c r="P526" s="5"/>
      <c r="Q526" s="5"/>
      <c r="R526" s="5"/>
      <c r="S526" s="5"/>
      <c r="T526" s="5"/>
      <c r="U526" s="5"/>
      <c r="V526" s="5"/>
      <c r="W526" s="5"/>
      <c r="X526" s="5"/>
      <c r="Y526" s="5"/>
      <c r="Z526" s="5"/>
      <c r="AA526" s="5"/>
    </row>
    <row r="527" spans="1:27" ht="17.25" customHeight="1">
      <c r="A527" s="176">
        <v>526</v>
      </c>
      <c r="B527" s="177" t="s">
        <v>781</v>
      </c>
      <c r="C527" s="178">
        <v>499</v>
      </c>
      <c r="D527" s="184">
        <v>3.31</v>
      </c>
      <c r="E527" s="180" t="s">
        <v>124</v>
      </c>
      <c r="F527" s="181" t="s">
        <v>773</v>
      </c>
      <c r="G527" s="181"/>
      <c r="H527" s="5"/>
      <c r="I527" s="5"/>
      <c r="J527" s="5"/>
      <c r="K527" s="5"/>
      <c r="L527" s="5"/>
      <c r="M527" s="5"/>
      <c r="N527" s="5"/>
      <c r="O527" s="5"/>
      <c r="P527" s="5"/>
      <c r="Q527" s="5"/>
      <c r="R527" s="5"/>
      <c r="S527" s="5"/>
      <c r="T527" s="5"/>
      <c r="U527" s="5"/>
      <c r="V527" s="5"/>
      <c r="W527" s="5"/>
      <c r="X527" s="5"/>
      <c r="Y527" s="5"/>
      <c r="Z527" s="5"/>
      <c r="AA527" s="5"/>
    </row>
    <row r="528" spans="1:27" ht="17.25" customHeight="1">
      <c r="A528" s="176">
        <v>527</v>
      </c>
      <c r="B528" s="177" t="s">
        <v>782</v>
      </c>
      <c r="C528" s="178">
        <v>500</v>
      </c>
      <c r="D528" s="184">
        <v>2.4700000000000002</v>
      </c>
      <c r="E528" s="180" t="s">
        <v>30</v>
      </c>
      <c r="F528" s="181" t="s">
        <v>773</v>
      </c>
      <c r="G528" s="181"/>
      <c r="H528" s="5"/>
      <c r="I528" s="5"/>
      <c r="J528" s="5"/>
      <c r="K528" s="5"/>
      <c r="L528" s="5"/>
      <c r="M528" s="5"/>
      <c r="N528" s="5"/>
      <c r="O528" s="5"/>
      <c r="P528" s="5"/>
      <c r="Q528" s="5"/>
      <c r="R528" s="5"/>
      <c r="S528" s="5"/>
      <c r="T528" s="5"/>
      <c r="U528" s="5"/>
      <c r="V528" s="5"/>
      <c r="W528" s="5"/>
      <c r="X528" s="5"/>
      <c r="Y528" s="5"/>
      <c r="Z528" s="5"/>
      <c r="AA528" s="5"/>
    </row>
    <row r="529" spans="1:27" ht="17.25" customHeight="1">
      <c r="A529" s="176">
        <v>528</v>
      </c>
      <c r="B529" s="177" t="s">
        <v>783</v>
      </c>
      <c r="C529" s="178">
        <v>501</v>
      </c>
      <c r="D529" s="184">
        <v>1.54</v>
      </c>
      <c r="E529" s="180" t="s">
        <v>620</v>
      </c>
      <c r="F529" s="181" t="s">
        <v>773</v>
      </c>
      <c r="G529" s="181"/>
      <c r="H529" s="5"/>
      <c r="I529" s="5"/>
      <c r="J529" s="5"/>
      <c r="K529" s="5"/>
      <c r="L529" s="5"/>
      <c r="M529" s="5"/>
      <c r="N529" s="5"/>
      <c r="O529" s="5"/>
      <c r="P529" s="5"/>
      <c r="Q529" s="5"/>
      <c r="R529" s="5"/>
      <c r="S529" s="5"/>
      <c r="T529" s="5"/>
      <c r="U529" s="5"/>
      <c r="V529" s="5"/>
      <c r="W529" s="5"/>
      <c r="X529" s="5"/>
      <c r="Y529" s="5"/>
      <c r="Z529" s="5"/>
      <c r="AA529" s="5"/>
    </row>
    <row r="530" spans="1:27" ht="17.25" customHeight="1">
      <c r="A530" s="176">
        <v>529</v>
      </c>
      <c r="B530" s="177" t="s">
        <v>784</v>
      </c>
      <c r="C530" s="178" t="s">
        <v>785</v>
      </c>
      <c r="D530" s="184">
        <v>11.21</v>
      </c>
      <c r="E530" s="180" t="s">
        <v>786</v>
      </c>
      <c r="F530" s="181" t="s">
        <v>1234</v>
      </c>
      <c r="G530" s="181"/>
      <c r="H530" s="5"/>
      <c r="I530" s="5"/>
      <c r="J530" s="5"/>
      <c r="K530" s="5"/>
      <c r="L530" s="5"/>
      <c r="M530" s="5"/>
      <c r="N530" s="5"/>
      <c r="O530" s="5"/>
      <c r="P530" s="5"/>
      <c r="Q530" s="5"/>
      <c r="R530" s="5"/>
      <c r="S530" s="5"/>
      <c r="T530" s="5"/>
      <c r="U530" s="5"/>
      <c r="V530" s="5"/>
      <c r="W530" s="5"/>
      <c r="X530" s="5"/>
      <c r="Y530" s="5"/>
      <c r="Z530" s="5"/>
      <c r="AA530" s="5"/>
    </row>
    <row r="531" spans="1:27" ht="17.25" customHeight="1">
      <c r="A531" s="176">
        <v>530</v>
      </c>
      <c r="B531" s="177" t="s">
        <v>787</v>
      </c>
      <c r="C531" s="178" t="s">
        <v>788</v>
      </c>
      <c r="D531" s="184">
        <v>14.5</v>
      </c>
      <c r="E531" s="180" t="s">
        <v>786</v>
      </c>
      <c r="F531" s="181" t="s">
        <v>1234</v>
      </c>
      <c r="G531" s="181"/>
      <c r="H531" s="5"/>
      <c r="I531" s="5"/>
      <c r="J531" s="5"/>
      <c r="K531" s="5"/>
      <c r="L531" s="5"/>
      <c r="M531" s="5"/>
      <c r="N531" s="5"/>
      <c r="O531" s="5"/>
      <c r="P531" s="5"/>
      <c r="Q531" s="5"/>
      <c r="R531" s="5"/>
      <c r="S531" s="5"/>
      <c r="T531" s="5"/>
      <c r="U531" s="5"/>
      <c r="V531" s="5"/>
      <c r="W531" s="5"/>
      <c r="X531" s="5"/>
      <c r="Y531" s="5"/>
      <c r="Z531" s="5"/>
      <c r="AA531" s="5"/>
    </row>
    <row r="532" spans="1:27" ht="17.25" customHeight="1">
      <c r="A532" s="176">
        <v>531</v>
      </c>
      <c r="B532" s="177" t="s">
        <v>789</v>
      </c>
      <c r="C532" s="178" t="s">
        <v>790</v>
      </c>
      <c r="D532" s="184">
        <v>3.32</v>
      </c>
      <c r="E532" s="180" t="s">
        <v>7</v>
      </c>
      <c r="F532" s="181" t="s">
        <v>1235</v>
      </c>
      <c r="G532" s="181"/>
      <c r="H532" s="5"/>
      <c r="I532" s="5"/>
      <c r="J532" s="5"/>
      <c r="K532" s="5"/>
      <c r="L532" s="5"/>
      <c r="M532" s="5"/>
      <c r="N532" s="5"/>
      <c r="O532" s="5"/>
      <c r="P532" s="5"/>
      <c r="Q532" s="5"/>
      <c r="R532" s="5"/>
      <c r="S532" s="5"/>
      <c r="T532" s="5"/>
      <c r="U532" s="5"/>
      <c r="V532" s="5"/>
      <c r="W532" s="5"/>
      <c r="X532" s="5"/>
      <c r="Y532" s="5"/>
      <c r="Z532" s="5"/>
      <c r="AA532" s="5"/>
    </row>
    <row r="533" spans="1:27" ht="17.25" customHeight="1">
      <c r="A533" s="176">
        <v>532</v>
      </c>
      <c r="B533" s="177" t="s">
        <v>791</v>
      </c>
      <c r="C533" s="178" t="s">
        <v>790</v>
      </c>
      <c r="D533" s="184">
        <v>1.52</v>
      </c>
      <c r="E533" s="180" t="s">
        <v>7</v>
      </c>
      <c r="F533" s="181" t="s">
        <v>1235</v>
      </c>
      <c r="G533" s="181"/>
      <c r="H533" s="5"/>
      <c r="I533" s="5"/>
      <c r="J533" s="5"/>
      <c r="K533" s="5"/>
      <c r="L533" s="5"/>
      <c r="M533" s="5"/>
      <c r="N533" s="5"/>
      <c r="O533" s="5"/>
      <c r="P533" s="5"/>
      <c r="Q533" s="5"/>
      <c r="R533" s="5"/>
      <c r="S533" s="5"/>
      <c r="T533" s="5"/>
      <c r="U533" s="5"/>
      <c r="V533" s="5"/>
      <c r="W533" s="5"/>
      <c r="X533" s="5"/>
      <c r="Y533" s="5"/>
      <c r="Z533" s="5"/>
      <c r="AA533" s="5"/>
    </row>
    <row r="534" spans="1:27" ht="17.25" customHeight="1">
      <c r="A534" s="176">
        <v>533</v>
      </c>
      <c r="B534" s="177" t="s">
        <v>792</v>
      </c>
      <c r="C534" s="178" t="s">
        <v>793</v>
      </c>
      <c r="D534" s="184">
        <v>7.22</v>
      </c>
      <c r="E534" s="180" t="s">
        <v>13</v>
      </c>
      <c r="F534" s="181" t="s">
        <v>1235</v>
      </c>
      <c r="G534" s="181"/>
      <c r="H534" s="5"/>
      <c r="I534" s="5"/>
      <c r="J534" s="5"/>
      <c r="K534" s="5"/>
      <c r="L534" s="5"/>
      <c r="M534" s="5"/>
      <c r="N534" s="5"/>
      <c r="O534" s="5"/>
      <c r="P534" s="5"/>
      <c r="Q534" s="5"/>
      <c r="R534" s="5"/>
      <c r="S534" s="5"/>
      <c r="T534" s="5"/>
      <c r="U534" s="5"/>
      <c r="V534" s="5"/>
      <c r="W534" s="5"/>
      <c r="X534" s="5"/>
      <c r="Y534" s="5"/>
      <c r="Z534" s="5"/>
      <c r="AA534" s="5"/>
    </row>
    <row r="535" spans="1:27" ht="17.25" customHeight="1">
      <c r="A535" s="176">
        <v>534</v>
      </c>
      <c r="B535" s="177" t="s">
        <v>794</v>
      </c>
      <c r="C535" s="178" t="s">
        <v>795</v>
      </c>
      <c r="D535" s="184">
        <v>7</v>
      </c>
      <c r="E535" s="180" t="s">
        <v>11</v>
      </c>
      <c r="F535" s="181" t="s">
        <v>1235</v>
      </c>
      <c r="G535" s="181"/>
      <c r="H535" s="5"/>
      <c r="I535" s="5"/>
      <c r="J535" s="5"/>
      <c r="K535" s="5"/>
      <c r="L535" s="5"/>
      <c r="M535" s="5"/>
      <c r="N535" s="5"/>
      <c r="O535" s="5"/>
      <c r="P535" s="5"/>
      <c r="Q535" s="5"/>
      <c r="R535" s="5"/>
      <c r="S535" s="5"/>
      <c r="T535" s="5"/>
      <c r="U535" s="5"/>
      <c r="V535" s="5"/>
      <c r="W535" s="5"/>
      <c r="X535" s="5"/>
      <c r="Y535" s="5"/>
      <c r="Z535" s="5"/>
      <c r="AA535" s="5"/>
    </row>
    <row r="536" spans="1:27" ht="17.25" customHeight="1">
      <c r="A536" s="176">
        <v>535</v>
      </c>
      <c r="B536" s="177" t="s">
        <v>796</v>
      </c>
      <c r="C536" s="178" t="s">
        <v>797</v>
      </c>
      <c r="D536" s="184">
        <v>6.5</v>
      </c>
      <c r="E536" s="180" t="s">
        <v>798</v>
      </c>
      <c r="F536" s="181" t="s">
        <v>1235</v>
      </c>
      <c r="G536" s="181"/>
      <c r="H536" s="5"/>
      <c r="I536" s="5"/>
      <c r="J536" s="5"/>
      <c r="K536" s="5"/>
      <c r="L536" s="5"/>
      <c r="M536" s="5"/>
      <c r="N536" s="5"/>
      <c r="O536" s="5"/>
      <c r="P536" s="5"/>
      <c r="Q536" s="5"/>
      <c r="R536" s="5"/>
      <c r="S536" s="5"/>
      <c r="T536" s="5"/>
      <c r="U536" s="5"/>
      <c r="V536" s="5"/>
      <c r="W536" s="5"/>
      <c r="X536" s="5"/>
      <c r="Y536" s="5"/>
      <c r="Z536" s="5"/>
      <c r="AA536" s="5"/>
    </row>
    <row r="537" spans="1:27" ht="17.25" customHeight="1">
      <c r="A537" s="176">
        <v>536</v>
      </c>
      <c r="B537" s="177" t="s">
        <v>799</v>
      </c>
      <c r="C537" s="178" t="s">
        <v>800</v>
      </c>
      <c r="D537" s="179">
        <v>3.21</v>
      </c>
      <c r="E537" s="180" t="s">
        <v>60</v>
      </c>
      <c r="F537" s="181" t="s">
        <v>1235</v>
      </c>
      <c r="G537" s="181"/>
      <c r="H537" s="5"/>
      <c r="I537" s="5"/>
      <c r="J537" s="5"/>
      <c r="K537" s="5"/>
      <c r="L537" s="5"/>
      <c r="M537" s="5"/>
      <c r="N537" s="5"/>
      <c r="O537" s="5"/>
      <c r="P537" s="5"/>
      <c r="Q537" s="5"/>
      <c r="R537" s="5"/>
      <c r="S537" s="5"/>
      <c r="T537" s="5"/>
      <c r="U537" s="5"/>
      <c r="V537" s="5"/>
      <c r="W537" s="5"/>
      <c r="X537" s="5"/>
      <c r="Y537" s="5"/>
      <c r="Z537" s="5"/>
      <c r="AA537" s="5"/>
    </row>
    <row r="538" spans="1:27" ht="17.25" customHeight="1">
      <c r="A538" s="176">
        <v>537</v>
      </c>
      <c r="B538" s="177" t="s">
        <v>801</v>
      </c>
      <c r="C538" s="178" t="s">
        <v>802</v>
      </c>
      <c r="D538" s="184">
        <v>6.49</v>
      </c>
      <c r="E538" s="180" t="s">
        <v>94</v>
      </c>
      <c r="F538" s="181" t="s">
        <v>1235</v>
      </c>
      <c r="G538" s="181"/>
      <c r="H538" s="5"/>
      <c r="I538" s="5"/>
      <c r="J538" s="5"/>
      <c r="K538" s="5"/>
      <c r="L538" s="5"/>
      <c r="M538" s="5"/>
      <c r="N538" s="5"/>
      <c r="O538" s="5"/>
      <c r="P538" s="5"/>
      <c r="Q538" s="5"/>
      <c r="R538" s="5"/>
      <c r="S538" s="5"/>
      <c r="T538" s="5"/>
      <c r="U538" s="5"/>
      <c r="V538" s="5"/>
      <c r="W538" s="5"/>
      <c r="X538" s="5"/>
      <c r="Y538" s="5"/>
      <c r="Z538" s="5"/>
      <c r="AA538" s="5"/>
    </row>
    <row r="539" spans="1:27" ht="17.25" customHeight="1">
      <c r="A539" s="176">
        <v>538</v>
      </c>
      <c r="B539" s="177" t="s">
        <v>803</v>
      </c>
      <c r="C539" s="178" t="s">
        <v>804</v>
      </c>
      <c r="D539" s="184">
        <v>7</v>
      </c>
      <c r="E539" s="180" t="s">
        <v>775</v>
      </c>
      <c r="F539" s="181" t="s">
        <v>1235</v>
      </c>
      <c r="G539" s="181"/>
      <c r="H539" s="5"/>
      <c r="I539" s="5"/>
      <c r="J539" s="5"/>
      <c r="K539" s="5"/>
      <c r="L539" s="5"/>
      <c r="M539" s="5"/>
      <c r="N539" s="5"/>
      <c r="O539" s="5"/>
      <c r="P539" s="5"/>
      <c r="Q539" s="5"/>
      <c r="R539" s="5"/>
      <c r="S539" s="5"/>
      <c r="T539" s="5"/>
      <c r="U539" s="5"/>
      <c r="V539" s="5"/>
      <c r="W539" s="5"/>
      <c r="X539" s="5"/>
      <c r="Y539" s="5"/>
      <c r="Z539" s="5"/>
      <c r="AA539" s="5"/>
    </row>
    <row r="540" spans="1:27" ht="17.25" customHeight="1">
      <c r="A540" s="176">
        <v>539</v>
      </c>
      <c r="B540" s="177" t="s">
        <v>805</v>
      </c>
      <c r="C540" s="178" t="s">
        <v>806</v>
      </c>
      <c r="D540" s="184">
        <v>6.49</v>
      </c>
      <c r="E540" s="180" t="s">
        <v>75</v>
      </c>
      <c r="F540" s="181" t="s">
        <v>1235</v>
      </c>
      <c r="G540" s="181"/>
      <c r="H540" s="5"/>
      <c r="I540" s="5"/>
      <c r="J540" s="5"/>
      <c r="K540" s="5"/>
      <c r="L540" s="5"/>
      <c r="M540" s="5"/>
      <c r="N540" s="5"/>
      <c r="O540" s="5"/>
      <c r="P540" s="5"/>
      <c r="Q540" s="5"/>
      <c r="R540" s="5"/>
      <c r="S540" s="5"/>
      <c r="T540" s="5"/>
      <c r="U540" s="5"/>
      <c r="V540" s="5"/>
      <c r="W540" s="5"/>
      <c r="X540" s="5"/>
      <c r="Y540" s="5"/>
      <c r="Z540" s="5"/>
      <c r="AA540" s="5"/>
    </row>
    <row r="541" spans="1:27" ht="17.25" customHeight="1">
      <c r="A541" s="176">
        <v>540</v>
      </c>
      <c r="B541" s="177" t="s">
        <v>807</v>
      </c>
      <c r="C541" s="178" t="s">
        <v>808</v>
      </c>
      <c r="D541" s="184">
        <v>6.51</v>
      </c>
      <c r="E541" s="180" t="s">
        <v>344</v>
      </c>
      <c r="F541" s="181" t="s">
        <v>1235</v>
      </c>
      <c r="G541" s="181"/>
      <c r="H541" s="5"/>
      <c r="I541" s="5"/>
      <c r="J541" s="5"/>
      <c r="K541" s="5"/>
      <c r="L541" s="5"/>
      <c r="M541" s="5"/>
      <c r="N541" s="5"/>
      <c r="O541" s="5"/>
      <c r="P541" s="5"/>
      <c r="Q541" s="5"/>
      <c r="R541" s="5"/>
      <c r="S541" s="5"/>
      <c r="T541" s="5"/>
      <c r="U541" s="5"/>
      <c r="V541" s="5"/>
      <c r="W541" s="5"/>
      <c r="X541" s="5"/>
      <c r="Y541" s="5"/>
      <c r="Z541" s="5"/>
      <c r="AA541" s="5"/>
    </row>
    <row r="542" spans="1:27" ht="17.25" customHeight="1">
      <c r="A542" s="176">
        <v>541</v>
      </c>
      <c r="B542" s="177" t="s">
        <v>809</v>
      </c>
      <c r="C542" s="178" t="s">
        <v>810</v>
      </c>
      <c r="D542" s="184">
        <v>6.51</v>
      </c>
      <c r="E542" s="180" t="s">
        <v>415</v>
      </c>
      <c r="F542" s="181" t="s">
        <v>1235</v>
      </c>
      <c r="G542" s="181"/>
      <c r="H542" s="5"/>
      <c r="I542" s="5"/>
      <c r="J542" s="5"/>
      <c r="K542" s="5"/>
      <c r="L542" s="5"/>
      <c r="M542" s="5"/>
      <c r="N542" s="5"/>
      <c r="O542" s="5"/>
      <c r="P542" s="5"/>
      <c r="Q542" s="5"/>
      <c r="R542" s="5"/>
      <c r="S542" s="5"/>
      <c r="T542" s="5"/>
      <c r="U542" s="5"/>
      <c r="V542" s="5"/>
      <c r="W542" s="5"/>
      <c r="X542" s="5"/>
      <c r="Y542" s="5"/>
      <c r="Z542" s="5"/>
      <c r="AA542" s="5"/>
    </row>
    <row r="543" spans="1:27" ht="17.25" customHeight="1">
      <c r="A543" s="176">
        <v>542</v>
      </c>
      <c r="B543" s="177" t="s">
        <v>811</v>
      </c>
      <c r="C543" s="178" t="s">
        <v>812</v>
      </c>
      <c r="D543" s="184">
        <v>7.02</v>
      </c>
      <c r="E543" s="180" t="s">
        <v>537</v>
      </c>
      <c r="F543" s="181" t="s">
        <v>1235</v>
      </c>
      <c r="G543" s="181"/>
      <c r="H543" s="5"/>
      <c r="I543" s="5"/>
      <c r="J543" s="5"/>
      <c r="K543" s="5"/>
      <c r="L543" s="5"/>
      <c r="M543" s="5"/>
      <c r="N543" s="5"/>
      <c r="O543" s="5"/>
      <c r="P543" s="5"/>
      <c r="Q543" s="5"/>
      <c r="R543" s="5"/>
      <c r="S543" s="5"/>
      <c r="T543" s="5"/>
      <c r="U543" s="5"/>
      <c r="V543" s="5"/>
      <c r="W543" s="5"/>
      <c r="X543" s="5"/>
      <c r="Y543" s="5"/>
      <c r="Z543" s="5"/>
      <c r="AA543" s="5"/>
    </row>
    <row r="544" spans="1:27" ht="17.25" customHeight="1">
      <c r="A544" s="176">
        <v>543</v>
      </c>
      <c r="B544" s="177" t="s">
        <v>813</v>
      </c>
      <c r="C544" s="178" t="s">
        <v>814</v>
      </c>
      <c r="D544" s="184">
        <v>1.26</v>
      </c>
      <c r="E544" s="180" t="s">
        <v>537</v>
      </c>
      <c r="F544" s="181" t="s">
        <v>1236</v>
      </c>
      <c r="G544" s="181"/>
      <c r="H544" s="5"/>
      <c r="I544" s="5"/>
      <c r="J544" s="5"/>
      <c r="K544" s="5"/>
      <c r="L544" s="5"/>
      <c r="M544" s="5"/>
      <c r="N544" s="5"/>
      <c r="O544" s="5"/>
      <c r="P544" s="5"/>
      <c r="Q544" s="5"/>
      <c r="R544" s="5"/>
      <c r="S544" s="5"/>
      <c r="T544" s="5"/>
      <c r="U544" s="5"/>
      <c r="V544" s="5"/>
      <c r="W544" s="5"/>
      <c r="X544" s="5"/>
      <c r="Y544" s="5"/>
      <c r="Z544" s="5"/>
      <c r="AA544" s="5"/>
    </row>
    <row r="545" spans="1:27" ht="17.25" customHeight="1">
      <c r="A545" s="176">
        <v>544</v>
      </c>
      <c r="B545" s="177" t="s">
        <v>815</v>
      </c>
      <c r="C545" s="178" t="s">
        <v>816</v>
      </c>
      <c r="D545" s="184">
        <v>4.4800000000000004</v>
      </c>
      <c r="E545" s="180" t="s">
        <v>537</v>
      </c>
      <c r="F545" s="181" t="s">
        <v>1236</v>
      </c>
      <c r="G545" s="181"/>
      <c r="H545" s="5"/>
      <c r="I545" s="5"/>
      <c r="J545" s="5"/>
      <c r="K545" s="5"/>
      <c r="L545" s="5"/>
      <c r="M545" s="5"/>
      <c r="N545" s="5"/>
      <c r="O545" s="5"/>
      <c r="P545" s="5"/>
      <c r="Q545" s="5"/>
      <c r="R545" s="5"/>
      <c r="S545" s="5"/>
      <c r="T545" s="5"/>
      <c r="U545" s="5"/>
      <c r="V545" s="5"/>
      <c r="W545" s="5"/>
      <c r="X545" s="5"/>
      <c r="Y545" s="5"/>
      <c r="Z545" s="5"/>
      <c r="AA545" s="5"/>
    </row>
    <row r="546" spans="1:27" ht="17.25" customHeight="1">
      <c r="A546" s="176">
        <v>545</v>
      </c>
      <c r="B546" s="177" t="s">
        <v>817</v>
      </c>
      <c r="C546" s="178"/>
      <c r="D546" s="184">
        <v>5</v>
      </c>
      <c r="E546" s="180"/>
      <c r="F546" s="181" t="s">
        <v>1237</v>
      </c>
      <c r="G546" s="181"/>
      <c r="H546" s="5"/>
      <c r="I546" s="5"/>
      <c r="J546" s="5"/>
      <c r="K546" s="5"/>
      <c r="L546" s="5"/>
      <c r="M546" s="5"/>
      <c r="N546" s="5"/>
      <c r="O546" s="5"/>
      <c r="P546" s="5"/>
      <c r="Q546" s="5"/>
      <c r="R546" s="5"/>
      <c r="S546" s="5"/>
      <c r="T546" s="5"/>
      <c r="U546" s="5"/>
      <c r="V546" s="5"/>
      <c r="W546" s="5"/>
      <c r="X546" s="5"/>
      <c r="Y546" s="5"/>
      <c r="Z546" s="5"/>
      <c r="AA546" s="5"/>
    </row>
    <row r="547" spans="1:27" ht="17.25" customHeight="1">
      <c r="A547" s="176">
        <v>546</v>
      </c>
      <c r="B547" s="177" t="s">
        <v>818</v>
      </c>
      <c r="C547" s="178" t="s">
        <v>819</v>
      </c>
      <c r="D547" s="179">
        <v>8.34</v>
      </c>
      <c r="E547" s="180" t="s">
        <v>820</v>
      </c>
      <c r="F547" s="181" t="s">
        <v>1238</v>
      </c>
      <c r="G547" s="181"/>
      <c r="H547" s="5"/>
      <c r="I547" s="5"/>
      <c r="J547" s="5"/>
      <c r="K547" s="5"/>
      <c r="L547" s="5"/>
      <c r="M547" s="5"/>
      <c r="N547" s="5"/>
      <c r="O547" s="5"/>
      <c r="P547" s="5"/>
      <c r="Q547" s="5"/>
      <c r="R547" s="5"/>
      <c r="S547" s="5"/>
      <c r="T547" s="5"/>
      <c r="U547" s="5"/>
      <c r="V547" s="5"/>
      <c r="W547" s="5"/>
      <c r="X547" s="5"/>
      <c r="Y547" s="5"/>
      <c r="Z547" s="5"/>
      <c r="AA547" s="5"/>
    </row>
    <row r="548" spans="1:27" ht="17.25" customHeight="1">
      <c r="A548" s="176">
        <v>547</v>
      </c>
      <c r="B548" s="177" t="s">
        <v>821</v>
      </c>
      <c r="C548" s="178" t="s">
        <v>822</v>
      </c>
      <c r="D548" s="179">
        <v>4.32</v>
      </c>
      <c r="E548" s="180" t="s">
        <v>823</v>
      </c>
      <c r="F548" s="181" t="s">
        <v>1238</v>
      </c>
      <c r="G548" s="181"/>
      <c r="H548" s="5"/>
      <c r="I548" s="5"/>
      <c r="J548" s="5"/>
      <c r="K548" s="5"/>
      <c r="L548" s="5"/>
      <c r="M548" s="5"/>
      <c r="N548" s="5"/>
      <c r="O548" s="5"/>
      <c r="P548" s="5"/>
      <c r="Q548" s="5"/>
      <c r="R548" s="5"/>
      <c r="S548" s="5"/>
      <c r="T548" s="5"/>
      <c r="U548" s="5"/>
      <c r="V548" s="5"/>
      <c r="W548" s="5"/>
      <c r="X548" s="5"/>
      <c r="Y548" s="5"/>
      <c r="Z548" s="5"/>
      <c r="AA548" s="5"/>
    </row>
    <row r="549" spans="1:27" ht="17.25" customHeight="1">
      <c r="A549" s="176">
        <v>548</v>
      </c>
      <c r="B549" s="177" t="s">
        <v>824</v>
      </c>
      <c r="C549" s="178" t="s">
        <v>825</v>
      </c>
      <c r="D549" s="179">
        <v>2.48</v>
      </c>
      <c r="E549" s="180" t="s">
        <v>11</v>
      </c>
      <c r="F549" s="181" t="s">
        <v>1238</v>
      </c>
      <c r="G549" s="181"/>
      <c r="H549" s="5"/>
      <c r="I549" s="5"/>
      <c r="J549" s="5"/>
      <c r="K549" s="5"/>
      <c r="L549" s="5"/>
      <c r="M549" s="5"/>
      <c r="N549" s="5"/>
      <c r="O549" s="5"/>
      <c r="P549" s="5"/>
      <c r="Q549" s="5"/>
      <c r="R549" s="5"/>
      <c r="S549" s="5"/>
      <c r="T549" s="5"/>
      <c r="U549" s="5"/>
      <c r="V549" s="5"/>
      <c r="W549" s="5"/>
      <c r="X549" s="5"/>
      <c r="Y549" s="5"/>
      <c r="Z549" s="5"/>
      <c r="AA549" s="5"/>
    </row>
    <row r="550" spans="1:27" ht="17.25" customHeight="1">
      <c r="A550" s="176">
        <v>549</v>
      </c>
      <c r="B550" s="177" t="s">
        <v>826</v>
      </c>
      <c r="C550" s="178" t="s">
        <v>827</v>
      </c>
      <c r="D550" s="179">
        <v>7.42</v>
      </c>
      <c r="E550" s="180" t="s">
        <v>644</v>
      </c>
      <c r="F550" s="181" t="s">
        <v>1238</v>
      </c>
      <c r="G550" s="181"/>
      <c r="H550" s="5"/>
      <c r="I550" s="5"/>
      <c r="J550" s="5"/>
      <c r="K550" s="5"/>
      <c r="L550" s="5"/>
      <c r="M550" s="5"/>
      <c r="N550" s="5"/>
      <c r="O550" s="5"/>
      <c r="P550" s="5"/>
      <c r="Q550" s="5"/>
      <c r="R550" s="5"/>
      <c r="S550" s="5"/>
      <c r="T550" s="5"/>
      <c r="U550" s="5"/>
      <c r="V550" s="5"/>
      <c r="W550" s="5"/>
      <c r="X550" s="5"/>
      <c r="Y550" s="5"/>
      <c r="Z550" s="5"/>
      <c r="AA550" s="5"/>
    </row>
    <row r="551" spans="1:27" ht="17.25" customHeight="1">
      <c r="A551" s="176">
        <v>550</v>
      </c>
      <c r="B551" s="177" t="s">
        <v>828</v>
      </c>
      <c r="C551" s="178" t="s">
        <v>829</v>
      </c>
      <c r="D551" s="179">
        <v>4.22</v>
      </c>
      <c r="E551" s="180" t="s">
        <v>786</v>
      </c>
      <c r="F551" s="181" t="s">
        <v>1238</v>
      </c>
      <c r="G551" s="181"/>
      <c r="H551" s="5"/>
      <c r="I551" s="5"/>
      <c r="J551" s="5"/>
      <c r="K551" s="5"/>
      <c r="L551" s="5"/>
      <c r="M551" s="5"/>
      <c r="N551" s="5"/>
      <c r="O551" s="5"/>
      <c r="P551" s="5"/>
      <c r="Q551" s="5"/>
      <c r="R551" s="5"/>
      <c r="S551" s="5"/>
      <c r="T551" s="5"/>
      <c r="U551" s="5"/>
      <c r="V551" s="5"/>
      <c r="W551" s="5"/>
      <c r="X551" s="5"/>
      <c r="Y551" s="5"/>
      <c r="Z551" s="5"/>
      <c r="AA551" s="5"/>
    </row>
    <row r="552" spans="1:27" ht="17.25" customHeight="1">
      <c r="A552" s="176">
        <v>551</v>
      </c>
      <c r="B552" s="177" t="s">
        <v>830</v>
      </c>
      <c r="C552" s="178" t="s">
        <v>831</v>
      </c>
      <c r="D552" s="179">
        <v>8.51</v>
      </c>
      <c r="E552" s="180" t="s">
        <v>32</v>
      </c>
      <c r="F552" s="181" t="s">
        <v>1238</v>
      </c>
      <c r="G552" s="181"/>
      <c r="H552" s="5"/>
      <c r="I552" s="5"/>
      <c r="J552" s="5"/>
      <c r="K552" s="5"/>
      <c r="L552" s="5"/>
      <c r="M552" s="5"/>
      <c r="N552" s="5"/>
      <c r="O552" s="5"/>
      <c r="P552" s="5"/>
      <c r="Q552" s="5"/>
      <c r="R552" s="5"/>
      <c r="S552" s="5"/>
      <c r="T552" s="5"/>
      <c r="U552" s="5"/>
      <c r="V552" s="5"/>
      <c r="W552" s="5"/>
      <c r="X552" s="5"/>
      <c r="Y552" s="5"/>
      <c r="Z552" s="5"/>
      <c r="AA552" s="5"/>
    </row>
    <row r="553" spans="1:27" ht="17.25" customHeight="1">
      <c r="A553" s="176">
        <v>552</v>
      </c>
      <c r="B553" s="177" t="s">
        <v>832</v>
      </c>
      <c r="C553" s="178" t="s">
        <v>833</v>
      </c>
      <c r="D553" s="179">
        <v>1.22</v>
      </c>
      <c r="E553" s="180" t="s">
        <v>344</v>
      </c>
      <c r="F553" s="181" t="s">
        <v>1238</v>
      </c>
      <c r="G553" s="181"/>
      <c r="H553" s="5"/>
      <c r="I553" s="5"/>
      <c r="J553" s="5"/>
      <c r="K553" s="5"/>
      <c r="L553" s="5"/>
      <c r="M553" s="5"/>
      <c r="N553" s="5"/>
      <c r="O553" s="5"/>
      <c r="P553" s="5"/>
      <c r="Q553" s="5"/>
      <c r="R553" s="5"/>
      <c r="S553" s="5"/>
      <c r="T553" s="5"/>
      <c r="U553" s="5"/>
      <c r="V553" s="5"/>
      <c r="W553" s="5"/>
      <c r="X553" s="5"/>
      <c r="Y553" s="5"/>
      <c r="Z553" s="5"/>
      <c r="AA553" s="5"/>
    </row>
    <row r="554" spans="1:27" ht="17.25" customHeight="1">
      <c r="A554" s="176">
        <v>553</v>
      </c>
      <c r="B554" s="177" t="s">
        <v>834</v>
      </c>
      <c r="C554" s="178" t="s">
        <v>835</v>
      </c>
      <c r="D554" s="179">
        <v>10.029999999999999</v>
      </c>
      <c r="E554" s="180" t="s">
        <v>786</v>
      </c>
      <c r="F554" s="181" t="s">
        <v>1238</v>
      </c>
      <c r="G554" s="181"/>
      <c r="H554" s="5"/>
      <c r="I554" s="5"/>
      <c r="J554" s="5"/>
      <c r="K554" s="5"/>
      <c r="L554" s="5"/>
      <c r="M554" s="5"/>
      <c r="N554" s="5"/>
      <c r="O554" s="5"/>
      <c r="P554" s="5"/>
      <c r="Q554" s="5"/>
      <c r="R554" s="5"/>
      <c r="S554" s="5"/>
      <c r="T554" s="5"/>
      <c r="U554" s="5"/>
      <c r="V554" s="5"/>
      <c r="W554" s="5"/>
      <c r="X554" s="5"/>
      <c r="Y554" s="5"/>
      <c r="Z554" s="5"/>
      <c r="AA554" s="5"/>
    </row>
    <row r="555" spans="1:27" ht="17.25" customHeight="1">
      <c r="A555" s="176">
        <v>554</v>
      </c>
      <c r="B555" s="177" t="s">
        <v>836</v>
      </c>
      <c r="C555" s="178" t="s">
        <v>837</v>
      </c>
      <c r="D555" s="179">
        <v>3.26</v>
      </c>
      <c r="E555" s="180" t="s">
        <v>28</v>
      </c>
      <c r="F555" s="181" t="s">
        <v>1238</v>
      </c>
      <c r="G555" s="181"/>
      <c r="H555" s="5"/>
      <c r="I555" s="5"/>
      <c r="J555" s="5"/>
      <c r="K555" s="5"/>
      <c r="L555" s="5"/>
      <c r="M555" s="5"/>
      <c r="N555" s="5"/>
      <c r="O555" s="5"/>
      <c r="P555" s="5"/>
      <c r="Q555" s="5"/>
      <c r="R555" s="5"/>
      <c r="S555" s="5"/>
      <c r="T555" s="5"/>
      <c r="U555" s="5"/>
      <c r="V555" s="5"/>
      <c r="W555" s="5"/>
      <c r="X555" s="5"/>
      <c r="Y555" s="5"/>
      <c r="Z555" s="5"/>
      <c r="AA555" s="5"/>
    </row>
    <row r="556" spans="1:27" ht="17.25" customHeight="1">
      <c r="A556" s="176">
        <v>555</v>
      </c>
      <c r="B556" s="177" t="s">
        <v>838</v>
      </c>
      <c r="C556" s="178" t="s">
        <v>839</v>
      </c>
      <c r="D556" s="179">
        <v>4.72</v>
      </c>
      <c r="E556" s="180" t="s">
        <v>786</v>
      </c>
      <c r="F556" s="181" t="s">
        <v>1238</v>
      </c>
      <c r="G556" s="181"/>
      <c r="H556" s="5"/>
      <c r="I556" s="5"/>
      <c r="J556" s="5"/>
      <c r="K556" s="5"/>
      <c r="L556" s="5"/>
      <c r="M556" s="5"/>
      <c r="N556" s="5"/>
      <c r="O556" s="5"/>
      <c r="P556" s="5"/>
      <c r="Q556" s="5"/>
      <c r="R556" s="5"/>
      <c r="S556" s="5"/>
      <c r="T556" s="5"/>
      <c r="U556" s="5"/>
      <c r="V556" s="5"/>
      <c r="W556" s="5"/>
      <c r="X556" s="5"/>
      <c r="Y556" s="5"/>
      <c r="Z556" s="5"/>
      <c r="AA556" s="5"/>
    </row>
    <row r="557" spans="1:27" ht="17.25" customHeight="1">
      <c r="A557" s="176">
        <v>556</v>
      </c>
      <c r="B557" s="177" t="s">
        <v>840</v>
      </c>
      <c r="C557" s="178" t="s">
        <v>841</v>
      </c>
      <c r="D557" s="179">
        <v>4.1900000000000004</v>
      </c>
      <c r="E557" s="180" t="s">
        <v>75</v>
      </c>
      <c r="F557" s="181" t="s">
        <v>1238</v>
      </c>
      <c r="G557" s="181"/>
      <c r="H557" s="5"/>
      <c r="I557" s="5"/>
      <c r="J557" s="5"/>
      <c r="K557" s="5"/>
      <c r="L557" s="5"/>
      <c r="M557" s="5"/>
      <c r="N557" s="5"/>
      <c r="O557" s="5"/>
      <c r="P557" s="5"/>
      <c r="Q557" s="5"/>
      <c r="R557" s="5"/>
      <c r="S557" s="5"/>
      <c r="T557" s="5"/>
      <c r="U557" s="5"/>
      <c r="V557" s="5"/>
      <c r="W557" s="5"/>
      <c r="X557" s="5"/>
      <c r="Y557" s="5"/>
      <c r="Z557" s="5"/>
      <c r="AA557" s="5"/>
    </row>
    <row r="558" spans="1:27" ht="17.25" customHeight="1">
      <c r="A558" s="176">
        <v>557</v>
      </c>
      <c r="B558" s="177" t="s">
        <v>842</v>
      </c>
      <c r="C558" s="178" t="s">
        <v>843</v>
      </c>
      <c r="D558" s="179">
        <v>4.25</v>
      </c>
      <c r="E558" s="180" t="s">
        <v>537</v>
      </c>
      <c r="F558" s="181" t="s">
        <v>1238</v>
      </c>
      <c r="G558" s="181"/>
      <c r="H558" s="5"/>
      <c r="I558" s="5"/>
      <c r="J558" s="5"/>
      <c r="K558" s="5"/>
      <c r="L558" s="5"/>
      <c r="M558" s="5"/>
      <c r="N558" s="5"/>
      <c r="O558" s="5"/>
      <c r="P558" s="5"/>
      <c r="Q558" s="5"/>
      <c r="R558" s="5"/>
      <c r="S558" s="5"/>
      <c r="T558" s="5"/>
      <c r="U558" s="5"/>
      <c r="V558" s="5"/>
      <c r="W558" s="5"/>
      <c r="X558" s="5"/>
      <c r="Y558" s="5"/>
      <c r="Z558" s="5"/>
      <c r="AA558" s="5"/>
    </row>
    <row r="559" spans="1:27" ht="17.25" customHeight="1">
      <c r="A559" s="176">
        <v>558</v>
      </c>
      <c r="B559" s="177" t="s">
        <v>844</v>
      </c>
      <c r="C559" s="178" t="s">
        <v>845</v>
      </c>
      <c r="D559" s="179">
        <v>8</v>
      </c>
      <c r="E559" s="185" t="s">
        <v>26</v>
      </c>
      <c r="F559" s="181" t="s">
        <v>1238</v>
      </c>
      <c r="G559" s="181"/>
      <c r="H559" s="5"/>
      <c r="I559" s="5"/>
      <c r="J559" s="5"/>
      <c r="K559" s="5"/>
      <c r="L559" s="5"/>
      <c r="M559" s="5"/>
      <c r="N559" s="5"/>
      <c r="O559" s="5"/>
      <c r="P559" s="5"/>
      <c r="Q559" s="5"/>
      <c r="R559" s="5"/>
      <c r="S559" s="5"/>
      <c r="T559" s="5"/>
      <c r="U559" s="5"/>
      <c r="V559" s="5"/>
      <c r="W559" s="5"/>
      <c r="X559" s="5"/>
      <c r="Y559" s="5"/>
      <c r="Z559" s="5"/>
      <c r="AA559" s="5"/>
    </row>
    <row r="560" spans="1:27" ht="17.25" customHeight="1">
      <c r="A560" s="176">
        <v>559</v>
      </c>
      <c r="B560" s="177" t="s">
        <v>846</v>
      </c>
      <c r="C560" s="178" t="s">
        <v>847</v>
      </c>
      <c r="D560" s="186">
        <v>20</v>
      </c>
      <c r="E560" s="180"/>
      <c r="F560" s="181" t="s">
        <v>846</v>
      </c>
      <c r="G560" s="181"/>
      <c r="H560" s="5"/>
      <c r="I560" s="5"/>
      <c r="J560" s="5"/>
      <c r="K560" s="5"/>
      <c r="L560" s="5"/>
      <c r="M560" s="5"/>
      <c r="N560" s="5"/>
      <c r="O560" s="5"/>
      <c r="P560" s="5"/>
      <c r="Q560" s="5"/>
      <c r="R560" s="5"/>
      <c r="S560" s="5"/>
      <c r="T560" s="5"/>
      <c r="U560" s="5"/>
      <c r="V560" s="5"/>
      <c r="W560" s="5"/>
      <c r="X560" s="5"/>
      <c r="Y560" s="5"/>
      <c r="Z560" s="5"/>
      <c r="AA560" s="5"/>
    </row>
    <row r="561" spans="1:1024" ht="17.25" customHeight="1">
      <c r="A561" s="176">
        <v>560</v>
      </c>
      <c r="B561" s="177" t="s">
        <v>848</v>
      </c>
      <c r="C561" s="178" t="s">
        <v>849</v>
      </c>
      <c r="D561" s="186">
        <v>1</v>
      </c>
      <c r="E561" s="180"/>
      <c r="F561" s="181" t="s">
        <v>848</v>
      </c>
      <c r="G561" s="181"/>
      <c r="H561" s="5"/>
      <c r="I561" s="5"/>
      <c r="J561" s="5"/>
      <c r="K561" s="5"/>
      <c r="L561" s="5"/>
      <c r="M561" s="5"/>
      <c r="N561" s="5"/>
      <c r="O561" s="5"/>
      <c r="P561" s="5"/>
      <c r="Q561" s="5"/>
      <c r="R561" s="5"/>
      <c r="S561" s="5"/>
      <c r="T561" s="5"/>
      <c r="U561" s="5"/>
      <c r="V561" s="5"/>
      <c r="W561" s="5"/>
      <c r="X561" s="5"/>
      <c r="Y561" s="5"/>
      <c r="Z561" s="5"/>
      <c r="AA561" s="5"/>
    </row>
    <row r="562" spans="1:1024" ht="17.25" customHeight="1">
      <c r="A562" s="176">
        <v>561</v>
      </c>
      <c r="B562" s="177" t="s">
        <v>850</v>
      </c>
      <c r="C562" s="178" t="s">
        <v>851</v>
      </c>
      <c r="D562" s="179">
        <v>10</v>
      </c>
      <c r="E562" s="180"/>
      <c r="F562" s="181" t="s">
        <v>850</v>
      </c>
      <c r="G562" s="181"/>
      <c r="H562" s="5"/>
      <c r="I562" s="5"/>
      <c r="J562" s="5"/>
      <c r="K562" s="5"/>
      <c r="L562" s="5"/>
      <c r="M562" s="5"/>
      <c r="N562" s="5"/>
      <c r="O562" s="5"/>
      <c r="P562" s="5"/>
      <c r="Q562" s="5"/>
      <c r="R562" s="5"/>
      <c r="S562" s="5"/>
      <c r="T562" s="5"/>
      <c r="U562" s="5"/>
      <c r="V562" s="5"/>
      <c r="W562" s="5"/>
      <c r="X562" s="5"/>
      <c r="Y562" s="5"/>
      <c r="Z562" s="5"/>
      <c r="AA562" s="5"/>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ht="17.25" customHeight="1">
      <c r="A563" s="176">
        <v>562</v>
      </c>
      <c r="B563" s="177" t="s">
        <v>852</v>
      </c>
      <c r="C563" s="178" t="s">
        <v>853</v>
      </c>
      <c r="D563" s="179"/>
      <c r="E563" s="180"/>
      <c r="F563" s="181"/>
      <c r="G563" s="181"/>
      <c r="H563" s="5"/>
      <c r="I563" s="5"/>
      <c r="J563" s="5"/>
      <c r="K563" s="5"/>
      <c r="L563" s="5"/>
      <c r="M563" s="5"/>
      <c r="N563" s="5"/>
      <c r="O563" s="5"/>
      <c r="P563" s="5"/>
      <c r="Q563" s="5"/>
      <c r="R563" s="5"/>
      <c r="S563" s="5"/>
      <c r="T563" s="5"/>
      <c r="U563" s="5"/>
      <c r="V563" s="5"/>
      <c r="W563" s="5"/>
      <c r="X563" s="5"/>
      <c r="Y563" s="5"/>
      <c r="Z563" s="5"/>
      <c r="AA563" s="5"/>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ht="17.25" customHeight="1">
      <c r="A564" s="176">
        <v>563</v>
      </c>
      <c r="B564" s="177" t="s">
        <v>854</v>
      </c>
      <c r="C564" s="178" t="s">
        <v>855</v>
      </c>
      <c r="D564" s="179"/>
      <c r="E564" s="180"/>
      <c r="F564" s="181"/>
      <c r="G564" s="181"/>
      <c r="H564" s="5"/>
      <c r="I564" s="5"/>
      <c r="J564" s="5"/>
      <c r="K564" s="5"/>
      <c r="L564" s="5"/>
      <c r="M564" s="5"/>
      <c r="N564" s="5"/>
      <c r="O564" s="5"/>
      <c r="P564" s="5"/>
      <c r="Q564" s="5"/>
      <c r="R564" s="5"/>
      <c r="S564" s="5"/>
      <c r="T564" s="5"/>
      <c r="U564" s="5"/>
      <c r="V564" s="5"/>
      <c r="W564" s="5"/>
      <c r="X564" s="5"/>
      <c r="Y564" s="5"/>
      <c r="Z564" s="5"/>
      <c r="AA564" s="5"/>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ht="17.25" customHeight="1">
      <c r="A565" s="176">
        <v>564</v>
      </c>
      <c r="B565" s="177" t="s">
        <v>856</v>
      </c>
      <c r="C565" s="178" t="s">
        <v>857</v>
      </c>
      <c r="D565" s="179">
        <v>10</v>
      </c>
      <c r="E565" s="180"/>
      <c r="F565" s="181"/>
      <c r="G565" s="181"/>
      <c r="H565" s="5"/>
      <c r="I565" s="5"/>
      <c r="J565" s="5"/>
      <c r="K565" s="5"/>
      <c r="L565" s="5"/>
      <c r="M565" s="5"/>
      <c r="N565" s="5"/>
      <c r="O565" s="5"/>
      <c r="P565" s="5"/>
      <c r="Q565" s="5"/>
      <c r="R565" s="5"/>
      <c r="S565" s="5"/>
      <c r="T565" s="5"/>
      <c r="U565" s="5"/>
      <c r="V565" s="5"/>
      <c r="W565" s="5"/>
      <c r="X565" s="5"/>
      <c r="Y565" s="5"/>
      <c r="Z565" s="5"/>
      <c r="AA565" s="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ht="17.25" customHeight="1">
      <c r="A566" s="176">
        <v>565</v>
      </c>
      <c r="B566" s="177" t="s">
        <v>858</v>
      </c>
      <c r="C566" s="178" t="s">
        <v>859</v>
      </c>
      <c r="D566" s="179">
        <v>5</v>
      </c>
      <c r="E566" s="180"/>
      <c r="F566" s="181"/>
      <c r="G566" s="181"/>
      <c r="H566" s="5"/>
      <c r="I566" s="5"/>
      <c r="J566" s="5"/>
      <c r="K566" s="5"/>
      <c r="L566" s="5"/>
      <c r="M566" s="5"/>
      <c r="N566" s="5"/>
      <c r="O566" s="5"/>
      <c r="P566" s="5"/>
      <c r="Q566" s="5"/>
      <c r="R566" s="5"/>
      <c r="S566" s="5"/>
      <c r="T566" s="5"/>
      <c r="U566" s="5"/>
      <c r="V566" s="5"/>
      <c r="W566" s="5"/>
      <c r="X566" s="5"/>
      <c r="Y566" s="5"/>
      <c r="Z566" s="5"/>
      <c r="AA566" s="5"/>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ht="17.25" customHeight="1">
      <c r="A567" s="176">
        <v>566</v>
      </c>
      <c r="B567" s="177" t="s">
        <v>860</v>
      </c>
      <c r="C567" s="178" t="s">
        <v>861</v>
      </c>
      <c r="D567" s="179">
        <v>10</v>
      </c>
      <c r="E567" s="180"/>
      <c r="F567" s="181"/>
      <c r="G567" s="181"/>
      <c r="H567" s="5"/>
      <c r="I567" s="5"/>
      <c r="J567" s="5"/>
      <c r="K567" s="5"/>
      <c r="L567" s="5"/>
      <c r="M567" s="5"/>
      <c r="N567" s="5"/>
      <c r="O567" s="5"/>
      <c r="P567" s="5"/>
      <c r="Q567" s="5"/>
      <c r="R567" s="5"/>
      <c r="S567" s="5"/>
      <c r="T567" s="5"/>
      <c r="U567" s="5"/>
      <c r="V567" s="5"/>
      <c r="W567" s="5"/>
      <c r="X567" s="5"/>
      <c r="Y567" s="5"/>
      <c r="Z567" s="5"/>
      <c r="AA567" s="5"/>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ht="17.25" customHeight="1">
      <c r="A568" s="176">
        <v>567</v>
      </c>
      <c r="B568" s="177" t="s">
        <v>862</v>
      </c>
      <c r="C568" s="178" t="s">
        <v>863</v>
      </c>
      <c r="D568" s="179">
        <v>10</v>
      </c>
      <c r="E568" s="180"/>
      <c r="F568" s="181"/>
      <c r="G568" s="181"/>
      <c r="H568" s="5"/>
      <c r="I568" s="5"/>
      <c r="J568" s="5"/>
      <c r="K568" s="5"/>
      <c r="L568" s="5"/>
      <c r="M568" s="5"/>
      <c r="N568" s="5"/>
      <c r="O568" s="5"/>
      <c r="P568" s="5"/>
      <c r="Q568" s="5"/>
      <c r="R568" s="5"/>
      <c r="S568" s="5"/>
      <c r="T568" s="5"/>
      <c r="U568" s="5"/>
      <c r="V568" s="5"/>
      <c r="W568" s="5"/>
      <c r="X568" s="5"/>
      <c r="Y568" s="5"/>
      <c r="Z568" s="5"/>
      <c r="AA568" s="5"/>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ht="17.25" customHeight="1">
      <c r="A569" s="176">
        <v>568</v>
      </c>
      <c r="B569" s="177" t="s">
        <v>864</v>
      </c>
      <c r="C569" s="178" t="s">
        <v>865</v>
      </c>
      <c r="D569" s="179">
        <v>10</v>
      </c>
      <c r="E569" s="180"/>
      <c r="F569" s="181"/>
      <c r="G569" s="181"/>
      <c r="H569" s="5"/>
      <c r="I569" s="5"/>
      <c r="J569" s="5"/>
      <c r="K569" s="5"/>
      <c r="L569" s="5"/>
      <c r="M569" s="5"/>
      <c r="N569" s="5"/>
      <c r="O569" s="5"/>
      <c r="P569" s="5"/>
      <c r="Q569" s="5"/>
      <c r="R569" s="5"/>
      <c r="S569" s="5"/>
      <c r="T569" s="5"/>
      <c r="U569" s="5"/>
      <c r="V569" s="5"/>
      <c r="W569" s="5"/>
      <c r="X569" s="5"/>
      <c r="Y569" s="5"/>
      <c r="Z569" s="5"/>
      <c r="AA569" s="5"/>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ht="17.25" customHeight="1">
      <c r="A570" s="176">
        <v>569</v>
      </c>
      <c r="B570" s="177" t="s">
        <v>866</v>
      </c>
      <c r="C570" s="178" t="s">
        <v>867</v>
      </c>
      <c r="D570" s="179">
        <v>8</v>
      </c>
      <c r="E570" s="180"/>
      <c r="F570" s="181"/>
      <c r="G570" s="181"/>
      <c r="H570" s="5"/>
      <c r="I570" s="5"/>
      <c r="J570" s="5"/>
      <c r="K570" s="5"/>
      <c r="L570" s="5"/>
      <c r="M570" s="5"/>
      <c r="N570" s="5"/>
      <c r="O570" s="5"/>
      <c r="P570" s="5"/>
      <c r="Q570" s="5"/>
      <c r="R570" s="5"/>
      <c r="S570" s="5"/>
      <c r="T570" s="5"/>
      <c r="U570" s="5"/>
      <c r="V570" s="5"/>
      <c r="W570" s="5"/>
      <c r="X570" s="5"/>
      <c r="Y570" s="5"/>
      <c r="Z570" s="5"/>
      <c r="AA570" s="5"/>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ht="17.25" customHeight="1">
      <c r="A571" s="176">
        <v>570</v>
      </c>
      <c r="B571" s="177" t="s">
        <v>868</v>
      </c>
      <c r="C571" s="178" t="s">
        <v>845</v>
      </c>
      <c r="D571" s="179">
        <v>3</v>
      </c>
      <c r="E571" s="180"/>
      <c r="F571" s="181"/>
      <c r="G571" s="181"/>
      <c r="H571" s="5"/>
      <c r="I571" s="5"/>
      <c r="J571" s="5"/>
      <c r="K571" s="5"/>
      <c r="L571" s="5"/>
      <c r="M571" s="5"/>
      <c r="N571" s="5"/>
      <c r="O571" s="5"/>
      <c r="P571" s="5"/>
      <c r="Q571" s="5"/>
      <c r="R571" s="5"/>
      <c r="S571" s="5"/>
      <c r="T571" s="5"/>
      <c r="U571" s="5"/>
      <c r="V571" s="5"/>
      <c r="W571" s="5"/>
      <c r="X571" s="5"/>
      <c r="Y571" s="5"/>
      <c r="Z571" s="5"/>
      <c r="AA571" s="5"/>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ht="17.25" customHeight="1">
      <c r="A572" s="176">
        <v>571</v>
      </c>
      <c r="B572" s="177" t="s">
        <v>869</v>
      </c>
      <c r="C572" s="178" t="s">
        <v>870</v>
      </c>
      <c r="D572" s="179">
        <v>5</v>
      </c>
      <c r="E572" s="180"/>
      <c r="F572" s="181"/>
      <c r="G572" s="181"/>
      <c r="H572" s="5"/>
      <c r="I572" s="5"/>
      <c r="J572" s="5"/>
      <c r="K572" s="5"/>
      <c r="L572" s="5"/>
      <c r="M572" s="5"/>
      <c r="N572" s="5"/>
      <c r="O572" s="5"/>
      <c r="P572" s="5"/>
      <c r="Q572" s="5"/>
      <c r="R572" s="5"/>
      <c r="S572" s="5"/>
      <c r="T572" s="5"/>
      <c r="U572" s="5"/>
      <c r="V572" s="5"/>
      <c r="W572" s="5"/>
      <c r="X572" s="5"/>
      <c r="Y572" s="5"/>
      <c r="Z572" s="5"/>
      <c r="AA572" s="5"/>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ht="17.25" customHeight="1">
      <c r="A573" s="176">
        <v>572</v>
      </c>
      <c r="B573" s="177" t="s">
        <v>871</v>
      </c>
      <c r="C573" s="178" t="s">
        <v>872</v>
      </c>
      <c r="D573" s="179">
        <v>7</v>
      </c>
      <c r="E573" s="180"/>
      <c r="F573" s="181"/>
      <c r="G573" s="181"/>
      <c r="H573" s="5"/>
      <c r="I573" s="5"/>
      <c r="J573" s="5"/>
      <c r="K573" s="5"/>
      <c r="L573" s="5"/>
      <c r="M573" s="5"/>
      <c r="N573" s="5"/>
      <c r="O573" s="5"/>
      <c r="P573" s="5"/>
      <c r="Q573" s="5"/>
      <c r="R573" s="5"/>
      <c r="S573" s="5"/>
      <c r="T573" s="5"/>
      <c r="U573" s="5"/>
      <c r="V573" s="5"/>
      <c r="W573" s="5"/>
      <c r="X573" s="5"/>
      <c r="Y573" s="5"/>
      <c r="Z573" s="5"/>
      <c r="AA573" s="5"/>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ht="17.25" customHeight="1">
      <c r="A574" s="176">
        <v>573</v>
      </c>
      <c r="B574" s="177" t="s">
        <v>873</v>
      </c>
      <c r="C574" s="178" t="s">
        <v>874</v>
      </c>
      <c r="D574" s="179">
        <v>6</v>
      </c>
      <c r="E574" s="180"/>
      <c r="F574" s="181"/>
      <c r="G574" s="181"/>
      <c r="H574" s="5"/>
      <c r="I574" s="5"/>
      <c r="J574" s="5"/>
      <c r="K574" s="5"/>
      <c r="L574" s="5"/>
      <c r="M574" s="5"/>
      <c r="N574" s="5"/>
      <c r="O574" s="5"/>
      <c r="P574" s="5"/>
      <c r="Q574" s="5"/>
      <c r="R574" s="5"/>
      <c r="S574" s="5"/>
      <c r="T574" s="5"/>
      <c r="U574" s="5"/>
      <c r="V574" s="5"/>
      <c r="W574" s="5"/>
      <c r="X574" s="5"/>
      <c r="Y574" s="5"/>
      <c r="Z574" s="5"/>
      <c r="AA574" s="5"/>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ht="17.25" customHeight="1">
      <c r="A575" s="176">
        <v>574</v>
      </c>
      <c r="B575" s="177" t="s">
        <v>875</v>
      </c>
      <c r="C575" s="178" t="s">
        <v>874</v>
      </c>
      <c r="D575" s="179">
        <v>10</v>
      </c>
      <c r="E575" s="180"/>
      <c r="F575" s="181"/>
      <c r="G575" s="181"/>
      <c r="H575" s="5"/>
      <c r="I575" s="5"/>
      <c r="J575" s="5"/>
      <c r="K575" s="5"/>
      <c r="L575" s="5"/>
      <c r="M575" s="5"/>
      <c r="N575" s="5"/>
      <c r="O575" s="5"/>
      <c r="P575" s="5"/>
      <c r="Q575" s="5"/>
      <c r="R575" s="5"/>
      <c r="S575" s="5"/>
      <c r="T575" s="5"/>
      <c r="U575" s="5"/>
      <c r="V575" s="5"/>
      <c r="W575" s="5"/>
      <c r="X575" s="5"/>
      <c r="Y575" s="5"/>
      <c r="Z575" s="5"/>
      <c r="AA575" s="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ht="17.25" customHeight="1">
      <c r="A576" s="176">
        <v>575</v>
      </c>
      <c r="B576" s="177" t="s">
        <v>876</v>
      </c>
      <c r="C576" s="178"/>
      <c r="D576" s="179">
        <v>1</v>
      </c>
      <c r="E576" s="180"/>
      <c r="F576" s="181"/>
      <c r="G576" s="181"/>
      <c r="H576" s="5"/>
      <c r="I576" s="5"/>
      <c r="J576" s="5"/>
      <c r="K576" s="5"/>
      <c r="L576" s="5"/>
      <c r="M576" s="5"/>
      <c r="N576" s="5"/>
      <c r="O576" s="5"/>
      <c r="P576" s="5"/>
      <c r="Q576" s="5"/>
      <c r="R576" s="5"/>
      <c r="S576" s="5"/>
      <c r="T576" s="5"/>
      <c r="U576" s="5"/>
      <c r="V576" s="5"/>
      <c r="W576" s="5"/>
      <c r="X576" s="5"/>
      <c r="Y576" s="5"/>
      <c r="Z576" s="5"/>
      <c r="AA576" s="5"/>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ht="17.25" customHeight="1">
      <c r="A577" s="176">
        <v>576</v>
      </c>
      <c r="B577" s="177" t="s">
        <v>877</v>
      </c>
      <c r="C577" s="178" t="s">
        <v>878</v>
      </c>
      <c r="D577" s="179">
        <v>2</v>
      </c>
      <c r="E577" s="180"/>
      <c r="F577" s="181"/>
      <c r="G577" s="181"/>
      <c r="H577" s="5"/>
      <c r="I577" s="5"/>
      <c r="J577" s="5"/>
      <c r="K577" s="5"/>
      <c r="L577" s="5"/>
      <c r="M577" s="5"/>
      <c r="N577" s="5"/>
      <c r="O577" s="5"/>
      <c r="P577" s="5"/>
      <c r="Q577" s="5"/>
      <c r="R577" s="5"/>
      <c r="S577" s="5"/>
      <c r="T577" s="5"/>
      <c r="U577" s="5"/>
      <c r="V577" s="5"/>
      <c r="W577" s="5"/>
      <c r="X577" s="5"/>
      <c r="Y577" s="5"/>
      <c r="Z577" s="5"/>
      <c r="AA577" s="5"/>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ht="17.25" customHeight="1">
      <c r="A578" s="176">
        <v>577</v>
      </c>
      <c r="B578" s="177" t="s">
        <v>879</v>
      </c>
      <c r="C578" s="178"/>
      <c r="D578" s="179"/>
      <c r="E578" s="180"/>
      <c r="F578" s="181"/>
      <c r="G578" s="181"/>
      <c r="H578" s="5"/>
      <c r="I578" s="5"/>
      <c r="J578" s="5"/>
      <c r="K578" s="5"/>
      <c r="L578" s="5"/>
      <c r="M578" s="5"/>
      <c r="N578" s="5"/>
      <c r="O578" s="5"/>
      <c r="P578" s="5"/>
      <c r="Q578" s="5"/>
      <c r="R578" s="5"/>
      <c r="S578" s="5"/>
      <c r="T578" s="5"/>
      <c r="U578" s="5"/>
      <c r="V578" s="5"/>
      <c r="W578" s="5"/>
      <c r="X578" s="5"/>
      <c r="Y578" s="5"/>
      <c r="Z578" s="5"/>
      <c r="AA578" s="5"/>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ht="17.25" customHeight="1">
      <c r="A579" s="176">
        <v>578</v>
      </c>
      <c r="B579" s="177" t="s">
        <v>880</v>
      </c>
      <c r="C579" s="178"/>
      <c r="D579" s="179"/>
      <c r="E579" s="180"/>
      <c r="F579" s="181"/>
      <c r="G579" s="181"/>
      <c r="H579" s="5"/>
      <c r="I579" s="5"/>
      <c r="J579" s="5"/>
      <c r="K579" s="5"/>
      <c r="L579" s="5"/>
      <c r="M579" s="5"/>
      <c r="N579" s="5"/>
      <c r="O579" s="5"/>
      <c r="P579" s="5"/>
      <c r="Q579" s="5"/>
      <c r="R579" s="5"/>
      <c r="S579" s="5"/>
      <c r="T579" s="5"/>
      <c r="U579" s="5"/>
      <c r="V579" s="5"/>
      <c r="W579" s="5"/>
      <c r="X579" s="5"/>
      <c r="Y579" s="5"/>
      <c r="Z579" s="5"/>
      <c r="AA579" s="5"/>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ht="17.25" customHeight="1">
      <c r="A580" s="176">
        <v>579</v>
      </c>
      <c r="B580" s="177" t="s">
        <v>881</v>
      </c>
      <c r="C580" s="178" t="s">
        <v>882</v>
      </c>
      <c r="D580" s="179"/>
      <c r="E580" s="180"/>
      <c r="F580" s="181"/>
      <c r="G580" s="181"/>
      <c r="H580" s="5"/>
      <c r="I580" s="5"/>
      <c r="J580" s="5"/>
      <c r="K580" s="5"/>
      <c r="L580" s="5"/>
      <c r="M580" s="5"/>
      <c r="N580" s="5"/>
      <c r="O580" s="5"/>
      <c r="P580" s="5"/>
      <c r="Q580" s="5"/>
      <c r="R580" s="5"/>
      <c r="S580" s="5"/>
      <c r="T580" s="5"/>
      <c r="U580" s="5"/>
      <c r="V580" s="5"/>
      <c r="W580" s="5"/>
      <c r="X580" s="5"/>
      <c r="Y580" s="5"/>
      <c r="Z580" s="5"/>
      <c r="AA580" s="5"/>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ht="17.25" customHeight="1">
      <c r="A581" s="176">
        <v>580</v>
      </c>
      <c r="B581" s="177" t="s">
        <v>883</v>
      </c>
      <c r="C581" s="178" t="s">
        <v>884</v>
      </c>
      <c r="D581" s="179"/>
      <c r="E581" s="180"/>
      <c r="F581" s="181"/>
      <c r="G581" s="181"/>
      <c r="H581" s="5"/>
      <c r="I581" s="5"/>
      <c r="J581" s="5"/>
      <c r="K581" s="5"/>
      <c r="L581" s="5"/>
      <c r="M581" s="5"/>
      <c r="N581" s="5"/>
      <c r="O581" s="5"/>
      <c r="P581" s="5"/>
      <c r="Q581" s="5"/>
      <c r="R581" s="5"/>
      <c r="S581" s="5"/>
      <c r="T581" s="5"/>
      <c r="U581" s="5"/>
      <c r="V581" s="5"/>
      <c r="W581" s="5"/>
      <c r="X581" s="5"/>
      <c r="Y581" s="5"/>
      <c r="Z581" s="5"/>
      <c r="AA581" s="5"/>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ht="17.25" customHeight="1">
      <c r="A582" s="176">
        <v>581</v>
      </c>
      <c r="B582" s="177" t="s">
        <v>885</v>
      </c>
      <c r="C582" s="178" t="s">
        <v>845</v>
      </c>
      <c r="D582" s="179"/>
      <c r="E582" s="180"/>
      <c r="F582" s="181"/>
      <c r="G582" s="181"/>
      <c r="H582" s="5"/>
      <c r="I582" s="5"/>
      <c r="J582" s="5"/>
      <c r="K582" s="5"/>
      <c r="L582" s="5"/>
      <c r="M582" s="5"/>
      <c r="N582" s="5"/>
      <c r="O582" s="5"/>
      <c r="P582" s="5"/>
      <c r="Q582" s="5"/>
      <c r="R582" s="5"/>
      <c r="S582" s="5"/>
      <c r="T582" s="5"/>
      <c r="U582" s="5"/>
      <c r="V582" s="5"/>
      <c r="W582" s="5"/>
      <c r="X582" s="5"/>
      <c r="Y582" s="5"/>
      <c r="Z582" s="5"/>
      <c r="AA582" s="5"/>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ht="17.25" customHeight="1">
      <c r="A583" s="176">
        <v>582</v>
      </c>
      <c r="B583" s="177" t="s">
        <v>886</v>
      </c>
      <c r="C583" s="178" t="s">
        <v>887</v>
      </c>
      <c r="D583" s="179"/>
      <c r="E583" s="180"/>
      <c r="F583" s="181"/>
      <c r="G583" s="181"/>
      <c r="H583" s="5"/>
      <c r="I583" s="5"/>
      <c r="J583" s="5"/>
      <c r="K583" s="5"/>
      <c r="L583" s="5"/>
      <c r="M583" s="5"/>
      <c r="N583" s="5"/>
      <c r="O583" s="5"/>
      <c r="P583" s="5"/>
      <c r="Q583" s="5"/>
      <c r="R583" s="5"/>
      <c r="S583" s="5"/>
      <c r="T583" s="5"/>
      <c r="U583" s="5"/>
      <c r="V583" s="5"/>
      <c r="W583" s="5"/>
      <c r="X583" s="5"/>
      <c r="Y583" s="5"/>
      <c r="Z583" s="5"/>
      <c r="AA583" s="5"/>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ht="17.25" customHeight="1">
      <c r="A584" s="176">
        <v>583</v>
      </c>
      <c r="B584" s="177" t="s">
        <v>888</v>
      </c>
      <c r="C584" s="178" t="s">
        <v>867</v>
      </c>
      <c r="D584" s="179"/>
      <c r="E584" s="180"/>
      <c r="F584" s="181"/>
      <c r="G584" s="181"/>
      <c r="H584" s="5"/>
      <c r="I584" s="5"/>
      <c r="J584" s="5"/>
      <c r="K584" s="5"/>
      <c r="L584" s="5"/>
      <c r="M584" s="5"/>
      <c r="N584" s="5"/>
      <c r="O584" s="5"/>
      <c r="P584" s="5"/>
      <c r="Q584" s="5"/>
      <c r="R584" s="5"/>
      <c r="S584" s="5"/>
      <c r="T584" s="5"/>
      <c r="U584" s="5"/>
      <c r="V584" s="5"/>
      <c r="W584" s="5"/>
      <c r="X584" s="5"/>
      <c r="Y584" s="5"/>
      <c r="Z584" s="5"/>
      <c r="AA584" s="5"/>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ht="17.25" customHeight="1">
      <c r="A585" s="176">
        <v>584</v>
      </c>
      <c r="B585" s="177" t="s">
        <v>889</v>
      </c>
      <c r="C585" s="178" t="s">
        <v>887</v>
      </c>
      <c r="D585" s="179"/>
      <c r="E585" s="180"/>
      <c r="F585" s="181"/>
      <c r="G585" s="181"/>
      <c r="H585" s="5"/>
      <c r="I585" s="5"/>
      <c r="J585" s="5"/>
      <c r="K585" s="5"/>
      <c r="L585" s="5"/>
      <c r="M585" s="5"/>
      <c r="N585" s="5"/>
      <c r="O585" s="5"/>
      <c r="P585" s="5"/>
      <c r="Q585" s="5"/>
      <c r="R585" s="5"/>
      <c r="S585" s="5"/>
      <c r="T585" s="5"/>
      <c r="U585" s="5"/>
      <c r="V585" s="5"/>
      <c r="W585" s="5"/>
      <c r="X585" s="5"/>
      <c r="Y585" s="5"/>
      <c r="Z585" s="5"/>
      <c r="AA585" s="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ht="17.25" customHeight="1">
      <c r="A586" s="176">
        <v>585</v>
      </c>
      <c r="B586" s="177" t="s">
        <v>890</v>
      </c>
      <c r="C586" s="178" t="s">
        <v>878</v>
      </c>
      <c r="D586" s="179"/>
      <c r="E586" s="180"/>
      <c r="F586" s="181"/>
      <c r="G586" s="181"/>
      <c r="H586" s="5"/>
      <c r="I586" s="5"/>
      <c r="J586" s="5"/>
      <c r="K586" s="5"/>
      <c r="L586" s="5"/>
      <c r="M586" s="5"/>
      <c r="N586" s="5"/>
      <c r="O586" s="5"/>
      <c r="P586" s="5"/>
      <c r="Q586" s="5"/>
      <c r="R586" s="5"/>
      <c r="S586" s="5"/>
      <c r="T586" s="5"/>
      <c r="U586" s="5"/>
      <c r="V586" s="5"/>
      <c r="W586" s="5"/>
      <c r="X586" s="5"/>
      <c r="Y586" s="5"/>
      <c r="Z586" s="5"/>
      <c r="AA586" s="5"/>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ht="17.25" customHeight="1">
      <c r="A587" s="176">
        <v>586</v>
      </c>
      <c r="B587" s="177" t="s">
        <v>891</v>
      </c>
      <c r="C587" s="178" t="s">
        <v>878</v>
      </c>
      <c r="D587" s="179"/>
      <c r="E587" s="180"/>
      <c r="F587" s="181"/>
      <c r="G587" s="181"/>
      <c r="H587" s="5"/>
      <c r="I587" s="5"/>
      <c r="J587" s="5"/>
      <c r="K587" s="5"/>
      <c r="L587" s="5"/>
      <c r="M587" s="5"/>
      <c r="N587" s="5"/>
      <c r="O587" s="5"/>
      <c r="P587" s="5"/>
      <c r="Q587" s="5"/>
      <c r="R587" s="5"/>
      <c r="S587" s="5"/>
      <c r="T587" s="5"/>
      <c r="U587" s="5"/>
      <c r="V587" s="5"/>
      <c r="W587" s="5"/>
      <c r="X587" s="5"/>
      <c r="Y587" s="5"/>
      <c r="Z587" s="5"/>
      <c r="AA587" s="5"/>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ht="17.25" customHeight="1">
      <c r="A588" s="176">
        <v>587</v>
      </c>
      <c r="B588" s="177" t="s">
        <v>892</v>
      </c>
      <c r="C588" s="178"/>
      <c r="D588" s="179"/>
      <c r="E588" s="180"/>
      <c r="F588" s="181"/>
      <c r="G588" s="181"/>
      <c r="H588" s="5"/>
      <c r="I588" s="5"/>
      <c r="J588" s="5"/>
      <c r="K588" s="5"/>
      <c r="L588" s="5"/>
      <c r="M588" s="5"/>
      <c r="N588" s="5"/>
      <c r="O588" s="5"/>
      <c r="P588" s="5"/>
      <c r="Q588" s="5"/>
      <c r="R588" s="5"/>
      <c r="S588" s="5"/>
      <c r="T588" s="5"/>
      <c r="U588" s="5"/>
      <c r="V588" s="5"/>
      <c r="W588" s="5"/>
      <c r="X588" s="5"/>
      <c r="Y588" s="5"/>
      <c r="Z588" s="5"/>
      <c r="AA588" s="5"/>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ht="17.25" customHeight="1">
      <c r="A589" s="176">
        <v>588</v>
      </c>
      <c r="B589" s="177" t="s">
        <v>893</v>
      </c>
      <c r="C589" s="178" t="s">
        <v>878</v>
      </c>
      <c r="D589" s="179"/>
      <c r="E589" s="180"/>
      <c r="F589" s="181"/>
      <c r="G589" s="181"/>
      <c r="H589" s="5"/>
      <c r="I589" s="5"/>
      <c r="J589" s="5"/>
      <c r="K589" s="5"/>
      <c r="L589" s="5"/>
      <c r="M589" s="5"/>
      <c r="N589" s="5"/>
      <c r="O589" s="5"/>
      <c r="P589" s="5"/>
      <c r="Q589" s="5"/>
      <c r="R589" s="5"/>
      <c r="S589" s="5"/>
      <c r="T589" s="5"/>
      <c r="U589" s="5"/>
      <c r="V589" s="5"/>
      <c r="W589" s="5"/>
      <c r="X589" s="5"/>
      <c r="Y589" s="5"/>
      <c r="Z589" s="5"/>
      <c r="AA589" s="5"/>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ht="17.25" customHeight="1">
      <c r="A590" s="176">
        <v>589</v>
      </c>
      <c r="B590" s="177" t="s">
        <v>894</v>
      </c>
      <c r="C590" s="178"/>
      <c r="D590" s="179"/>
      <c r="E590" s="180"/>
      <c r="F590" s="181"/>
      <c r="G590" s="181"/>
      <c r="H590" s="5"/>
      <c r="I590" s="5"/>
      <c r="J590" s="5"/>
      <c r="K590" s="5"/>
      <c r="L590" s="5"/>
      <c r="M590" s="5"/>
      <c r="N590" s="5"/>
      <c r="O590" s="5"/>
      <c r="P590" s="5"/>
      <c r="Q590" s="5"/>
      <c r="R590" s="5"/>
      <c r="S590" s="5"/>
      <c r="T590" s="5"/>
      <c r="U590" s="5"/>
      <c r="V590" s="5"/>
      <c r="W590" s="5"/>
      <c r="X590" s="5"/>
      <c r="Y590" s="5"/>
      <c r="Z590" s="5"/>
      <c r="AA590" s="5"/>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ht="17.25" customHeight="1">
      <c r="A591" s="176">
        <v>590</v>
      </c>
      <c r="B591" s="177" t="s">
        <v>895</v>
      </c>
      <c r="C591" s="178" t="s">
        <v>896</v>
      </c>
      <c r="D591" s="179"/>
      <c r="E591" s="187"/>
      <c r="F591" s="181"/>
      <c r="G591" s="181"/>
      <c r="H591" s="5"/>
      <c r="I591" s="5"/>
      <c r="J591" s="5"/>
      <c r="K591" s="5"/>
      <c r="L591" s="5"/>
      <c r="M591" s="5"/>
      <c r="N591" s="5"/>
      <c r="O591" s="5"/>
      <c r="P591" s="5"/>
      <c r="Q591" s="5"/>
      <c r="R591" s="5"/>
      <c r="S591" s="5"/>
      <c r="T591" s="5"/>
      <c r="U591" s="5"/>
      <c r="V591" s="5"/>
      <c r="W591" s="5"/>
      <c r="X591" s="5"/>
      <c r="Y591" s="5"/>
      <c r="Z591" s="5"/>
      <c r="AA591" s="5"/>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ht="17.25" customHeight="1">
      <c r="A592" s="176">
        <v>591</v>
      </c>
      <c r="B592" s="177" t="s">
        <v>897</v>
      </c>
      <c r="C592" s="178" t="s">
        <v>896</v>
      </c>
      <c r="D592" s="179">
        <v>3</v>
      </c>
      <c r="E592" s="180"/>
      <c r="F592" s="181"/>
      <c r="G592" s="181"/>
      <c r="H592" s="5"/>
      <c r="I592" s="5"/>
      <c r="J592" s="5"/>
      <c r="K592" s="5"/>
      <c r="L592" s="5"/>
      <c r="M592" s="5"/>
      <c r="N592" s="5"/>
      <c r="O592" s="5"/>
      <c r="P592" s="5"/>
      <c r="Q592" s="5"/>
      <c r="R592" s="5"/>
      <c r="S592" s="5"/>
      <c r="T592" s="5"/>
      <c r="U592" s="5"/>
      <c r="V592" s="5"/>
      <c r="W592" s="5"/>
      <c r="X592" s="5"/>
      <c r="Y592" s="5"/>
      <c r="Z592" s="5"/>
      <c r="AA592" s="5"/>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ht="17.25" customHeight="1">
      <c r="A593" s="176">
        <v>586</v>
      </c>
      <c r="B593" s="177" t="s">
        <v>898</v>
      </c>
      <c r="C593" s="178" t="s">
        <v>899</v>
      </c>
      <c r="D593" s="179">
        <v>2</v>
      </c>
      <c r="E593" s="180"/>
      <c r="F593" s="181"/>
      <c r="G593" s="181"/>
      <c r="H593" s="5"/>
      <c r="I593" s="5"/>
      <c r="J593" s="5"/>
      <c r="K593" s="5"/>
      <c r="L593" s="5"/>
      <c r="M593" s="5"/>
      <c r="N593" s="5"/>
      <c r="O593" s="5"/>
      <c r="P593" s="5"/>
      <c r="Q593" s="5"/>
      <c r="R593" s="5"/>
      <c r="S593" s="5"/>
      <c r="T593" s="5"/>
      <c r="U593" s="5"/>
      <c r="V593" s="5"/>
      <c r="W593" s="5"/>
      <c r="X593" s="5"/>
      <c r="Y593" s="5"/>
      <c r="Z593" s="5"/>
      <c r="AA593" s="5"/>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ht="17.25" customHeight="1">
      <c r="A594" s="176">
        <v>587</v>
      </c>
      <c r="B594" s="177" t="s">
        <v>900</v>
      </c>
      <c r="C594" s="178" t="s">
        <v>899</v>
      </c>
      <c r="D594" s="179">
        <v>2</v>
      </c>
      <c r="E594" s="180"/>
      <c r="F594" s="181"/>
      <c r="G594" s="181"/>
      <c r="H594" s="5"/>
      <c r="I594" s="5"/>
      <c r="J594" s="5"/>
      <c r="K594" s="5"/>
      <c r="L594" s="5"/>
      <c r="M594" s="5"/>
      <c r="N594" s="5"/>
      <c r="O594" s="5"/>
      <c r="P594" s="5"/>
      <c r="Q594" s="5"/>
      <c r="R594" s="5"/>
      <c r="S594" s="5"/>
      <c r="T594" s="5"/>
      <c r="U594" s="5"/>
      <c r="V594" s="5"/>
      <c r="W594" s="5"/>
      <c r="X594" s="5"/>
      <c r="Y594" s="5"/>
      <c r="Z594" s="5"/>
      <c r="AA594" s="5"/>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ht="17.25" customHeight="1">
      <c r="A595" s="176">
        <v>588</v>
      </c>
      <c r="B595" s="177" t="s">
        <v>901</v>
      </c>
      <c r="C595" s="178" t="s">
        <v>899</v>
      </c>
      <c r="D595" s="179">
        <v>3</v>
      </c>
      <c r="E595" s="180"/>
      <c r="F595" s="181"/>
      <c r="G595" s="181"/>
      <c r="H595" s="5"/>
      <c r="I595" s="5"/>
      <c r="J595" s="5"/>
      <c r="K595" s="5"/>
      <c r="L595" s="5"/>
      <c r="M595" s="5"/>
      <c r="N595" s="5"/>
      <c r="O595" s="5"/>
      <c r="P595" s="5"/>
      <c r="Q595" s="5"/>
      <c r="R595" s="5"/>
      <c r="S595" s="5"/>
      <c r="T595" s="5"/>
      <c r="U595" s="5"/>
      <c r="V595" s="5"/>
      <c r="W595" s="5"/>
      <c r="X595" s="5"/>
      <c r="Y595" s="5"/>
      <c r="Z595" s="5"/>
      <c r="AA595" s="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ht="17.25" customHeight="1">
      <c r="A596" s="176">
        <v>589</v>
      </c>
      <c r="B596" s="177" t="s">
        <v>902</v>
      </c>
      <c r="C596" s="178" t="s">
        <v>899</v>
      </c>
      <c r="D596" s="179">
        <v>5</v>
      </c>
      <c r="E596" s="180"/>
      <c r="F596" s="181"/>
      <c r="G596" s="181"/>
      <c r="H596" s="5"/>
      <c r="I596" s="5"/>
      <c r="J596" s="5"/>
      <c r="K596" s="5"/>
      <c r="L596" s="5"/>
      <c r="M596" s="5"/>
      <c r="N596" s="5"/>
      <c r="O596" s="5"/>
      <c r="P596" s="5"/>
      <c r="Q596" s="5"/>
      <c r="R596" s="5"/>
      <c r="S596" s="5"/>
      <c r="T596" s="5"/>
      <c r="U596" s="5"/>
      <c r="V596" s="5"/>
      <c r="W596" s="5"/>
      <c r="X596" s="5"/>
      <c r="Y596" s="5"/>
      <c r="Z596" s="5"/>
      <c r="AA596" s="5"/>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ht="17.25" customHeight="1">
      <c r="A597" s="176">
        <v>590</v>
      </c>
      <c r="B597" s="177" t="s">
        <v>903</v>
      </c>
      <c r="C597" s="178">
        <v>150</v>
      </c>
      <c r="D597" s="179">
        <v>8</v>
      </c>
      <c r="E597" s="180"/>
      <c r="F597" s="181"/>
      <c r="G597" s="181"/>
      <c r="H597" s="5"/>
      <c r="I597" s="5"/>
      <c r="J597" s="5"/>
      <c r="K597" s="5"/>
      <c r="L597" s="5"/>
      <c r="M597" s="5"/>
      <c r="N597" s="5"/>
      <c r="O597" s="5"/>
      <c r="P597" s="5"/>
      <c r="Q597" s="5"/>
      <c r="R597" s="5"/>
      <c r="S597" s="5"/>
      <c r="T597" s="5"/>
      <c r="U597" s="5"/>
      <c r="V597" s="5"/>
      <c r="W597" s="5"/>
      <c r="X597" s="5"/>
      <c r="Y597" s="5"/>
      <c r="Z597" s="5"/>
      <c r="AA597" s="5"/>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ht="17.25" customHeight="1">
      <c r="A598" s="188"/>
      <c r="B598" s="189" t="s">
        <v>904</v>
      </c>
      <c r="C598" s="189"/>
      <c r="D598" s="190"/>
      <c r="E598" s="191"/>
      <c r="F598" s="192"/>
      <c r="G598" s="192"/>
      <c r="H598" s="5"/>
      <c r="I598" s="5"/>
      <c r="J598" s="5"/>
      <c r="K598" s="5"/>
      <c r="L598" s="5"/>
      <c r="M598" s="5"/>
      <c r="N598" s="5"/>
      <c r="O598" s="5"/>
      <c r="P598" s="5"/>
      <c r="Q598" s="5"/>
      <c r="R598" s="5"/>
      <c r="S598" s="5"/>
      <c r="T598" s="5"/>
      <c r="U598" s="5"/>
      <c r="V598" s="5"/>
      <c r="W598" s="5"/>
      <c r="X598" s="5"/>
      <c r="Y598" s="5"/>
      <c r="Z598" s="5"/>
      <c r="AA598" s="5"/>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ht="17.25" customHeight="1">
      <c r="A599" s="9"/>
      <c r="B599" s="8"/>
      <c r="C599" s="8"/>
      <c r="D599" s="6"/>
      <c r="E599" s="7"/>
      <c r="F599" s="5"/>
      <c r="G599" s="5"/>
      <c r="H599" s="5"/>
      <c r="I599" s="5"/>
      <c r="J599" s="5"/>
      <c r="K599" s="5"/>
      <c r="L599" s="5"/>
      <c r="M599" s="5"/>
      <c r="N599" s="5"/>
      <c r="O599" s="5"/>
      <c r="P599" s="5"/>
      <c r="Q599" s="5"/>
      <c r="R599" s="5"/>
      <c r="S599" s="5"/>
      <c r="T599" s="5"/>
      <c r="U599" s="5"/>
      <c r="V599" s="5"/>
      <c r="W599" s="5"/>
      <c r="X599" s="5"/>
      <c r="Y599" s="5"/>
      <c r="Z599" s="5"/>
      <c r="AA599" s="5"/>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ht="17.25" customHeight="1">
      <c r="A600" s="9"/>
      <c r="B600" s="8"/>
      <c r="C600" s="8"/>
      <c r="D600" s="6"/>
      <c r="E600" s="7"/>
      <c r="F600" s="5"/>
      <c r="G600" s="5"/>
      <c r="H600" s="5"/>
      <c r="I600" s="5"/>
      <c r="J600" s="5"/>
      <c r="K600" s="5"/>
      <c r="L600" s="5"/>
      <c r="M600" s="5"/>
      <c r="N600" s="5"/>
      <c r="O600" s="5"/>
      <c r="P600" s="5"/>
      <c r="Q600" s="5"/>
      <c r="R600" s="5"/>
      <c r="S600" s="5"/>
      <c r="T600" s="5"/>
      <c r="U600" s="5"/>
      <c r="V600" s="5"/>
      <c r="W600" s="5"/>
      <c r="X600" s="5"/>
      <c r="Y600" s="5"/>
      <c r="Z600" s="5"/>
      <c r="AA600" s="5"/>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ht="17.25" customHeight="1">
      <c r="A601" s="9"/>
      <c r="B601" s="8"/>
      <c r="C601" s="8"/>
      <c r="D601" s="6"/>
      <c r="E601" s="7"/>
      <c r="F601" s="5"/>
      <c r="G601" s="5"/>
      <c r="H601" s="5"/>
      <c r="I601" s="5"/>
      <c r="J601" s="5"/>
      <c r="K601" s="5"/>
      <c r="L601" s="5"/>
      <c r="M601" s="5"/>
      <c r="N601" s="5"/>
      <c r="O601" s="5"/>
      <c r="P601" s="5"/>
      <c r="Q601" s="5"/>
      <c r="R601" s="5"/>
      <c r="S601" s="5"/>
      <c r="T601" s="5"/>
      <c r="U601" s="5"/>
      <c r="V601" s="5"/>
      <c r="W601" s="5"/>
      <c r="X601" s="5"/>
      <c r="Y601" s="5"/>
      <c r="Z601" s="5"/>
      <c r="AA601" s="5"/>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ht="17.25" customHeight="1">
      <c r="A602" s="9"/>
      <c r="B602" s="8"/>
      <c r="C602" s="8"/>
      <c r="D602" s="6"/>
      <c r="E602" s="7"/>
      <c r="F602" s="5"/>
      <c r="G602" s="5"/>
      <c r="H602" s="5"/>
      <c r="I602" s="5"/>
      <c r="J602" s="5"/>
      <c r="K602" s="5"/>
      <c r="L602" s="5"/>
      <c r="M602" s="5"/>
      <c r="N602" s="5"/>
      <c r="O602" s="5"/>
      <c r="P602" s="5"/>
      <c r="Q602" s="5"/>
      <c r="R602" s="5"/>
      <c r="S602" s="5"/>
      <c r="T602" s="5"/>
      <c r="U602" s="5"/>
      <c r="V602" s="5"/>
      <c r="W602" s="5"/>
      <c r="X602" s="5"/>
      <c r="Y602" s="5"/>
      <c r="Z602" s="5"/>
      <c r="AA602" s="5"/>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ht="17.25" customHeight="1">
      <c r="A603" s="9"/>
      <c r="B603" s="8"/>
      <c r="C603" s="8"/>
      <c r="D603" s="6"/>
      <c r="E603" s="7"/>
      <c r="F603" s="5"/>
      <c r="G603" s="5"/>
      <c r="H603" s="5"/>
      <c r="I603" s="5"/>
      <c r="J603" s="5"/>
      <c r="K603" s="5"/>
      <c r="L603" s="5"/>
      <c r="M603" s="5"/>
      <c r="N603" s="5"/>
      <c r="O603" s="5"/>
      <c r="P603" s="5"/>
      <c r="Q603" s="5"/>
      <c r="R603" s="5"/>
      <c r="S603" s="5"/>
      <c r="T603" s="5"/>
      <c r="U603" s="5"/>
      <c r="V603" s="5"/>
      <c r="W603" s="5"/>
      <c r="X603" s="5"/>
      <c r="Y603" s="5"/>
      <c r="Z603" s="5"/>
      <c r="AA603" s="5"/>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ht="17.25" customHeight="1">
      <c r="A604" s="9"/>
      <c r="B604" s="8"/>
      <c r="C604" s="8"/>
      <c r="D604" s="6"/>
      <c r="E604" s="7"/>
      <c r="F604" s="5"/>
      <c r="G604" s="5"/>
      <c r="H604" s="5"/>
      <c r="I604" s="5"/>
      <c r="J604" s="5"/>
      <c r="K604" s="5"/>
      <c r="L604" s="5"/>
      <c r="M604" s="5"/>
      <c r="N604" s="5"/>
      <c r="O604" s="5"/>
      <c r="P604" s="5"/>
      <c r="Q604" s="5"/>
      <c r="R604" s="5"/>
      <c r="S604" s="5"/>
      <c r="T604" s="5"/>
      <c r="U604" s="5"/>
      <c r="V604" s="5"/>
      <c r="W604" s="5"/>
      <c r="X604" s="5"/>
      <c r="Y604" s="5"/>
      <c r="Z604" s="5"/>
      <c r="AA604" s="5"/>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ht="17.25" customHeight="1">
      <c r="A605" s="9"/>
      <c r="B605" s="8"/>
      <c r="C605" s="8"/>
      <c r="D605" s="6"/>
      <c r="E605" s="7"/>
      <c r="F605" s="5"/>
      <c r="G605" s="5"/>
      <c r="H605" s="5"/>
      <c r="I605" s="5"/>
      <c r="J605" s="5"/>
      <c r="K605" s="5"/>
      <c r="L605" s="5"/>
      <c r="M605" s="5"/>
      <c r="N605" s="5"/>
      <c r="O605" s="5"/>
      <c r="P605" s="5"/>
      <c r="Q605" s="5"/>
      <c r="R605" s="5"/>
      <c r="S605" s="5"/>
      <c r="T605" s="5"/>
      <c r="U605" s="5"/>
      <c r="V605" s="5"/>
      <c r="W605" s="5"/>
      <c r="X605" s="5"/>
      <c r="Y605" s="5"/>
      <c r="Z605" s="5"/>
      <c r="AA605" s="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ht="17.25" customHeight="1">
      <c r="A606" s="9"/>
      <c r="B606" s="8"/>
      <c r="C606" s="8"/>
      <c r="D606" s="6"/>
      <c r="E606" s="7"/>
      <c r="F606" s="5"/>
      <c r="G606" s="5"/>
      <c r="H606" s="5"/>
      <c r="I606" s="5"/>
      <c r="J606" s="5"/>
      <c r="K606" s="5"/>
      <c r="L606" s="5"/>
      <c r="M606" s="5"/>
      <c r="N606" s="5"/>
      <c r="O606" s="5"/>
      <c r="P606" s="5"/>
      <c r="Q606" s="5"/>
      <c r="R606" s="5"/>
      <c r="S606" s="5"/>
      <c r="T606" s="5"/>
      <c r="U606" s="5"/>
      <c r="V606" s="5"/>
      <c r="W606" s="5"/>
      <c r="X606" s="5"/>
      <c r="Y606" s="5"/>
      <c r="Z606" s="5"/>
      <c r="AA606" s="5"/>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ht="17.25" customHeight="1">
      <c r="A607" s="9"/>
      <c r="B607" s="8"/>
      <c r="C607" s="8"/>
      <c r="D607" s="6"/>
      <c r="E607" s="7"/>
      <c r="F607" s="5"/>
      <c r="G607" s="5"/>
      <c r="H607" s="5"/>
      <c r="I607" s="5"/>
      <c r="J607" s="5"/>
      <c r="K607" s="5"/>
      <c r="L607" s="5"/>
      <c r="M607" s="5"/>
      <c r="N607" s="5"/>
      <c r="O607" s="5"/>
      <c r="P607" s="5"/>
      <c r="Q607" s="5"/>
      <c r="R607" s="5"/>
      <c r="S607" s="5"/>
      <c r="T607" s="5"/>
      <c r="U607" s="5"/>
      <c r="V607" s="5"/>
      <c r="W607" s="5"/>
      <c r="X607" s="5"/>
      <c r="Y607" s="5"/>
      <c r="Z607" s="5"/>
      <c r="AA607" s="5"/>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ht="17.25" customHeight="1">
      <c r="A608" s="9"/>
      <c r="B608" s="8"/>
      <c r="C608" s="8"/>
      <c r="D608" s="6"/>
      <c r="E608" s="7"/>
      <c r="F608" s="5"/>
      <c r="G608" s="5"/>
      <c r="H608" s="5"/>
      <c r="I608" s="5"/>
      <c r="J608" s="5"/>
      <c r="K608" s="5"/>
      <c r="L608" s="5"/>
      <c r="M608" s="5"/>
      <c r="N608" s="5"/>
      <c r="O608" s="5"/>
      <c r="P608" s="5"/>
      <c r="Q608" s="5"/>
      <c r="R608" s="5"/>
      <c r="S608" s="5"/>
      <c r="T608" s="5"/>
      <c r="U608" s="5"/>
      <c r="V608" s="5"/>
      <c r="W608" s="5"/>
      <c r="X608" s="5"/>
      <c r="Y608" s="5"/>
      <c r="Z608" s="5"/>
      <c r="AA608" s="5"/>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ht="17.25" customHeight="1">
      <c r="A609" s="9"/>
      <c r="B609" s="8"/>
      <c r="C609" s="8"/>
      <c r="D609" s="6"/>
      <c r="E609" s="7"/>
      <c r="F609" s="5"/>
      <c r="G609" s="5"/>
      <c r="H609" s="5"/>
      <c r="I609" s="5"/>
      <c r="J609" s="5"/>
      <c r="K609" s="5"/>
      <c r="L609" s="5"/>
      <c r="M609" s="5"/>
      <c r="N609" s="5"/>
      <c r="O609" s="5"/>
      <c r="P609" s="5"/>
      <c r="Q609" s="5"/>
      <c r="R609" s="5"/>
      <c r="S609" s="5"/>
      <c r="T609" s="5"/>
      <c r="U609" s="5"/>
      <c r="V609" s="5"/>
      <c r="W609" s="5"/>
      <c r="X609" s="5"/>
      <c r="Y609" s="5"/>
      <c r="Z609" s="5"/>
      <c r="AA609" s="5"/>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ht="17.25" customHeight="1">
      <c r="A610" s="9"/>
      <c r="B610" s="8"/>
      <c r="C610" s="8"/>
      <c r="D610" s="6"/>
      <c r="E610" s="7"/>
      <c r="F610" s="5"/>
      <c r="G610" s="5"/>
      <c r="H610" s="5"/>
      <c r="I610" s="5"/>
      <c r="J610" s="5"/>
      <c r="K610" s="5"/>
      <c r="L610" s="5"/>
      <c r="M610" s="5"/>
      <c r="N610" s="5"/>
      <c r="O610" s="5"/>
      <c r="P610" s="5"/>
      <c r="Q610" s="5"/>
      <c r="R610" s="5"/>
      <c r="S610" s="5"/>
      <c r="T610" s="5"/>
      <c r="U610" s="5"/>
      <c r="V610" s="5"/>
      <c r="W610" s="5"/>
      <c r="X610" s="5"/>
      <c r="Y610" s="5"/>
      <c r="Z610" s="5"/>
      <c r="AA610" s="5"/>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ht="17.25" customHeight="1">
      <c r="A611" s="9"/>
      <c r="B611" s="8"/>
      <c r="C611" s="8"/>
      <c r="D611" s="6"/>
      <c r="E611" s="7"/>
      <c r="F611" s="5"/>
      <c r="G611" s="5"/>
      <c r="H611" s="5"/>
      <c r="I611" s="5"/>
      <c r="J611" s="5"/>
      <c r="K611" s="5"/>
      <c r="L611" s="5"/>
      <c r="M611" s="5"/>
      <c r="N611" s="5"/>
      <c r="O611" s="5"/>
      <c r="P611" s="5"/>
      <c r="Q611" s="5"/>
      <c r="R611" s="5"/>
      <c r="S611" s="5"/>
      <c r="T611" s="5"/>
      <c r="U611" s="5"/>
      <c r="V611" s="5"/>
      <c r="W611" s="5"/>
      <c r="X611" s="5"/>
      <c r="Y611" s="5"/>
      <c r="Z611" s="5"/>
      <c r="AA611" s="5"/>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ht="17.25" customHeight="1">
      <c r="A612" s="9"/>
      <c r="B612" s="8"/>
      <c r="C612" s="8"/>
      <c r="D612" s="6"/>
      <c r="E612" s="7"/>
      <c r="F612" s="5"/>
      <c r="G612" s="5"/>
      <c r="H612" s="5"/>
      <c r="I612" s="5"/>
      <c r="J612" s="5"/>
      <c r="K612" s="5"/>
      <c r="L612" s="5"/>
      <c r="M612" s="5"/>
      <c r="N612" s="5"/>
      <c r="O612" s="5"/>
      <c r="P612" s="5"/>
      <c r="Q612" s="5"/>
      <c r="R612" s="5"/>
      <c r="S612" s="5"/>
      <c r="T612" s="5"/>
      <c r="U612" s="5"/>
      <c r="V612" s="5"/>
      <c r="W612" s="5"/>
      <c r="X612" s="5"/>
      <c r="Y612" s="5"/>
      <c r="Z612" s="5"/>
      <c r="AA612" s="5"/>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ht="17.25" customHeight="1">
      <c r="A613" s="9"/>
      <c r="B613" s="8"/>
      <c r="C613" s="8"/>
      <c r="D613" s="6"/>
      <c r="E613" s="7"/>
      <c r="F613" s="5"/>
      <c r="G613" s="5"/>
      <c r="H613" s="5"/>
      <c r="I613" s="5"/>
      <c r="J613" s="5"/>
      <c r="K613" s="5"/>
      <c r="L613" s="5"/>
      <c r="M613" s="5"/>
      <c r="N613" s="5"/>
      <c r="O613" s="5"/>
      <c r="P613" s="5"/>
      <c r="Q613" s="5"/>
      <c r="R613" s="5"/>
      <c r="S613" s="5"/>
      <c r="T613" s="5"/>
      <c r="U613" s="5"/>
      <c r="V613" s="5"/>
      <c r="W613" s="5"/>
      <c r="X613" s="5"/>
      <c r="Y613" s="5"/>
      <c r="Z613" s="5"/>
      <c r="AA613" s="5"/>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ht="17.25" customHeight="1">
      <c r="A614" s="9"/>
      <c r="B614" s="8"/>
      <c r="C614" s="8"/>
      <c r="D614" s="6"/>
      <c r="E614" s="7"/>
      <c r="F614" s="5"/>
      <c r="G614" s="5"/>
      <c r="H614" s="5"/>
      <c r="I614" s="5"/>
      <c r="J614" s="5"/>
      <c r="K614" s="5"/>
      <c r="L614" s="5"/>
      <c r="M614" s="5"/>
      <c r="N614" s="5"/>
      <c r="O614" s="5"/>
      <c r="P614" s="5"/>
      <c r="Q614" s="5"/>
      <c r="R614" s="5"/>
      <c r="S614" s="5"/>
      <c r="T614" s="5"/>
      <c r="U614" s="5"/>
      <c r="V614" s="5"/>
      <c r="W614" s="5"/>
      <c r="X614" s="5"/>
      <c r="Y614" s="5"/>
      <c r="Z614" s="5"/>
      <c r="AA614" s="5"/>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ht="17.25" customHeight="1">
      <c r="A615" s="9"/>
      <c r="B615" s="8"/>
      <c r="C615" s="8"/>
      <c r="D615" s="6"/>
      <c r="E615" s="7"/>
      <c r="F615" s="5"/>
      <c r="G615" s="5"/>
      <c r="H615" s="5"/>
      <c r="I615" s="5"/>
      <c r="J615" s="5"/>
      <c r="K615" s="5"/>
      <c r="L615" s="5"/>
      <c r="M615" s="5"/>
      <c r="N615" s="5"/>
      <c r="O615" s="5"/>
      <c r="P615" s="5"/>
      <c r="Q615" s="5"/>
      <c r="R615" s="5"/>
      <c r="S615" s="5"/>
      <c r="T615" s="5"/>
      <c r="U615" s="5"/>
      <c r="V615" s="5"/>
      <c r="W615" s="5"/>
      <c r="X615" s="5"/>
      <c r="Y615" s="5"/>
      <c r="Z615" s="5"/>
      <c r="AA615" s="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ht="17.25" customHeight="1">
      <c r="A616" s="9"/>
      <c r="B616" s="8"/>
      <c r="C616" s="8"/>
      <c r="D616" s="6"/>
      <c r="E616" s="7"/>
      <c r="F616" s="5"/>
      <c r="G616" s="5"/>
      <c r="H616" s="5"/>
      <c r="I616" s="5"/>
      <c r="J616" s="5"/>
      <c r="K616" s="5"/>
      <c r="L616" s="5"/>
      <c r="M616" s="5"/>
      <c r="N616" s="5"/>
      <c r="O616" s="5"/>
      <c r="P616" s="5"/>
      <c r="Q616" s="5"/>
      <c r="R616" s="5"/>
      <c r="S616" s="5"/>
      <c r="T616" s="5"/>
      <c r="U616" s="5"/>
      <c r="V616" s="5"/>
      <c r="W616" s="5"/>
      <c r="X616" s="5"/>
      <c r="Y616" s="5"/>
      <c r="Z616" s="5"/>
      <c r="AA616" s="5"/>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ht="17.25" customHeight="1">
      <c r="A617" s="9"/>
      <c r="B617" s="8"/>
      <c r="C617" s="8"/>
      <c r="D617" s="6"/>
      <c r="E617" s="7"/>
      <c r="F617" s="5"/>
      <c r="G617" s="5"/>
      <c r="H617" s="5"/>
      <c r="I617" s="5"/>
      <c r="J617" s="5"/>
      <c r="K617" s="5"/>
      <c r="L617" s="5"/>
      <c r="M617" s="5"/>
      <c r="N617" s="5"/>
      <c r="O617" s="5"/>
      <c r="P617" s="5"/>
      <c r="Q617" s="5"/>
      <c r="R617" s="5"/>
      <c r="S617" s="5"/>
      <c r="T617" s="5"/>
      <c r="U617" s="5"/>
      <c r="V617" s="5"/>
      <c r="W617" s="5"/>
      <c r="X617" s="5"/>
      <c r="Y617" s="5"/>
      <c r="Z617" s="5"/>
      <c r="AA617" s="5"/>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ht="17.25" customHeight="1">
      <c r="A618" s="9"/>
      <c r="B618" s="8"/>
      <c r="C618" s="8"/>
      <c r="D618" s="6"/>
      <c r="E618" s="7"/>
      <c r="F618" s="5"/>
      <c r="G618" s="5"/>
      <c r="H618" s="5"/>
      <c r="I618" s="5"/>
      <c r="J618" s="5"/>
      <c r="K618" s="5"/>
      <c r="L618" s="5"/>
      <c r="M618" s="5"/>
      <c r="N618" s="5"/>
      <c r="O618" s="5"/>
      <c r="P618" s="5"/>
      <c r="Q618" s="5"/>
      <c r="R618" s="5"/>
      <c r="S618" s="5"/>
      <c r="T618" s="5"/>
      <c r="U618" s="5"/>
      <c r="V618" s="5"/>
      <c r="W618" s="5"/>
      <c r="X618" s="5"/>
      <c r="Y618" s="5"/>
      <c r="Z618" s="5"/>
      <c r="AA618" s="5"/>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ht="17.25" customHeight="1">
      <c r="A619" s="9"/>
      <c r="B619" s="8"/>
      <c r="C619" s="8"/>
      <c r="D619" s="6"/>
      <c r="E619" s="7"/>
      <c r="F619" s="5"/>
      <c r="G619" s="5"/>
      <c r="H619" s="5"/>
      <c r="I619" s="5"/>
      <c r="J619" s="5"/>
      <c r="K619" s="5"/>
      <c r="L619" s="5"/>
      <c r="M619" s="5"/>
      <c r="N619" s="5"/>
      <c r="O619" s="5"/>
      <c r="P619" s="5"/>
      <c r="Q619" s="5"/>
      <c r="R619" s="5"/>
      <c r="S619" s="5"/>
      <c r="T619" s="5"/>
      <c r="U619" s="5"/>
      <c r="V619" s="5"/>
      <c r="W619" s="5"/>
      <c r="X619" s="5"/>
      <c r="Y619" s="5"/>
      <c r="Z619" s="5"/>
      <c r="AA619" s="5"/>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ht="17.25" customHeight="1">
      <c r="A620" s="9"/>
      <c r="B620" s="8"/>
      <c r="C620" s="8"/>
      <c r="D620" s="6"/>
      <c r="E620" s="7"/>
      <c r="F620" s="5"/>
      <c r="G620" s="5"/>
      <c r="H620" s="5"/>
      <c r="I620" s="5"/>
      <c r="J620" s="5"/>
      <c r="K620" s="5"/>
      <c r="L620" s="5"/>
      <c r="M620" s="5"/>
      <c r="N620" s="5"/>
      <c r="O620" s="5"/>
      <c r="P620" s="5"/>
      <c r="Q620" s="5"/>
      <c r="R620" s="5"/>
      <c r="S620" s="5"/>
      <c r="T620" s="5"/>
      <c r="U620" s="5"/>
      <c r="V620" s="5"/>
      <c r="W620" s="5"/>
      <c r="X620" s="5"/>
      <c r="Y620" s="5"/>
      <c r="Z620" s="5"/>
      <c r="AA620" s="5"/>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ht="17.25" customHeight="1">
      <c r="A621" s="9"/>
      <c r="B621" s="8"/>
      <c r="C621" s="8"/>
      <c r="D621" s="6"/>
      <c r="E621" s="7"/>
      <c r="F621" s="5"/>
      <c r="G621" s="5"/>
      <c r="H621" s="5"/>
      <c r="I621" s="5"/>
      <c r="J621" s="5"/>
      <c r="K621" s="5"/>
      <c r="L621" s="5"/>
      <c r="M621" s="5"/>
      <c r="N621" s="5"/>
      <c r="O621" s="5"/>
      <c r="P621" s="5"/>
      <c r="Q621" s="5"/>
      <c r="R621" s="5"/>
      <c r="S621" s="5"/>
      <c r="T621" s="5"/>
      <c r="U621" s="5"/>
      <c r="V621" s="5"/>
      <c r="W621" s="5"/>
      <c r="X621" s="5"/>
      <c r="Y621" s="5"/>
      <c r="Z621" s="5"/>
      <c r="AA621" s="5"/>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ht="17.25" customHeight="1">
      <c r="A622" s="9"/>
      <c r="B622" s="8"/>
      <c r="C622" s="8"/>
      <c r="D622" s="6"/>
      <c r="E622" s="7"/>
      <c r="F622" s="5"/>
      <c r="G622" s="5"/>
      <c r="H622" s="5"/>
      <c r="I622" s="5"/>
      <c r="J622" s="5"/>
      <c r="K622" s="5"/>
      <c r="L622" s="5"/>
      <c r="M622" s="5"/>
      <c r="N622" s="5"/>
      <c r="O622" s="5"/>
      <c r="P622" s="5"/>
      <c r="Q622" s="5"/>
      <c r="R622" s="5"/>
      <c r="S622" s="5"/>
      <c r="T622" s="5"/>
      <c r="U622" s="5"/>
      <c r="V622" s="5"/>
      <c r="W622" s="5"/>
      <c r="X622" s="5"/>
      <c r="Y622" s="5"/>
      <c r="Z622" s="5"/>
      <c r="AA622" s="5"/>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ht="17.25" customHeight="1">
      <c r="A623" s="9"/>
      <c r="B623" s="8"/>
      <c r="C623" s="8"/>
      <c r="D623" s="6"/>
      <c r="E623" s="7"/>
      <c r="F623" s="5"/>
      <c r="G623" s="5"/>
      <c r="H623" s="5"/>
      <c r="I623" s="5"/>
      <c r="J623" s="5"/>
      <c r="K623" s="5"/>
      <c r="L623" s="5"/>
      <c r="M623" s="5"/>
      <c r="N623" s="5"/>
      <c r="O623" s="5"/>
      <c r="P623" s="5"/>
      <c r="Q623" s="5"/>
      <c r="R623" s="5"/>
      <c r="S623" s="5"/>
      <c r="T623" s="5"/>
      <c r="U623" s="5"/>
      <c r="V623" s="5"/>
      <c r="W623" s="5"/>
      <c r="X623" s="5"/>
      <c r="Y623" s="5"/>
      <c r="Z623" s="5"/>
      <c r="AA623" s="5"/>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ht="17.25" customHeight="1">
      <c r="A624" s="9"/>
      <c r="B624" s="8"/>
      <c r="C624" s="8"/>
      <c r="D624" s="6"/>
      <c r="E624" s="7"/>
      <c r="F624" s="5"/>
      <c r="G624" s="5"/>
      <c r="H624" s="5"/>
      <c r="I624" s="5"/>
      <c r="J624" s="5"/>
      <c r="K624" s="5"/>
      <c r="L624" s="5"/>
      <c r="M624" s="5"/>
      <c r="N624" s="5"/>
      <c r="O624" s="5"/>
      <c r="P624" s="5"/>
      <c r="Q624" s="5"/>
      <c r="R624" s="5"/>
      <c r="S624" s="5"/>
      <c r="T624" s="5"/>
      <c r="U624" s="5"/>
      <c r="V624" s="5"/>
      <c r="W624" s="5"/>
      <c r="X624" s="5"/>
      <c r="Y624" s="5"/>
      <c r="Z624" s="5"/>
      <c r="AA624" s="5"/>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ht="17.25" customHeight="1">
      <c r="A625" s="9"/>
      <c r="B625" s="8"/>
      <c r="C625" s="8"/>
      <c r="D625" s="6"/>
      <c r="E625" s="7"/>
      <c r="F625" s="5"/>
      <c r="G625" s="5"/>
      <c r="H625" s="5"/>
      <c r="I625" s="5"/>
      <c r="J625" s="5"/>
      <c r="K625" s="5"/>
      <c r="L625" s="5"/>
      <c r="M625" s="5"/>
      <c r="N625" s="5"/>
      <c r="O625" s="5"/>
      <c r="P625" s="5"/>
      <c r="Q625" s="5"/>
      <c r="R625" s="5"/>
      <c r="S625" s="5"/>
      <c r="T625" s="5"/>
      <c r="U625" s="5"/>
      <c r="V625" s="5"/>
      <c r="W625" s="5"/>
      <c r="X625" s="5"/>
      <c r="Y625" s="5"/>
      <c r="Z625" s="5"/>
      <c r="AA625" s="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ht="17.25" customHeight="1">
      <c r="A626" s="9"/>
      <c r="B626" s="8"/>
      <c r="C626" s="8"/>
      <c r="D626" s="6"/>
      <c r="E626" s="7"/>
      <c r="F626" s="5"/>
      <c r="G626" s="5"/>
      <c r="H626" s="5"/>
      <c r="I626" s="5"/>
      <c r="J626" s="5"/>
      <c r="K626" s="5"/>
      <c r="L626" s="5"/>
      <c r="M626" s="5"/>
      <c r="N626" s="5"/>
      <c r="O626" s="5"/>
      <c r="P626" s="5"/>
      <c r="Q626" s="5"/>
      <c r="R626" s="5"/>
      <c r="S626" s="5"/>
      <c r="T626" s="5"/>
      <c r="U626" s="5"/>
      <c r="V626" s="5"/>
      <c r="W626" s="5"/>
      <c r="X626" s="5"/>
      <c r="Y626" s="5"/>
      <c r="Z626" s="5"/>
      <c r="AA626" s="5"/>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ht="17.25" customHeight="1">
      <c r="A627" s="9"/>
      <c r="B627" s="8"/>
      <c r="C627" s="8"/>
      <c r="D627" s="6"/>
      <c r="E627" s="7"/>
      <c r="F627" s="5"/>
      <c r="G627" s="5"/>
      <c r="H627" s="5"/>
      <c r="I627" s="5"/>
      <c r="J627" s="5"/>
      <c r="K627" s="5"/>
      <c r="L627" s="5"/>
      <c r="M627" s="5"/>
      <c r="N627" s="5"/>
      <c r="O627" s="5"/>
      <c r="P627" s="5"/>
      <c r="Q627" s="5"/>
      <c r="R627" s="5"/>
      <c r="S627" s="5"/>
      <c r="T627" s="5"/>
      <c r="U627" s="5"/>
      <c r="V627" s="5"/>
      <c r="W627" s="5"/>
      <c r="X627" s="5"/>
      <c r="Y627" s="5"/>
      <c r="Z627" s="5"/>
      <c r="AA627" s="5"/>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ht="17.25" customHeight="1">
      <c r="A628" s="9"/>
      <c r="B628" s="8"/>
      <c r="C628" s="8"/>
      <c r="D628" s="6"/>
      <c r="E628" s="7"/>
      <c r="F628" s="5"/>
      <c r="G628" s="5"/>
      <c r="H628" s="5"/>
      <c r="I628" s="5"/>
      <c r="J628" s="5"/>
      <c r="K628" s="5"/>
      <c r="L628" s="5"/>
      <c r="M628" s="5"/>
      <c r="N628" s="5"/>
      <c r="O628" s="5"/>
      <c r="P628" s="5"/>
      <c r="Q628" s="5"/>
      <c r="R628" s="5"/>
      <c r="S628" s="5"/>
      <c r="T628" s="5"/>
      <c r="U628" s="5"/>
      <c r="V628" s="5"/>
      <c r="W628" s="5"/>
      <c r="X628" s="5"/>
      <c r="Y628" s="5"/>
      <c r="Z628" s="5"/>
      <c r="AA628" s="5"/>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ht="17.25" customHeight="1">
      <c r="A629" s="9"/>
      <c r="B629" s="8"/>
      <c r="C629" s="8"/>
      <c r="D629" s="6"/>
      <c r="E629" s="7"/>
      <c r="F629" s="5"/>
      <c r="G629" s="5"/>
      <c r="H629" s="5"/>
      <c r="I629" s="5"/>
      <c r="J629" s="5"/>
      <c r="K629" s="5"/>
      <c r="L629" s="5"/>
      <c r="M629" s="5"/>
      <c r="N629" s="5"/>
      <c r="O629" s="5"/>
      <c r="P629" s="5"/>
      <c r="Q629" s="5"/>
      <c r="R629" s="5"/>
      <c r="S629" s="5"/>
      <c r="T629" s="5"/>
      <c r="U629" s="5"/>
      <c r="V629" s="5"/>
      <c r="W629" s="5"/>
      <c r="X629" s="5"/>
      <c r="Y629" s="5"/>
      <c r="Z629" s="5"/>
      <c r="AA629" s="5"/>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ht="17.25" customHeight="1">
      <c r="A630" s="9"/>
      <c r="B630" s="8"/>
      <c r="C630" s="8"/>
      <c r="D630" s="6"/>
      <c r="E630" s="7"/>
      <c r="F630" s="5"/>
      <c r="G630" s="5"/>
      <c r="H630" s="5"/>
      <c r="I630" s="5"/>
      <c r="J630" s="5"/>
      <c r="K630" s="5"/>
      <c r="L630" s="5"/>
      <c r="M630" s="5"/>
      <c r="N630" s="5"/>
      <c r="O630" s="5"/>
      <c r="P630" s="5"/>
      <c r="Q630" s="5"/>
      <c r="R630" s="5"/>
      <c r="S630" s="5"/>
      <c r="T630" s="5"/>
      <c r="U630" s="5"/>
      <c r="V630" s="5"/>
      <c r="W630" s="5"/>
      <c r="X630" s="5"/>
      <c r="Y630" s="5"/>
      <c r="Z630" s="5"/>
      <c r="AA630" s="5"/>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ht="17.25" customHeight="1">
      <c r="A631" s="9"/>
      <c r="B631" s="8"/>
      <c r="C631" s="8"/>
      <c r="D631" s="6"/>
      <c r="E631" s="7"/>
      <c r="F631" s="5"/>
      <c r="G631" s="5"/>
      <c r="H631" s="5"/>
      <c r="I631" s="5"/>
      <c r="J631" s="5"/>
      <c r="K631" s="5"/>
      <c r="L631" s="5"/>
      <c r="M631" s="5"/>
      <c r="N631" s="5"/>
      <c r="O631" s="5"/>
      <c r="P631" s="5"/>
      <c r="Q631" s="5"/>
      <c r="R631" s="5"/>
      <c r="S631" s="5"/>
      <c r="T631" s="5"/>
      <c r="U631" s="5"/>
      <c r="V631" s="5"/>
      <c r="W631" s="5"/>
      <c r="X631" s="5"/>
      <c r="Y631" s="5"/>
      <c r="Z631" s="5"/>
      <c r="AA631" s="5"/>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ht="17.25" customHeight="1">
      <c r="A632" s="9"/>
      <c r="B632" s="8"/>
      <c r="C632" s="8"/>
      <c r="D632" s="6"/>
      <c r="E632" s="7"/>
      <c r="F632" s="5"/>
      <c r="G632" s="5"/>
      <c r="H632" s="5"/>
      <c r="I632" s="5"/>
      <c r="J632" s="5"/>
      <c r="K632" s="5"/>
      <c r="L632" s="5"/>
      <c r="M632" s="5"/>
      <c r="N632" s="5"/>
      <c r="O632" s="5"/>
      <c r="P632" s="5"/>
      <c r="Q632" s="5"/>
      <c r="R632" s="5"/>
      <c r="S632" s="5"/>
      <c r="T632" s="5"/>
      <c r="U632" s="5"/>
      <c r="V632" s="5"/>
      <c r="W632" s="5"/>
      <c r="X632" s="5"/>
      <c r="Y632" s="5"/>
      <c r="Z632" s="5"/>
      <c r="AA632" s="5"/>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ht="17.25" customHeight="1">
      <c r="A633" s="9"/>
      <c r="B633" s="8"/>
      <c r="C633" s="8"/>
      <c r="D633" s="6"/>
      <c r="E633" s="7"/>
      <c r="F633" s="5"/>
      <c r="G633" s="5"/>
      <c r="H633" s="5"/>
      <c r="I633" s="5"/>
      <c r="J633" s="5"/>
      <c r="K633" s="5"/>
      <c r="L633" s="5"/>
      <c r="M633" s="5"/>
      <c r="N633" s="5"/>
      <c r="O633" s="5"/>
      <c r="P633" s="5"/>
      <c r="Q633" s="5"/>
      <c r="R633" s="5"/>
      <c r="S633" s="5"/>
      <c r="T633" s="5"/>
      <c r="U633" s="5"/>
      <c r="V633" s="5"/>
      <c r="W633" s="5"/>
      <c r="X633" s="5"/>
      <c r="Y633" s="5"/>
      <c r="Z633" s="5"/>
      <c r="AA633" s="5"/>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ht="17.25" customHeight="1">
      <c r="A634" s="9"/>
      <c r="B634" s="8"/>
      <c r="C634" s="8"/>
      <c r="D634" s="6"/>
      <c r="E634" s="7"/>
      <c r="F634" s="5"/>
      <c r="G634" s="5"/>
      <c r="H634" s="5"/>
      <c r="I634" s="5"/>
      <c r="J634" s="5"/>
      <c r="K634" s="5"/>
      <c r="L634" s="5"/>
      <c r="M634" s="5"/>
      <c r="N634" s="5"/>
      <c r="O634" s="5"/>
      <c r="P634" s="5"/>
      <c r="Q634" s="5"/>
      <c r="R634" s="5"/>
      <c r="S634" s="5"/>
      <c r="T634" s="5"/>
      <c r="U634" s="5"/>
      <c r="V634" s="5"/>
      <c r="W634" s="5"/>
      <c r="X634" s="5"/>
      <c r="Y634" s="5"/>
      <c r="Z634" s="5"/>
      <c r="AA634" s="5"/>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ht="17.25" customHeight="1">
      <c r="A635" s="9"/>
      <c r="B635" s="8"/>
      <c r="C635" s="8"/>
      <c r="D635" s="6"/>
      <c r="E635" s="7"/>
      <c r="F635" s="5"/>
      <c r="G635" s="5"/>
      <c r="H635" s="5"/>
      <c r="I635" s="5"/>
      <c r="J635" s="5"/>
      <c r="K635" s="5"/>
      <c r="L635" s="5"/>
      <c r="M635" s="5"/>
      <c r="N635" s="5"/>
      <c r="O635" s="5"/>
      <c r="P635" s="5"/>
      <c r="Q635" s="5"/>
      <c r="R635" s="5"/>
      <c r="S635" s="5"/>
      <c r="T635" s="5"/>
      <c r="U635" s="5"/>
      <c r="V635" s="5"/>
      <c r="W635" s="5"/>
      <c r="X635" s="5"/>
      <c r="Y635" s="5"/>
      <c r="Z635" s="5"/>
      <c r="AA635" s="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ht="17.25" customHeight="1">
      <c r="A636" s="9"/>
      <c r="B636" s="8"/>
      <c r="C636" s="8"/>
      <c r="D636" s="6"/>
      <c r="E636" s="7"/>
      <c r="F636" s="5"/>
      <c r="G636" s="5"/>
      <c r="H636" s="5"/>
      <c r="I636" s="5"/>
      <c r="J636" s="5"/>
      <c r="K636" s="5"/>
      <c r="L636" s="5"/>
      <c r="M636" s="5"/>
      <c r="N636" s="5"/>
      <c r="O636" s="5"/>
      <c r="P636" s="5"/>
      <c r="Q636" s="5"/>
      <c r="R636" s="5"/>
      <c r="S636" s="5"/>
      <c r="T636" s="5"/>
      <c r="U636" s="5"/>
      <c r="V636" s="5"/>
      <c r="W636" s="5"/>
      <c r="X636" s="5"/>
      <c r="Y636" s="5"/>
      <c r="Z636" s="5"/>
      <c r="AA636" s="5"/>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ht="17.25" customHeight="1">
      <c r="A637" s="9"/>
      <c r="B637" s="8"/>
      <c r="C637" s="8"/>
      <c r="D637" s="6"/>
      <c r="E637" s="7"/>
      <c r="F637" s="5"/>
      <c r="G637" s="5"/>
      <c r="H637" s="5"/>
      <c r="I637" s="5"/>
      <c r="J637" s="5"/>
      <c r="K637" s="5"/>
      <c r="L637" s="5"/>
      <c r="M637" s="5"/>
      <c r="N637" s="5"/>
      <c r="O637" s="5"/>
      <c r="P637" s="5"/>
      <c r="Q637" s="5"/>
      <c r="R637" s="5"/>
      <c r="S637" s="5"/>
      <c r="T637" s="5"/>
      <c r="U637" s="5"/>
      <c r="V637" s="5"/>
      <c r="W637" s="5"/>
      <c r="X637" s="5"/>
      <c r="Y637" s="5"/>
      <c r="Z637" s="5"/>
      <c r="AA637" s="5"/>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ht="17.25" customHeight="1">
      <c r="A638" s="9"/>
      <c r="B638" s="8"/>
      <c r="C638" s="8"/>
      <c r="D638" s="6"/>
      <c r="E638" s="7"/>
      <c r="F638" s="5"/>
      <c r="G638" s="5"/>
      <c r="H638" s="5"/>
      <c r="I638" s="5"/>
      <c r="J638" s="5"/>
      <c r="K638" s="5"/>
      <c r="L638" s="5"/>
      <c r="M638" s="5"/>
      <c r="N638" s="5"/>
      <c r="O638" s="5"/>
      <c r="P638" s="5"/>
      <c r="Q638" s="5"/>
      <c r="R638" s="5"/>
      <c r="S638" s="5"/>
      <c r="T638" s="5"/>
      <c r="U638" s="5"/>
      <c r="V638" s="5"/>
      <c r="W638" s="5"/>
      <c r="X638" s="5"/>
      <c r="Y638" s="5"/>
      <c r="Z638" s="5"/>
      <c r="AA638" s="5"/>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ht="17.25" customHeight="1">
      <c r="A639" s="9"/>
      <c r="B639" s="8"/>
      <c r="C639" s="8"/>
      <c r="D639" s="6"/>
      <c r="E639" s="7"/>
      <c r="F639" s="5"/>
      <c r="G639" s="5"/>
      <c r="H639" s="5"/>
      <c r="I639" s="5"/>
      <c r="J639" s="5"/>
      <c r="K639" s="5"/>
      <c r="L639" s="5"/>
      <c r="M639" s="5"/>
      <c r="N639" s="5"/>
      <c r="O639" s="5"/>
      <c r="P639" s="5"/>
      <c r="Q639" s="5"/>
      <c r="R639" s="5"/>
      <c r="S639" s="5"/>
      <c r="T639" s="5"/>
      <c r="U639" s="5"/>
      <c r="V639" s="5"/>
      <c r="W639" s="5"/>
      <c r="X639" s="5"/>
      <c r="Y639" s="5"/>
      <c r="Z639" s="5"/>
      <c r="AA639" s="5"/>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ht="17.25" customHeight="1">
      <c r="A640" s="9"/>
      <c r="B640" s="8"/>
      <c r="C640" s="8"/>
      <c r="D640" s="6"/>
      <c r="E640" s="7"/>
      <c r="F640" s="5"/>
      <c r="G640" s="5"/>
      <c r="H640" s="5"/>
      <c r="I640" s="5"/>
      <c r="J640" s="5"/>
      <c r="K640" s="5"/>
      <c r="L640" s="5"/>
      <c r="M640" s="5"/>
      <c r="N640" s="5"/>
      <c r="O640" s="5"/>
      <c r="P640" s="5"/>
      <c r="Q640" s="5"/>
      <c r="R640" s="5"/>
      <c r="S640" s="5"/>
      <c r="T640" s="5"/>
      <c r="U640" s="5"/>
      <c r="V640" s="5"/>
      <c r="W640" s="5"/>
      <c r="X640" s="5"/>
      <c r="Y640" s="5"/>
      <c r="Z640" s="5"/>
      <c r="AA640" s="5"/>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row>
    <row r="641" spans="1:1024" ht="17.25" customHeight="1">
      <c r="A641" s="9"/>
      <c r="B641" s="8"/>
      <c r="C641" s="8"/>
      <c r="D641" s="6"/>
      <c r="E641" s="7"/>
      <c r="F641" s="5"/>
      <c r="G641" s="5"/>
      <c r="H641" s="5"/>
      <c r="I641" s="5"/>
      <c r="J641" s="5"/>
      <c r="K641" s="5"/>
      <c r="L641" s="5"/>
      <c r="M641" s="5"/>
      <c r="N641" s="5"/>
      <c r="O641" s="5"/>
      <c r="P641" s="5"/>
      <c r="Q641" s="5"/>
      <c r="R641" s="5"/>
      <c r="S641" s="5"/>
      <c r="T641" s="5"/>
      <c r="U641" s="5"/>
      <c r="V641" s="5"/>
      <c r="W641" s="5"/>
      <c r="X641" s="5"/>
      <c r="Y641" s="5"/>
      <c r="Z641" s="5"/>
      <c r="AA641" s="5"/>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ht="17.25" customHeight="1">
      <c r="A642" s="9"/>
      <c r="B642" s="8"/>
      <c r="C642" s="8"/>
      <c r="D642" s="6"/>
      <c r="E642" s="7"/>
      <c r="F642" s="5"/>
      <c r="G642" s="5"/>
      <c r="H642" s="5"/>
      <c r="I642" s="5"/>
      <c r="J642" s="5"/>
      <c r="K642" s="5"/>
      <c r="L642" s="5"/>
      <c r="M642" s="5"/>
      <c r="N642" s="5"/>
      <c r="O642" s="5"/>
      <c r="P642" s="5"/>
      <c r="Q642" s="5"/>
      <c r="R642" s="5"/>
      <c r="S642" s="5"/>
      <c r="T642" s="5"/>
      <c r="U642" s="5"/>
      <c r="V642" s="5"/>
      <c r="W642" s="5"/>
      <c r="X642" s="5"/>
      <c r="Y642" s="5"/>
      <c r="Z642" s="5"/>
      <c r="AA642" s="5"/>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ht="17.25" customHeight="1">
      <c r="A643" s="9"/>
      <c r="B643" s="8"/>
      <c r="C643" s="8"/>
      <c r="D643" s="6"/>
      <c r="E643" s="7"/>
      <c r="F643" s="5"/>
      <c r="G643" s="5"/>
      <c r="H643" s="5"/>
      <c r="I643" s="5"/>
      <c r="J643" s="5"/>
      <c r="K643" s="5"/>
      <c r="L643" s="5"/>
      <c r="M643" s="5"/>
      <c r="N643" s="5"/>
      <c r="O643" s="5"/>
      <c r="P643" s="5"/>
      <c r="Q643" s="5"/>
      <c r="R643" s="5"/>
      <c r="S643" s="5"/>
      <c r="T643" s="5"/>
      <c r="U643" s="5"/>
      <c r="V643" s="5"/>
      <c r="W643" s="5"/>
      <c r="X643" s="5"/>
      <c r="Y643" s="5"/>
      <c r="Z643" s="5"/>
      <c r="AA643" s="5"/>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ht="17.25" customHeight="1">
      <c r="A644" s="9"/>
      <c r="B644" s="8"/>
      <c r="C644" s="8"/>
      <c r="D644" s="6"/>
      <c r="E644" s="7"/>
      <c r="F644" s="5"/>
      <c r="G644" s="5"/>
      <c r="H644" s="5"/>
      <c r="I644" s="5"/>
      <c r="J644" s="5"/>
      <c r="K644" s="5"/>
      <c r="L644" s="5"/>
      <c r="M644" s="5"/>
      <c r="N644" s="5"/>
      <c r="O644" s="5"/>
      <c r="P644" s="5"/>
      <c r="Q644" s="5"/>
      <c r="R644" s="5"/>
      <c r="S644" s="5"/>
      <c r="T644" s="5"/>
      <c r="U644" s="5"/>
      <c r="V644" s="5"/>
      <c r="W644" s="5"/>
      <c r="X644" s="5"/>
      <c r="Y644" s="5"/>
      <c r="Z644" s="5"/>
      <c r="AA644" s="5"/>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ht="17.25" customHeight="1">
      <c r="A645" s="9"/>
      <c r="B645" s="8"/>
      <c r="C645" s="8"/>
      <c r="D645" s="6"/>
      <c r="E645" s="7"/>
      <c r="F645" s="5"/>
      <c r="G645" s="5"/>
      <c r="H645" s="5"/>
      <c r="I645" s="5"/>
      <c r="J645" s="5"/>
      <c r="K645" s="5"/>
      <c r="L645" s="5"/>
      <c r="M645" s="5"/>
      <c r="N645" s="5"/>
      <c r="O645" s="5"/>
      <c r="P645" s="5"/>
      <c r="Q645" s="5"/>
      <c r="R645" s="5"/>
      <c r="S645" s="5"/>
      <c r="T645" s="5"/>
      <c r="U645" s="5"/>
      <c r="V645" s="5"/>
      <c r="W645" s="5"/>
      <c r="X645" s="5"/>
      <c r="Y645" s="5"/>
      <c r="Z645" s="5"/>
      <c r="AA645" s="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ht="17.25" customHeight="1">
      <c r="A646" s="9"/>
      <c r="B646" s="8"/>
      <c r="C646" s="8"/>
      <c r="D646" s="6"/>
      <c r="E646" s="7"/>
      <c r="F646" s="5"/>
      <c r="G646" s="5"/>
      <c r="H646" s="5"/>
      <c r="I646" s="5"/>
      <c r="J646" s="5"/>
      <c r="K646" s="5"/>
      <c r="L646" s="5"/>
      <c r="M646" s="5"/>
      <c r="N646" s="5"/>
      <c r="O646" s="5"/>
      <c r="P646" s="5"/>
      <c r="Q646" s="5"/>
      <c r="R646" s="5"/>
      <c r="S646" s="5"/>
      <c r="T646" s="5"/>
      <c r="U646" s="5"/>
      <c r="V646" s="5"/>
      <c r="W646" s="5"/>
      <c r="X646" s="5"/>
      <c r="Y646" s="5"/>
      <c r="Z646" s="5"/>
      <c r="AA646" s="5"/>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ht="17.25" customHeight="1">
      <c r="A647" s="9"/>
      <c r="B647" s="8"/>
      <c r="C647" s="8"/>
      <c r="D647" s="6"/>
      <c r="E647" s="7"/>
      <c r="F647" s="5"/>
      <c r="G647" s="5"/>
      <c r="H647" s="5"/>
      <c r="I647" s="5"/>
      <c r="J647" s="5"/>
      <c r="K647" s="5"/>
      <c r="L647" s="5"/>
      <c r="M647" s="5"/>
      <c r="N647" s="5"/>
      <c r="O647" s="5"/>
      <c r="P647" s="5"/>
      <c r="Q647" s="5"/>
      <c r="R647" s="5"/>
      <c r="S647" s="5"/>
      <c r="T647" s="5"/>
      <c r="U647" s="5"/>
      <c r="V647" s="5"/>
      <c r="W647" s="5"/>
      <c r="X647" s="5"/>
      <c r="Y647" s="5"/>
      <c r="Z647" s="5"/>
      <c r="AA647" s="5"/>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row>
    <row r="648" spans="1:1024" ht="17.25" customHeight="1">
      <c r="A648" s="9"/>
      <c r="B648" s="8"/>
      <c r="C648" s="8"/>
      <c r="D648" s="6"/>
      <c r="E648" s="7"/>
      <c r="F648" s="5"/>
      <c r="G648" s="5"/>
      <c r="H648" s="5"/>
      <c r="I648" s="5"/>
      <c r="J648" s="5"/>
      <c r="K648" s="5"/>
      <c r="L648" s="5"/>
      <c r="M648" s="5"/>
      <c r="N648" s="5"/>
      <c r="O648" s="5"/>
      <c r="P648" s="5"/>
      <c r="Q648" s="5"/>
      <c r="R648" s="5"/>
      <c r="S648" s="5"/>
      <c r="T648" s="5"/>
      <c r="U648" s="5"/>
      <c r="V648" s="5"/>
      <c r="W648" s="5"/>
      <c r="X648" s="5"/>
      <c r="Y648" s="5"/>
      <c r="Z648" s="5"/>
      <c r="AA648" s="5"/>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ht="17.25" customHeight="1">
      <c r="A649" s="9"/>
      <c r="B649" s="8"/>
      <c r="C649" s="8"/>
      <c r="D649" s="6"/>
      <c r="E649" s="7"/>
      <c r="F649" s="5"/>
      <c r="G649" s="5"/>
      <c r="H649" s="5"/>
      <c r="I649" s="5"/>
      <c r="J649" s="5"/>
      <c r="K649" s="5"/>
      <c r="L649" s="5"/>
      <c r="M649" s="5"/>
      <c r="N649" s="5"/>
      <c r="O649" s="5"/>
      <c r="P649" s="5"/>
      <c r="Q649" s="5"/>
      <c r="R649" s="5"/>
      <c r="S649" s="5"/>
      <c r="T649" s="5"/>
      <c r="U649" s="5"/>
      <c r="V649" s="5"/>
      <c r="W649" s="5"/>
      <c r="X649" s="5"/>
      <c r="Y649" s="5"/>
      <c r="Z649" s="5"/>
      <c r="AA649" s="5"/>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ht="17.25" customHeight="1">
      <c r="A650" s="9"/>
      <c r="B650" s="8"/>
      <c r="C650" s="8"/>
      <c r="D650" s="6"/>
      <c r="E650" s="7"/>
      <c r="F650" s="5"/>
      <c r="G650" s="5"/>
      <c r="H650" s="5"/>
      <c r="I650" s="5"/>
      <c r="J650" s="5"/>
      <c r="K650" s="5"/>
      <c r="L650" s="5"/>
      <c r="M650" s="5"/>
      <c r="N650" s="5"/>
      <c r="O650" s="5"/>
      <c r="P650" s="5"/>
      <c r="Q650" s="5"/>
      <c r="R650" s="5"/>
      <c r="S650" s="5"/>
      <c r="T650" s="5"/>
      <c r="U650" s="5"/>
      <c r="V650" s="5"/>
      <c r="W650" s="5"/>
      <c r="X650" s="5"/>
      <c r="Y650" s="5"/>
      <c r="Z650" s="5"/>
      <c r="AA650" s="5"/>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ht="17.25" customHeight="1">
      <c r="A651" s="9"/>
      <c r="B651" s="8"/>
      <c r="C651" s="8"/>
      <c r="D651" s="6"/>
      <c r="E651" s="7"/>
      <c r="F651" s="5"/>
      <c r="G651" s="5"/>
      <c r="H651" s="5"/>
      <c r="I651" s="5"/>
      <c r="J651" s="5"/>
      <c r="K651" s="5"/>
      <c r="L651" s="5"/>
      <c r="M651" s="5"/>
      <c r="N651" s="5"/>
      <c r="O651" s="5"/>
      <c r="P651" s="5"/>
      <c r="Q651" s="5"/>
      <c r="R651" s="5"/>
      <c r="S651" s="5"/>
      <c r="T651" s="5"/>
      <c r="U651" s="5"/>
      <c r="V651" s="5"/>
      <c r="W651" s="5"/>
      <c r="X651" s="5"/>
      <c r="Y651" s="5"/>
      <c r="Z651" s="5"/>
      <c r="AA651" s="5"/>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ht="17.25" customHeight="1">
      <c r="A652" s="9"/>
      <c r="B652" s="8"/>
      <c r="C652" s="8"/>
      <c r="D652" s="6"/>
      <c r="E652" s="7"/>
      <c r="F652" s="5"/>
      <c r="G652" s="5"/>
      <c r="H652" s="5"/>
      <c r="I652" s="5"/>
      <c r="J652" s="5"/>
      <c r="K652" s="5"/>
      <c r="L652" s="5"/>
      <c r="M652" s="5"/>
      <c r="N652" s="5"/>
      <c r="O652" s="5"/>
      <c r="P652" s="5"/>
      <c r="Q652" s="5"/>
      <c r="R652" s="5"/>
      <c r="S652" s="5"/>
      <c r="T652" s="5"/>
      <c r="U652" s="5"/>
      <c r="V652" s="5"/>
      <c r="W652" s="5"/>
      <c r="X652" s="5"/>
      <c r="Y652" s="5"/>
      <c r="Z652" s="5"/>
      <c r="AA652" s="5"/>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ht="17.25" customHeight="1">
      <c r="A653" s="9"/>
      <c r="B653" s="8"/>
      <c r="C653" s="8"/>
      <c r="D653" s="6"/>
      <c r="E653" s="7"/>
      <c r="F653" s="5"/>
      <c r="G653" s="5"/>
      <c r="H653" s="5"/>
      <c r="I653" s="5"/>
      <c r="J653" s="5"/>
      <c r="K653" s="5"/>
      <c r="L653" s="5"/>
      <c r="M653" s="5"/>
      <c r="N653" s="5"/>
      <c r="O653" s="5"/>
      <c r="P653" s="5"/>
      <c r="Q653" s="5"/>
      <c r="R653" s="5"/>
      <c r="S653" s="5"/>
      <c r="T653" s="5"/>
      <c r="U653" s="5"/>
      <c r="V653" s="5"/>
      <c r="W653" s="5"/>
      <c r="X653" s="5"/>
      <c r="Y653" s="5"/>
      <c r="Z653" s="5"/>
      <c r="AA653" s="5"/>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row>
    <row r="654" spans="1:1024" ht="17.25" customHeight="1">
      <c r="A654" s="9"/>
      <c r="B654" s="8"/>
      <c r="C654" s="8"/>
      <c r="D654" s="6"/>
      <c r="E654" s="7"/>
      <c r="F654" s="5"/>
      <c r="G654" s="5"/>
      <c r="H654" s="5"/>
      <c r="I654" s="5"/>
      <c r="J654" s="5"/>
      <c r="K654" s="5"/>
      <c r="L654" s="5"/>
      <c r="M654" s="5"/>
      <c r="N654" s="5"/>
      <c r="O654" s="5"/>
      <c r="P654" s="5"/>
      <c r="Q654" s="5"/>
      <c r="R654" s="5"/>
      <c r="S654" s="5"/>
      <c r="T654" s="5"/>
      <c r="U654" s="5"/>
      <c r="V654" s="5"/>
      <c r="W654" s="5"/>
      <c r="X654" s="5"/>
      <c r="Y654" s="5"/>
      <c r="Z654" s="5"/>
      <c r="AA654" s="5"/>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ht="17.25" customHeight="1">
      <c r="A655" s="9"/>
      <c r="B655" s="8"/>
      <c r="C655" s="8"/>
      <c r="D655" s="6"/>
      <c r="E655" s="7"/>
      <c r="F655" s="5"/>
      <c r="G655" s="5"/>
      <c r="H655" s="5"/>
      <c r="I655" s="5"/>
      <c r="J655" s="5"/>
      <c r="K655" s="5"/>
      <c r="L655" s="5"/>
      <c r="M655" s="5"/>
      <c r="N655" s="5"/>
      <c r="O655" s="5"/>
      <c r="P655" s="5"/>
      <c r="Q655" s="5"/>
      <c r="R655" s="5"/>
      <c r="S655" s="5"/>
      <c r="T655" s="5"/>
      <c r="U655" s="5"/>
      <c r="V655" s="5"/>
      <c r="W655" s="5"/>
      <c r="X655" s="5"/>
      <c r="Y655" s="5"/>
      <c r="Z655" s="5"/>
      <c r="AA655" s="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ht="17.25" customHeight="1">
      <c r="A656" s="9"/>
      <c r="B656" s="8"/>
      <c r="C656" s="8"/>
      <c r="D656" s="6"/>
      <c r="E656" s="7"/>
      <c r="F656" s="5"/>
      <c r="G656" s="5"/>
      <c r="H656" s="5"/>
      <c r="I656" s="5"/>
      <c r="J656" s="5"/>
      <c r="K656" s="5"/>
      <c r="L656" s="5"/>
      <c r="M656" s="5"/>
      <c r="N656" s="5"/>
      <c r="O656" s="5"/>
      <c r="P656" s="5"/>
      <c r="Q656" s="5"/>
      <c r="R656" s="5"/>
      <c r="S656" s="5"/>
      <c r="T656" s="5"/>
      <c r="U656" s="5"/>
      <c r="V656" s="5"/>
      <c r="W656" s="5"/>
      <c r="X656" s="5"/>
      <c r="Y656" s="5"/>
      <c r="Z656" s="5"/>
      <c r="AA656" s="5"/>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ht="17.25" customHeight="1">
      <c r="A657" s="9"/>
      <c r="B657" s="8"/>
      <c r="C657" s="8"/>
      <c r="D657" s="6"/>
      <c r="E657" s="7"/>
      <c r="F657" s="5"/>
      <c r="G657" s="5"/>
      <c r="H657" s="5"/>
      <c r="I657" s="5"/>
      <c r="J657" s="5"/>
      <c r="K657" s="5"/>
      <c r="L657" s="5"/>
      <c r="M657" s="5"/>
      <c r="N657" s="5"/>
      <c r="O657" s="5"/>
      <c r="P657" s="5"/>
      <c r="Q657" s="5"/>
      <c r="R657" s="5"/>
      <c r="S657" s="5"/>
      <c r="T657" s="5"/>
      <c r="U657" s="5"/>
      <c r="V657" s="5"/>
      <c r="W657" s="5"/>
      <c r="X657" s="5"/>
      <c r="Y657" s="5"/>
      <c r="Z657" s="5"/>
      <c r="AA657" s="5"/>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ht="17.25" customHeight="1">
      <c r="A658" s="9"/>
      <c r="B658" s="8"/>
      <c r="C658" s="8"/>
      <c r="D658" s="6"/>
      <c r="E658" s="7"/>
      <c r="F658" s="5"/>
      <c r="G658" s="5"/>
      <c r="H658" s="5"/>
      <c r="I658" s="5"/>
      <c r="J658" s="5"/>
      <c r="K658" s="5"/>
      <c r="L658" s="5"/>
      <c r="M658" s="5"/>
      <c r="N658" s="5"/>
      <c r="O658" s="5"/>
      <c r="P658" s="5"/>
      <c r="Q658" s="5"/>
      <c r="R658" s="5"/>
      <c r="S658" s="5"/>
      <c r="T658" s="5"/>
      <c r="U658" s="5"/>
      <c r="V658" s="5"/>
      <c r="W658" s="5"/>
      <c r="X658" s="5"/>
      <c r="Y658" s="5"/>
      <c r="Z658" s="5"/>
      <c r="AA658" s="5"/>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ht="17.25" customHeight="1">
      <c r="A659" s="9"/>
      <c r="B659" s="8"/>
      <c r="C659" s="8"/>
      <c r="D659" s="6"/>
      <c r="E659" s="7"/>
      <c r="F659" s="5"/>
      <c r="G659" s="5"/>
      <c r="H659" s="5"/>
      <c r="I659" s="5"/>
      <c r="J659" s="5"/>
      <c r="K659" s="5"/>
      <c r="L659" s="5"/>
      <c r="M659" s="5"/>
      <c r="N659" s="5"/>
      <c r="O659" s="5"/>
      <c r="P659" s="5"/>
      <c r="Q659" s="5"/>
      <c r="R659" s="5"/>
      <c r="S659" s="5"/>
      <c r="T659" s="5"/>
      <c r="U659" s="5"/>
      <c r="V659" s="5"/>
      <c r="W659" s="5"/>
      <c r="X659" s="5"/>
      <c r="Y659" s="5"/>
      <c r="Z659" s="5"/>
      <c r="AA659" s="5"/>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ht="17.25" customHeight="1">
      <c r="A660" s="9"/>
      <c r="B660" s="8"/>
      <c r="C660" s="8"/>
      <c r="D660" s="6"/>
      <c r="E660" s="7"/>
      <c r="F660" s="5"/>
      <c r="G660" s="5"/>
      <c r="H660" s="5"/>
      <c r="I660" s="5"/>
      <c r="J660" s="5"/>
      <c r="K660" s="5"/>
      <c r="L660" s="5"/>
      <c r="M660" s="5"/>
      <c r="N660" s="5"/>
      <c r="O660" s="5"/>
      <c r="P660" s="5"/>
      <c r="Q660" s="5"/>
      <c r="R660" s="5"/>
      <c r="S660" s="5"/>
      <c r="T660" s="5"/>
      <c r="U660" s="5"/>
      <c r="V660" s="5"/>
      <c r="W660" s="5"/>
      <c r="X660" s="5"/>
      <c r="Y660" s="5"/>
      <c r="Z660" s="5"/>
      <c r="AA660" s="5"/>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row>
    <row r="661" spans="1:1024" ht="17.25" customHeight="1">
      <c r="A661" s="9"/>
      <c r="B661" s="8"/>
      <c r="C661" s="8"/>
      <c r="D661" s="6"/>
      <c r="E661" s="7"/>
      <c r="F661" s="5"/>
      <c r="G661" s="5"/>
      <c r="H661" s="5"/>
      <c r="I661" s="5"/>
      <c r="J661" s="5"/>
      <c r="K661" s="5"/>
      <c r="L661" s="5"/>
      <c r="M661" s="5"/>
      <c r="N661" s="5"/>
      <c r="O661" s="5"/>
      <c r="P661" s="5"/>
      <c r="Q661" s="5"/>
      <c r="R661" s="5"/>
      <c r="S661" s="5"/>
      <c r="T661" s="5"/>
      <c r="U661" s="5"/>
      <c r="V661" s="5"/>
      <c r="W661" s="5"/>
      <c r="X661" s="5"/>
      <c r="Y661" s="5"/>
      <c r="Z661" s="5"/>
      <c r="AA661" s="5"/>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ht="17.25" customHeight="1">
      <c r="A662" s="9"/>
      <c r="B662" s="8"/>
      <c r="C662" s="8"/>
      <c r="D662" s="6"/>
      <c r="E662" s="7"/>
      <c r="F662" s="5"/>
      <c r="G662" s="5"/>
      <c r="H662" s="5"/>
      <c r="I662" s="5"/>
      <c r="J662" s="5"/>
      <c r="K662" s="5"/>
      <c r="L662" s="5"/>
      <c r="M662" s="5"/>
      <c r="N662" s="5"/>
      <c r="O662" s="5"/>
      <c r="P662" s="5"/>
      <c r="Q662" s="5"/>
      <c r="R662" s="5"/>
      <c r="S662" s="5"/>
      <c r="T662" s="5"/>
      <c r="U662" s="5"/>
      <c r="V662" s="5"/>
      <c r="W662" s="5"/>
      <c r="X662" s="5"/>
      <c r="Y662" s="5"/>
      <c r="Z662" s="5"/>
      <c r="AA662" s="5"/>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ht="17.25" customHeight="1">
      <c r="A663" s="9"/>
      <c r="B663" s="8"/>
      <c r="C663" s="8"/>
      <c r="D663" s="6"/>
      <c r="E663" s="7"/>
      <c r="F663" s="5"/>
      <c r="G663" s="5"/>
      <c r="H663" s="5"/>
      <c r="I663" s="5"/>
      <c r="J663" s="5"/>
      <c r="K663" s="5"/>
      <c r="L663" s="5"/>
      <c r="M663" s="5"/>
      <c r="N663" s="5"/>
      <c r="O663" s="5"/>
      <c r="P663" s="5"/>
      <c r="Q663" s="5"/>
      <c r="R663" s="5"/>
      <c r="S663" s="5"/>
      <c r="T663" s="5"/>
      <c r="U663" s="5"/>
      <c r="V663" s="5"/>
      <c r="W663" s="5"/>
      <c r="X663" s="5"/>
      <c r="Y663" s="5"/>
      <c r="Z663" s="5"/>
      <c r="AA663" s="5"/>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ht="17.25" customHeight="1">
      <c r="A664" s="9"/>
      <c r="B664" s="8"/>
      <c r="C664" s="8"/>
      <c r="D664" s="6"/>
      <c r="E664" s="7"/>
      <c r="F664" s="5"/>
      <c r="G664" s="5"/>
      <c r="H664" s="5"/>
      <c r="I664" s="5"/>
      <c r="J664" s="5"/>
      <c r="K664" s="5"/>
      <c r="L664" s="5"/>
      <c r="M664" s="5"/>
      <c r="N664" s="5"/>
      <c r="O664" s="5"/>
      <c r="P664" s="5"/>
      <c r="Q664" s="5"/>
      <c r="R664" s="5"/>
      <c r="S664" s="5"/>
      <c r="T664" s="5"/>
      <c r="U664" s="5"/>
      <c r="V664" s="5"/>
      <c r="W664" s="5"/>
      <c r="X664" s="5"/>
      <c r="Y664" s="5"/>
      <c r="Z664" s="5"/>
      <c r="AA664" s="5"/>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ht="17.25" customHeight="1">
      <c r="A665" s="9"/>
      <c r="B665" s="8"/>
      <c r="C665" s="8"/>
      <c r="D665" s="6"/>
      <c r="E665" s="7"/>
      <c r="F665" s="5"/>
      <c r="G665" s="5"/>
      <c r="H665" s="5"/>
      <c r="I665" s="5"/>
      <c r="J665" s="5"/>
      <c r="K665" s="5"/>
      <c r="L665" s="5"/>
      <c r="M665" s="5"/>
      <c r="N665" s="5"/>
      <c r="O665" s="5"/>
      <c r="P665" s="5"/>
      <c r="Q665" s="5"/>
      <c r="R665" s="5"/>
      <c r="S665" s="5"/>
      <c r="T665" s="5"/>
      <c r="U665" s="5"/>
      <c r="V665" s="5"/>
      <c r="W665" s="5"/>
      <c r="X665" s="5"/>
      <c r="Y665" s="5"/>
      <c r="Z665" s="5"/>
      <c r="AA665" s="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ht="17.25" customHeight="1">
      <c r="A666" s="9"/>
      <c r="B666" s="8"/>
      <c r="C666" s="8"/>
      <c r="D666" s="6"/>
      <c r="E666" s="7"/>
      <c r="F666" s="5"/>
      <c r="G666" s="5"/>
      <c r="H666" s="5"/>
      <c r="I666" s="5"/>
      <c r="J666" s="5"/>
      <c r="K666" s="5"/>
      <c r="L666" s="5"/>
      <c r="M666" s="5"/>
      <c r="N666" s="5"/>
      <c r="O666" s="5"/>
      <c r="P666" s="5"/>
      <c r="Q666" s="5"/>
      <c r="R666" s="5"/>
      <c r="S666" s="5"/>
      <c r="T666" s="5"/>
      <c r="U666" s="5"/>
      <c r="V666" s="5"/>
      <c r="W666" s="5"/>
      <c r="X666" s="5"/>
      <c r="Y666" s="5"/>
      <c r="Z666" s="5"/>
      <c r="AA666" s="5"/>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ht="17.25" customHeight="1">
      <c r="A667" s="9"/>
      <c r="B667" s="8"/>
      <c r="C667" s="8"/>
      <c r="D667" s="6"/>
      <c r="E667" s="7"/>
      <c r="F667" s="5"/>
      <c r="G667" s="5"/>
      <c r="H667" s="5"/>
      <c r="I667" s="5"/>
      <c r="J667" s="5"/>
      <c r="K667" s="5"/>
      <c r="L667" s="5"/>
      <c r="M667" s="5"/>
      <c r="N667" s="5"/>
      <c r="O667" s="5"/>
      <c r="P667" s="5"/>
      <c r="Q667" s="5"/>
      <c r="R667" s="5"/>
      <c r="S667" s="5"/>
      <c r="T667" s="5"/>
      <c r="U667" s="5"/>
      <c r="V667" s="5"/>
      <c r="W667" s="5"/>
      <c r="X667" s="5"/>
      <c r="Y667" s="5"/>
      <c r="Z667" s="5"/>
      <c r="AA667" s="5"/>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row>
    <row r="668" spans="1:1024" ht="17.25" customHeight="1">
      <c r="A668" s="9"/>
      <c r="B668" s="8"/>
      <c r="C668" s="8"/>
      <c r="D668" s="6"/>
      <c r="E668" s="7"/>
      <c r="F668" s="5"/>
      <c r="G668" s="5"/>
      <c r="H668" s="5"/>
      <c r="I668" s="5"/>
      <c r="J668" s="5"/>
      <c r="K668" s="5"/>
      <c r="L668" s="5"/>
      <c r="M668" s="5"/>
      <c r="N668" s="5"/>
      <c r="O668" s="5"/>
      <c r="P668" s="5"/>
      <c r="Q668" s="5"/>
      <c r="R668" s="5"/>
      <c r="S668" s="5"/>
      <c r="T668" s="5"/>
      <c r="U668" s="5"/>
      <c r="V668" s="5"/>
      <c r="W668" s="5"/>
      <c r="X668" s="5"/>
      <c r="Y668" s="5"/>
      <c r="Z668" s="5"/>
      <c r="AA668" s="5"/>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ht="17.25" customHeight="1">
      <c r="A669" s="9"/>
      <c r="B669" s="8"/>
      <c r="C669" s="8"/>
      <c r="D669" s="6"/>
      <c r="E669" s="7"/>
      <c r="F669" s="5"/>
      <c r="G669" s="5"/>
      <c r="H669" s="5"/>
      <c r="I669" s="5"/>
      <c r="J669" s="5"/>
      <c r="K669" s="5"/>
      <c r="L669" s="5"/>
      <c r="M669" s="5"/>
      <c r="N669" s="5"/>
      <c r="O669" s="5"/>
      <c r="P669" s="5"/>
      <c r="Q669" s="5"/>
      <c r="R669" s="5"/>
      <c r="S669" s="5"/>
      <c r="T669" s="5"/>
      <c r="U669" s="5"/>
      <c r="V669" s="5"/>
      <c r="W669" s="5"/>
      <c r="X669" s="5"/>
      <c r="Y669" s="5"/>
      <c r="Z669" s="5"/>
      <c r="AA669" s="5"/>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ht="17.25" customHeight="1">
      <c r="A670" s="9"/>
      <c r="B670" s="8"/>
      <c r="C670" s="8"/>
      <c r="D670" s="6"/>
      <c r="E670" s="7"/>
      <c r="F670" s="5"/>
      <c r="G670" s="5"/>
      <c r="H670" s="5"/>
      <c r="I670" s="5"/>
      <c r="J670" s="5"/>
      <c r="K670" s="5"/>
      <c r="L670" s="5"/>
      <c r="M670" s="5"/>
      <c r="N670" s="5"/>
      <c r="O670" s="5"/>
      <c r="P670" s="5"/>
      <c r="Q670" s="5"/>
      <c r="R670" s="5"/>
      <c r="S670" s="5"/>
      <c r="T670" s="5"/>
      <c r="U670" s="5"/>
      <c r="V670" s="5"/>
      <c r="W670" s="5"/>
      <c r="X670" s="5"/>
      <c r="Y670" s="5"/>
      <c r="Z670" s="5"/>
      <c r="AA670" s="5"/>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ht="17.25" customHeight="1">
      <c r="A671" s="9"/>
      <c r="B671" s="8"/>
      <c r="C671" s="8"/>
      <c r="D671" s="6"/>
      <c r="E671" s="7"/>
      <c r="F671" s="5"/>
      <c r="G671" s="5"/>
      <c r="H671" s="5"/>
      <c r="I671" s="5"/>
      <c r="J671" s="5"/>
      <c r="K671" s="5"/>
      <c r="L671" s="5"/>
      <c r="M671" s="5"/>
      <c r="N671" s="5"/>
      <c r="O671" s="5"/>
      <c r="P671" s="5"/>
      <c r="Q671" s="5"/>
      <c r="R671" s="5"/>
      <c r="S671" s="5"/>
      <c r="T671" s="5"/>
      <c r="U671" s="5"/>
      <c r="V671" s="5"/>
      <c r="W671" s="5"/>
      <c r="X671" s="5"/>
      <c r="Y671" s="5"/>
      <c r="Z671" s="5"/>
      <c r="AA671" s="5"/>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ht="17.25" customHeight="1">
      <c r="A672" s="9"/>
      <c r="B672" s="8"/>
      <c r="C672" s="8"/>
      <c r="D672" s="6"/>
      <c r="E672" s="7"/>
      <c r="F672" s="5"/>
      <c r="G672" s="5"/>
      <c r="H672" s="5"/>
      <c r="I672" s="5"/>
      <c r="J672" s="5"/>
      <c r="K672" s="5"/>
      <c r="L672" s="5"/>
      <c r="M672" s="5"/>
      <c r="N672" s="5"/>
      <c r="O672" s="5"/>
      <c r="P672" s="5"/>
      <c r="Q672" s="5"/>
      <c r="R672" s="5"/>
      <c r="S672" s="5"/>
      <c r="T672" s="5"/>
      <c r="U672" s="5"/>
      <c r="V672" s="5"/>
      <c r="W672" s="5"/>
      <c r="X672" s="5"/>
      <c r="Y672" s="5"/>
      <c r="Z672" s="5"/>
      <c r="AA672" s="5"/>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ht="17.25" customHeight="1">
      <c r="A673" s="9"/>
      <c r="B673" s="8"/>
      <c r="C673" s="8"/>
      <c r="D673" s="6"/>
      <c r="E673" s="7"/>
      <c r="F673" s="5"/>
      <c r="G673" s="5"/>
      <c r="H673" s="5"/>
      <c r="I673" s="5"/>
      <c r="J673" s="5"/>
      <c r="K673" s="5"/>
      <c r="L673" s="5"/>
      <c r="M673" s="5"/>
      <c r="N673" s="5"/>
      <c r="O673" s="5"/>
      <c r="P673" s="5"/>
      <c r="Q673" s="5"/>
      <c r="R673" s="5"/>
      <c r="S673" s="5"/>
      <c r="T673" s="5"/>
      <c r="U673" s="5"/>
      <c r="V673" s="5"/>
      <c r="W673" s="5"/>
      <c r="X673" s="5"/>
      <c r="Y673" s="5"/>
      <c r="Z673" s="5"/>
      <c r="AA673" s="5"/>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ht="17.25" customHeight="1">
      <c r="A674" s="9"/>
      <c r="B674" s="8"/>
      <c r="C674" s="8"/>
      <c r="D674" s="6"/>
      <c r="E674" s="7"/>
      <c r="F674" s="5"/>
      <c r="G674" s="5"/>
      <c r="H674" s="5"/>
      <c r="I674" s="5"/>
      <c r="J674" s="5"/>
      <c r="K674" s="5"/>
      <c r="L674" s="5"/>
      <c r="M674" s="5"/>
      <c r="N674" s="5"/>
      <c r="O674" s="5"/>
      <c r="P674" s="5"/>
      <c r="Q674" s="5"/>
      <c r="R674" s="5"/>
      <c r="S674" s="5"/>
      <c r="T674" s="5"/>
      <c r="U674" s="5"/>
      <c r="V674" s="5"/>
      <c r="W674" s="5"/>
      <c r="X674" s="5"/>
      <c r="Y674" s="5"/>
      <c r="Z674" s="5"/>
      <c r="AA674" s="5"/>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row>
    <row r="675" spans="1:1024" ht="17.25" customHeight="1">
      <c r="A675" s="9"/>
      <c r="B675" s="8"/>
      <c r="C675" s="8"/>
      <c r="D675" s="6"/>
      <c r="E675" s="7"/>
      <c r="F675" s="5"/>
      <c r="G675" s="5"/>
      <c r="H675" s="5"/>
      <c r="I675" s="5"/>
      <c r="J675" s="5"/>
      <c r="K675" s="5"/>
      <c r="L675" s="5"/>
      <c r="M675" s="5"/>
      <c r="N675" s="5"/>
      <c r="O675" s="5"/>
      <c r="P675" s="5"/>
      <c r="Q675" s="5"/>
      <c r="R675" s="5"/>
      <c r="S675" s="5"/>
      <c r="T675" s="5"/>
      <c r="U675" s="5"/>
      <c r="V675" s="5"/>
      <c r="W675" s="5"/>
      <c r="X675" s="5"/>
      <c r="Y675" s="5"/>
      <c r="Z675" s="5"/>
      <c r="AA675" s="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ht="17.25" customHeight="1">
      <c r="A676" s="9"/>
      <c r="B676" s="8"/>
      <c r="C676" s="8"/>
      <c r="D676" s="6"/>
      <c r="E676" s="7"/>
      <c r="F676" s="5"/>
      <c r="G676" s="5"/>
      <c r="H676" s="5"/>
      <c r="I676" s="5"/>
      <c r="J676" s="5"/>
      <c r="K676" s="5"/>
      <c r="L676" s="5"/>
      <c r="M676" s="5"/>
      <c r="N676" s="5"/>
      <c r="O676" s="5"/>
      <c r="P676" s="5"/>
      <c r="Q676" s="5"/>
      <c r="R676" s="5"/>
      <c r="S676" s="5"/>
      <c r="T676" s="5"/>
      <c r="U676" s="5"/>
      <c r="V676" s="5"/>
      <c r="W676" s="5"/>
      <c r="X676" s="5"/>
      <c r="Y676" s="5"/>
      <c r="Z676" s="5"/>
      <c r="AA676" s="5"/>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ht="17.25" customHeight="1">
      <c r="A677" s="9"/>
      <c r="B677" s="8"/>
      <c r="C677" s="8"/>
      <c r="D677" s="6"/>
      <c r="E677" s="7"/>
      <c r="F677" s="5"/>
      <c r="G677" s="5"/>
      <c r="H677" s="5"/>
      <c r="I677" s="5"/>
      <c r="J677" s="5"/>
      <c r="K677" s="5"/>
      <c r="L677" s="5"/>
      <c r="M677" s="5"/>
      <c r="N677" s="5"/>
      <c r="O677" s="5"/>
      <c r="P677" s="5"/>
      <c r="Q677" s="5"/>
      <c r="R677" s="5"/>
      <c r="S677" s="5"/>
      <c r="T677" s="5"/>
      <c r="U677" s="5"/>
      <c r="V677" s="5"/>
      <c r="W677" s="5"/>
      <c r="X677" s="5"/>
      <c r="Y677" s="5"/>
      <c r="Z677" s="5"/>
      <c r="AA677" s="5"/>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ht="17.25" customHeight="1">
      <c r="A678" s="9"/>
      <c r="B678" s="8"/>
      <c r="C678" s="8"/>
      <c r="D678" s="6"/>
      <c r="E678" s="7"/>
      <c r="F678" s="5"/>
      <c r="G678" s="5"/>
      <c r="H678" s="5"/>
      <c r="I678" s="5"/>
      <c r="J678" s="5"/>
      <c r="K678" s="5"/>
      <c r="L678" s="5"/>
      <c r="M678" s="5"/>
      <c r="N678" s="5"/>
      <c r="O678" s="5"/>
      <c r="P678" s="5"/>
      <c r="Q678" s="5"/>
      <c r="R678" s="5"/>
      <c r="S678" s="5"/>
      <c r="T678" s="5"/>
      <c r="U678" s="5"/>
      <c r="V678" s="5"/>
      <c r="W678" s="5"/>
      <c r="X678" s="5"/>
      <c r="Y678" s="5"/>
      <c r="Z678" s="5"/>
      <c r="AA678" s="5"/>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ht="17.25" customHeight="1">
      <c r="A679" s="9"/>
      <c r="B679" s="8"/>
      <c r="C679" s="8"/>
      <c r="D679" s="6"/>
      <c r="E679" s="7"/>
      <c r="F679" s="5"/>
      <c r="G679" s="5"/>
      <c r="H679" s="5"/>
      <c r="I679" s="5"/>
      <c r="J679" s="5"/>
      <c r="K679" s="5"/>
      <c r="L679" s="5"/>
      <c r="M679" s="5"/>
      <c r="N679" s="5"/>
      <c r="O679" s="5"/>
      <c r="P679" s="5"/>
      <c r="Q679" s="5"/>
      <c r="R679" s="5"/>
      <c r="S679" s="5"/>
      <c r="T679" s="5"/>
      <c r="U679" s="5"/>
      <c r="V679" s="5"/>
      <c r="W679" s="5"/>
      <c r="X679" s="5"/>
      <c r="Y679" s="5"/>
      <c r="Z679" s="5"/>
      <c r="AA679" s="5"/>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ht="17.25" customHeight="1">
      <c r="A680" s="9"/>
      <c r="B680" s="8"/>
      <c r="C680" s="8"/>
      <c r="D680" s="6"/>
      <c r="E680" s="7"/>
      <c r="F680" s="5"/>
      <c r="G680" s="5"/>
      <c r="H680" s="5"/>
      <c r="I680" s="5"/>
      <c r="J680" s="5"/>
      <c r="K680" s="5"/>
      <c r="L680" s="5"/>
      <c r="M680" s="5"/>
      <c r="N680" s="5"/>
      <c r="O680" s="5"/>
      <c r="P680" s="5"/>
      <c r="Q680" s="5"/>
      <c r="R680" s="5"/>
      <c r="S680" s="5"/>
      <c r="T680" s="5"/>
      <c r="U680" s="5"/>
      <c r="V680" s="5"/>
      <c r="W680" s="5"/>
      <c r="X680" s="5"/>
      <c r="Y680" s="5"/>
      <c r="Z680" s="5"/>
      <c r="AA680" s="5"/>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ht="17.25" customHeight="1">
      <c r="A681" s="9"/>
      <c r="B681" s="8"/>
      <c r="C681" s="8"/>
      <c r="D681" s="6"/>
      <c r="E681" s="7"/>
      <c r="F681" s="5"/>
      <c r="G681" s="5"/>
      <c r="H681" s="5"/>
      <c r="I681" s="5"/>
      <c r="J681" s="5"/>
      <c r="K681" s="5"/>
      <c r="L681" s="5"/>
      <c r="M681" s="5"/>
      <c r="N681" s="5"/>
      <c r="O681" s="5"/>
      <c r="P681" s="5"/>
      <c r="Q681" s="5"/>
      <c r="R681" s="5"/>
      <c r="S681" s="5"/>
      <c r="T681" s="5"/>
      <c r="U681" s="5"/>
      <c r="V681" s="5"/>
      <c r="W681" s="5"/>
      <c r="X681" s="5"/>
      <c r="Y681" s="5"/>
      <c r="Z681" s="5"/>
      <c r="AA681" s="5"/>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row>
    <row r="682" spans="1:1024" ht="17.25" customHeight="1">
      <c r="A682" s="9"/>
      <c r="B682" s="8"/>
      <c r="C682" s="8"/>
      <c r="D682" s="6"/>
      <c r="E682" s="7"/>
      <c r="F682" s="5"/>
      <c r="G682" s="5"/>
      <c r="H682" s="5"/>
      <c r="I682" s="5"/>
      <c r="J682" s="5"/>
      <c r="K682" s="5"/>
      <c r="L682" s="5"/>
      <c r="M682" s="5"/>
      <c r="N682" s="5"/>
      <c r="O682" s="5"/>
      <c r="P682" s="5"/>
      <c r="Q682" s="5"/>
      <c r="R682" s="5"/>
      <c r="S682" s="5"/>
      <c r="T682" s="5"/>
      <c r="U682" s="5"/>
      <c r="V682" s="5"/>
      <c r="W682" s="5"/>
      <c r="X682" s="5"/>
      <c r="Y682" s="5"/>
      <c r="Z682" s="5"/>
      <c r="AA682" s="5"/>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ht="17.25" customHeight="1">
      <c r="A683" s="9"/>
      <c r="B683" s="8"/>
      <c r="C683" s="8"/>
      <c r="D683" s="6"/>
      <c r="E683" s="7"/>
      <c r="F683" s="5"/>
      <c r="G683" s="5"/>
      <c r="H683" s="5"/>
      <c r="I683" s="5"/>
      <c r="J683" s="5"/>
      <c r="K683" s="5"/>
      <c r="L683" s="5"/>
      <c r="M683" s="5"/>
      <c r="N683" s="5"/>
      <c r="O683" s="5"/>
      <c r="P683" s="5"/>
      <c r="Q683" s="5"/>
      <c r="R683" s="5"/>
      <c r="S683" s="5"/>
      <c r="T683" s="5"/>
      <c r="U683" s="5"/>
      <c r="V683" s="5"/>
      <c r="W683" s="5"/>
      <c r="X683" s="5"/>
      <c r="Y683" s="5"/>
      <c r="Z683" s="5"/>
      <c r="AA683" s="5"/>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ht="17.25" customHeight="1">
      <c r="A684" s="9"/>
      <c r="B684" s="8"/>
      <c r="C684" s="8"/>
      <c r="D684" s="6"/>
      <c r="E684" s="7"/>
      <c r="F684" s="5"/>
      <c r="G684" s="5"/>
      <c r="H684" s="5"/>
      <c r="I684" s="5"/>
      <c r="J684" s="5"/>
      <c r="K684" s="5"/>
      <c r="L684" s="5"/>
      <c r="M684" s="5"/>
      <c r="N684" s="5"/>
      <c r="O684" s="5"/>
      <c r="P684" s="5"/>
      <c r="Q684" s="5"/>
      <c r="R684" s="5"/>
      <c r="S684" s="5"/>
      <c r="T684" s="5"/>
      <c r="U684" s="5"/>
      <c r="V684" s="5"/>
      <c r="W684" s="5"/>
      <c r="X684" s="5"/>
      <c r="Y684" s="5"/>
      <c r="Z684" s="5"/>
      <c r="AA684" s="5"/>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ht="17.25" customHeight="1">
      <c r="A685" s="9"/>
      <c r="B685" s="8"/>
      <c r="C685" s="8"/>
      <c r="D685" s="6"/>
      <c r="E685" s="7"/>
      <c r="F685" s="5"/>
      <c r="G685" s="5"/>
      <c r="H685" s="5"/>
      <c r="I685" s="5"/>
      <c r="J685" s="5"/>
      <c r="K685" s="5"/>
      <c r="L685" s="5"/>
      <c r="M685" s="5"/>
      <c r="N685" s="5"/>
      <c r="O685" s="5"/>
      <c r="P685" s="5"/>
      <c r="Q685" s="5"/>
      <c r="R685" s="5"/>
      <c r="S685" s="5"/>
      <c r="T685" s="5"/>
      <c r="U685" s="5"/>
      <c r="V685" s="5"/>
      <c r="W685" s="5"/>
      <c r="X685" s="5"/>
      <c r="Y685" s="5"/>
      <c r="Z685" s="5"/>
      <c r="AA685" s="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ht="17.25" customHeight="1">
      <c r="A686" s="9"/>
      <c r="B686" s="8"/>
      <c r="C686" s="8"/>
      <c r="D686" s="6"/>
      <c r="E686" s="7"/>
      <c r="F686" s="5"/>
      <c r="G686" s="5"/>
      <c r="H686" s="5"/>
      <c r="I686" s="5"/>
      <c r="J686" s="5"/>
      <c r="K686" s="5"/>
      <c r="L686" s="5"/>
      <c r="M686" s="5"/>
      <c r="N686" s="5"/>
      <c r="O686" s="5"/>
      <c r="P686" s="5"/>
      <c r="Q686" s="5"/>
      <c r="R686" s="5"/>
      <c r="S686" s="5"/>
      <c r="T686" s="5"/>
      <c r="U686" s="5"/>
      <c r="V686" s="5"/>
      <c r="W686" s="5"/>
      <c r="X686" s="5"/>
      <c r="Y686" s="5"/>
      <c r="Z686" s="5"/>
      <c r="AA686" s="5"/>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row>
    <row r="687" spans="1:1024" ht="17.25" customHeight="1">
      <c r="A687" s="9"/>
      <c r="B687" s="8"/>
      <c r="C687" s="8"/>
      <c r="D687" s="6"/>
      <c r="E687" s="7"/>
      <c r="F687" s="5"/>
      <c r="G687" s="5"/>
      <c r="H687" s="5"/>
      <c r="I687" s="5"/>
      <c r="J687" s="5"/>
      <c r="K687" s="5"/>
      <c r="L687" s="5"/>
      <c r="M687" s="5"/>
      <c r="N687" s="5"/>
      <c r="O687" s="5"/>
      <c r="P687" s="5"/>
      <c r="Q687" s="5"/>
      <c r="R687" s="5"/>
      <c r="S687" s="5"/>
      <c r="T687" s="5"/>
      <c r="U687" s="5"/>
      <c r="V687" s="5"/>
      <c r="W687" s="5"/>
      <c r="X687" s="5"/>
      <c r="Y687" s="5"/>
      <c r="Z687" s="5"/>
      <c r="AA687" s="5"/>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c r="AFO687"/>
      <c r="AFP687"/>
      <c r="AFQ687"/>
      <c r="AFR687"/>
      <c r="AFS687"/>
      <c r="AFT687"/>
      <c r="AFU687"/>
      <c r="AFV687"/>
      <c r="AFW687"/>
      <c r="AFX687"/>
      <c r="AFY687"/>
      <c r="AFZ687"/>
      <c r="AGA687"/>
      <c r="AGB687"/>
      <c r="AGC687"/>
      <c r="AGD687"/>
      <c r="AGE687"/>
      <c r="AGF687"/>
      <c r="AGG687"/>
      <c r="AGH687"/>
      <c r="AGI687"/>
      <c r="AGJ687"/>
      <c r="AGK687"/>
      <c r="AGL687"/>
      <c r="AGM687"/>
      <c r="AGN687"/>
      <c r="AGO687"/>
      <c r="AGP687"/>
      <c r="AGQ687"/>
      <c r="AGR687"/>
      <c r="AGS687"/>
      <c r="AGT687"/>
      <c r="AGU687"/>
      <c r="AGV687"/>
      <c r="AGW687"/>
      <c r="AGX687"/>
      <c r="AGY687"/>
      <c r="AGZ687"/>
      <c r="AHA687"/>
      <c r="AHB687"/>
      <c r="AHC687"/>
      <c r="AHD687"/>
      <c r="AHE687"/>
      <c r="AHF687"/>
      <c r="AHG687"/>
      <c r="AHH687"/>
      <c r="AHI687"/>
      <c r="AHJ687"/>
      <c r="AHK687"/>
      <c r="AHL687"/>
      <c r="AHM687"/>
      <c r="AHN687"/>
      <c r="AHO687"/>
      <c r="AHP687"/>
      <c r="AHQ687"/>
      <c r="AHR687"/>
      <c r="AHS687"/>
      <c r="AHT687"/>
      <c r="AHU687"/>
      <c r="AHV687"/>
      <c r="AHW687"/>
      <c r="AHX687"/>
      <c r="AHY687"/>
      <c r="AHZ687"/>
      <c r="AIA687"/>
      <c r="AIB687"/>
      <c r="AIC687"/>
      <c r="AID687"/>
      <c r="AIE687"/>
      <c r="AIF687"/>
      <c r="AIG687"/>
      <c r="AIH687"/>
      <c r="AII687"/>
      <c r="AIJ687"/>
      <c r="AIK687"/>
      <c r="AIL687"/>
      <c r="AIM687"/>
      <c r="AIN687"/>
      <c r="AIO687"/>
      <c r="AIP687"/>
      <c r="AIQ687"/>
      <c r="AIR687"/>
      <c r="AIS687"/>
      <c r="AIT687"/>
      <c r="AIU687"/>
      <c r="AIV687"/>
      <c r="AIW687"/>
      <c r="AIX687"/>
      <c r="AIY687"/>
      <c r="AIZ687"/>
      <c r="AJA687"/>
      <c r="AJB687"/>
      <c r="AJC687"/>
      <c r="AJD687"/>
      <c r="AJE687"/>
      <c r="AJF687"/>
      <c r="AJG687"/>
      <c r="AJH687"/>
      <c r="AJI687"/>
      <c r="AJJ687"/>
      <c r="AJK687"/>
      <c r="AJL687"/>
      <c r="AJM687"/>
      <c r="AJN687"/>
      <c r="AJO687"/>
      <c r="AJP687"/>
      <c r="AJQ687"/>
      <c r="AJR687"/>
      <c r="AJS687"/>
      <c r="AJT687"/>
      <c r="AJU687"/>
      <c r="AJV687"/>
      <c r="AJW687"/>
      <c r="AJX687"/>
      <c r="AJY687"/>
      <c r="AJZ687"/>
      <c r="AKA687"/>
      <c r="AKB687"/>
      <c r="AKC687"/>
      <c r="AKD687"/>
      <c r="AKE687"/>
      <c r="AKF687"/>
      <c r="AKG687"/>
      <c r="AKH687"/>
      <c r="AKI687"/>
      <c r="AKJ687"/>
      <c r="AKK687"/>
      <c r="AKL687"/>
      <c r="AKM687"/>
      <c r="AKN687"/>
      <c r="AKO687"/>
      <c r="AKP687"/>
      <c r="AKQ687"/>
      <c r="AKR687"/>
      <c r="AKS687"/>
      <c r="AKT687"/>
      <c r="AKU687"/>
      <c r="AKV687"/>
      <c r="AKW687"/>
      <c r="AKX687"/>
      <c r="AKY687"/>
      <c r="AKZ687"/>
      <c r="ALA687"/>
      <c r="ALB687"/>
      <c r="ALC687"/>
      <c r="ALD687"/>
      <c r="ALE687"/>
      <c r="ALF687"/>
      <c r="ALG687"/>
      <c r="ALH687"/>
      <c r="ALI687"/>
      <c r="ALJ687"/>
      <c r="ALK687"/>
      <c r="ALL687"/>
      <c r="ALM687"/>
      <c r="ALN687"/>
      <c r="ALO687"/>
      <c r="ALP687"/>
      <c r="ALQ687"/>
      <c r="ALR687"/>
      <c r="ALS687"/>
      <c r="ALT687"/>
      <c r="ALU687"/>
      <c r="ALV687"/>
      <c r="ALW687"/>
      <c r="ALX687"/>
      <c r="ALY687"/>
      <c r="ALZ687"/>
      <c r="AMA687"/>
      <c r="AMB687"/>
      <c r="AMC687"/>
      <c r="AMD687"/>
      <c r="AME687"/>
      <c r="AMF687"/>
      <c r="AMG687"/>
      <c r="AMH687"/>
      <c r="AMI687"/>
      <c r="AMJ687"/>
    </row>
    <row r="688" spans="1:1024" ht="17.25" customHeight="1">
      <c r="A688" s="9"/>
      <c r="B688" s="8"/>
      <c r="C688" s="8"/>
      <c r="D688" s="6"/>
      <c r="E688" s="7"/>
      <c r="F688" s="5"/>
      <c r="G688" s="5"/>
      <c r="H688" s="5"/>
      <c r="I688" s="5"/>
      <c r="J688" s="5"/>
      <c r="K688" s="5"/>
      <c r="L688" s="5"/>
      <c r="M688" s="5"/>
      <c r="N688" s="5"/>
      <c r="O688" s="5"/>
      <c r="P688" s="5"/>
      <c r="Q688" s="5"/>
      <c r="R688" s="5"/>
      <c r="S688" s="5"/>
      <c r="T688" s="5"/>
      <c r="U688" s="5"/>
      <c r="V688" s="5"/>
      <c r="W688" s="5"/>
      <c r="X688" s="5"/>
      <c r="Y688" s="5"/>
      <c r="Z688" s="5"/>
      <c r="AA688" s="5"/>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row>
    <row r="689" spans="1:1024" ht="17.25" customHeight="1">
      <c r="A689" s="9"/>
      <c r="B689" s="8"/>
      <c r="C689" s="8"/>
      <c r="D689" s="6"/>
      <c r="E689" s="7"/>
      <c r="F689" s="5"/>
      <c r="G689" s="5"/>
      <c r="H689" s="5"/>
      <c r="I689" s="5"/>
      <c r="J689" s="5"/>
      <c r="K689" s="5"/>
      <c r="L689" s="5"/>
      <c r="M689" s="5"/>
      <c r="N689" s="5"/>
      <c r="O689" s="5"/>
      <c r="P689" s="5"/>
      <c r="Q689" s="5"/>
      <c r="R689" s="5"/>
      <c r="S689" s="5"/>
      <c r="T689" s="5"/>
      <c r="U689" s="5"/>
      <c r="V689" s="5"/>
      <c r="W689" s="5"/>
      <c r="X689" s="5"/>
      <c r="Y689" s="5"/>
      <c r="Z689" s="5"/>
      <c r="AA689" s="5"/>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row>
    <row r="690" spans="1:1024" ht="17.25" customHeight="1">
      <c r="A690" s="9"/>
      <c r="B690" s="8"/>
      <c r="C690" s="8"/>
      <c r="D690" s="6"/>
      <c r="E690" s="7"/>
      <c r="F690" s="5"/>
      <c r="G690" s="5"/>
      <c r="H690" s="5"/>
      <c r="I690" s="5"/>
      <c r="J690" s="5"/>
      <c r="K690" s="5"/>
      <c r="L690" s="5"/>
      <c r="M690" s="5"/>
      <c r="N690" s="5"/>
      <c r="O690" s="5"/>
      <c r="P690" s="5"/>
      <c r="Q690" s="5"/>
      <c r="R690" s="5"/>
      <c r="S690" s="5"/>
      <c r="T690" s="5"/>
      <c r="U690" s="5"/>
      <c r="V690" s="5"/>
      <c r="W690" s="5"/>
      <c r="X690" s="5"/>
      <c r="Y690" s="5"/>
      <c r="Z690" s="5"/>
      <c r="AA690" s="5"/>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row>
    <row r="691" spans="1:1024" ht="17.25" customHeight="1">
      <c r="A691" s="9"/>
      <c r="B691" s="8"/>
      <c r="C691" s="8"/>
      <c r="D691" s="6"/>
      <c r="E691" s="7"/>
      <c r="F691" s="5"/>
      <c r="G691" s="5"/>
      <c r="H691" s="5"/>
      <c r="I691" s="5"/>
      <c r="J691" s="5"/>
      <c r="K691" s="5"/>
      <c r="L691" s="5"/>
      <c r="M691" s="5"/>
      <c r="N691" s="5"/>
      <c r="O691" s="5"/>
      <c r="P691" s="5"/>
      <c r="Q691" s="5"/>
      <c r="R691" s="5"/>
      <c r="S691" s="5"/>
      <c r="T691" s="5"/>
      <c r="U691" s="5"/>
      <c r="V691" s="5"/>
      <c r="W691" s="5"/>
      <c r="X691" s="5"/>
      <c r="Y691" s="5"/>
      <c r="Z691" s="5"/>
      <c r="AA691" s="5"/>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row>
    <row r="692" spans="1:1024" ht="17.25" customHeight="1">
      <c r="A692" s="9"/>
      <c r="B692" s="8"/>
      <c r="C692" s="8"/>
      <c r="D692" s="6"/>
      <c r="E692" s="7"/>
      <c r="F692" s="5"/>
      <c r="G692" s="5"/>
      <c r="H692" s="5"/>
      <c r="I692" s="5"/>
      <c r="J692" s="5"/>
      <c r="K692" s="5"/>
      <c r="L692" s="5"/>
      <c r="M692" s="5"/>
      <c r="N692" s="5"/>
      <c r="O692" s="5"/>
      <c r="P692" s="5"/>
      <c r="Q692" s="5"/>
      <c r="R692" s="5"/>
      <c r="S692" s="5"/>
      <c r="T692" s="5"/>
      <c r="U692" s="5"/>
      <c r="V692" s="5"/>
      <c r="W692" s="5"/>
      <c r="X692" s="5"/>
      <c r="Y692" s="5"/>
      <c r="Z692" s="5"/>
      <c r="AA692" s="5"/>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row>
    <row r="693" spans="1:1024" ht="17.25" customHeight="1">
      <c r="A693" s="9"/>
      <c r="B693" s="8"/>
      <c r="C693" s="8"/>
      <c r="D693" s="6"/>
      <c r="E693" s="7"/>
      <c r="F693" s="5"/>
      <c r="G693" s="5"/>
      <c r="H693" s="5"/>
      <c r="I693" s="5"/>
      <c r="J693" s="5"/>
      <c r="K693" s="5"/>
      <c r="L693" s="5"/>
      <c r="M693" s="5"/>
      <c r="N693" s="5"/>
      <c r="O693" s="5"/>
      <c r="P693" s="5"/>
      <c r="Q693" s="5"/>
      <c r="R693" s="5"/>
      <c r="S693" s="5"/>
      <c r="T693" s="5"/>
      <c r="U693" s="5"/>
      <c r="V693" s="5"/>
      <c r="W693" s="5"/>
      <c r="X693" s="5"/>
      <c r="Y693" s="5"/>
      <c r="Z693" s="5"/>
      <c r="AA693" s="5"/>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row>
    <row r="694" spans="1:1024" ht="17.25" customHeight="1">
      <c r="A694" s="9"/>
      <c r="B694" s="8"/>
      <c r="C694" s="8"/>
      <c r="D694" s="6"/>
      <c r="E694" s="7"/>
      <c r="F694" s="5"/>
      <c r="G694" s="5"/>
      <c r="H694" s="5"/>
      <c r="I694" s="5"/>
      <c r="J694" s="5"/>
      <c r="K694" s="5"/>
      <c r="L694" s="5"/>
      <c r="M694" s="5"/>
      <c r="N694" s="5"/>
      <c r="O694" s="5"/>
      <c r="P694" s="5"/>
      <c r="Q694" s="5"/>
      <c r="R694" s="5"/>
      <c r="S694" s="5"/>
      <c r="T694" s="5"/>
      <c r="U694" s="5"/>
      <c r="V694" s="5"/>
      <c r="W694" s="5"/>
      <c r="X694" s="5"/>
      <c r="Y694" s="5"/>
      <c r="Z694" s="5"/>
      <c r="AA694" s="5"/>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c r="AEN694"/>
      <c r="AEO694"/>
      <c r="AEP694"/>
      <c r="AEQ694"/>
      <c r="AER694"/>
      <c r="AES694"/>
      <c r="AET694"/>
      <c r="AEU694"/>
      <c r="AEV694"/>
      <c r="AEW694"/>
      <c r="AEX694"/>
      <c r="AEY694"/>
      <c r="AEZ694"/>
      <c r="AFA694"/>
      <c r="AFB694"/>
      <c r="AFC694"/>
      <c r="AFD694"/>
      <c r="AFE694"/>
      <c r="AFF694"/>
      <c r="AFG694"/>
      <c r="AFH694"/>
      <c r="AFI694"/>
      <c r="AFJ694"/>
      <c r="AFK694"/>
      <c r="AFL694"/>
      <c r="AFM694"/>
      <c r="AFN694"/>
      <c r="AFO694"/>
      <c r="AFP694"/>
      <c r="AFQ694"/>
      <c r="AFR694"/>
      <c r="AFS694"/>
      <c r="AFT694"/>
      <c r="AFU694"/>
      <c r="AFV694"/>
      <c r="AFW694"/>
      <c r="AFX694"/>
      <c r="AFY694"/>
      <c r="AFZ694"/>
      <c r="AGA694"/>
      <c r="AGB694"/>
      <c r="AGC694"/>
      <c r="AGD694"/>
      <c r="AGE694"/>
      <c r="AGF694"/>
      <c r="AGG694"/>
      <c r="AGH694"/>
      <c r="AGI694"/>
      <c r="AGJ694"/>
      <c r="AGK694"/>
      <c r="AGL694"/>
      <c r="AGM694"/>
      <c r="AGN694"/>
      <c r="AGO694"/>
      <c r="AGP694"/>
      <c r="AGQ694"/>
      <c r="AGR694"/>
      <c r="AGS694"/>
      <c r="AGT694"/>
      <c r="AGU694"/>
      <c r="AGV694"/>
      <c r="AGW694"/>
      <c r="AGX694"/>
      <c r="AGY694"/>
      <c r="AGZ694"/>
      <c r="AHA694"/>
      <c r="AHB694"/>
      <c r="AHC694"/>
      <c r="AHD694"/>
      <c r="AHE694"/>
      <c r="AHF694"/>
      <c r="AHG694"/>
      <c r="AHH694"/>
      <c r="AHI694"/>
      <c r="AHJ694"/>
      <c r="AHK694"/>
      <c r="AHL694"/>
      <c r="AHM694"/>
      <c r="AHN694"/>
      <c r="AHO694"/>
      <c r="AHP694"/>
      <c r="AHQ694"/>
      <c r="AHR694"/>
      <c r="AHS694"/>
      <c r="AHT694"/>
      <c r="AHU694"/>
      <c r="AHV694"/>
      <c r="AHW694"/>
      <c r="AHX694"/>
      <c r="AHY694"/>
      <c r="AHZ694"/>
      <c r="AIA694"/>
      <c r="AIB694"/>
      <c r="AIC694"/>
      <c r="AID694"/>
      <c r="AIE694"/>
      <c r="AIF694"/>
      <c r="AIG694"/>
      <c r="AIH694"/>
      <c r="AII694"/>
      <c r="AIJ694"/>
      <c r="AIK694"/>
      <c r="AIL694"/>
      <c r="AIM694"/>
      <c r="AIN694"/>
      <c r="AIO694"/>
      <c r="AIP694"/>
      <c r="AIQ694"/>
      <c r="AIR694"/>
      <c r="AIS694"/>
      <c r="AIT694"/>
      <c r="AIU694"/>
      <c r="AIV694"/>
      <c r="AIW694"/>
      <c r="AIX694"/>
      <c r="AIY694"/>
      <c r="AIZ694"/>
      <c r="AJA694"/>
      <c r="AJB694"/>
      <c r="AJC694"/>
      <c r="AJD694"/>
      <c r="AJE694"/>
      <c r="AJF694"/>
      <c r="AJG694"/>
      <c r="AJH694"/>
      <c r="AJI694"/>
      <c r="AJJ694"/>
      <c r="AJK694"/>
      <c r="AJL694"/>
      <c r="AJM694"/>
      <c r="AJN694"/>
      <c r="AJO694"/>
      <c r="AJP694"/>
      <c r="AJQ694"/>
      <c r="AJR694"/>
      <c r="AJS694"/>
      <c r="AJT694"/>
      <c r="AJU694"/>
      <c r="AJV694"/>
      <c r="AJW694"/>
      <c r="AJX694"/>
      <c r="AJY694"/>
      <c r="AJZ694"/>
      <c r="AKA694"/>
      <c r="AKB694"/>
      <c r="AKC694"/>
      <c r="AKD694"/>
      <c r="AKE694"/>
      <c r="AKF694"/>
      <c r="AKG694"/>
      <c r="AKH694"/>
      <c r="AKI694"/>
      <c r="AKJ694"/>
      <c r="AKK694"/>
      <c r="AKL694"/>
      <c r="AKM694"/>
      <c r="AKN694"/>
      <c r="AKO694"/>
      <c r="AKP694"/>
      <c r="AKQ694"/>
      <c r="AKR694"/>
      <c r="AKS694"/>
      <c r="AKT694"/>
      <c r="AKU694"/>
      <c r="AKV694"/>
      <c r="AKW694"/>
      <c r="AKX694"/>
      <c r="AKY694"/>
      <c r="AKZ694"/>
      <c r="ALA694"/>
      <c r="ALB694"/>
      <c r="ALC694"/>
      <c r="ALD694"/>
      <c r="ALE694"/>
      <c r="ALF694"/>
      <c r="ALG694"/>
      <c r="ALH694"/>
      <c r="ALI694"/>
      <c r="ALJ694"/>
      <c r="ALK694"/>
      <c r="ALL694"/>
      <c r="ALM694"/>
      <c r="ALN694"/>
      <c r="ALO694"/>
      <c r="ALP694"/>
      <c r="ALQ694"/>
      <c r="ALR694"/>
      <c r="ALS694"/>
      <c r="ALT694"/>
      <c r="ALU694"/>
      <c r="ALV694"/>
      <c r="ALW694"/>
      <c r="ALX694"/>
      <c r="ALY694"/>
      <c r="ALZ694"/>
      <c r="AMA694"/>
      <c r="AMB694"/>
      <c r="AMC694"/>
      <c r="AMD694"/>
      <c r="AME694"/>
      <c r="AMF694"/>
      <c r="AMG694"/>
      <c r="AMH694"/>
      <c r="AMI694"/>
      <c r="AMJ694"/>
    </row>
    <row r="695" spans="1:1024" ht="17.25" customHeight="1">
      <c r="A695" s="9"/>
      <c r="B695" s="8"/>
      <c r="C695" s="8"/>
      <c r="D695" s="6"/>
      <c r="E695" s="7"/>
      <c r="F695" s="5"/>
      <c r="G695" s="5"/>
      <c r="H695" s="5"/>
      <c r="I695" s="5"/>
      <c r="J695" s="5"/>
      <c r="K695" s="5"/>
      <c r="L695" s="5"/>
      <c r="M695" s="5"/>
      <c r="N695" s="5"/>
      <c r="O695" s="5"/>
      <c r="P695" s="5"/>
      <c r="Q695" s="5"/>
      <c r="R695" s="5"/>
      <c r="S695" s="5"/>
      <c r="T695" s="5"/>
      <c r="U695" s="5"/>
      <c r="V695" s="5"/>
      <c r="W695" s="5"/>
      <c r="X695" s="5"/>
      <c r="Y695" s="5"/>
      <c r="Z695" s="5"/>
      <c r="AA695" s="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row>
    <row r="696" spans="1:1024" ht="17.25" customHeight="1">
      <c r="A696" s="9"/>
      <c r="B696" s="8"/>
      <c r="C696" s="8"/>
      <c r="D696" s="6"/>
      <c r="E696" s="7"/>
      <c r="F696" s="5"/>
      <c r="G696" s="5"/>
      <c r="H696" s="5"/>
      <c r="I696" s="5"/>
      <c r="J696" s="5"/>
      <c r="K696" s="5"/>
      <c r="L696" s="5"/>
      <c r="M696" s="5"/>
      <c r="N696" s="5"/>
      <c r="O696" s="5"/>
      <c r="P696" s="5"/>
      <c r="Q696" s="5"/>
      <c r="R696" s="5"/>
      <c r="S696" s="5"/>
      <c r="T696" s="5"/>
      <c r="U696" s="5"/>
      <c r="V696" s="5"/>
      <c r="W696" s="5"/>
      <c r="X696" s="5"/>
      <c r="Y696" s="5"/>
      <c r="Z696" s="5"/>
      <c r="AA696" s="5"/>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row>
    <row r="697" spans="1:1024" ht="17.25" customHeight="1">
      <c r="A697" s="9"/>
      <c r="B697" s="8"/>
      <c r="C697" s="8"/>
      <c r="D697" s="6"/>
      <c r="E697" s="7"/>
      <c r="F697" s="5"/>
      <c r="G697" s="5"/>
      <c r="H697" s="5"/>
      <c r="I697" s="5"/>
      <c r="J697" s="5"/>
      <c r="K697" s="5"/>
      <c r="L697" s="5"/>
      <c r="M697" s="5"/>
      <c r="N697" s="5"/>
      <c r="O697" s="5"/>
      <c r="P697" s="5"/>
      <c r="Q697" s="5"/>
      <c r="R697" s="5"/>
      <c r="S697" s="5"/>
      <c r="T697" s="5"/>
      <c r="U697" s="5"/>
      <c r="V697" s="5"/>
      <c r="W697" s="5"/>
      <c r="X697" s="5"/>
      <c r="Y697" s="5"/>
      <c r="Z697" s="5"/>
      <c r="AA697" s="5"/>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row>
    <row r="698" spans="1:1024" ht="17.25" customHeight="1">
      <c r="A698" s="9"/>
      <c r="B698" s="8"/>
      <c r="C698" s="8"/>
      <c r="D698" s="6"/>
      <c r="E698" s="7"/>
      <c r="F698" s="5"/>
      <c r="G698" s="5"/>
      <c r="H698" s="5"/>
      <c r="I698" s="5"/>
      <c r="J698" s="5"/>
      <c r="K698" s="5"/>
      <c r="L698" s="5"/>
      <c r="M698" s="5"/>
      <c r="N698" s="5"/>
      <c r="O698" s="5"/>
      <c r="P698" s="5"/>
      <c r="Q698" s="5"/>
      <c r="R698" s="5"/>
      <c r="S698" s="5"/>
      <c r="T698" s="5"/>
      <c r="U698" s="5"/>
      <c r="V698" s="5"/>
      <c r="W698" s="5"/>
      <c r="X698" s="5"/>
      <c r="Y698" s="5"/>
      <c r="Z698" s="5"/>
      <c r="AA698" s="5"/>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row>
    <row r="699" spans="1:1024" ht="17.25" customHeight="1">
      <c r="A699" s="9"/>
      <c r="B699" s="8"/>
      <c r="C699" s="8"/>
      <c r="D699" s="6"/>
      <c r="E699" s="7"/>
      <c r="F699" s="5"/>
      <c r="G699" s="5"/>
      <c r="H699" s="5"/>
      <c r="I699" s="5"/>
      <c r="J699" s="5"/>
      <c r="K699" s="5"/>
      <c r="L699" s="5"/>
      <c r="M699" s="5"/>
      <c r="N699" s="5"/>
      <c r="O699" s="5"/>
      <c r="P699" s="5"/>
      <c r="Q699" s="5"/>
      <c r="R699" s="5"/>
      <c r="S699" s="5"/>
      <c r="T699" s="5"/>
      <c r="U699" s="5"/>
      <c r="V699" s="5"/>
      <c r="W699" s="5"/>
      <c r="X699" s="5"/>
      <c r="Y699" s="5"/>
      <c r="Z699" s="5"/>
      <c r="AA699" s="5"/>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row>
    <row r="700" spans="1:1024" ht="17.25" customHeight="1">
      <c r="A700" s="9"/>
      <c r="B700" s="8"/>
      <c r="C700" s="8"/>
      <c r="D700" s="6"/>
      <c r="E700" s="7"/>
      <c r="F700" s="5"/>
      <c r="G700" s="5"/>
      <c r="H700" s="5"/>
      <c r="I700" s="5"/>
      <c r="J700" s="5"/>
      <c r="K700" s="5"/>
      <c r="L700" s="5"/>
      <c r="M700" s="5"/>
      <c r="N700" s="5"/>
      <c r="O700" s="5"/>
      <c r="P700" s="5"/>
      <c r="Q700" s="5"/>
      <c r="R700" s="5"/>
      <c r="S700" s="5"/>
      <c r="T700" s="5"/>
      <c r="U700" s="5"/>
      <c r="V700" s="5"/>
      <c r="W700" s="5"/>
      <c r="X700" s="5"/>
      <c r="Y700" s="5"/>
      <c r="Z700" s="5"/>
      <c r="AA700" s="5"/>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row>
    <row r="701" spans="1:1024" ht="17.25" customHeight="1">
      <c r="A701" s="9"/>
      <c r="B701" s="8"/>
      <c r="C701" s="8"/>
      <c r="D701" s="6"/>
      <c r="E701" s="7"/>
      <c r="F701" s="5"/>
      <c r="G701" s="5"/>
      <c r="H701" s="5"/>
      <c r="I701" s="5"/>
      <c r="J701" s="5"/>
      <c r="K701" s="5"/>
      <c r="L701" s="5"/>
      <c r="M701" s="5"/>
      <c r="N701" s="5"/>
      <c r="O701" s="5"/>
      <c r="P701" s="5"/>
      <c r="Q701" s="5"/>
      <c r="R701" s="5"/>
      <c r="S701" s="5"/>
      <c r="T701" s="5"/>
      <c r="U701" s="5"/>
      <c r="V701" s="5"/>
      <c r="W701" s="5"/>
      <c r="X701" s="5"/>
      <c r="Y701" s="5"/>
      <c r="Z701" s="5"/>
      <c r="AA701" s="5"/>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c r="AFO701"/>
      <c r="AFP701"/>
      <c r="AFQ701"/>
      <c r="AFR701"/>
      <c r="AFS701"/>
      <c r="AFT701"/>
      <c r="AFU701"/>
      <c r="AFV701"/>
      <c r="AFW701"/>
      <c r="AFX701"/>
      <c r="AFY701"/>
      <c r="AFZ701"/>
      <c r="AGA701"/>
      <c r="AGB701"/>
      <c r="AGC701"/>
      <c r="AGD701"/>
      <c r="AGE701"/>
      <c r="AGF701"/>
      <c r="AGG701"/>
      <c r="AGH701"/>
      <c r="AGI701"/>
      <c r="AGJ701"/>
      <c r="AGK701"/>
      <c r="AGL701"/>
      <c r="AGM701"/>
      <c r="AGN701"/>
      <c r="AGO701"/>
      <c r="AGP701"/>
      <c r="AGQ701"/>
      <c r="AGR701"/>
      <c r="AGS701"/>
      <c r="AGT701"/>
      <c r="AGU701"/>
      <c r="AGV701"/>
      <c r="AGW701"/>
      <c r="AGX701"/>
      <c r="AGY701"/>
      <c r="AGZ701"/>
      <c r="AHA701"/>
      <c r="AHB701"/>
      <c r="AHC701"/>
      <c r="AHD701"/>
      <c r="AHE701"/>
      <c r="AHF701"/>
      <c r="AHG701"/>
      <c r="AHH701"/>
      <c r="AHI701"/>
      <c r="AHJ701"/>
      <c r="AHK701"/>
      <c r="AHL701"/>
      <c r="AHM701"/>
      <c r="AHN701"/>
      <c r="AHO701"/>
      <c r="AHP701"/>
      <c r="AHQ701"/>
      <c r="AHR701"/>
      <c r="AHS701"/>
      <c r="AHT701"/>
      <c r="AHU701"/>
      <c r="AHV701"/>
      <c r="AHW701"/>
      <c r="AHX701"/>
      <c r="AHY701"/>
      <c r="AHZ701"/>
      <c r="AIA701"/>
      <c r="AIB701"/>
      <c r="AIC701"/>
      <c r="AID701"/>
      <c r="AIE701"/>
      <c r="AIF701"/>
      <c r="AIG701"/>
      <c r="AIH701"/>
      <c r="AII701"/>
      <c r="AIJ701"/>
      <c r="AIK701"/>
      <c r="AIL701"/>
      <c r="AIM701"/>
      <c r="AIN701"/>
      <c r="AIO701"/>
      <c r="AIP701"/>
      <c r="AIQ701"/>
      <c r="AIR701"/>
      <c r="AIS701"/>
      <c r="AIT701"/>
      <c r="AIU701"/>
      <c r="AIV701"/>
      <c r="AIW701"/>
      <c r="AIX701"/>
      <c r="AIY701"/>
      <c r="AIZ701"/>
      <c r="AJA701"/>
      <c r="AJB701"/>
      <c r="AJC701"/>
      <c r="AJD701"/>
      <c r="AJE701"/>
      <c r="AJF701"/>
      <c r="AJG701"/>
      <c r="AJH701"/>
      <c r="AJI701"/>
      <c r="AJJ701"/>
      <c r="AJK701"/>
      <c r="AJL701"/>
      <c r="AJM701"/>
      <c r="AJN701"/>
      <c r="AJO701"/>
      <c r="AJP701"/>
      <c r="AJQ701"/>
      <c r="AJR701"/>
      <c r="AJS701"/>
      <c r="AJT701"/>
      <c r="AJU701"/>
      <c r="AJV701"/>
      <c r="AJW701"/>
      <c r="AJX701"/>
      <c r="AJY701"/>
      <c r="AJZ701"/>
      <c r="AKA701"/>
      <c r="AKB701"/>
      <c r="AKC701"/>
      <c r="AKD701"/>
      <c r="AKE701"/>
      <c r="AKF701"/>
      <c r="AKG701"/>
      <c r="AKH701"/>
      <c r="AKI701"/>
      <c r="AKJ701"/>
      <c r="AKK701"/>
      <c r="AKL701"/>
      <c r="AKM701"/>
      <c r="AKN701"/>
      <c r="AKO701"/>
      <c r="AKP701"/>
      <c r="AKQ701"/>
      <c r="AKR701"/>
      <c r="AKS701"/>
      <c r="AKT701"/>
      <c r="AKU701"/>
      <c r="AKV701"/>
      <c r="AKW701"/>
      <c r="AKX701"/>
      <c r="AKY701"/>
      <c r="AKZ701"/>
      <c r="ALA701"/>
      <c r="ALB701"/>
      <c r="ALC701"/>
      <c r="ALD701"/>
      <c r="ALE701"/>
      <c r="ALF701"/>
      <c r="ALG701"/>
      <c r="ALH701"/>
      <c r="ALI701"/>
      <c r="ALJ701"/>
      <c r="ALK701"/>
      <c r="ALL701"/>
      <c r="ALM701"/>
      <c r="ALN701"/>
      <c r="ALO701"/>
      <c r="ALP701"/>
      <c r="ALQ701"/>
      <c r="ALR701"/>
      <c r="ALS701"/>
      <c r="ALT701"/>
      <c r="ALU701"/>
      <c r="ALV701"/>
      <c r="ALW701"/>
      <c r="ALX701"/>
      <c r="ALY701"/>
      <c r="ALZ701"/>
      <c r="AMA701"/>
      <c r="AMB701"/>
      <c r="AMC701"/>
      <c r="AMD701"/>
      <c r="AME701"/>
      <c r="AMF701"/>
      <c r="AMG701"/>
      <c r="AMH701"/>
      <c r="AMI701"/>
      <c r="AMJ701"/>
    </row>
    <row r="702" spans="1:1024" ht="17.25" customHeight="1">
      <c r="A702" s="9"/>
      <c r="B702" s="8"/>
      <c r="C702" s="8"/>
      <c r="D702" s="6"/>
      <c r="E702" s="7"/>
      <c r="F702" s="5"/>
      <c r="G702" s="5"/>
      <c r="H702" s="5"/>
      <c r="I702" s="5"/>
      <c r="J702" s="5"/>
      <c r="K702" s="5"/>
      <c r="L702" s="5"/>
      <c r="M702" s="5"/>
      <c r="N702" s="5"/>
      <c r="O702" s="5"/>
      <c r="P702" s="5"/>
      <c r="Q702" s="5"/>
      <c r="R702" s="5"/>
      <c r="S702" s="5"/>
      <c r="T702" s="5"/>
      <c r="U702" s="5"/>
      <c r="V702" s="5"/>
      <c r="W702" s="5"/>
      <c r="X702" s="5"/>
      <c r="Y702" s="5"/>
      <c r="Z702" s="5"/>
      <c r="AA702" s="5"/>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row>
    <row r="703" spans="1:1024" ht="17.25" customHeight="1">
      <c r="A703" s="9"/>
      <c r="B703" s="8"/>
      <c r="C703" s="8"/>
      <c r="D703" s="6"/>
      <c r="E703" s="7"/>
      <c r="F703" s="5"/>
      <c r="G703" s="5"/>
      <c r="H703" s="5"/>
      <c r="I703" s="5"/>
      <c r="J703" s="5"/>
      <c r="K703" s="5"/>
      <c r="L703" s="5"/>
      <c r="M703" s="5"/>
      <c r="N703" s="5"/>
      <c r="O703" s="5"/>
      <c r="P703" s="5"/>
      <c r="Q703" s="5"/>
      <c r="R703" s="5"/>
      <c r="S703" s="5"/>
      <c r="T703" s="5"/>
      <c r="U703" s="5"/>
      <c r="V703" s="5"/>
      <c r="W703" s="5"/>
      <c r="X703" s="5"/>
      <c r="Y703" s="5"/>
      <c r="Z703" s="5"/>
      <c r="AA703" s="5"/>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row>
    <row r="704" spans="1:1024" ht="17.25" customHeight="1">
      <c r="A704" s="9"/>
      <c r="B704" s="8"/>
      <c r="C704" s="8"/>
      <c r="D704" s="6"/>
      <c r="E704" s="7"/>
      <c r="F704" s="5"/>
      <c r="G704" s="5"/>
      <c r="H704" s="5"/>
      <c r="I704" s="5"/>
      <c r="J704" s="5"/>
      <c r="K704" s="5"/>
      <c r="L704" s="5"/>
      <c r="M704" s="5"/>
      <c r="N704" s="5"/>
      <c r="O704" s="5"/>
      <c r="P704" s="5"/>
      <c r="Q704" s="5"/>
      <c r="R704" s="5"/>
      <c r="S704" s="5"/>
      <c r="T704" s="5"/>
      <c r="U704" s="5"/>
      <c r="V704" s="5"/>
      <c r="W704" s="5"/>
      <c r="X704" s="5"/>
      <c r="Y704" s="5"/>
      <c r="Z704" s="5"/>
      <c r="AA704" s="5"/>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row>
    <row r="705" spans="1:1024" ht="17.25" customHeight="1">
      <c r="A705" s="9"/>
      <c r="B705" s="8"/>
      <c r="C705" s="8"/>
      <c r="D705" s="6"/>
      <c r="E705" s="7"/>
      <c r="F705" s="5"/>
      <c r="G705" s="5"/>
      <c r="H705" s="5"/>
      <c r="I705" s="5"/>
      <c r="J705" s="5"/>
      <c r="K705" s="5"/>
      <c r="L705" s="5"/>
      <c r="M705" s="5"/>
      <c r="N705" s="5"/>
      <c r="O705" s="5"/>
      <c r="P705" s="5"/>
      <c r="Q705" s="5"/>
      <c r="R705" s="5"/>
      <c r="S705" s="5"/>
      <c r="T705" s="5"/>
      <c r="U705" s="5"/>
      <c r="V705" s="5"/>
      <c r="W705" s="5"/>
      <c r="X705" s="5"/>
      <c r="Y705" s="5"/>
      <c r="Z705" s="5"/>
      <c r="AA705" s="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row>
    <row r="706" spans="1:1024" ht="17.25" customHeight="1">
      <c r="A706" s="9"/>
      <c r="B706" s="8"/>
      <c r="C706" s="8"/>
      <c r="D706" s="6"/>
      <c r="E706" s="7"/>
      <c r="F706" s="5"/>
      <c r="G706" s="5"/>
      <c r="H706" s="5"/>
      <c r="I706" s="5"/>
      <c r="J706" s="5"/>
      <c r="K706" s="5"/>
      <c r="L706" s="5"/>
      <c r="M706" s="5"/>
      <c r="N706" s="5"/>
      <c r="O706" s="5"/>
      <c r="P706" s="5"/>
      <c r="Q706" s="5"/>
      <c r="R706" s="5"/>
      <c r="S706" s="5"/>
      <c r="T706" s="5"/>
      <c r="U706" s="5"/>
      <c r="V706" s="5"/>
      <c r="W706" s="5"/>
      <c r="X706" s="5"/>
      <c r="Y706" s="5"/>
      <c r="Z706" s="5"/>
      <c r="AA706" s="5"/>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row>
    <row r="707" spans="1:1024" ht="17.25" customHeight="1">
      <c r="A707" s="9"/>
      <c r="B707" s="8"/>
      <c r="C707" s="8"/>
      <c r="D707" s="6"/>
      <c r="E707" s="7"/>
      <c r="F707" s="5"/>
      <c r="G707" s="5"/>
      <c r="H707" s="5"/>
      <c r="I707" s="5"/>
      <c r="J707" s="5"/>
      <c r="K707" s="5"/>
      <c r="L707" s="5"/>
      <c r="M707" s="5"/>
      <c r="N707" s="5"/>
      <c r="O707" s="5"/>
      <c r="P707" s="5"/>
      <c r="Q707" s="5"/>
      <c r="R707" s="5"/>
      <c r="S707" s="5"/>
      <c r="T707" s="5"/>
      <c r="U707" s="5"/>
      <c r="V707" s="5"/>
      <c r="W707" s="5"/>
      <c r="X707" s="5"/>
      <c r="Y707" s="5"/>
      <c r="Z707" s="5"/>
      <c r="AA707" s="5"/>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c r="AEN707"/>
      <c r="AEO707"/>
      <c r="AEP707"/>
      <c r="AEQ707"/>
      <c r="AER707"/>
      <c r="AES707"/>
      <c r="AET707"/>
      <c r="AEU707"/>
      <c r="AEV707"/>
      <c r="AEW707"/>
      <c r="AEX707"/>
      <c r="AEY707"/>
      <c r="AEZ707"/>
      <c r="AFA707"/>
      <c r="AFB707"/>
      <c r="AFC707"/>
      <c r="AFD707"/>
      <c r="AFE707"/>
      <c r="AFF707"/>
      <c r="AFG707"/>
      <c r="AFH707"/>
      <c r="AFI707"/>
      <c r="AFJ707"/>
      <c r="AFK707"/>
      <c r="AFL707"/>
      <c r="AFM707"/>
      <c r="AFN707"/>
      <c r="AFO707"/>
      <c r="AFP707"/>
      <c r="AFQ707"/>
      <c r="AFR707"/>
      <c r="AFS707"/>
      <c r="AFT707"/>
      <c r="AFU707"/>
      <c r="AFV707"/>
      <c r="AFW707"/>
      <c r="AFX707"/>
      <c r="AFY707"/>
      <c r="AFZ707"/>
      <c r="AGA707"/>
      <c r="AGB707"/>
      <c r="AGC707"/>
      <c r="AGD707"/>
      <c r="AGE707"/>
      <c r="AGF707"/>
      <c r="AGG707"/>
      <c r="AGH707"/>
      <c r="AGI707"/>
      <c r="AGJ707"/>
      <c r="AGK707"/>
      <c r="AGL707"/>
      <c r="AGM707"/>
      <c r="AGN707"/>
      <c r="AGO707"/>
      <c r="AGP707"/>
      <c r="AGQ707"/>
      <c r="AGR707"/>
      <c r="AGS707"/>
      <c r="AGT707"/>
      <c r="AGU707"/>
      <c r="AGV707"/>
      <c r="AGW707"/>
      <c r="AGX707"/>
      <c r="AGY707"/>
      <c r="AGZ707"/>
      <c r="AHA707"/>
      <c r="AHB707"/>
      <c r="AHC707"/>
      <c r="AHD707"/>
      <c r="AHE707"/>
      <c r="AHF707"/>
      <c r="AHG707"/>
      <c r="AHH707"/>
      <c r="AHI707"/>
      <c r="AHJ707"/>
      <c r="AHK707"/>
      <c r="AHL707"/>
      <c r="AHM707"/>
      <c r="AHN707"/>
      <c r="AHO707"/>
      <c r="AHP707"/>
      <c r="AHQ707"/>
      <c r="AHR707"/>
      <c r="AHS707"/>
      <c r="AHT707"/>
      <c r="AHU707"/>
      <c r="AHV707"/>
      <c r="AHW707"/>
      <c r="AHX707"/>
      <c r="AHY707"/>
      <c r="AHZ707"/>
      <c r="AIA707"/>
      <c r="AIB707"/>
      <c r="AIC707"/>
      <c r="AID707"/>
      <c r="AIE707"/>
      <c r="AIF707"/>
      <c r="AIG707"/>
      <c r="AIH707"/>
      <c r="AII707"/>
      <c r="AIJ707"/>
      <c r="AIK707"/>
      <c r="AIL707"/>
      <c r="AIM707"/>
      <c r="AIN707"/>
      <c r="AIO707"/>
      <c r="AIP707"/>
      <c r="AIQ707"/>
      <c r="AIR707"/>
      <c r="AIS707"/>
      <c r="AIT707"/>
      <c r="AIU707"/>
      <c r="AIV707"/>
      <c r="AIW707"/>
      <c r="AIX707"/>
      <c r="AIY707"/>
      <c r="AIZ707"/>
      <c r="AJA707"/>
      <c r="AJB707"/>
      <c r="AJC707"/>
      <c r="AJD707"/>
      <c r="AJE707"/>
      <c r="AJF707"/>
      <c r="AJG707"/>
      <c r="AJH707"/>
      <c r="AJI707"/>
      <c r="AJJ707"/>
      <c r="AJK707"/>
      <c r="AJL707"/>
      <c r="AJM707"/>
      <c r="AJN707"/>
      <c r="AJO707"/>
      <c r="AJP707"/>
      <c r="AJQ707"/>
      <c r="AJR707"/>
      <c r="AJS707"/>
      <c r="AJT707"/>
      <c r="AJU707"/>
      <c r="AJV707"/>
      <c r="AJW707"/>
      <c r="AJX707"/>
      <c r="AJY707"/>
      <c r="AJZ707"/>
      <c r="AKA707"/>
      <c r="AKB707"/>
      <c r="AKC707"/>
      <c r="AKD707"/>
      <c r="AKE707"/>
      <c r="AKF707"/>
      <c r="AKG707"/>
      <c r="AKH707"/>
      <c r="AKI707"/>
      <c r="AKJ707"/>
      <c r="AKK707"/>
      <c r="AKL707"/>
      <c r="AKM707"/>
      <c r="AKN707"/>
      <c r="AKO707"/>
      <c r="AKP707"/>
      <c r="AKQ707"/>
      <c r="AKR707"/>
      <c r="AKS707"/>
      <c r="AKT707"/>
      <c r="AKU707"/>
      <c r="AKV707"/>
      <c r="AKW707"/>
      <c r="AKX707"/>
      <c r="AKY707"/>
      <c r="AKZ707"/>
      <c r="ALA707"/>
      <c r="ALB707"/>
      <c r="ALC707"/>
      <c r="ALD707"/>
      <c r="ALE707"/>
      <c r="ALF707"/>
      <c r="ALG707"/>
      <c r="ALH707"/>
      <c r="ALI707"/>
      <c r="ALJ707"/>
      <c r="ALK707"/>
      <c r="ALL707"/>
      <c r="ALM707"/>
      <c r="ALN707"/>
      <c r="ALO707"/>
      <c r="ALP707"/>
      <c r="ALQ707"/>
      <c r="ALR707"/>
      <c r="ALS707"/>
      <c r="ALT707"/>
      <c r="ALU707"/>
      <c r="ALV707"/>
      <c r="ALW707"/>
      <c r="ALX707"/>
      <c r="ALY707"/>
      <c r="ALZ707"/>
      <c r="AMA707"/>
      <c r="AMB707"/>
      <c r="AMC707"/>
      <c r="AMD707"/>
      <c r="AME707"/>
      <c r="AMF707"/>
      <c r="AMG707"/>
      <c r="AMH707"/>
      <c r="AMI707"/>
      <c r="AMJ707"/>
    </row>
    <row r="708" spans="1:1024" ht="17.25" customHeight="1">
      <c r="A708" s="9"/>
      <c r="B708" s="8"/>
      <c r="C708" s="8"/>
      <c r="D708" s="6"/>
      <c r="E708" s="7"/>
      <c r="F708" s="5"/>
      <c r="G708" s="5"/>
      <c r="H708" s="5"/>
      <c r="I708" s="5"/>
      <c r="J708" s="5"/>
      <c r="K708" s="5"/>
      <c r="L708" s="5"/>
      <c r="M708" s="5"/>
      <c r="N708" s="5"/>
      <c r="O708" s="5"/>
      <c r="P708" s="5"/>
      <c r="Q708" s="5"/>
      <c r="R708" s="5"/>
      <c r="S708" s="5"/>
      <c r="T708" s="5"/>
      <c r="U708" s="5"/>
      <c r="V708" s="5"/>
      <c r="W708" s="5"/>
      <c r="X708" s="5"/>
      <c r="Y708" s="5"/>
      <c r="Z708" s="5"/>
      <c r="AA708" s="5"/>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row>
    <row r="709" spans="1:1024" ht="17.25" customHeight="1">
      <c r="A709" s="9"/>
      <c r="B709" s="8"/>
      <c r="C709" s="8"/>
      <c r="D709" s="6"/>
      <c r="E709" s="7"/>
      <c r="F709" s="5"/>
      <c r="G709" s="5"/>
      <c r="H709" s="5"/>
      <c r="I709" s="5"/>
      <c r="J709" s="5"/>
      <c r="K709" s="5"/>
      <c r="L709" s="5"/>
      <c r="M709" s="5"/>
      <c r="N709" s="5"/>
      <c r="O709" s="5"/>
      <c r="P709" s="5"/>
      <c r="Q709" s="5"/>
      <c r="R709" s="5"/>
      <c r="S709" s="5"/>
      <c r="T709" s="5"/>
      <c r="U709" s="5"/>
      <c r="V709" s="5"/>
      <c r="W709" s="5"/>
      <c r="X709" s="5"/>
      <c r="Y709" s="5"/>
      <c r="Z709" s="5"/>
      <c r="AA709" s="5"/>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row>
    <row r="710" spans="1:1024" ht="17.25" customHeight="1">
      <c r="A710" s="9"/>
      <c r="B710" s="8"/>
      <c r="C710" s="8"/>
      <c r="D710" s="6"/>
      <c r="E710" s="7"/>
      <c r="F710" s="5"/>
      <c r="G710" s="5"/>
      <c r="H710" s="5"/>
      <c r="I710" s="5"/>
      <c r="J710" s="5"/>
      <c r="K710" s="5"/>
      <c r="L710" s="5"/>
      <c r="M710" s="5"/>
      <c r="N710" s="5"/>
      <c r="O710" s="5"/>
      <c r="P710" s="5"/>
      <c r="Q710" s="5"/>
      <c r="R710" s="5"/>
      <c r="S710" s="5"/>
      <c r="T710" s="5"/>
      <c r="U710" s="5"/>
      <c r="V710" s="5"/>
      <c r="W710" s="5"/>
      <c r="X710" s="5"/>
      <c r="Y710" s="5"/>
      <c r="Z710" s="5"/>
      <c r="AA710" s="5"/>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row>
    <row r="711" spans="1:1024" ht="17.25" customHeight="1">
      <c r="A711" s="9"/>
      <c r="B711" s="8"/>
      <c r="C711" s="8"/>
      <c r="D711" s="6"/>
      <c r="E711" s="7"/>
      <c r="F711" s="5"/>
      <c r="G711" s="5"/>
      <c r="H711" s="5"/>
      <c r="I711" s="5"/>
      <c r="J711" s="5"/>
      <c r="K711" s="5"/>
      <c r="L711" s="5"/>
      <c r="M711" s="5"/>
      <c r="N711" s="5"/>
      <c r="O711" s="5"/>
      <c r="P711" s="5"/>
      <c r="Q711" s="5"/>
      <c r="R711" s="5"/>
      <c r="S711" s="5"/>
      <c r="T711" s="5"/>
      <c r="U711" s="5"/>
      <c r="V711" s="5"/>
      <c r="W711" s="5"/>
      <c r="X711" s="5"/>
      <c r="Y711" s="5"/>
      <c r="Z711" s="5"/>
      <c r="AA711" s="5"/>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row>
    <row r="712" spans="1:1024" ht="17.25" customHeight="1">
      <c r="A712" s="9"/>
      <c r="B712" s="8"/>
      <c r="C712" s="8"/>
      <c r="D712" s="6"/>
      <c r="E712" s="7"/>
      <c r="F712" s="5"/>
      <c r="G712" s="5"/>
      <c r="H712" s="5"/>
      <c r="I712" s="5"/>
      <c r="J712" s="5"/>
      <c r="K712" s="5"/>
      <c r="L712" s="5"/>
      <c r="M712" s="5"/>
      <c r="N712" s="5"/>
      <c r="O712" s="5"/>
      <c r="P712" s="5"/>
      <c r="Q712" s="5"/>
      <c r="R712" s="5"/>
      <c r="S712" s="5"/>
      <c r="T712" s="5"/>
      <c r="U712" s="5"/>
      <c r="V712" s="5"/>
      <c r="W712" s="5"/>
      <c r="X712" s="5"/>
      <c r="Y712" s="5"/>
      <c r="Z712" s="5"/>
      <c r="AA712" s="5"/>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row>
    <row r="713" spans="1:1024" ht="17.25" customHeight="1">
      <c r="A713" s="9"/>
      <c r="B713" s="8"/>
      <c r="C713" s="8"/>
      <c r="D713" s="6"/>
      <c r="E713" s="7"/>
      <c r="F713" s="5"/>
      <c r="G713" s="5"/>
      <c r="H713" s="5"/>
      <c r="I713" s="5"/>
      <c r="J713" s="5"/>
      <c r="K713" s="5"/>
      <c r="L713" s="5"/>
      <c r="M713" s="5"/>
      <c r="N713" s="5"/>
      <c r="O713" s="5"/>
      <c r="P713" s="5"/>
      <c r="Q713" s="5"/>
      <c r="R713" s="5"/>
      <c r="S713" s="5"/>
      <c r="T713" s="5"/>
      <c r="U713" s="5"/>
      <c r="V713" s="5"/>
      <c r="W713" s="5"/>
      <c r="X713" s="5"/>
      <c r="Y713" s="5"/>
      <c r="Z713" s="5"/>
      <c r="AA713" s="5"/>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row>
    <row r="714" spans="1:1024" ht="17.25" customHeight="1">
      <c r="A714" s="9"/>
      <c r="B714" s="8"/>
      <c r="C714" s="8"/>
      <c r="D714" s="6"/>
      <c r="E714" s="7"/>
      <c r="F714" s="5"/>
      <c r="G714" s="5"/>
      <c r="H714" s="5"/>
      <c r="I714" s="5"/>
      <c r="J714" s="5"/>
      <c r="K714" s="5"/>
      <c r="L714" s="5"/>
      <c r="M714" s="5"/>
      <c r="N714" s="5"/>
      <c r="O714" s="5"/>
      <c r="P714" s="5"/>
      <c r="Q714" s="5"/>
      <c r="R714" s="5"/>
      <c r="S714" s="5"/>
      <c r="T714" s="5"/>
      <c r="U714" s="5"/>
      <c r="V714" s="5"/>
      <c r="W714" s="5"/>
      <c r="X714" s="5"/>
      <c r="Y714" s="5"/>
      <c r="Z714" s="5"/>
      <c r="AA714" s="5"/>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c r="AEN714"/>
      <c r="AEO714"/>
      <c r="AEP714"/>
      <c r="AEQ714"/>
      <c r="AER714"/>
      <c r="AES714"/>
      <c r="AET714"/>
      <c r="AEU714"/>
      <c r="AEV714"/>
      <c r="AEW714"/>
      <c r="AEX714"/>
      <c r="AEY714"/>
      <c r="AEZ714"/>
      <c r="AFA714"/>
      <c r="AFB714"/>
      <c r="AFC714"/>
      <c r="AFD714"/>
      <c r="AFE714"/>
      <c r="AFF714"/>
      <c r="AFG714"/>
      <c r="AFH714"/>
      <c r="AFI714"/>
      <c r="AFJ714"/>
      <c r="AFK714"/>
      <c r="AFL714"/>
      <c r="AFM714"/>
      <c r="AFN714"/>
      <c r="AFO714"/>
      <c r="AFP714"/>
      <c r="AFQ714"/>
      <c r="AFR714"/>
      <c r="AFS714"/>
      <c r="AFT714"/>
      <c r="AFU714"/>
      <c r="AFV714"/>
      <c r="AFW714"/>
      <c r="AFX714"/>
      <c r="AFY714"/>
      <c r="AFZ714"/>
      <c r="AGA714"/>
      <c r="AGB714"/>
      <c r="AGC714"/>
      <c r="AGD714"/>
      <c r="AGE714"/>
      <c r="AGF714"/>
      <c r="AGG714"/>
      <c r="AGH714"/>
      <c r="AGI714"/>
      <c r="AGJ714"/>
      <c r="AGK714"/>
      <c r="AGL714"/>
      <c r="AGM714"/>
      <c r="AGN714"/>
      <c r="AGO714"/>
      <c r="AGP714"/>
      <c r="AGQ714"/>
      <c r="AGR714"/>
      <c r="AGS714"/>
      <c r="AGT714"/>
      <c r="AGU714"/>
      <c r="AGV714"/>
      <c r="AGW714"/>
      <c r="AGX714"/>
      <c r="AGY714"/>
      <c r="AGZ714"/>
      <c r="AHA714"/>
      <c r="AHB714"/>
      <c r="AHC714"/>
      <c r="AHD714"/>
      <c r="AHE714"/>
      <c r="AHF714"/>
      <c r="AHG714"/>
      <c r="AHH714"/>
      <c r="AHI714"/>
      <c r="AHJ714"/>
      <c r="AHK714"/>
      <c r="AHL714"/>
      <c r="AHM714"/>
      <c r="AHN714"/>
      <c r="AHO714"/>
      <c r="AHP714"/>
      <c r="AHQ714"/>
      <c r="AHR714"/>
      <c r="AHS714"/>
      <c r="AHT714"/>
      <c r="AHU714"/>
      <c r="AHV714"/>
      <c r="AHW714"/>
      <c r="AHX714"/>
      <c r="AHY714"/>
      <c r="AHZ714"/>
      <c r="AIA714"/>
      <c r="AIB714"/>
      <c r="AIC714"/>
      <c r="AID714"/>
      <c r="AIE714"/>
      <c r="AIF714"/>
      <c r="AIG714"/>
      <c r="AIH714"/>
      <c r="AII714"/>
      <c r="AIJ714"/>
      <c r="AIK714"/>
      <c r="AIL714"/>
      <c r="AIM714"/>
      <c r="AIN714"/>
      <c r="AIO714"/>
      <c r="AIP714"/>
      <c r="AIQ714"/>
      <c r="AIR714"/>
      <c r="AIS714"/>
      <c r="AIT714"/>
      <c r="AIU714"/>
      <c r="AIV714"/>
      <c r="AIW714"/>
      <c r="AIX714"/>
      <c r="AIY714"/>
      <c r="AIZ714"/>
      <c r="AJA714"/>
      <c r="AJB714"/>
      <c r="AJC714"/>
      <c r="AJD714"/>
      <c r="AJE714"/>
      <c r="AJF714"/>
      <c r="AJG714"/>
      <c r="AJH714"/>
      <c r="AJI714"/>
      <c r="AJJ714"/>
      <c r="AJK714"/>
      <c r="AJL714"/>
      <c r="AJM714"/>
      <c r="AJN714"/>
      <c r="AJO714"/>
      <c r="AJP714"/>
      <c r="AJQ714"/>
      <c r="AJR714"/>
      <c r="AJS714"/>
      <c r="AJT714"/>
      <c r="AJU714"/>
      <c r="AJV714"/>
      <c r="AJW714"/>
      <c r="AJX714"/>
      <c r="AJY714"/>
      <c r="AJZ714"/>
      <c r="AKA714"/>
      <c r="AKB714"/>
      <c r="AKC714"/>
      <c r="AKD714"/>
      <c r="AKE714"/>
      <c r="AKF714"/>
      <c r="AKG714"/>
      <c r="AKH714"/>
      <c r="AKI714"/>
      <c r="AKJ714"/>
      <c r="AKK714"/>
      <c r="AKL714"/>
      <c r="AKM714"/>
      <c r="AKN714"/>
      <c r="AKO714"/>
      <c r="AKP714"/>
      <c r="AKQ714"/>
      <c r="AKR714"/>
      <c r="AKS714"/>
      <c r="AKT714"/>
      <c r="AKU714"/>
      <c r="AKV714"/>
      <c r="AKW714"/>
      <c r="AKX714"/>
      <c r="AKY714"/>
      <c r="AKZ714"/>
      <c r="ALA714"/>
      <c r="ALB714"/>
      <c r="ALC714"/>
      <c r="ALD714"/>
      <c r="ALE714"/>
      <c r="ALF714"/>
      <c r="ALG714"/>
      <c r="ALH714"/>
      <c r="ALI714"/>
      <c r="ALJ714"/>
      <c r="ALK714"/>
      <c r="ALL714"/>
      <c r="ALM714"/>
      <c r="ALN714"/>
      <c r="ALO714"/>
      <c r="ALP714"/>
      <c r="ALQ714"/>
      <c r="ALR714"/>
      <c r="ALS714"/>
      <c r="ALT714"/>
      <c r="ALU714"/>
      <c r="ALV714"/>
      <c r="ALW714"/>
      <c r="ALX714"/>
      <c r="ALY714"/>
      <c r="ALZ714"/>
      <c r="AMA714"/>
      <c r="AMB714"/>
      <c r="AMC714"/>
      <c r="AMD714"/>
      <c r="AME714"/>
      <c r="AMF714"/>
      <c r="AMG714"/>
      <c r="AMH714"/>
      <c r="AMI714"/>
      <c r="AMJ714"/>
    </row>
    <row r="715" spans="1:1024" ht="17.25" customHeight="1">
      <c r="A715" s="9"/>
      <c r="B715" s="8"/>
      <c r="C715" s="8"/>
      <c r="D715" s="6"/>
      <c r="E715" s="7"/>
      <c r="F715" s="5"/>
      <c r="G715" s="5"/>
      <c r="H715" s="5"/>
      <c r="I715" s="5"/>
      <c r="J715" s="5"/>
      <c r="K715" s="5"/>
      <c r="L715" s="5"/>
      <c r="M715" s="5"/>
      <c r="N715" s="5"/>
      <c r="O715" s="5"/>
      <c r="P715" s="5"/>
      <c r="Q715" s="5"/>
      <c r="R715" s="5"/>
      <c r="S715" s="5"/>
      <c r="T715" s="5"/>
      <c r="U715" s="5"/>
      <c r="V715" s="5"/>
      <c r="W715" s="5"/>
      <c r="X715" s="5"/>
      <c r="Y715" s="5"/>
      <c r="Z715" s="5"/>
      <c r="AA715" s="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row>
    <row r="716" spans="1:1024" ht="17.25" customHeight="1">
      <c r="A716" s="9"/>
      <c r="B716" s="8"/>
      <c r="C716" s="8"/>
      <c r="D716" s="6"/>
      <c r="E716" s="7"/>
      <c r="F716" s="5"/>
      <c r="G716" s="5"/>
      <c r="H716" s="5"/>
      <c r="I716" s="5"/>
      <c r="J716" s="5"/>
      <c r="K716" s="5"/>
      <c r="L716" s="5"/>
      <c r="M716" s="5"/>
      <c r="N716" s="5"/>
      <c r="O716" s="5"/>
      <c r="P716" s="5"/>
      <c r="Q716" s="5"/>
      <c r="R716" s="5"/>
      <c r="S716" s="5"/>
      <c r="T716" s="5"/>
      <c r="U716" s="5"/>
      <c r="V716" s="5"/>
      <c r="W716" s="5"/>
      <c r="X716" s="5"/>
      <c r="Y716" s="5"/>
      <c r="Z716" s="5"/>
      <c r="AA716" s="5"/>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row>
    <row r="717" spans="1:1024" ht="17.25" customHeight="1">
      <c r="A717" s="9"/>
      <c r="B717" s="8"/>
      <c r="C717" s="8"/>
      <c r="D717" s="6"/>
      <c r="E717" s="7"/>
      <c r="F717" s="5"/>
      <c r="G717" s="5"/>
      <c r="H717" s="5"/>
      <c r="I717" s="5"/>
      <c r="J717" s="5"/>
      <c r="K717" s="5"/>
      <c r="L717" s="5"/>
      <c r="M717" s="5"/>
      <c r="N717" s="5"/>
      <c r="O717" s="5"/>
      <c r="P717" s="5"/>
      <c r="Q717" s="5"/>
      <c r="R717" s="5"/>
      <c r="S717" s="5"/>
      <c r="T717" s="5"/>
      <c r="U717" s="5"/>
      <c r="V717" s="5"/>
      <c r="W717" s="5"/>
      <c r="X717" s="5"/>
      <c r="Y717" s="5"/>
      <c r="Z717" s="5"/>
      <c r="AA717" s="5"/>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row>
    <row r="718" spans="1:1024" ht="17.25" customHeight="1">
      <c r="A718" s="9"/>
      <c r="B718" s="8"/>
      <c r="C718" s="8"/>
      <c r="D718" s="6"/>
      <c r="E718" s="7"/>
      <c r="F718" s="5"/>
      <c r="G718" s="5"/>
      <c r="H718" s="5"/>
      <c r="I718" s="5"/>
      <c r="J718" s="5"/>
      <c r="K718" s="5"/>
      <c r="L718" s="5"/>
      <c r="M718" s="5"/>
      <c r="N718" s="5"/>
      <c r="O718" s="5"/>
      <c r="P718" s="5"/>
      <c r="Q718" s="5"/>
      <c r="R718" s="5"/>
      <c r="S718" s="5"/>
      <c r="T718" s="5"/>
      <c r="U718" s="5"/>
      <c r="V718" s="5"/>
      <c r="W718" s="5"/>
      <c r="X718" s="5"/>
      <c r="Y718" s="5"/>
      <c r="Z718" s="5"/>
      <c r="AA718" s="5"/>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row>
    <row r="719" spans="1:1024" ht="17.25" customHeight="1">
      <c r="A719" s="9"/>
      <c r="B719" s="8"/>
      <c r="C719" s="8"/>
      <c r="D719" s="6"/>
      <c r="E719" s="7"/>
      <c r="F719" s="5"/>
      <c r="G719" s="5"/>
      <c r="H719" s="5"/>
      <c r="I719" s="5"/>
      <c r="J719" s="5"/>
      <c r="K719" s="5"/>
      <c r="L719" s="5"/>
      <c r="M719" s="5"/>
      <c r="N719" s="5"/>
      <c r="O719" s="5"/>
      <c r="P719" s="5"/>
      <c r="Q719" s="5"/>
      <c r="R719" s="5"/>
      <c r="S719" s="5"/>
      <c r="T719" s="5"/>
      <c r="U719" s="5"/>
      <c r="V719" s="5"/>
      <c r="W719" s="5"/>
      <c r="X719" s="5"/>
      <c r="Y719" s="5"/>
      <c r="Z719" s="5"/>
      <c r="AA719" s="5"/>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row>
    <row r="720" spans="1:1024" ht="17.25" customHeight="1">
      <c r="A720" s="9"/>
      <c r="B720" s="8"/>
      <c r="C720" s="8"/>
      <c r="D720" s="6"/>
      <c r="E720" s="7"/>
      <c r="F720" s="5"/>
      <c r="G720" s="5"/>
      <c r="H720" s="5"/>
      <c r="I720" s="5"/>
      <c r="J720" s="5"/>
      <c r="K720" s="5"/>
      <c r="L720" s="5"/>
      <c r="M720" s="5"/>
      <c r="N720" s="5"/>
      <c r="O720" s="5"/>
      <c r="P720" s="5"/>
      <c r="Q720" s="5"/>
      <c r="R720" s="5"/>
      <c r="S720" s="5"/>
      <c r="T720" s="5"/>
      <c r="U720" s="5"/>
      <c r="V720" s="5"/>
      <c r="W720" s="5"/>
      <c r="X720" s="5"/>
      <c r="Y720" s="5"/>
      <c r="Z720" s="5"/>
      <c r="AA720" s="5"/>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row>
    <row r="721" spans="1:1024" ht="17.25" customHeight="1">
      <c r="A721" s="9"/>
      <c r="B721" s="8"/>
      <c r="C721" s="8"/>
      <c r="D721" s="6"/>
      <c r="E721" s="7"/>
      <c r="F721" s="5"/>
      <c r="G721" s="5"/>
      <c r="H721" s="5"/>
      <c r="I721" s="5"/>
      <c r="J721" s="5"/>
      <c r="K721" s="5"/>
      <c r="L721" s="5"/>
      <c r="M721" s="5"/>
      <c r="N721" s="5"/>
      <c r="O721" s="5"/>
      <c r="P721" s="5"/>
      <c r="Q721" s="5"/>
      <c r="R721" s="5"/>
      <c r="S721" s="5"/>
      <c r="T721" s="5"/>
      <c r="U721" s="5"/>
      <c r="V721" s="5"/>
      <c r="W721" s="5"/>
      <c r="X721" s="5"/>
      <c r="Y721" s="5"/>
      <c r="Z721" s="5"/>
      <c r="AA721" s="5"/>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c r="AEN721"/>
      <c r="AEO721"/>
      <c r="AEP721"/>
      <c r="AEQ721"/>
      <c r="AER721"/>
      <c r="AES721"/>
      <c r="AET721"/>
      <c r="AEU721"/>
      <c r="AEV721"/>
      <c r="AEW721"/>
      <c r="AEX721"/>
      <c r="AEY721"/>
      <c r="AEZ721"/>
      <c r="AFA721"/>
      <c r="AFB721"/>
      <c r="AFC721"/>
      <c r="AFD721"/>
      <c r="AFE721"/>
      <c r="AFF721"/>
      <c r="AFG721"/>
      <c r="AFH721"/>
      <c r="AFI721"/>
      <c r="AFJ721"/>
      <c r="AFK721"/>
      <c r="AFL721"/>
      <c r="AFM721"/>
      <c r="AFN721"/>
      <c r="AFO721"/>
      <c r="AFP721"/>
      <c r="AFQ721"/>
      <c r="AFR721"/>
      <c r="AFS721"/>
      <c r="AFT721"/>
      <c r="AFU721"/>
      <c r="AFV721"/>
      <c r="AFW721"/>
      <c r="AFX721"/>
      <c r="AFY721"/>
      <c r="AFZ721"/>
      <c r="AGA721"/>
      <c r="AGB721"/>
      <c r="AGC721"/>
      <c r="AGD721"/>
      <c r="AGE721"/>
      <c r="AGF721"/>
      <c r="AGG721"/>
      <c r="AGH721"/>
      <c r="AGI721"/>
      <c r="AGJ721"/>
      <c r="AGK721"/>
      <c r="AGL721"/>
      <c r="AGM721"/>
      <c r="AGN721"/>
      <c r="AGO721"/>
      <c r="AGP721"/>
      <c r="AGQ721"/>
      <c r="AGR721"/>
      <c r="AGS721"/>
      <c r="AGT721"/>
      <c r="AGU721"/>
      <c r="AGV721"/>
      <c r="AGW721"/>
      <c r="AGX721"/>
      <c r="AGY721"/>
      <c r="AGZ721"/>
      <c r="AHA721"/>
      <c r="AHB721"/>
      <c r="AHC721"/>
      <c r="AHD721"/>
      <c r="AHE721"/>
      <c r="AHF721"/>
      <c r="AHG721"/>
      <c r="AHH721"/>
      <c r="AHI721"/>
      <c r="AHJ721"/>
      <c r="AHK721"/>
      <c r="AHL721"/>
      <c r="AHM721"/>
      <c r="AHN721"/>
      <c r="AHO721"/>
      <c r="AHP721"/>
      <c r="AHQ721"/>
      <c r="AHR721"/>
      <c r="AHS721"/>
      <c r="AHT721"/>
      <c r="AHU721"/>
      <c r="AHV721"/>
      <c r="AHW721"/>
      <c r="AHX721"/>
      <c r="AHY721"/>
      <c r="AHZ721"/>
      <c r="AIA721"/>
      <c r="AIB721"/>
      <c r="AIC721"/>
      <c r="AID721"/>
      <c r="AIE721"/>
      <c r="AIF721"/>
      <c r="AIG721"/>
      <c r="AIH721"/>
      <c r="AII721"/>
      <c r="AIJ721"/>
      <c r="AIK721"/>
      <c r="AIL721"/>
      <c r="AIM721"/>
      <c r="AIN721"/>
      <c r="AIO721"/>
      <c r="AIP721"/>
      <c r="AIQ721"/>
      <c r="AIR721"/>
      <c r="AIS721"/>
      <c r="AIT721"/>
      <c r="AIU721"/>
      <c r="AIV721"/>
      <c r="AIW721"/>
      <c r="AIX721"/>
      <c r="AIY721"/>
      <c r="AIZ721"/>
      <c r="AJA721"/>
      <c r="AJB721"/>
      <c r="AJC721"/>
      <c r="AJD721"/>
      <c r="AJE721"/>
      <c r="AJF721"/>
      <c r="AJG721"/>
      <c r="AJH721"/>
      <c r="AJI721"/>
      <c r="AJJ721"/>
      <c r="AJK721"/>
      <c r="AJL721"/>
      <c r="AJM721"/>
      <c r="AJN721"/>
      <c r="AJO721"/>
      <c r="AJP721"/>
      <c r="AJQ721"/>
      <c r="AJR721"/>
      <c r="AJS721"/>
      <c r="AJT721"/>
      <c r="AJU721"/>
      <c r="AJV721"/>
      <c r="AJW721"/>
      <c r="AJX721"/>
      <c r="AJY721"/>
      <c r="AJZ721"/>
      <c r="AKA721"/>
      <c r="AKB721"/>
      <c r="AKC721"/>
      <c r="AKD721"/>
      <c r="AKE721"/>
      <c r="AKF721"/>
      <c r="AKG721"/>
      <c r="AKH721"/>
      <c r="AKI721"/>
      <c r="AKJ721"/>
      <c r="AKK721"/>
      <c r="AKL721"/>
      <c r="AKM721"/>
      <c r="AKN721"/>
      <c r="AKO721"/>
      <c r="AKP721"/>
      <c r="AKQ721"/>
      <c r="AKR721"/>
      <c r="AKS721"/>
      <c r="AKT721"/>
      <c r="AKU721"/>
      <c r="AKV721"/>
      <c r="AKW721"/>
      <c r="AKX721"/>
      <c r="AKY721"/>
      <c r="AKZ721"/>
      <c r="ALA721"/>
      <c r="ALB721"/>
      <c r="ALC721"/>
      <c r="ALD721"/>
      <c r="ALE721"/>
      <c r="ALF721"/>
      <c r="ALG721"/>
      <c r="ALH721"/>
      <c r="ALI721"/>
      <c r="ALJ721"/>
      <c r="ALK721"/>
      <c r="ALL721"/>
      <c r="ALM721"/>
      <c r="ALN721"/>
      <c r="ALO721"/>
      <c r="ALP721"/>
      <c r="ALQ721"/>
      <c r="ALR721"/>
      <c r="ALS721"/>
      <c r="ALT721"/>
      <c r="ALU721"/>
      <c r="ALV721"/>
      <c r="ALW721"/>
      <c r="ALX721"/>
      <c r="ALY721"/>
      <c r="ALZ721"/>
      <c r="AMA721"/>
      <c r="AMB721"/>
      <c r="AMC721"/>
      <c r="AMD721"/>
      <c r="AME721"/>
      <c r="AMF721"/>
      <c r="AMG721"/>
      <c r="AMH721"/>
      <c r="AMI721"/>
      <c r="AMJ721"/>
    </row>
    <row r="722" spans="1:1024" ht="17.25" customHeight="1">
      <c r="A722" s="9"/>
      <c r="B722" s="8"/>
      <c r="C722" s="8"/>
      <c r="D722" s="6"/>
      <c r="E722" s="7"/>
      <c r="F722" s="5"/>
      <c r="G722" s="5"/>
      <c r="H722" s="5"/>
      <c r="I722" s="5"/>
      <c r="J722" s="5"/>
      <c r="K722" s="5"/>
      <c r="L722" s="5"/>
      <c r="M722" s="5"/>
      <c r="N722" s="5"/>
      <c r="O722" s="5"/>
      <c r="P722" s="5"/>
      <c r="Q722" s="5"/>
      <c r="R722" s="5"/>
      <c r="S722" s="5"/>
      <c r="T722" s="5"/>
      <c r="U722" s="5"/>
      <c r="V722" s="5"/>
      <c r="W722" s="5"/>
      <c r="X722" s="5"/>
      <c r="Y722" s="5"/>
      <c r="Z722" s="5"/>
      <c r="AA722" s="5"/>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row>
    <row r="723" spans="1:1024" ht="17.25" customHeight="1">
      <c r="A723" s="9"/>
      <c r="B723" s="8"/>
      <c r="C723" s="8"/>
      <c r="D723" s="6"/>
      <c r="E723" s="7"/>
      <c r="F723" s="5"/>
      <c r="G723" s="5"/>
      <c r="H723" s="5"/>
      <c r="I723" s="5"/>
      <c r="J723" s="5"/>
      <c r="K723" s="5"/>
      <c r="L723" s="5"/>
      <c r="M723" s="5"/>
      <c r="N723" s="5"/>
      <c r="O723" s="5"/>
      <c r="P723" s="5"/>
      <c r="Q723" s="5"/>
      <c r="R723" s="5"/>
      <c r="S723" s="5"/>
      <c r="T723" s="5"/>
      <c r="U723" s="5"/>
      <c r="V723" s="5"/>
      <c r="W723" s="5"/>
      <c r="X723" s="5"/>
      <c r="Y723" s="5"/>
      <c r="Z723" s="5"/>
      <c r="AA723" s="5"/>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row>
    <row r="724" spans="1:1024" ht="17.25" customHeight="1">
      <c r="A724" s="9"/>
      <c r="B724" s="8"/>
      <c r="C724" s="8"/>
      <c r="D724" s="6"/>
      <c r="E724" s="7"/>
      <c r="F724" s="5"/>
      <c r="G724" s="5"/>
      <c r="H724" s="5"/>
      <c r="I724" s="5"/>
      <c r="J724" s="5"/>
      <c r="K724" s="5"/>
      <c r="L724" s="5"/>
      <c r="M724" s="5"/>
      <c r="N724" s="5"/>
      <c r="O724" s="5"/>
      <c r="P724" s="5"/>
      <c r="Q724" s="5"/>
      <c r="R724" s="5"/>
      <c r="S724" s="5"/>
      <c r="T724" s="5"/>
      <c r="U724" s="5"/>
      <c r="V724" s="5"/>
      <c r="W724" s="5"/>
      <c r="X724" s="5"/>
      <c r="Y724" s="5"/>
      <c r="Z724" s="5"/>
      <c r="AA724" s="5"/>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row>
    <row r="725" spans="1:1024" ht="17.25" customHeight="1">
      <c r="A725" s="9"/>
      <c r="B725" s="8"/>
      <c r="C725" s="8"/>
      <c r="D725" s="6"/>
      <c r="E725" s="7"/>
      <c r="F725" s="5"/>
      <c r="G725" s="5"/>
      <c r="H725" s="5"/>
      <c r="I725" s="5"/>
      <c r="J725" s="5"/>
      <c r="K725" s="5"/>
      <c r="L725" s="5"/>
      <c r="M725" s="5"/>
      <c r="N725" s="5"/>
      <c r="O725" s="5"/>
      <c r="P725" s="5"/>
      <c r="Q725" s="5"/>
      <c r="R725" s="5"/>
      <c r="S725" s="5"/>
      <c r="T725" s="5"/>
      <c r="U725" s="5"/>
      <c r="V725" s="5"/>
      <c r="W725" s="5"/>
      <c r="X725" s="5"/>
      <c r="Y725" s="5"/>
      <c r="Z725" s="5"/>
      <c r="AA725" s="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row>
    <row r="726" spans="1:1024" ht="17.25" customHeight="1">
      <c r="A726" s="9"/>
      <c r="B726" s="8"/>
      <c r="C726" s="8"/>
      <c r="D726" s="6"/>
      <c r="E726" s="7"/>
      <c r="F726" s="5"/>
      <c r="G726" s="5"/>
      <c r="H726" s="5"/>
      <c r="I726" s="5"/>
      <c r="J726" s="5"/>
      <c r="K726" s="5"/>
      <c r="L726" s="5"/>
      <c r="M726" s="5"/>
      <c r="N726" s="5"/>
      <c r="O726" s="5"/>
      <c r="P726" s="5"/>
      <c r="Q726" s="5"/>
      <c r="R726" s="5"/>
      <c r="S726" s="5"/>
      <c r="T726" s="5"/>
      <c r="U726" s="5"/>
      <c r="V726" s="5"/>
      <c r="W726" s="5"/>
      <c r="X726" s="5"/>
      <c r="Y726" s="5"/>
      <c r="Z726" s="5"/>
      <c r="AA726" s="5"/>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row>
    <row r="727" spans="1:1024" ht="17.25" customHeight="1">
      <c r="A727" s="9"/>
      <c r="B727" s="8"/>
      <c r="C727" s="8"/>
      <c r="D727" s="6"/>
      <c r="E727" s="7"/>
      <c r="F727" s="5"/>
      <c r="G727" s="5"/>
      <c r="H727" s="5"/>
      <c r="I727" s="5"/>
      <c r="J727" s="5"/>
      <c r="K727" s="5"/>
      <c r="L727" s="5"/>
      <c r="M727" s="5"/>
      <c r="N727" s="5"/>
      <c r="O727" s="5"/>
      <c r="P727" s="5"/>
      <c r="Q727" s="5"/>
      <c r="R727" s="5"/>
      <c r="S727" s="5"/>
      <c r="T727" s="5"/>
      <c r="U727" s="5"/>
      <c r="V727" s="5"/>
      <c r="W727" s="5"/>
      <c r="X727" s="5"/>
      <c r="Y727" s="5"/>
      <c r="Z727" s="5"/>
      <c r="AA727" s="5"/>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row>
    <row r="728" spans="1:1024" ht="17.25" customHeight="1">
      <c r="A728" s="9"/>
      <c r="B728" s="8"/>
      <c r="C728" s="8"/>
      <c r="D728" s="6"/>
      <c r="E728" s="7"/>
      <c r="F728" s="5"/>
      <c r="G728" s="5"/>
      <c r="H728" s="5"/>
      <c r="I728" s="5"/>
      <c r="J728" s="5"/>
      <c r="K728" s="5"/>
      <c r="L728" s="5"/>
      <c r="M728" s="5"/>
      <c r="N728" s="5"/>
      <c r="O728" s="5"/>
      <c r="P728" s="5"/>
      <c r="Q728" s="5"/>
      <c r="R728" s="5"/>
      <c r="S728" s="5"/>
      <c r="T728" s="5"/>
      <c r="U728" s="5"/>
      <c r="V728" s="5"/>
      <c r="W728" s="5"/>
      <c r="X728" s="5"/>
      <c r="Y728" s="5"/>
      <c r="Z728" s="5"/>
      <c r="AA728" s="5"/>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c r="AEN728"/>
      <c r="AEO728"/>
      <c r="AEP728"/>
      <c r="AEQ728"/>
      <c r="AER728"/>
      <c r="AES728"/>
      <c r="AET728"/>
      <c r="AEU728"/>
      <c r="AEV728"/>
      <c r="AEW728"/>
      <c r="AEX728"/>
      <c r="AEY728"/>
      <c r="AEZ728"/>
      <c r="AFA728"/>
      <c r="AFB728"/>
      <c r="AFC728"/>
      <c r="AFD728"/>
      <c r="AFE728"/>
      <c r="AFF728"/>
      <c r="AFG728"/>
      <c r="AFH728"/>
      <c r="AFI728"/>
      <c r="AFJ728"/>
      <c r="AFK728"/>
      <c r="AFL728"/>
      <c r="AFM728"/>
      <c r="AFN728"/>
      <c r="AFO728"/>
      <c r="AFP728"/>
      <c r="AFQ728"/>
      <c r="AFR728"/>
      <c r="AFS728"/>
      <c r="AFT728"/>
      <c r="AFU728"/>
      <c r="AFV728"/>
      <c r="AFW728"/>
      <c r="AFX728"/>
      <c r="AFY728"/>
      <c r="AFZ728"/>
      <c r="AGA728"/>
      <c r="AGB728"/>
      <c r="AGC728"/>
      <c r="AGD728"/>
      <c r="AGE728"/>
      <c r="AGF728"/>
      <c r="AGG728"/>
      <c r="AGH728"/>
      <c r="AGI728"/>
      <c r="AGJ728"/>
      <c r="AGK728"/>
      <c r="AGL728"/>
      <c r="AGM728"/>
      <c r="AGN728"/>
      <c r="AGO728"/>
      <c r="AGP728"/>
      <c r="AGQ728"/>
      <c r="AGR728"/>
      <c r="AGS728"/>
      <c r="AGT728"/>
      <c r="AGU728"/>
      <c r="AGV728"/>
      <c r="AGW728"/>
      <c r="AGX728"/>
      <c r="AGY728"/>
      <c r="AGZ728"/>
      <c r="AHA728"/>
      <c r="AHB728"/>
      <c r="AHC728"/>
      <c r="AHD728"/>
      <c r="AHE728"/>
      <c r="AHF728"/>
      <c r="AHG728"/>
      <c r="AHH728"/>
      <c r="AHI728"/>
      <c r="AHJ728"/>
      <c r="AHK728"/>
      <c r="AHL728"/>
      <c r="AHM728"/>
      <c r="AHN728"/>
      <c r="AHO728"/>
      <c r="AHP728"/>
      <c r="AHQ728"/>
      <c r="AHR728"/>
      <c r="AHS728"/>
      <c r="AHT728"/>
      <c r="AHU728"/>
      <c r="AHV728"/>
      <c r="AHW728"/>
      <c r="AHX728"/>
      <c r="AHY728"/>
      <c r="AHZ728"/>
      <c r="AIA728"/>
      <c r="AIB728"/>
      <c r="AIC728"/>
      <c r="AID728"/>
      <c r="AIE728"/>
      <c r="AIF728"/>
      <c r="AIG728"/>
      <c r="AIH728"/>
      <c r="AII728"/>
      <c r="AIJ728"/>
      <c r="AIK728"/>
      <c r="AIL728"/>
      <c r="AIM728"/>
      <c r="AIN728"/>
      <c r="AIO728"/>
      <c r="AIP728"/>
      <c r="AIQ728"/>
      <c r="AIR728"/>
      <c r="AIS728"/>
      <c r="AIT728"/>
      <c r="AIU728"/>
      <c r="AIV728"/>
      <c r="AIW728"/>
      <c r="AIX728"/>
      <c r="AIY728"/>
      <c r="AIZ728"/>
      <c r="AJA728"/>
      <c r="AJB728"/>
      <c r="AJC728"/>
      <c r="AJD728"/>
      <c r="AJE728"/>
      <c r="AJF728"/>
      <c r="AJG728"/>
      <c r="AJH728"/>
      <c r="AJI728"/>
      <c r="AJJ728"/>
      <c r="AJK728"/>
      <c r="AJL728"/>
      <c r="AJM728"/>
      <c r="AJN728"/>
      <c r="AJO728"/>
      <c r="AJP728"/>
      <c r="AJQ728"/>
      <c r="AJR728"/>
      <c r="AJS728"/>
      <c r="AJT728"/>
      <c r="AJU728"/>
      <c r="AJV728"/>
      <c r="AJW728"/>
      <c r="AJX728"/>
      <c r="AJY728"/>
      <c r="AJZ728"/>
      <c r="AKA728"/>
      <c r="AKB728"/>
      <c r="AKC728"/>
      <c r="AKD728"/>
      <c r="AKE728"/>
      <c r="AKF728"/>
      <c r="AKG728"/>
      <c r="AKH728"/>
      <c r="AKI728"/>
      <c r="AKJ728"/>
      <c r="AKK728"/>
      <c r="AKL728"/>
      <c r="AKM728"/>
      <c r="AKN728"/>
      <c r="AKO728"/>
      <c r="AKP728"/>
      <c r="AKQ728"/>
      <c r="AKR728"/>
      <c r="AKS728"/>
      <c r="AKT728"/>
      <c r="AKU728"/>
      <c r="AKV728"/>
      <c r="AKW728"/>
      <c r="AKX728"/>
      <c r="AKY728"/>
      <c r="AKZ728"/>
      <c r="ALA728"/>
      <c r="ALB728"/>
      <c r="ALC728"/>
      <c r="ALD728"/>
      <c r="ALE728"/>
      <c r="ALF728"/>
      <c r="ALG728"/>
      <c r="ALH728"/>
      <c r="ALI728"/>
      <c r="ALJ728"/>
      <c r="ALK728"/>
      <c r="ALL728"/>
      <c r="ALM728"/>
      <c r="ALN728"/>
      <c r="ALO728"/>
      <c r="ALP728"/>
      <c r="ALQ728"/>
      <c r="ALR728"/>
      <c r="ALS728"/>
      <c r="ALT728"/>
      <c r="ALU728"/>
      <c r="ALV728"/>
      <c r="ALW728"/>
      <c r="ALX728"/>
      <c r="ALY728"/>
      <c r="ALZ728"/>
      <c r="AMA728"/>
      <c r="AMB728"/>
      <c r="AMC728"/>
      <c r="AMD728"/>
      <c r="AME728"/>
      <c r="AMF728"/>
      <c r="AMG728"/>
      <c r="AMH728"/>
      <c r="AMI728"/>
      <c r="AMJ728"/>
    </row>
    <row r="729" spans="1:1024" ht="17.25" customHeight="1">
      <c r="A729" s="9"/>
      <c r="B729" s="8"/>
      <c r="C729" s="8"/>
      <c r="D729" s="6"/>
      <c r="E729" s="7"/>
      <c r="F729" s="5"/>
      <c r="G729" s="5"/>
      <c r="H729" s="5"/>
      <c r="I729" s="5"/>
      <c r="J729" s="5"/>
      <c r="K729" s="5"/>
      <c r="L729" s="5"/>
      <c r="M729" s="5"/>
      <c r="N729" s="5"/>
      <c r="O729" s="5"/>
      <c r="P729" s="5"/>
      <c r="Q729" s="5"/>
      <c r="R729" s="5"/>
      <c r="S729" s="5"/>
      <c r="T729" s="5"/>
      <c r="U729" s="5"/>
      <c r="V729" s="5"/>
      <c r="W729" s="5"/>
      <c r="X729" s="5"/>
      <c r="Y729" s="5"/>
      <c r="Z729" s="5"/>
      <c r="AA729" s="5"/>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row>
    <row r="730" spans="1:1024" ht="17.25" customHeight="1">
      <c r="A730" s="9"/>
      <c r="B730" s="8"/>
      <c r="C730" s="8"/>
      <c r="D730" s="6"/>
      <c r="E730" s="7"/>
      <c r="F730" s="5"/>
      <c r="G730" s="5"/>
      <c r="H730" s="5"/>
      <c r="I730" s="5"/>
      <c r="J730" s="5"/>
      <c r="K730" s="5"/>
      <c r="L730" s="5"/>
      <c r="M730" s="5"/>
      <c r="N730" s="5"/>
      <c r="O730" s="5"/>
      <c r="P730" s="5"/>
      <c r="Q730" s="5"/>
      <c r="R730" s="5"/>
      <c r="S730" s="5"/>
      <c r="T730" s="5"/>
      <c r="U730" s="5"/>
      <c r="V730" s="5"/>
      <c r="W730" s="5"/>
      <c r="X730" s="5"/>
      <c r="Y730" s="5"/>
      <c r="Z730" s="5"/>
      <c r="AA730" s="5"/>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row>
    <row r="731" spans="1:1024" ht="17.25" customHeight="1">
      <c r="A731" s="9"/>
      <c r="B731" s="8"/>
      <c r="C731" s="8"/>
      <c r="D731" s="6"/>
      <c r="E731" s="7"/>
      <c r="F731" s="5"/>
      <c r="G731" s="5"/>
      <c r="H731" s="5"/>
      <c r="I731" s="5"/>
      <c r="J731" s="5"/>
      <c r="K731" s="5"/>
      <c r="L731" s="5"/>
      <c r="M731" s="5"/>
      <c r="N731" s="5"/>
      <c r="O731" s="5"/>
      <c r="P731" s="5"/>
      <c r="Q731" s="5"/>
      <c r="R731" s="5"/>
      <c r="S731" s="5"/>
      <c r="T731" s="5"/>
      <c r="U731" s="5"/>
      <c r="V731" s="5"/>
      <c r="W731" s="5"/>
      <c r="X731" s="5"/>
      <c r="Y731" s="5"/>
      <c r="Z731" s="5"/>
      <c r="AA731" s="5"/>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row>
    <row r="732" spans="1:1024" ht="17.25" customHeight="1">
      <c r="A732" s="9"/>
      <c r="B732" s="8"/>
      <c r="C732" s="8"/>
      <c r="D732" s="6"/>
      <c r="E732" s="7"/>
      <c r="F732" s="5"/>
      <c r="G732" s="5"/>
      <c r="H732" s="5"/>
      <c r="I732" s="5"/>
      <c r="J732" s="5"/>
      <c r="K732" s="5"/>
      <c r="L732" s="5"/>
      <c r="M732" s="5"/>
      <c r="N732" s="5"/>
      <c r="O732" s="5"/>
      <c r="P732" s="5"/>
      <c r="Q732" s="5"/>
      <c r="R732" s="5"/>
      <c r="S732" s="5"/>
      <c r="T732" s="5"/>
      <c r="U732" s="5"/>
      <c r="V732" s="5"/>
      <c r="W732" s="5"/>
      <c r="X732" s="5"/>
      <c r="Y732" s="5"/>
      <c r="Z732" s="5"/>
      <c r="AA732" s="5"/>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row>
    <row r="733" spans="1:1024" ht="17.25" customHeight="1">
      <c r="A733" s="9"/>
      <c r="B733" s="8"/>
      <c r="C733" s="8"/>
      <c r="D733" s="6"/>
      <c r="E733" s="7"/>
      <c r="F733" s="5"/>
      <c r="G733" s="5"/>
      <c r="H733" s="5"/>
      <c r="I733" s="5"/>
      <c r="J733" s="5"/>
      <c r="K733" s="5"/>
      <c r="L733" s="5"/>
      <c r="M733" s="5"/>
      <c r="N733" s="5"/>
      <c r="O733" s="5"/>
      <c r="P733" s="5"/>
      <c r="Q733" s="5"/>
      <c r="R733" s="5"/>
      <c r="S733" s="5"/>
      <c r="T733" s="5"/>
      <c r="U733" s="5"/>
      <c r="V733" s="5"/>
      <c r="W733" s="5"/>
      <c r="X733" s="5"/>
      <c r="Y733" s="5"/>
      <c r="Z733" s="5"/>
      <c r="AA733" s="5"/>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row>
    <row r="734" spans="1:1024" ht="17.25" customHeight="1">
      <c r="A734" s="9"/>
      <c r="B734" s="8"/>
      <c r="C734" s="8"/>
      <c r="D734" s="6"/>
      <c r="E734" s="7"/>
      <c r="F734" s="5"/>
      <c r="G734" s="5"/>
      <c r="H734" s="5"/>
      <c r="I734" s="5"/>
      <c r="J734" s="5"/>
      <c r="K734" s="5"/>
      <c r="L734" s="5"/>
      <c r="M734" s="5"/>
      <c r="N734" s="5"/>
      <c r="O734" s="5"/>
      <c r="P734" s="5"/>
      <c r="Q734" s="5"/>
      <c r="R734" s="5"/>
      <c r="S734" s="5"/>
      <c r="T734" s="5"/>
      <c r="U734" s="5"/>
      <c r="V734" s="5"/>
      <c r="W734" s="5"/>
      <c r="X734" s="5"/>
      <c r="Y734" s="5"/>
      <c r="Z734" s="5"/>
      <c r="AA734" s="5"/>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row>
    <row r="735" spans="1:1024" ht="17.25" customHeight="1">
      <c r="A735" s="9"/>
      <c r="B735" s="8"/>
      <c r="C735" s="8"/>
      <c r="D735" s="6"/>
      <c r="E735" s="7"/>
      <c r="F735" s="5"/>
      <c r="G735" s="5"/>
      <c r="H735" s="5"/>
      <c r="I735" s="5"/>
      <c r="J735" s="5"/>
      <c r="K735" s="5"/>
      <c r="L735" s="5"/>
      <c r="M735" s="5"/>
      <c r="N735" s="5"/>
      <c r="O735" s="5"/>
      <c r="P735" s="5"/>
      <c r="Q735" s="5"/>
      <c r="R735" s="5"/>
      <c r="S735" s="5"/>
      <c r="T735" s="5"/>
      <c r="U735" s="5"/>
      <c r="V735" s="5"/>
      <c r="W735" s="5"/>
      <c r="X735" s="5"/>
      <c r="Y735" s="5"/>
      <c r="Z735" s="5"/>
      <c r="AA735" s="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c r="AEN735"/>
      <c r="AEO735"/>
      <c r="AEP735"/>
      <c r="AEQ735"/>
      <c r="AER735"/>
      <c r="AES735"/>
      <c r="AET735"/>
      <c r="AEU735"/>
      <c r="AEV735"/>
      <c r="AEW735"/>
      <c r="AEX735"/>
      <c r="AEY735"/>
      <c r="AEZ735"/>
      <c r="AFA735"/>
      <c r="AFB735"/>
      <c r="AFC735"/>
      <c r="AFD735"/>
      <c r="AFE735"/>
      <c r="AFF735"/>
      <c r="AFG735"/>
      <c r="AFH735"/>
      <c r="AFI735"/>
      <c r="AFJ735"/>
      <c r="AFK735"/>
      <c r="AFL735"/>
      <c r="AFM735"/>
      <c r="AFN735"/>
      <c r="AFO735"/>
      <c r="AFP735"/>
      <c r="AFQ735"/>
      <c r="AFR735"/>
      <c r="AFS735"/>
      <c r="AFT735"/>
      <c r="AFU735"/>
      <c r="AFV735"/>
      <c r="AFW735"/>
      <c r="AFX735"/>
      <c r="AFY735"/>
      <c r="AFZ735"/>
      <c r="AGA735"/>
      <c r="AGB735"/>
      <c r="AGC735"/>
      <c r="AGD735"/>
      <c r="AGE735"/>
      <c r="AGF735"/>
      <c r="AGG735"/>
      <c r="AGH735"/>
      <c r="AGI735"/>
      <c r="AGJ735"/>
      <c r="AGK735"/>
      <c r="AGL735"/>
      <c r="AGM735"/>
      <c r="AGN735"/>
      <c r="AGO735"/>
      <c r="AGP735"/>
      <c r="AGQ735"/>
      <c r="AGR735"/>
      <c r="AGS735"/>
      <c r="AGT735"/>
      <c r="AGU735"/>
      <c r="AGV735"/>
      <c r="AGW735"/>
      <c r="AGX735"/>
      <c r="AGY735"/>
      <c r="AGZ735"/>
      <c r="AHA735"/>
      <c r="AHB735"/>
      <c r="AHC735"/>
      <c r="AHD735"/>
      <c r="AHE735"/>
      <c r="AHF735"/>
      <c r="AHG735"/>
      <c r="AHH735"/>
      <c r="AHI735"/>
      <c r="AHJ735"/>
      <c r="AHK735"/>
      <c r="AHL735"/>
      <c r="AHM735"/>
      <c r="AHN735"/>
      <c r="AHO735"/>
      <c r="AHP735"/>
      <c r="AHQ735"/>
      <c r="AHR735"/>
      <c r="AHS735"/>
      <c r="AHT735"/>
      <c r="AHU735"/>
      <c r="AHV735"/>
      <c r="AHW735"/>
      <c r="AHX735"/>
      <c r="AHY735"/>
      <c r="AHZ735"/>
      <c r="AIA735"/>
      <c r="AIB735"/>
      <c r="AIC735"/>
      <c r="AID735"/>
      <c r="AIE735"/>
      <c r="AIF735"/>
      <c r="AIG735"/>
      <c r="AIH735"/>
      <c r="AII735"/>
      <c r="AIJ735"/>
      <c r="AIK735"/>
      <c r="AIL735"/>
      <c r="AIM735"/>
      <c r="AIN735"/>
      <c r="AIO735"/>
      <c r="AIP735"/>
      <c r="AIQ735"/>
      <c r="AIR735"/>
      <c r="AIS735"/>
      <c r="AIT735"/>
      <c r="AIU735"/>
      <c r="AIV735"/>
      <c r="AIW735"/>
      <c r="AIX735"/>
      <c r="AIY735"/>
      <c r="AIZ735"/>
      <c r="AJA735"/>
      <c r="AJB735"/>
      <c r="AJC735"/>
      <c r="AJD735"/>
      <c r="AJE735"/>
      <c r="AJF735"/>
      <c r="AJG735"/>
      <c r="AJH735"/>
      <c r="AJI735"/>
      <c r="AJJ735"/>
      <c r="AJK735"/>
      <c r="AJL735"/>
      <c r="AJM735"/>
      <c r="AJN735"/>
      <c r="AJO735"/>
      <c r="AJP735"/>
      <c r="AJQ735"/>
      <c r="AJR735"/>
      <c r="AJS735"/>
      <c r="AJT735"/>
      <c r="AJU735"/>
      <c r="AJV735"/>
      <c r="AJW735"/>
      <c r="AJX735"/>
      <c r="AJY735"/>
      <c r="AJZ735"/>
      <c r="AKA735"/>
      <c r="AKB735"/>
      <c r="AKC735"/>
      <c r="AKD735"/>
      <c r="AKE735"/>
      <c r="AKF735"/>
      <c r="AKG735"/>
      <c r="AKH735"/>
      <c r="AKI735"/>
      <c r="AKJ735"/>
      <c r="AKK735"/>
      <c r="AKL735"/>
      <c r="AKM735"/>
      <c r="AKN735"/>
      <c r="AKO735"/>
      <c r="AKP735"/>
      <c r="AKQ735"/>
      <c r="AKR735"/>
      <c r="AKS735"/>
      <c r="AKT735"/>
      <c r="AKU735"/>
      <c r="AKV735"/>
      <c r="AKW735"/>
      <c r="AKX735"/>
      <c r="AKY735"/>
      <c r="AKZ735"/>
      <c r="ALA735"/>
      <c r="ALB735"/>
      <c r="ALC735"/>
      <c r="ALD735"/>
      <c r="ALE735"/>
      <c r="ALF735"/>
      <c r="ALG735"/>
      <c r="ALH735"/>
      <c r="ALI735"/>
      <c r="ALJ735"/>
      <c r="ALK735"/>
      <c r="ALL735"/>
      <c r="ALM735"/>
      <c r="ALN735"/>
      <c r="ALO735"/>
      <c r="ALP735"/>
      <c r="ALQ735"/>
      <c r="ALR735"/>
      <c r="ALS735"/>
      <c r="ALT735"/>
      <c r="ALU735"/>
      <c r="ALV735"/>
      <c r="ALW735"/>
      <c r="ALX735"/>
      <c r="ALY735"/>
      <c r="ALZ735"/>
      <c r="AMA735"/>
      <c r="AMB735"/>
      <c r="AMC735"/>
      <c r="AMD735"/>
      <c r="AME735"/>
      <c r="AMF735"/>
      <c r="AMG735"/>
      <c r="AMH735"/>
      <c r="AMI735"/>
      <c r="AMJ735"/>
    </row>
    <row r="736" spans="1:1024" ht="17.25" customHeight="1">
      <c r="A736" s="9"/>
      <c r="B736" s="8"/>
      <c r="C736" s="8"/>
      <c r="D736" s="6"/>
      <c r="E736" s="7"/>
      <c r="F736" s="5"/>
      <c r="G736" s="5"/>
      <c r="H736" s="5"/>
      <c r="I736" s="5"/>
      <c r="J736" s="5"/>
      <c r="K736" s="5"/>
      <c r="L736" s="5"/>
      <c r="M736" s="5"/>
      <c r="N736" s="5"/>
      <c r="O736" s="5"/>
      <c r="P736" s="5"/>
      <c r="Q736" s="5"/>
      <c r="R736" s="5"/>
      <c r="S736" s="5"/>
      <c r="T736" s="5"/>
      <c r="U736" s="5"/>
      <c r="V736" s="5"/>
      <c r="W736" s="5"/>
      <c r="X736" s="5"/>
      <c r="Y736" s="5"/>
      <c r="Z736" s="5"/>
      <c r="AA736" s="5"/>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row>
    <row r="737" spans="1:1024" ht="17.25" customHeight="1">
      <c r="A737" s="9"/>
      <c r="B737" s="8"/>
      <c r="C737" s="8"/>
      <c r="D737" s="6"/>
      <c r="E737" s="7"/>
      <c r="F737" s="5"/>
      <c r="G737" s="5"/>
      <c r="H737" s="5"/>
      <c r="I737" s="5"/>
      <c r="J737" s="5"/>
      <c r="K737" s="5"/>
      <c r="L737" s="5"/>
      <c r="M737" s="5"/>
      <c r="N737" s="5"/>
      <c r="O737" s="5"/>
      <c r="P737" s="5"/>
      <c r="Q737" s="5"/>
      <c r="R737" s="5"/>
      <c r="S737" s="5"/>
      <c r="T737" s="5"/>
      <c r="U737" s="5"/>
      <c r="V737" s="5"/>
      <c r="W737" s="5"/>
      <c r="X737" s="5"/>
      <c r="Y737" s="5"/>
      <c r="Z737" s="5"/>
      <c r="AA737" s="5"/>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row>
    <row r="738" spans="1:1024" ht="17.25" customHeight="1">
      <c r="A738" s="9"/>
      <c r="B738" s="8"/>
      <c r="C738" s="8"/>
      <c r="D738" s="6"/>
      <c r="E738" s="7"/>
      <c r="F738" s="5"/>
      <c r="G738" s="5"/>
      <c r="H738" s="5"/>
      <c r="I738" s="5"/>
      <c r="J738" s="5"/>
      <c r="K738" s="5"/>
      <c r="L738" s="5"/>
      <c r="M738" s="5"/>
      <c r="N738" s="5"/>
      <c r="O738" s="5"/>
      <c r="P738" s="5"/>
      <c r="Q738" s="5"/>
      <c r="R738" s="5"/>
      <c r="S738" s="5"/>
      <c r="T738" s="5"/>
      <c r="U738" s="5"/>
      <c r="V738" s="5"/>
      <c r="W738" s="5"/>
      <c r="X738" s="5"/>
      <c r="Y738" s="5"/>
      <c r="Z738" s="5"/>
      <c r="AA738" s="5"/>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row>
    <row r="739" spans="1:1024" ht="17.25" customHeight="1">
      <c r="A739" s="9"/>
      <c r="B739" s="8"/>
      <c r="C739" s="8"/>
      <c r="D739" s="6"/>
      <c r="E739" s="7"/>
      <c r="F739" s="5"/>
      <c r="G739" s="5"/>
      <c r="H739" s="5"/>
      <c r="I739" s="5"/>
      <c r="J739" s="5"/>
      <c r="K739" s="5"/>
      <c r="L739" s="5"/>
      <c r="M739" s="5"/>
      <c r="N739" s="5"/>
      <c r="O739" s="5"/>
      <c r="P739" s="5"/>
      <c r="Q739" s="5"/>
      <c r="R739" s="5"/>
      <c r="S739" s="5"/>
      <c r="T739" s="5"/>
      <c r="U739" s="5"/>
      <c r="V739" s="5"/>
      <c r="W739" s="5"/>
      <c r="X739" s="5"/>
      <c r="Y739" s="5"/>
      <c r="Z739" s="5"/>
      <c r="AA739" s="5"/>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row>
    <row r="740" spans="1:1024" ht="17.25" customHeight="1">
      <c r="A740" s="9"/>
      <c r="B740" s="8"/>
      <c r="C740" s="8"/>
      <c r="D740" s="6"/>
      <c r="E740" s="7"/>
      <c r="F740" s="5"/>
      <c r="G740" s="5"/>
      <c r="H740" s="5"/>
      <c r="I740" s="5"/>
      <c r="J740" s="5"/>
      <c r="K740" s="5"/>
      <c r="L740" s="5"/>
      <c r="M740" s="5"/>
      <c r="N740" s="5"/>
      <c r="O740" s="5"/>
      <c r="P740" s="5"/>
      <c r="Q740" s="5"/>
      <c r="R740" s="5"/>
      <c r="S740" s="5"/>
      <c r="T740" s="5"/>
      <c r="U740" s="5"/>
      <c r="V740" s="5"/>
      <c r="W740" s="5"/>
      <c r="X740" s="5"/>
      <c r="Y740" s="5"/>
      <c r="Z740" s="5"/>
      <c r="AA740" s="5"/>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row>
    <row r="741" spans="1:1024" ht="17.25" customHeight="1">
      <c r="A741" s="9"/>
      <c r="B741" s="8"/>
      <c r="C741" s="8"/>
      <c r="D741" s="6"/>
      <c r="E741" s="7"/>
      <c r="F741" s="5"/>
      <c r="G741" s="5"/>
      <c r="H741" s="5"/>
      <c r="I741" s="5"/>
      <c r="J741" s="5"/>
      <c r="K741" s="5"/>
      <c r="L741" s="5"/>
      <c r="M741" s="5"/>
      <c r="N741" s="5"/>
      <c r="O741" s="5"/>
      <c r="P741" s="5"/>
      <c r="Q741" s="5"/>
      <c r="R741" s="5"/>
      <c r="S741" s="5"/>
      <c r="T741" s="5"/>
      <c r="U741" s="5"/>
      <c r="V741" s="5"/>
      <c r="W741" s="5"/>
      <c r="X741" s="5"/>
      <c r="Y741" s="5"/>
      <c r="Z741" s="5"/>
      <c r="AA741" s="5"/>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row>
    <row r="742" spans="1:1024" ht="17.25" customHeight="1">
      <c r="A742" s="9"/>
      <c r="B742" s="8"/>
      <c r="C742" s="8"/>
      <c r="D742" s="6"/>
      <c r="E742" s="7"/>
      <c r="F742" s="5"/>
      <c r="G742" s="5"/>
      <c r="H742" s="5"/>
      <c r="I742" s="5"/>
      <c r="J742" s="5"/>
      <c r="K742" s="5"/>
      <c r="L742" s="5"/>
      <c r="M742" s="5"/>
      <c r="N742" s="5"/>
      <c r="O742" s="5"/>
      <c r="P742" s="5"/>
      <c r="Q742" s="5"/>
      <c r="R742" s="5"/>
      <c r="S742" s="5"/>
      <c r="T742" s="5"/>
      <c r="U742" s="5"/>
      <c r="V742" s="5"/>
      <c r="W742" s="5"/>
      <c r="X742" s="5"/>
      <c r="Y742" s="5"/>
      <c r="Z742" s="5"/>
      <c r="AA742" s="5"/>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c r="AAJ742"/>
      <c r="AAK742"/>
      <c r="AAL742"/>
      <c r="AAM742"/>
      <c r="AAN742"/>
      <c r="AAO742"/>
      <c r="AAP742"/>
      <c r="AAQ742"/>
      <c r="AAR742"/>
      <c r="AAS742"/>
      <c r="AAT742"/>
      <c r="AAU742"/>
      <c r="AAV742"/>
      <c r="AAW742"/>
      <c r="AAX742"/>
      <c r="AAY742"/>
      <c r="AAZ742"/>
      <c r="ABA742"/>
      <c r="ABB742"/>
      <c r="ABC742"/>
      <c r="ABD742"/>
      <c r="ABE742"/>
      <c r="ABF742"/>
      <c r="ABG742"/>
      <c r="ABH742"/>
      <c r="ABI742"/>
      <c r="ABJ742"/>
      <c r="ABK742"/>
      <c r="ABL742"/>
      <c r="ABM742"/>
      <c r="ABN742"/>
      <c r="ABO742"/>
      <c r="ABP742"/>
      <c r="ABQ742"/>
      <c r="ABR742"/>
      <c r="ABS742"/>
      <c r="ABT742"/>
      <c r="ABU742"/>
      <c r="ABV742"/>
      <c r="ABW742"/>
      <c r="ABX742"/>
      <c r="ABY742"/>
      <c r="ABZ742"/>
      <c r="ACA742"/>
      <c r="ACB742"/>
      <c r="ACC742"/>
      <c r="ACD742"/>
      <c r="ACE742"/>
      <c r="ACF742"/>
      <c r="ACG742"/>
      <c r="ACH742"/>
      <c r="ACI742"/>
      <c r="ACJ742"/>
      <c r="ACK742"/>
      <c r="ACL742"/>
      <c r="ACM742"/>
      <c r="ACN742"/>
      <c r="ACO742"/>
      <c r="ACP742"/>
      <c r="ACQ742"/>
      <c r="ACR742"/>
      <c r="ACS742"/>
      <c r="ACT742"/>
      <c r="ACU742"/>
      <c r="ACV742"/>
      <c r="ACW742"/>
      <c r="ACX742"/>
      <c r="ACY742"/>
      <c r="ACZ742"/>
      <c r="ADA742"/>
      <c r="ADB742"/>
      <c r="ADC742"/>
      <c r="ADD742"/>
      <c r="ADE742"/>
      <c r="ADF742"/>
      <c r="ADG742"/>
      <c r="ADH742"/>
      <c r="ADI742"/>
      <c r="ADJ742"/>
      <c r="ADK742"/>
      <c r="ADL742"/>
      <c r="ADM742"/>
      <c r="ADN742"/>
      <c r="ADO742"/>
      <c r="ADP742"/>
      <c r="ADQ742"/>
      <c r="ADR742"/>
      <c r="ADS742"/>
      <c r="ADT742"/>
      <c r="ADU742"/>
      <c r="ADV742"/>
      <c r="ADW742"/>
      <c r="ADX742"/>
      <c r="ADY742"/>
      <c r="ADZ742"/>
      <c r="AEA742"/>
      <c r="AEB742"/>
      <c r="AEC742"/>
      <c r="AED742"/>
      <c r="AEE742"/>
      <c r="AEF742"/>
      <c r="AEG742"/>
      <c r="AEH742"/>
      <c r="AEI742"/>
      <c r="AEJ742"/>
      <c r="AEK742"/>
      <c r="AEL742"/>
      <c r="AEM742"/>
      <c r="AEN742"/>
      <c r="AEO742"/>
      <c r="AEP742"/>
      <c r="AEQ742"/>
      <c r="AER742"/>
      <c r="AES742"/>
      <c r="AET742"/>
      <c r="AEU742"/>
      <c r="AEV742"/>
      <c r="AEW742"/>
      <c r="AEX742"/>
      <c r="AEY742"/>
      <c r="AEZ742"/>
      <c r="AFA742"/>
      <c r="AFB742"/>
      <c r="AFC742"/>
      <c r="AFD742"/>
      <c r="AFE742"/>
      <c r="AFF742"/>
      <c r="AFG742"/>
      <c r="AFH742"/>
      <c r="AFI742"/>
      <c r="AFJ742"/>
      <c r="AFK742"/>
      <c r="AFL742"/>
      <c r="AFM742"/>
      <c r="AFN742"/>
      <c r="AFO742"/>
      <c r="AFP742"/>
      <c r="AFQ742"/>
      <c r="AFR742"/>
      <c r="AFS742"/>
      <c r="AFT742"/>
      <c r="AFU742"/>
      <c r="AFV742"/>
      <c r="AFW742"/>
      <c r="AFX742"/>
      <c r="AFY742"/>
      <c r="AFZ742"/>
      <c r="AGA742"/>
      <c r="AGB742"/>
      <c r="AGC742"/>
      <c r="AGD742"/>
      <c r="AGE742"/>
      <c r="AGF742"/>
      <c r="AGG742"/>
      <c r="AGH742"/>
      <c r="AGI742"/>
      <c r="AGJ742"/>
      <c r="AGK742"/>
      <c r="AGL742"/>
      <c r="AGM742"/>
      <c r="AGN742"/>
      <c r="AGO742"/>
      <c r="AGP742"/>
      <c r="AGQ742"/>
      <c r="AGR742"/>
      <c r="AGS742"/>
      <c r="AGT742"/>
      <c r="AGU742"/>
      <c r="AGV742"/>
      <c r="AGW742"/>
      <c r="AGX742"/>
      <c r="AGY742"/>
      <c r="AGZ742"/>
      <c r="AHA742"/>
      <c r="AHB742"/>
      <c r="AHC742"/>
      <c r="AHD742"/>
      <c r="AHE742"/>
      <c r="AHF742"/>
      <c r="AHG742"/>
      <c r="AHH742"/>
      <c r="AHI742"/>
      <c r="AHJ742"/>
      <c r="AHK742"/>
      <c r="AHL742"/>
      <c r="AHM742"/>
      <c r="AHN742"/>
      <c r="AHO742"/>
      <c r="AHP742"/>
      <c r="AHQ742"/>
      <c r="AHR742"/>
      <c r="AHS742"/>
      <c r="AHT742"/>
      <c r="AHU742"/>
      <c r="AHV742"/>
      <c r="AHW742"/>
      <c r="AHX742"/>
      <c r="AHY742"/>
      <c r="AHZ742"/>
      <c r="AIA742"/>
      <c r="AIB742"/>
      <c r="AIC742"/>
      <c r="AID742"/>
      <c r="AIE742"/>
      <c r="AIF742"/>
      <c r="AIG742"/>
      <c r="AIH742"/>
      <c r="AII742"/>
      <c r="AIJ742"/>
      <c r="AIK742"/>
      <c r="AIL742"/>
      <c r="AIM742"/>
      <c r="AIN742"/>
      <c r="AIO742"/>
      <c r="AIP742"/>
      <c r="AIQ742"/>
      <c r="AIR742"/>
      <c r="AIS742"/>
      <c r="AIT742"/>
      <c r="AIU742"/>
      <c r="AIV742"/>
      <c r="AIW742"/>
      <c r="AIX742"/>
      <c r="AIY742"/>
      <c r="AIZ742"/>
      <c r="AJA742"/>
      <c r="AJB742"/>
      <c r="AJC742"/>
      <c r="AJD742"/>
      <c r="AJE742"/>
      <c r="AJF742"/>
      <c r="AJG742"/>
      <c r="AJH742"/>
      <c r="AJI742"/>
      <c r="AJJ742"/>
      <c r="AJK742"/>
      <c r="AJL742"/>
      <c r="AJM742"/>
      <c r="AJN742"/>
      <c r="AJO742"/>
      <c r="AJP742"/>
      <c r="AJQ742"/>
      <c r="AJR742"/>
      <c r="AJS742"/>
      <c r="AJT742"/>
      <c r="AJU742"/>
      <c r="AJV742"/>
      <c r="AJW742"/>
      <c r="AJX742"/>
      <c r="AJY742"/>
      <c r="AJZ742"/>
      <c r="AKA742"/>
      <c r="AKB742"/>
      <c r="AKC742"/>
      <c r="AKD742"/>
      <c r="AKE742"/>
      <c r="AKF742"/>
      <c r="AKG742"/>
      <c r="AKH742"/>
      <c r="AKI742"/>
      <c r="AKJ742"/>
      <c r="AKK742"/>
      <c r="AKL742"/>
      <c r="AKM742"/>
      <c r="AKN742"/>
      <c r="AKO742"/>
      <c r="AKP742"/>
      <c r="AKQ742"/>
      <c r="AKR742"/>
      <c r="AKS742"/>
      <c r="AKT742"/>
      <c r="AKU742"/>
      <c r="AKV742"/>
      <c r="AKW742"/>
      <c r="AKX742"/>
      <c r="AKY742"/>
      <c r="AKZ742"/>
      <c r="ALA742"/>
      <c r="ALB742"/>
      <c r="ALC742"/>
      <c r="ALD742"/>
      <c r="ALE742"/>
      <c r="ALF742"/>
      <c r="ALG742"/>
      <c r="ALH742"/>
      <c r="ALI742"/>
      <c r="ALJ742"/>
      <c r="ALK742"/>
      <c r="ALL742"/>
      <c r="ALM742"/>
      <c r="ALN742"/>
      <c r="ALO742"/>
      <c r="ALP742"/>
      <c r="ALQ742"/>
      <c r="ALR742"/>
      <c r="ALS742"/>
      <c r="ALT742"/>
      <c r="ALU742"/>
      <c r="ALV742"/>
      <c r="ALW742"/>
      <c r="ALX742"/>
      <c r="ALY742"/>
      <c r="ALZ742"/>
      <c r="AMA742"/>
      <c r="AMB742"/>
      <c r="AMC742"/>
      <c r="AMD742"/>
      <c r="AME742"/>
      <c r="AMF742"/>
      <c r="AMG742"/>
      <c r="AMH742"/>
      <c r="AMI742"/>
      <c r="AMJ742"/>
    </row>
    <row r="743" spans="1:1024" ht="17.25" customHeight="1">
      <c r="A743" s="9"/>
      <c r="B743" s="8"/>
      <c r="C743" s="8"/>
      <c r="D743" s="6"/>
      <c r="E743" s="7"/>
      <c r="F743" s="5"/>
      <c r="G743" s="5"/>
      <c r="H743" s="5"/>
      <c r="I743" s="5"/>
      <c r="J743" s="5"/>
      <c r="K743" s="5"/>
      <c r="L743" s="5"/>
      <c r="M743" s="5"/>
      <c r="N743" s="5"/>
      <c r="O743" s="5"/>
      <c r="P743" s="5"/>
      <c r="Q743" s="5"/>
      <c r="R743" s="5"/>
      <c r="S743" s="5"/>
      <c r="T743" s="5"/>
      <c r="U743" s="5"/>
      <c r="V743" s="5"/>
      <c r="W743" s="5"/>
      <c r="X743" s="5"/>
      <c r="Y743" s="5"/>
      <c r="Z743" s="5"/>
      <c r="AA743" s="5"/>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row>
    <row r="744" spans="1:1024" ht="17.25" customHeight="1">
      <c r="A744" s="9"/>
      <c r="B744" s="8"/>
      <c r="C744" s="8"/>
      <c r="D744" s="6"/>
      <c r="E744" s="7"/>
      <c r="F744" s="5"/>
      <c r="G744" s="5"/>
      <c r="H744" s="5"/>
      <c r="I744" s="5"/>
      <c r="J744" s="5"/>
      <c r="K744" s="5"/>
      <c r="L744" s="5"/>
      <c r="M744" s="5"/>
      <c r="N744" s="5"/>
      <c r="O744" s="5"/>
      <c r="P744" s="5"/>
      <c r="Q744" s="5"/>
      <c r="R744" s="5"/>
      <c r="S744" s="5"/>
      <c r="T744" s="5"/>
      <c r="U744" s="5"/>
      <c r="V744" s="5"/>
      <c r="W744" s="5"/>
      <c r="X744" s="5"/>
      <c r="Y744" s="5"/>
      <c r="Z744" s="5"/>
      <c r="AA744" s="5"/>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row>
    <row r="745" spans="1:1024" ht="17.25" customHeight="1">
      <c r="A745" s="9"/>
      <c r="B745" s="8"/>
      <c r="C745" s="8"/>
      <c r="D745" s="6"/>
      <c r="E745" s="7"/>
      <c r="F745" s="5"/>
      <c r="G745" s="5"/>
      <c r="H745" s="5"/>
      <c r="I745" s="5"/>
      <c r="J745" s="5"/>
      <c r="K745" s="5"/>
      <c r="L745" s="5"/>
      <c r="M745" s="5"/>
      <c r="N745" s="5"/>
      <c r="O745" s="5"/>
      <c r="P745" s="5"/>
      <c r="Q745" s="5"/>
      <c r="R745" s="5"/>
      <c r="S745" s="5"/>
      <c r="T745" s="5"/>
      <c r="U745" s="5"/>
      <c r="V745" s="5"/>
      <c r="W745" s="5"/>
      <c r="X745" s="5"/>
      <c r="Y745" s="5"/>
      <c r="Z745" s="5"/>
      <c r="AA745" s="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ht="17.25" customHeight="1">
      <c r="A746" s="9"/>
      <c r="B746" s="8"/>
      <c r="C746" s="8"/>
      <c r="D746" s="6"/>
      <c r="E746" s="7"/>
      <c r="F746" s="5"/>
      <c r="G746" s="5"/>
      <c r="H746" s="5"/>
      <c r="I746" s="5"/>
      <c r="J746" s="5"/>
      <c r="K746" s="5"/>
      <c r="L746" s="5"/>
      <c r="M746" s="5"/>
      <c r="N746" s="5"/>
      <c r="O746" s="5"/>
      <c r="P746" s="5"/>
      <c r="Q746" s="5"/>
      <c r="R746" s="5"/>
      <c r="S746" s="5"/>
      <c r="T746" s="5"/>
      <c r="U746" s="5"/>
      <c r="V746" s="5"/>
      <c r="W746" s="5"/>
      <c r="X746" s="5"/>
      <c r="Y746" s="5"/>
      <c r="Z746" s="5"/>
      <c r="AA746" s="5"/>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ht="17.25" customHeight="1">
      <c r="A747" s="9"/>
      <c r="B747" s="8"/>
      <c r="C747" s="8"/>
      <c r="D747" s="6"/>
      <c r="E747" s="7"/>
      <c r="F747" s="5"/>
      <c r="G747" s="5"/>
      <c r="H747" s="5"/>
      <c r="I747" s="5"/>
      <c r="J747" s="5"/>
      <c r="K747" s="5"/>
      <c r="L747" s="5"/>
      <c r="M747" s="5"/>
      <c r="N747" s="5"/>
      <c r="O747" s="5"/>
      <c r="P747" s="5"/>
      <c r="Q747" s="5"/>
      <c r="R747" s="5"/>
      <c r="S747" s="5"/>
      <c r="T747" s="5"/>
      <c r="U747" s="5"/>
      <c r="V747" s="5"/>
      <c r="W747" s="5"/>
      <c r="X747" s="5"/>
      <c r="Y747" s="5"/>
      <c r="Z747" s="5"/>
      <c r="AA747" s="5"/>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ht="17.25" customHeight="1">
      <c r="A748" s="9"/>
      <c r="B748" s="8"/>
      <c r="C748" s="8"/>
      <c r="D748" s="6"/>
      <c r="E748" s="7"/>
      <c r="F748" s="5"/>
      <c r="G748" s="5"/>
      <c r="H748" s="5"/>
      <c r="I748" s="5"/>
      <c r="J748" s="5"/>
      <c r="K748" s="5"/>
      <c r="L748" s="5"/>
      <c r="M748" s="5"/>
      <c r="N748" s="5"/>
      <c r="O748" s="5"/>
      <c r="P748" s="5"/>
      <c r="Q748" s="5"/>
      <c r="R748" s="5"/>
      <c r="S748" s="5"/>
      <c r="T748" s="5"/>
      <c r="U748" s="5"/>
      <c r="V748" s="5"/>
      <c r="W748" s="5"/>
      <c r="X748" s="5"/>
      <c r="Y748" s="5"/>
      <c r="Z748" s="5"/>
      <c r="AA748" s="5"/>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ht="17.25" customHeight="1">
      <c r="A749" s="9"/>
      <c r="B749" s="8"/>
      <c r="C749" s="8"/>
      <c r="D749" s="6"/>
      <c r="E749" s="7"/>
      <c r="F749" s="5"/>
      <c r="G749" s="5"/>
      <c r="H749" s="5"/>
      <c r="I749" s="5"/>
      <c r="J749" s="5"/>
      <c r="K749" s="5"/>
      <c r="L749" s="5"/>
      <c r="M749" s="5"/>
      <c r="N749" s="5"/>
      <c r="O749" s="5"/>
      <c r="P749" s="5"/>
      <c r="Q749" s="5"/>
      <c r="R749" s="5"/>
      <c r="S749" s="5"/>
      <c r="T749" s="5"/>
      <c r="U749" s="5"/>
      <c r="V749" s="5"/>
      <c r="W749" s="5"/>
      <c r="X749" s="5"/>
      <c r="Y749" s="5"/>
      <c r="Z749" s="5"/>
      <c r="AA749" s="5"/>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c r="AEN749"/>
      <c r="AEO749"/>
      <c r="AEP749"/>
      <c r="AEQ749"/>
      <c r="AER749"/>
      <c r="AES749"/>
      <c r="AET749"/>
      <c r="AEU749"/>
      <c r="AEV749"/>
      <c r="AEW749"/>
      <c r="AEX749"/>
      <c r="AEY749"/>
      <c r="AEZ749"/>
      <c r="AFA749"/>
      <c r="AFB749"/>
      <c r="AFC749"/>
      <c r="AFD749"/>
      <c r="AFE749"/>
      <c r="AFF749"/>
      <c r="AFG749"/>
      <c r="AFH749"/>
      <c r="AFI749"/>
      <c r="AFJ749"/>
      <c r="AFK749"/>
      <c r="AFL749"/>
      <c r="AFM749"/>
      <c r="AFN749"/>
      <c r="AFO749"/>
      <c r="AFP749"/>
      <c r="AFQ749"/>
      <c r="AFR749"/>
      <c r="AFS749"/>
      <c r="AFT749"/>
      <c r="AFU749"/>
      <c r="AFV749"/>
      <c r="AFW749"/>
      <c r="AFX749"/>
      <c r="AFY749"/>
      <c r="AFZ749"/>
      <c r="AGA749"/>
      <c r="AGB749"/>
      <c r="AGC749"/>
      <c r="AGD749"/>
      <c r="AGE749"/>
      <c r="AGF749"/>
      <c r="AGG749"/>
      <c r="AGH749"/>
      <c r="AGI749"/>
      <c r="AGJ749"/>
      <c r="AGK749"/>
      <c r="AGL749"/>
      <c r="AGM749"/>
      <c r="AGN749"/>
      <c r="AGO749"/>
      <c r="AGP749"/>
      <c r="AGQ749"/>
      <c r="AGR749"/>
      <c r="AGS749"/>
      <c r="AGT749"/>
      <c r="AGU749"/>
      <c r="AGV749"/>
      <c r="AGW749"/>
      <c r="AGX749"/>
      <c r="AGY749"/>
      <c r="AGZ749"/>
      <c r="AHA749"/>
      <c r="AHB749"/>
      <c r="AHC749"/>
      <c r="AHD749"/>
      <c r="AHE749"/>
      <c r="AHF749"/>
      <c r="AHG749"/>
      <c r="AHH749"/>
      <c r="AHI749"/>
      <c r="AHJ749"/>
      <c r="AHK749"/>
      <c r="AHL749"/>
      <c r="AHM749"/>
      <c r="AHN749"/>
      <c r="AHO749"/>
      <c r="AHP749"/>
      <c r="AHQ749"/>
      <c r="AHR749"/>
      <c r="AHS749"/>
      <c r="AHT749"/>
      <c r="AHU749"/>
      <c r="AHV749"/>
      <c r="AHW749"/>
      <c r="AHX749"/>
      <c r="AHY749"/>
      <c r="AHZ749"/>
      <c r="AIA749"/>
      <c r="AIB749"/>
      <c r="AIC749"/>
      <c r="AID749"/>
      <c r="AIE749"/>
      <c r="AIF749"/>
      <c r="AIG749"/>
      <c r="AIH749"/>
      <c r="AII749"/>
      <c r="AIJ749"/>
      <c r="AIK749"/>
      <c r="AIL749"/>
      <c r="AIM749"/>
      <c r="AIN749"/>
      <c r="AIO749"/>
      <c r="AIP749"/>
      <c r="AIQ749"/>
      <c r="AIR749"/>
      <c r="AIS749"/>
      <c r="AIT749"/>
      <c r="AIU749"/>
      <c r="AIV749"/>
      <c r="AIW749"/>
      <c r="AIX749"/>
      <c r="AIY749"/>
      <c r="AIZ749"/>
      <c r="AJA749"/>
      <c r="AJB749"/>
      <c r="AJC749"/>
      <c r="AJD749"/>
      <c r="AJE749"/>
      <c r="AJF749"/>
      <c r="AJG749"/>
      <c r="AJH749"/>
      <c r="AJI749"/>
      <c r="AJJ749"/>
      <c r="AJK749"/>
      <c r="AJL749"/>
      <c r="AJM749"/>
      <c r="AJN749"/>
      <c r="AJO749"/>
      <c r="AJP749"/>
      <c r="AJQ749"/>
      <c r="AJR749"/>
      <c r="AJS749"/>
      <c r="AJT749"/>
      <c r="AJU749"/>
      <c r="AJV749"/>
      <c r="AJW749"/>
      <c r="AJX749"/>
      <c r="AJY749"/>
      <c r="AJZ749"/>
      <c r="AKA749"/>
      <c r="AKB749"/>
      <c r="AKC749"/>
      <c r="AKD749"/>
      <c r="AKE749"/>
      <c r="AKF749"/>
      <c r="AKG749"/>
      <c r="AKH749"/>
      <c r="AKI749"/>
      <c r="AKJ749"/>
      <c r="AKK749"/>
      <c r="AKL749"/>
      <c r="AKM749"/>
      <c r="AKN749"/>
      <c r="AKO749"/>
      <c r="AKP749"/>
      <c r="AKQ749"/>
      <c r="AKR749"/>
      <c r="AKS749"/>
      <c r="AKT749"/>
      <c r="AKU749"/>
      <c r="AKV749"/>
      <c r="AKW749"/>
      <c r="AKX749"/>
      <c r="AKY749"/>
      <c r="AKZ749"/>
      <c r="ALA749"/>
      <c r="ALB749"/>
      <c r="ALC749"/>
      <c r="ALD749"/>
      <c r="ALE749"/>
      <c r="ALF749"/>
      <c r="ALG749"/>
      <c r="ALH749"/>
      <c r="ALI749"/>
      <c r="ALJ749"/>
      <c r="ALK749"/>
      <c r="ALL749"/>
      <c r="ALM749"/>
      <c r="ALN749"/>
      <c r="ALO749"/>
      <c r="ALP749"/>
      <c r="ALQ749"/>
      <c r="ALR749"/>
      <c r="ALS749"/>
      <c r="ALT749"/>
      <c r="ALU749"/>
      <c r="ALV749"/>
      <c r="ALW749"/>
      <c r="ALX749"/>
      <c r="ALY749"/>
      <c r="ALZ749"/>
      <c r="AMA749"/>
      <c r="AMB749"/>
      <c r="AMC749"/>
      <c r="AMD749"/>
      <c r="AME749"/>
      <c r="AMF749"/>
      <c r="AMG749"/>
      <c r="AMH749"/>
      <c r="AMI749"/>
      <c r="AMJ749"/>
    </row>
    <row r="750" spans="1:1024" ht="17.25" customHeight="1">
      <c r="A750" s="9"/>
      <c r="B750" s="8"/>
      <c r="C750" s="8"/>
      <c r="D750" s="6"/>
      <c r="E750" s="7"/>
      <c r="F750" s="5"/>
      <c r="G750" s="5"/>
      <c r="H750" s="5"/>
      <c r="I750" s="5"/>
      <c r="J750" s="5"/>
      <c r="K750" s="5"/>
      <c r="L750" s="5"/>
      <c r="M750" s="5"/>
      <c r="N750" s="5"/>
      <c r="O750" s="5"/>
      <c r="P750" s="5"/>
      <c r="Q750" s="5"/>
      <c r="R750" s="5"/>
      <c r="S750" s="5"/>
      <c r="T750" s="5"/>
      <c r="U750" s="5"/>
      <c r="V750" s="5"/>
      <c r="W750" s="5"/>
      <c r="X750" s="5"/>
      <c r="Y750" s="5"/>
      <c r="Z750" s="5"/>
      <c r="AA750" s="5"/>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row>
    <row r="751" spans="1:1024" ht="17.25" customHeight="1">
      <c r="A751" s="9"/>
      <c r="B751" s="8"/>
      <c r="C751" s="8"/>
      <c r="D751" s="6"/>
      <c r="E751" s="7"/>
      <c r="F751" s="5"/>
      <c r="G751" s="5"/>
      <c r="H751" s="5"/>
      <c r="I751" s="5"/>
      <c r="J751" s="5"/>
      <c r="K751" s="5"/>
      <c r="L751" s="5"/>
      <c r="M751" s="5"/>
      <c r="N751" s="5"/>
      <c r="O751" s="5"/>
      <c r="P751" s="5"/>
      <c r="Q751" s="5"/>
      <c r="R751" s="5"/>
      <c r="S751" s="5"/>
      <c r="T751" s="5"/>
      <c r="U751" s="5"/>
      <c r="V751" s="5"/>
      <c r="W751" s="5"/>
      <c r="X751" s="5"/>
      <c r="Y751" s="5"/>
      <c r="Z751" s="5"/>
      <c r="AA751" s="5"/>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row>
    <row r="752" spans="1:1024" ht="17.25" customHeight="1">
      <c r="A752" s="9"/>
      <c r="B752" s="8"/>
      <c r="C752" s="8"/>
      <c r="D752" s="6"/>
      <c r="E752" s="7"/>
      <c r="F752" s="5"/>
      <c r="G752" s="5"/>
      <c r="H752" s="5"/>
      <c r="I752" s="5"/>
      <c r="J752" s="5"/>
      <c r="K752" s="5"/>
      <c r="L752" s="5"/>
      <c r="M752" s="5"/>
      <c r="N752" s="5"/>
      <c r="O752" s="5"/>
      <c r="P752" s="5"/>
      <c r="Q752" s="5"/>
      <c r="R752" s="5"/>
      <c r="S752" s="5"/>
      <c r="T752" s="5"/>
      <c r="U752" s="5"/>
      <c r="V752" s="5"/>
      <c r="W752" s="5"/>
      <c r="X752" s="5"/>
      <c r="Y752" s="5"/>
      <c r="Z752" s="5"/>
      <c r="AA752" s="5"/>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row>
    <row r="753" spans="1:1024" ht="17.25" customHeight="1">
      <c r="A753" s="9"/>
      <c r="B753" s="8"/>
      <c r="C753" s="8"/>
      <c r="D753" s="6"/>
      <c r="E753" s="7"/>
      <c r="F753" s="5"/>
      <c r="G753" s="5"/>
      <c r="H753" s="5"/>
      <c r="I753" s="5"/>
      <c r="J753" s="5"/>
      <c r="K753" s="5"/>
      <c r="L753" s="5"/>
      <c r="M753" s="5"/>
      <c r="N753" s="5"/>
      <c r="O753" s="5"/>
      <c r="P753" s="5"/>
      <c r="Q753" s="5"/>
      <c r="R753" s="5"/>
      <c r="S753" s="5"/>
      <c r="T753" s="5"/>
      <c r="U753" s="5"/>
      <c r="V753" s="5"/>
      <c r="W753" s="5"/>
      <c r="X753" s="5"/>
      <c r="Y753" s="5"/>
      <c r="Z753" s="5"/>
      <c r="AA753" s="5"/>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row>
    <row r="754" spans="1:1024" ht="17.25" customHeight="1">
      <c r="A754" s="9"/>
      <c r="B754" s="8"/>
      <c r="C754" s="8"/>
      <c r="D754" s="6"/>
      <c r="E754" s="7"/>
      <c r="F754" s="5"/>
      <c r="G754" s="5"/>
      <c r="H754" s="5"/>
      <c r="I754" s="5"/>
      <c r="J754" s="5"/>
      <c r="K754" s="5"/>
      <c r="L754" s="5"/>
      <c r="M754" s="5"/>
      <c r="N754" s="5"/>
      <c r="O754" s="5"/>
      <c r="P754" s="5"/>
      <c r="Q754" s="5"/>
      <c r="R754" s="5"/>
      <c r="S754" s="5"/>
      <c r="T754" s="5"/>
      <c r="U754" s="5"/>
      <c r="V754" s="5"/>
      <c r="W754" s="5"/>
      <c r="X754" s="5"/>
      <c r="Y754" s="5"/>
      <c r="Z754" s="5"/>
      <c r="AA754" s="5"/>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row>
    <row r="755" spans="1:1024" ht="17.25" customHeight="1">
      <c r="A755" s="9"/>
      <c r="B755" s="8"/>
      <c r="C755" s="8"/>
      <c r="D755" s="6"/>
      <c r="E755" s="7"/>
      <c r="F755" s="5"/>
      <c r="G755" s="5"/>
      <c r="H755" s="5"/>
      <c r="I755" s="5"/>
      <c r="J755" s="5"/>
      <c r="K755" s="5"/>
      <c r="L755" s="5"/>
      <c r="M755" s="5"/>
      <c r="N755" s="5"/>
      <c r="O755" s="5"/>
      <c r="P755" s="5"/>
      <c r="Q755" s="5"/>
      <c r="R755" s="5"/>
      <c r="S755" s="5"/>
      <c r="T755" s="5"/>
      <c r="U755" s="5"/>
      <c r="V755" s="5"/>
      <c r="W755" s="5"/>
      <c r="X755" s="5"/>
      <c r="Y755" s="5"/>
      <c r="Z755" s="5"/>
      <c r="AA755" s="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row>
    <row r="756" spans="1:1024" ht="17.25" customHeight="1">
      <c r="A756" s="9"/>
      <c r="B756" s="8"/>
      <c r="C756" s="8"/>
      <c r="D756" s="6"/>
      <c r="E756" s="7"/>
      <c r="F756" s="5"/>
      <c r="G756" s="5"/>
      <c r="H756" s="5"/>
      <c r="I756" s="5"/>
      <c r="J756" s="5"/>
      <c r="K756" s="5"/>
      <c r="L756" s="5"/>
      <c r="M756" s="5"/>
      <c r="N756" s="5"/>
      <c r="O756" s="5"/>
      <c r="P756" s="5"/>
      <c r="Q756" s="5"/>
      <c r="R756" s="5"/>
      <c r="S756" s="5"/>
      <c r="T756" s="5"/>
      <c r="U756" s="5"/>
      <c r="V756" s="5"/>
      <c r="W756" s="5"/>
      <c r="X756" s="5"/>
      <c r="Y756" s="5"/>
      <c r="Z756" s="5"/>
      <c r="AA756" s="5"/>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c r="AEN756"/>
      <c r="AEO756"/>
      <c r="AEP756"/>
      <c r="AEQ756"/>
      <c r="AER756"/>
      <c r="AES756"/>
      <c r="AET756"/>
      <c r="AEU756"/>
      <c r="AEV756"/>
      <c r="AEW756"/>
      <c r="AEX756"/>
      <c r="AEY756"/>
      <c r="AEZ756"/>
      <c r="AFA756"/>
      <c r="AFB756"/>
      <c r="AFC756"/>
      <c r="AFD756"/>
      <c r="AFE756"/>
      <c r="AFF756"/>
      <c r="AFG756"/>
      <c r="AFH756"/>
      <c r="AFI756"/>
      <c r="AFJ756"/>
      <c r="AFK756"/>
      <c r="AFL756"/>
      <c r="AFM756"/>
      <c r="AFN756"/>
      <c r="AFO756"/>
      <c r="AFP756"/>
      <c r="AFQ756"/>
      <c r="AFR756"/>
      <c r="AFS756"/>
      <c r="AFT756"/>
      <c r="AFU756"/>
      <c r="AFV756"/>
      <c r="AFW756"/>
      <c r="AFX756"/>
      <c r="AFY756"/>
      <c r="AFZ756"/>
      <c r="AGA756"/>
      <c r="AGB756"/>
      <c r="AGC756"/>
      <c r="AGD756"/>
      <c r="AGE756"/>
      <c r="AGF756"/>
      <c r="AGG756"/>
      <c r="AGH756"/>
      <c r="AGI756"/>
      <c r="AGJ756"/>
      <c r="AGK756"/>
      <c r="AGL756"/>
      <c r="AGM756"/>
      <c r="AGN756"/>
      <c r="AGO756"/>
      <c r="AGP756"/>
      <c r="AGQ756"/>
      <c r="AGR756"/>
      <c r="AGS756"/>
      <c r="AGT756"/>
      <c r="AGU756"/>
      <c r="AGV756"/>
      <c r="AGW756"/>
      <c r="AGX756"/>
      <c r="AGY756"/>
      <c r="AGZ756"/>
      <c r="AHA756"/>
      <c r="AHB756"/>
      <c r="AHC756"/>
      <c r="AHD756"/>
      <c r="AHE756"/>
      <c r="AHF756"/>
      <c r="AHG756"/>
      <c r="AHH756"/>
      <c r="AHI756"/>
      <c r="AHJ756"/>
      <c r="AHK756"/>
      <c r="AHL756"/>
      <c r="AHM756"/>
      <c r="AHN756"/>
      <c r="AHO756"/>
      <c r="AHP756"/>
      <c r="AHQ756"/>
      <c r="AHR756"/>
      <c r="AHS756"/>
      <c r="AHT756"/>
      <c r="AHU756"/>
      <c r="AHV756"/>
      <c r="AHW756"/>
      <c r="AHX756"/>
      <c r="AHY756"/>
      <c r="AHZ756"/>
      <c r="AIA756"/>
      <c r="AIB756"/>
      <c r="AIC756"/>
      <c r="AID756"/>
      <c r="AIE756"/>
      <c r="AIF756"/>
      <c r="AIG756"/>
      <c r="AIH756"/>
      <c r="AII756"/>
      <c r="AIJ756"/>
      <c r="AIK756"/>
      <c r="AIL756"/>
      <c r="AIM756"/>
      <c r="AIN756"/>
      <c r="AIO756"/>
      <c r="AIP756"/>
      <c r="AIQ756"/>
      <c r="AIR756"/>
      <c r="AIS756"/>
      <c r="AIT756"/>
      <c r="AIU756"/>
      <c r="AIV756"/>
      <c r="AIW756"/>
      <c r="AIX756"/>
      <c r="AIY756"/>
      <c r="AIZ756"/>
      <c r="AJA756"/>
      <c r="AJB756"/>
      <c r="AJC756"/>
      <c r="AJD756"/>
      <c r="AJE756"/>
      <c r="AJF756"/>
      <c r="AJG756"/>
      <c r="AJH756"/>
      <c r="AJI756"/>
      <c r="AJJ756"/>
      <c r="AJK756"/>
      <c r="AJL756"/>
      <c r="AJM756"/>
      <c r="AJN756"/>
      <c r="AJO756"/>
      <c r="AJP756"/>
      <c r="AJQ756"/>
      <c r="AJR756"/>
      <c r="AJS756"/>
      <c r="AJT756"/>
      <c r="AJU756"/>
      <c r="AJV756"/>
      <c r="AJW756"/>
      <c r="AJX756"/>
      <c r="AJY756"/>
      <c r="AJZ756"/>
      <c r="AKA756"/>
      <c r="AKB756"/>
      <c r="AKC756"/>
      <c r="AKD756"/>
      <c r="AKE756"/>
      <c r="AKF756"/>
      <c r="AKG756"/>
      <c r="AKH756"/>
      <c r="AKI756"/>
      <c r="AKJ756"/>
      <c r="AKK756"/>
      <c r="AKL756"/>
      <c r="AKM756"/>
      <c r="AKN756"/>
      <c r="AKO756"/>
      <c r="AKP756"/>
      <c r="AKQ756"/>
      <c r="AKR756"/>
      <c r="AKS756"/>
      <c r="AKT756"/>
      <c r="AKU756"/>
      <c r="AKV756"/>
      <c r="AKW756"/>
      <c r="AKX756"/>
      <c r="AKY756"/>
      <c r="AKZ756"/>
      <c r="ALA756"/>
      <c r="ALB756"/>
      <c r="ALC756"/>
      <c r="ALD756"/>
      <c r="ALE756"/>
      <c r="ALF756"/>
      <c r="ALG756"/>
      <c r="ALH756"/>
      <c r="ALI756"/>
      <c r="ALJ756"/>
      <c r="ALK756"/>
      <c r="ALL756"/>
      <c r="ALM756"/>
      <c r="ALN756"/>
      <c r="ALO756"/>
      <c r="ALP756"/>
      <c r="ALQ756"/>
      <c r="ALR756"/>
      <c r="ALS756"/>
      <c r="ALT756"/>
      <c r="ALU756"/>
      <c r="ALV756"/>
      <c r="ALW756"/>
      <c r="ALX756"/>
      <c r="ALY756"/>
      <c r="ALZ756"/>
      <c r="AMA756"/>
      <c r="AMB756"/>
      <c r="AMC756"/>
      <c r="AMD756"/>
      <c r="AME756"/>
      <c r="AMF756"/>
      <c r="AMG756"/>
      <c r="AMH756"/>
      <c r="AMI756"/>
      <c r="AMJ756"/>
    </row>
    <row r="757" spans="1:1024" ht="17.25" customHeight="1">
      <c r="A757" s="9"/>
      <c r="B757" s="8"/>
      <c r="C757" s="8"/>
      <c r="D757" s="6"/>
      <c r="E757" s="7"/>
      <c r="F757" s="5"/>
      <c r="G757" s="5"/>
      <c r="H757" s="5"/>
      <c r="I757" s="5"/>
      <c r="J757" s="5"/>
      <c r="K757" s="5"/>
      <c r="L757" s="5"/>
      <c r="M757" s="5"/>
      <c r="N757" s="5"/>
      <c r="O757" s="5"/>
      <c r="P757" s="5"/>
      <c r="Q757" s="5"/>
      <c r="R757" s="5"/>
      <c r="S757" s="5"/>
      <c r="T757" s="5"/>
      <c r="U757" s="5"/>
      <c r="V757" s="5"/>
      <c r="W757" s="5"/>
      <c r="X757" s="5"/>
      <c r="Y757" s="5"/>
      <c r="Z757" s="5"/>
      <c r="AA757" s="5"/>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c r="AEN757"/>
      <c r="AEO757"/>
      <c r="AEP757"/>
      <c r="AEQ757"/>
      <c r="AER757"/>
      <c r="AES757"/>
      <c r="AET757"/>
      <c r="AEU757"/>
      <c r="AEV757"/>
      <c r="AEW757"/>
      <c r="AEX757"/>
      <c r="AEY757"/>
      <c r="AEZ757"/>
      <c r="AFA757"/>
      <c r="AFB757"/>
      <c r="AFC757"/>
      <c r="AFD757"/>
      <c r="AFE757"/>
      <c r="AFF757"/>
      <c r="AFG757"/>
      <c r="AFH757"/>
      <c r="AFI757"/>
      <c r="AFJ757"/>
      <c r="AFK757"/>
      <c r="AFL757"/>
      <c r="AFM757"/>
      <c r="AFN757"/>
      <c r="AFO757"/>
      <c r="AFP757"/>
      <c r="AFQ757"/>
      <c r="AFR757"/>
      <c r="AFS757"/>
      <c r="AFT757"/>
      <c r="AFU757"/>
      <c r="AFV757"/>
      <c r="AFW757"/>
      <c r="AFX757"/>
      <c r="AFY757"/>
      <c r="AFZ757"/>
      <c r="AGA757"/>
      <c r="AGB757"/>
      <c r="AGC757"/>
      <c r="AGD757"/>
      <c r="AGE757"/>
      <c r="AGF757"/>
      <c r="AGG757"/>
      <c r="AGH757"/>
      <c r="AGI757"/>
      <c r="AGJ757"/>
      <c r="AGK757"/>
      <c r="AGL757"/>
      <c r="AGM757"/>
      <c r="AGN757"/>
      <c r="AGO757"/>
      <c r="AGP757"/>
      <c r="AGQ757"/>
      <c r="AGR757"/>
      <c r="AGS757"/>
      <c r="AGT757"/>
      <c r="AGU757"/>
      <c r="AGV757"/>
      <c r="AGW757"/>
      <c r="AGX757"/>
      <c r="AGY757"/>
      <c r="AGZ757"/>
      <c r="AHA757"/>
      <c r="AHB757"/>
      <c r="AHC757"/>
      <c r="AHD757"/>
      <c r="AHE757"/>
      <c r="AHF757"/>
      <c r="AHG757"/>
      <c r="AHH757"/>
      <c r="AHI757"/>
      <c r="AHJ757"/>
      <c r="AHK757"/>
      <c r="AHL757"/>
      <c r="AHM757"/>
      <c r="AHN757"/>
      <c r="AHO757"/>
      <c r="AHP757"/>
      <c r="AHQ757"/>
      <c r="AHR757"/>
      <c r="AHS757"/>
      <c r="AHT757"/>
      <c r="AHU757"/>
      <c r="AHV757"/>
      <c r="AHW757"/>
      <c r="AHX757"/>
      <c r="AHY757"/>
      <c r="AHZ757"/>
      <c r="AIA757"/>
      <c r="AIB757"/>
      <c r="AIC757"/>
      <c r="AID757"/>
      <c r="AIE757"/>
      <c r="AIF757"/>
      <c r="AIG757"/>
      <c r="AIH757"/>
      <c r="AII757"/>
      <c r="AIJ757"/>
      <c r="AIK757"/>
      <c r="AIL757"/>
      <c r="AIM757"/>
      <c r="AIN757"/>
      <c r="AIO757"/>
      <c r="AIP757"/>
      <c r="AIQ757"/>
      <c r="AIR757"/>
      <c r="AIS757"/>
      <c r="AIT757"/>
      <c r="AIU757"/>
      <c r="AIV757"/>
      <c r="AIW757"/>
      <c r="AIX757"/>
      <c r="AIY757"/>
      <c r="AIZ757"/>
      <c r="AJA757"/>
      <c r="AJB757"/>
      <c r="AJC757"/>
      <c r="AJD757"/>
      <c r="AJE757"/>
      <c r="AJF757"/>
      <c r="AJG757"/>
      <c r="AJH757"/>
      <c r="AJI757"/>
      <c r="AJJ757"/>
      <c r="AJK757"/>
      <c r="AJL757"/>
      <c r="AJM757"/>
      <c r="AJN757"/>
      <c r="AJO757"/>
      <c r="AJP757"/>
      <c r="AJQ757"/>
      <c r="AJR757"/>
      <c r="AJS757"/>
      <c r="AJT757"/>
      <c r="AJU757"/>
      <c r="AJV757"/>
      <c r="AJW757"/>
      <c r="AJX757"/>
      <c r="AJY757"/>
      <c r="AJZ757"/>
      <c r="AKA757"/>
      <c r="AKB757"/>
      <c r="AKC757"/>
      <c r="AKD757"/>
      <c r="AKE757"/>
      <c r="AKF757"/>
      <c r="AKG757"/>
      <c r="AKH757"/>
      <c r="AKI757"/>
      <c r="AKJ757"/>
      <c r="AKK757"/>
      <c r="AKL757"/>
      <c r="AKM757"/>
      <c r="AKN757"/>
      <c r="AKO757"/>
      <c r="AKP757"/>
      <c r="AKQ757"/>
      <c r="AKR757"/>
      <c r="AKS757"/>
      <c r="AKT757"/>
      <c r="AKU757"/>
      <c r="AKV757"/>
      <c r="AKW757"/>
      <c r="AKX757"/>
      <c r="AKY757"/>
      <c r="AKZ757"/>
      <c r="ALA757"/>
      <c r="ALB757"/>
      <c r="ALC757"/>
      <c r="ALD757"/>
      <c r="ALE757"/>
      <c r="ALF757"/>
      <c r="ALG757"/>
      <c r="ALH757"/>
      <c r="ALI757"/>
      <c r="ALJ757"/>
      <c r="ALK757"/>
      <c r="ALL757"/>
      <c r="ALM757"/>
      <c r="ALN757"/>
      <c r="ALO757"/>
      <c r="ALP757"/>
      <c r="ALQ757"/>
      <c r="ALR757"/>
      <c r="ALS757"/>
      <c r="ALT757"/>
      <c r="ALU757"/>
      <c r="ALV757"/>
      <c r="ALW757"/>
      <c r="ALX757"/>
      <c r="ALY757"/>
      <c r="ALZ757"/>
      <c r="AMA757"/>
      <c r="AMB757"/>
      <c r="AMC757"/>
      <c r="AMD757"/>
      <c r="AME757"/>
      <c r="AMF757"/>
      <c r="AMG757"/>
      <c r="AMH757"/>
      <c r="AMI757"/>
      <c r="AMJ757"/>
    </row>
    <row r="758" spans="1:1024" ht="17.25" customHeight="1">
      <c r="A758" s="9"/>
      <c r="B758" s="8"/>
      <c r="C758" s="8"/>
      <c r="D758" s="6"/>
      <c r="E758" s="7"/>
      <c r="F758" s="5"/>
      <c r="G758" s="5"/>
      <c r="H758" s="5"/>
      <c r="I758" s="5"/>
      <c r="J758" s="5"/>
      <c r="K758" s="5"/>
      <c r="L758" s="5"/>
      <c r="M758" s="5"/>
      <c r="N758" s="5"/>
      <c r="O758" s="5"/>
      <c r="P758" s="5"/>
      <c r="Q758" s="5"/>
      <c r="R758" s="5"/>
      <c r="S758" s="5"/>
      <c r="T758" s="5"/>
      <c r="U758" s="5"/>
      <c r="V758" s="5"/>
      <c r="W758" s="5"/>
      <c r="X758" s="5"/>
      <c r="Y758" s="5"/>
      <c r="Z758" s="5"/>
      <c r="AA758" s="5"/>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c r="AEN758"/>
      <c r="AEO758"/>
      <c r="AEP758"/>
      <c r="AEQ758"/>
      <c r="AER758"/>
      <c r="AES758"/>
      <c r="AET758"/>
      <c r="AEU758"/>
      <c r="AEV758"/>
      <c r="AEW758"/>
      <c r="AEX758"/>
      <c r="AEY758"/>
      <c r="AEZ758"/>
      <c r="AFA758"/>
      <c r="AFB758"/>
      <c r="AFC758"/>
      <c r="AFD758"/>
      <c r="AFE758"/>
      <c r="AFF758"/>
      <c r="AFG758"/>
      <c r="AFH758"/>
      <c r="AFI758"/>
      <c r="AFJ758"/>
      <c r="AFK758"/>
      <c r="AFL758"/>
      <c r="AFM758"/>
      <c r="AFN758"/>
      <c r="AFO758"/>
      <c r="AFP758"/>
      <c r="AFQ758"/>
      <c r="AFR758"/>
      <c r="AFS758"/>
      <c r="AFT758"/>
      <c r="AFU758"/>
      <c r="AFV758"/>
      <c r="AFW758"/>
      <c r="AFX758"/>
      <c r="AFY758"/>
      <c r="AFZ758"/>
      <c r="AGA758"/>
      <c r="AGB758"/>
      <c r="AGC758"/>
      <c r="AGD758"/>
      <c r="AGE758"/>
      <c r="AGF758"/>
      <c r="AGG758"/>
      <c r="AGH758"/>
      <c r="AGI758"/>
      <c r="AGJ758"/>
      <c r="AGK758"/>
      <c r="AGL758"/>
      <c r="AGM758"/>
      <c r="AGN758"/>
      <c r="AGO758"/>
      <c r="AGP758"/>
      <c r="AGQ758"/>
      <c r="AGR758"/>
      <c r="AGS758"/>
      <c r="AGT758"/>
      <c r="AGU758"/>
      <c r="AGV758"/>
      <c r="AGW758"/>
      <c r="AGX758"/>
      <c r="AGY758"/>
      <c r="AGZ758"/>
      <c r="AHA758"/>
      <c r="AHB758"/>
      <c r="AHC758"/>
      <c r="AHD758"/>
      <c r="AHE758"/>
      <c r="AHF758"/>
      <c r="AHG758"/>
      <c r="AHH758"/>
      <c r="AHI758"/>
      <c r="AHJ758"/>
      <c r="AHK758"/>
      <c r="AHL758"/>
      <c r="AHM758"/>
      <c r="AHN758"/>
      <c r="AHO758"/>
      <c r="AHP758"/>
      <c r="AHQ758"/>
      <c r="AHR758"/>
      <c r="AHS758"/>
      <c r="AHT758"/>
      <c r="AHU758"/>
      <c r="AHV758"/>
      <c r="AHW758"/>
      <c r="AHX758"/>
      <c r="AHY758"/>
      <c r="AHZ758"/>
      <c r="AIA758"/>
      <c r="AIB758"/>
      <c r="AIC758"/>
      <c r="AID758"/>
      <c r="AIE758"/>
      <c r="AIF758"/>
      <c r="AIG758"/>
      <c r="AIH758"/>
      <c r="AII758"/>
      <c r="AIJ758"/>
      <c r="AIK758"/>
      <c r="AIL758"/>
      <c r="AIM758"/>
      <c r="AIN758"/>
      <c r="AIO758"/>
      <c r="AIP758"/>
      <c r="AIQ758"/>
      <c r="AIR758"/>
      <c r="AIS758"/>
      <c r="AIT758"/>
      <c r="AIU758"/>
      <c r="AIV758"/>
      <c r="AIW758"/>
      <c r="AIX758"/>
      <c r="AIY758"/>
      <c r="AIZ758"/>
      <c r="AJA758"/>
      <c r="AJB758"/>
      <c r="AJC758"/>
      <c r="AJD758"/>
      <c r="AJE758"/>
      <c r="AJF758"/>
      <c r="AJG758"/>
      <c r="AJH758"/>
      <c r="AJI758"/>
      <c r="AJJ758"/>
      <c r="AJK758"/>
      <c r="AJL758"/>
      <c r="AJM758"/>
      <c r="AJN758"/>
      <c r="AJO758"/>
      <c r="AJP758"/>
      <c r="AJQ758"/>
      <c r="AJR758"/>
      <c r="AJS758"/>
      <c r="AJT758"/>
      <c r="AJU758"/>
      <c r="AJV758"/>
      <c r="AJW758"/>
      <c r="AJX758"/>
      <c r="AJY758"/>
      <c r="AJZ758"/>
      <c r="AKA758"/>
      <c r="AKB758"/>
      <c r="AKC758"/>
      <c r="AKD758"/>
      <c r="AKE758"/>
      <c r="AKF758"/>
      <c r="AKG758"/>
      <c r="AKH758"/>
      <c r="AKI758"/>
      <c r="AKJ758"/>
      <c r="AKK758"/>
      <c r="AKL758"/>
      <c r="AKM758"/>
      <c r="AKN758"/>
      <c r="AKO758"/>
      <c r="AKP758"/>
      <c r="AKQ758"/>
      <c r="AKR758"/>
      <c r="AKS758"/>
      <c r="AKT758"/>
      <c r="AKU758"/>
      <c r="AKV758"/>
      <c r="AKW758"/>
      <c r="AKX758"/>
      <c r="AKY758"/>
      <c r="AKZ758"/>
      <c r="ALA758"/>
      <c r="ALB758"/>
      <c r="ALC758"/>
      <c r="ALD758"/>
      <c r="ALE758"/>
      <c r="ALF758"/>
      <c r="ALG758"/>
      <c r="ALH758"/>
      <c r="ALI758"/>
      <c r="ALJ758"/>
      <c r="ALK758"/>
      <c r="ALL758"/>
      <c r="ALM758"/>
      <c r="ALN758"/>
      <c r="ALO758"/>
      <c r="ALP758"/>
      <c r="ALQ758"/>
      <c r="ALR758"/>
      <c r="ALS758"/>
      <c r="ALT758"/>
      <c r="ALU758"/>
      <c r="ALV758"/>
      <c r="ALW758"/>
      <c r="ALX758"/>
      <c r="ALY758"/>
      <c r="ALZ758"/>
      <c r="AMA758"/>
      <c r="AMB758"/>
      <c r="AMC758"/>
      <c r="AMD758"/>
      <c r="AME758"/>
      <c r="AMF758"/>
      <c r="AMG758"/>
      <c r="AMH758"/>
      <c r="AMI758"/>
      <c r="AMJ758"/>
    </row>
    <row r="759" spans="1:1024" ht="17.25" customHeight="1">
      <c r="A759" s="9"/>
      <c r="B759" s="8"/>
      <c r="C759" s="8"/>
      <c r="D759" s="6"/>
      <c r="E759" s="7"/>
      <c r="F759" s="5"/>
      <c r="G759" s="5"/>
      <c r="H759" s="5"/>
      <c r="I759" s="5"/>
      <c r="J759" s="5"/>
      <c r="K759" s="5"/>
      <c r="L759" s="5"/>
      <c r="M759" s="5"/>
      <c r="N759" s="5"/>
      <c r="O759" s="5"/>
      <c r="P759" s="5"/>
      <c r="Q759" s="5"/>
      <c r="R759" s="5"/>
      <c r="S759" s="5"/>
      <c r="T759" s="5"/>
      <c r="U759" s="5"/>
      <c r="V759" s="5"/>
      <c r="W759" s="5"/>
      <c r="X759" s="5"/>
      <c r="Y759" s="5"/>
      <c r="Z759" s="5"/>
      <c r="AA759" s="5"/>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c r="AEN759"/>
      <c r="AEO759"/>
      <c r="AEP759"/>
      <c r="AEQ759"/>
      <c r="AER759"/>
      <c r="AES759"/>
      <c r="AET759"/>
      <c r="AEU759"/>
      <c r="AEV759"/>
      <c r="AEW759"/>
      <c r="AEX759"/>
      <c r="AEY759"/>
      <c r="AEZ759"/>
      <c r="AFA759"/>
      <c r="AFB759"/>
      <c r="AFC759"/>
      <c r="AFD759"/>
      <c r="AFE759"/>
      <c r="AFF759"/>
      <c r="AFG759"/>
      <c r="AFH759"/>
      <c r="AFI759"/>
      <c r="AFJ759"/>
      <c r="AFK759"/>
      <c r="AFL759"/>
      <c r="AFM759"/>
      <c r="AFN759"/>
      <c r="AFO759"/>
      <c r="AFP759"/>
      <c r="AFQ759"/>
      <c r="AFR759"/>
      <c r="AFS759"/>
      <c r="AFT759"/>
      <c r="AFU759"/>
      <c r="AFV759"/>
      <c r="AFW759"/>
      <c r="AFX759"/>
      <c r="AFY759"/>
      <c r="AFZ759"/>
      <c r="AGA759"/>
      <c r="AGB759"/>
      <c r="AGC759"/>
      <c r="AGD759"/>
      <c r="AGE759"/>
      <c r="AGF759"/>
      <c r="AGG759"/>
      <c r="AGH759"/>
      <c r="AGI759"/>
      <c r="AGJ759"/>
      <c r="AGK759"/>
      <c r="AGL759"/>
      <c r="AGM759"/>
      <c r="AGN759"/>
      <c r="AGO759"/>
      <c r="AGP759"/>
      <c r="AGQ759"/>
      <c r="AGR759"/>
      <c r="AGS759"/>
      <c r="AGT759"/>
      <c r="AGU759"/>
      <c r="AGV759"/>
      <c r="AGW759"/>
      <c r="AGX759"/>
      <c r="AGY759"/>
      <c r="AGZ759"/>
      <c r="AHA759"/>
      <c r="AHB759"/>
      <c r="AHC759"/>
      <c r="AHD759"/>
      <c r="AHE759"/>
      <c r="AHF759"/>
      <c r="AHG759"/>
      <c r="AHH759"/>
      <c r="AHI759"/>
      <c r="AHJ759"/>
      <c r="AHK759"/>
      <c r="AHL759"/>
      <c r="AHM759"/>
      <c r="AHN759"/>
      <c r="AHO759"/>
      <c r="AHP759"/>
      <c r="AHQ759"/>
      <c r="AHR759"/>
      <c r="AHS759"/>
      <c r="AHT759"/>
      <c r="AHU759"/>
      <c r="AHV759"/>
      <c r="AHW759"/>
      <c r="AHX759"/>
      <c r="AHY759"/>
      <c r="AHZ759"/>
      <c r="AIA759"/>
      <c r="AIB759"/>
      <c r="AIC759"/>
      <c r="AID759"/>
      <c r="AIE759"/>
      <c r="AIF759"/>
      <c r="AIG759"/>
      <c r="AIH759"/>
      <c r="AII759"/>
      <c r="AIJ759"/>
      <c r="AIK759"/>
      <c r="AIL759"/>
      <c r="AIM759"/>
      <c r="AIN759"/>
      <c r="AIO759"/>
      <c r="AIP759"/>
      <c r="AIQ759"/>
      <c r="AIR759"/>
      <c r="AIS759"/>
      <c r="AIT759"/>
      <c r="AIU759"/>
      <c r="AIV759"/>
      <c r="AIW759"/>
      <c r="AIX759"/>
      <c r="AIY759"/>
      <c r="AIZ759"/>
      <c r="AJA759"/>
      <c r="AJB759"/>
      <c r="AJC759"/>
      <c r="AJD759"/>
      <c r="AJE759"/>
      <c r="AJF759"/>
      <c r="AJG759"/>
      <c r="AJH759"/>
      <c r="AJI759"/>
      <c r="AJJ759"/>
      <c r="AJK759"/>
      <c r="AJL759"/>
      <c r="AJM759"/>
      <c r="AJN759"/>
      <c r="AJO759"/>
      <c r="AJP759"/>
      <c r="AJQ759"/>
      <c r="AJR759"/>
      <c r="AJS759"/>
      <c r="AJT759"/>
      <c r="AJU759"/>
      <c r="AJV759"/>
      <c r="AJW759"/>
      <c r="AJX759"/>
      <c r="AJY759"/>
      <c r="AJZ759"/>
      <c r="AKA759"/>
      <c r="AKB759"/>
      <c r="AKC759"/>
      <c r="AKD759"/>
      <c r="AKE759"/>
      <c r="AKF759"/>
      <c r="AKG759"/>
      <c r="AKH759"/>
      <c r="AKI759"/>
      <c r="AKJ759"/>
      <c r="AKK759"/>
      <c r="AKL759"/>
      <c r="AKM759"/>
      <c r="AKN759"/>
      <c r="AKO759"/>
      <c r="AKP759"/>
      <c r="AKQ759"/>
      <c r="AKR759"/>
      <c r="AKS759"/>
      <c r="AKT759"/>
      <c r="AKU759"/>
      <c r="AKV759"/>
      <c r="AKW759"/>
      <c r="AKX759"/>
      <c r="AKY759"/>
      <c r="AKZ759"/>
      <c r="ALA759"/>
      <c r="ALB759"/>
      <c r="ALC759"/>
      <c r="ALD759"/>
      <c r="ALE759"/>
      <c r="ALF759"/>
      <c r="ALG759"/>
      <c r="ALH759"/>
      <c r="ALI759"/>
      <c r="ALJ759"/>
      <c r="ALK759"/>
      <c r="ALL759"/>
      <c r="ALM759"/>
      <c r="ALN759"/>
      <c r="ALO759"/>
      <c r="ALP759"/>
      <c r="ALQ759"/>
      <c r="ALR759"/>
      <c r="ALS759"/>
      <c r="ALT759"/>
      <c r="ALU759"/>
      <c r="ALV759"/>
      <c r="ALW759"/>
      <c r="ALX759"/>
      <c r="ALY759"/>
      <c r="ALZ759"/>
      <c r="AMA759"/>
      <c r="AMB759"/>
      <c r="AMC759"/>
      <c r="AMD759"/>
      <c r="AME759"/>
      <c r="AMF759"/>
      <c r="AMG759"/>
      <c r="AMH759"/>
      <c r="AMI759"/>
      <c r="AMJ759"/>
    </row>
    <row r="760" spans="1:1024" ht="17.25" customHeight="1">
      <c r="A760" s="9"/>
      <c r="B760" s="8"/>
      <c r="C760" s="8"/>
      <c r="D760" s="6"/>
      <c r="E760" s="7"/>
      <c r="F760" s="5"/>
      <c r="G760" s="5"/>
      <c r="H760" s="5"/>
      <c r="I760" s="5"/>
      <c r="J760" s="5"/>
      <c r="K760" s="5"/>
      <c r="L760" s="5"/>
      <c r="M760" s="5"/>
      <c r="N760" s="5"/>
      <c r="O760" s="5"/>
      <c r="P760" s="5"/>
      <c r="Q760" s="5"/>
      <c r="R760" s="5"/>
      <c r="S760" s="5"/>
      <c r="T760" s="5"/>
      <c r="U760" s="5"/>
      <c r="V760" s="5"/>
      <c r="W760" s="5"/>
      <c r="X760" s="5"/>
      <c r="Y760" s="5"/>
      <c r="Z760" s="5"/>
      <c r="AA760" s="5"/>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c r="AEN760"/>
      <c r="AEO760"/>
      <c r="AEP760"/>
      <c r="AEQ760"/>
      <c r="AER760"/>
      <c r="AES760"/>
      <c r="AET760"/>
      <c r="AEU760"/>
      <c r="AEV760"/>
      <c r="AEW760"/>
      <c r="AEX760"/>
      <c r="AEY760"/>
      <c r="AEZ760"/>
      <c r="AFA760"/>
      <c r="AFB760"/>
      <c r="AFC760"/>
      <c r="AFD760"/>
      <c r="AFE760"/>
      <c r="AFF760"/>
      <c r="AFG760"/>
      <c r="AFH760"/>
      <c r="AFI760"/>
      <c r="AFJ760"/>
      <c r="AFK760"/>
      <c r="AFL760"/>
      <c r="AFM760"/>
      <c r="AFN760"/>
      <c r="AFO760"/>
      <c r="AFP760"/>
      <c r="AFQ760"/>
      <c r="AFR760"/>
      <c r="AFS760"/>
      <c r="AFT760"/>
      <c r="AFU760"/>
      <c r="AFV760"/>
      <c r="AFW760"/>
      <c r="AFX760"/>
      <c r="AFY760"/>
      <c r="AFZ760"/>
      <c r="AGA760"/>
      <c r="AGB760"/>
      <c r="AGC760"/>
      <c r="AGD760"/>
      <c r="AGE760"/>
      <c r="AGF760"/>
      <c r="AGG760"/>
      <c r="AGH760"/>
      <c r="AGI760"/>
      <c r="AGJ760"/>
      <c r="AGK760"/>
      <c r="AGL760"/>
      <c r="AGM760"/>
      <c r="AGN760"/>
      <c r="AGO760"/>
      <c r="AGP760"/>
      <c r="AGQ760"/>
      <c r="AGR760"/>
      <c r="AGS760"/>
      <c r="AGT760"/>
      <c r="AGU760"/>
      <c r="AGV760"/>
      <c r="AGW760"/>
      <c r="AGX760"/>
      <c r="AGY760"/>
      <c r="AGZ760"/>
      <c r="AHA760"/>
      <c r="AHB760"/>
      <c r="AHC760"/>
      <c r="AHD760"/>
      <c r="AHE760"/>
      <c r="AHF760"/>
      <c r="AHG760"/>
      <c r="AHH760"/>
      <c r="AHI760"/>
      <c r="AHJ760"/>
      <c r="AHK760"/>
      <c r="AHL760"/>
      <c r="AHM760"/>
      <c r="AHN760"/>
      <c r="AHO760"/>
      <c r="AHP760"/>
      <c r="AHQ760"/>
      <c r="AHR760"/>
      <c r="AHS760"/>
      <c r="AHT760"/>
      <c r="AHU760"/>
      <c r="AHV760"/>
      <c r="AHW760"/>
      <c r="AHX760"/>
      <c r="AHY760"/>
      <c r="AHZ760"/>
      <c r="AIA760"/>
      <c r="AIB760"/>
      <c r="AIC760"/>
      <c r="AID760"/>
      <c r="AIE760"/>
      <c r="AIF760"/>
      <c r="AIG760"/>
      <c r="AIH760"/>
      <c r="AII760"/>
      <c r="AIJ760"/>
      <c r="AIK760"/>
      <c r="AIL760"/>
      <c r="AIM760"/>
      <c r="AIN760"/>
      <c r="AIO760"/>
      <c r="AIP760"/>
      <c r="AIQ760"/>
      <c r="AIR760"/>
      <c r="AIS760"/>
      <c r="AIT760"/>
      <c r="AIU760"/>
      <c r="AIV760"/>
      <c r="AIW760"/>
      <c r="AIX760"/>
      <c r="AIY760"/>
      <c r="AIZ760"/>
      <c r="AJA760"/>
      <c r="AJB760"/>
      <c r="AJC760"/>
      <c r="AJD760"/>
      <c r="AJE760"/>
      <c r="AJF760"/>
      <c r="AJG760"/>
      <c r="AJH760"/>
      <c r="AJI760"/>
      <c r="AJJ760"/>
      <c r="AJK760"/>
      <c r="AJL760"/>
      <c r="AJM760"/>
      <c r="AJN760"/>
      <c r="AJO760"/>
      <c r="AJP760"/>
      <c r="AJQ760"/>
      <c r="AJR760"/>
      <c r="AJS760"/>
      <c r="AJT760"/>
      <c r="AJU760"/>
      <c r="AJV760"/>
      <c r="AJW760"/>
      <c r="AJX760"/>
      <c r="AJY760"/>
      <c r="AJZ760"/>
      <c r="AKA760"/>
      <c r="AKB760"/>
      <c r="AKC760"/>
      <c r="AKD760"/>
      <c r="AKE760"/>
      <c r="AKF760"/>
      <c r="AKG760"/>
      <c r="AKH760"/>
      <c r="AKI760"/>
      <c r="AKJ760"/>
      <c r="AKK760"/>
      <c r="AKL760"/>
      <c r="AKM760"/>
      <c r="AKN760"/>
      <c r="AKO760"/>
      <c r="AKP760"/>
      <c r="AKQ760"/>
      <c r="AKR760"/>
      <c r="AKS760"/>
      <c r="AKT760"/>
      <c r="AKU760"/>
      <c r="AKV760"/>
      <c r="AKW760"/>
      <c r="AKX760"/>
      <c r="AKY760"/>
      <c r="AKZ760"/>
      <c r="ALA760"/>
      <c r="ALB760"/>
      <c r="ALC760"/>
      <c r="ALD760"/>
      <c r="ALE760"/>
      <c r="ALF760"/>
      <c r="ALG760"/>
      <c r="ALH760"/>
      <c r="ALI760"/>
      <c r="ALJ760"/>
      <c r="ALK760"/>
      <c r="ALL760"/>
      <c r="ALM760"/>
      <c r="ALN760"/>
      <c r="ALO760"/>
      <c r="ALP760"/>
      <c r="ALQ760"/>
      <c r="ALR760"/>
      <c r="ALS760"/>
      <c r="ALT760"/>
      <c r="ALU760"/>
      <c r="ALV760"/>
      <c r="ALW760"/>
      <c r="ALX760"/>
      <c r="ALY760"/>
      <c r="ALZ760"/>
      <c r="AMA760"/>
      <c r="AMB760"/>
      <c r="AMC760"/>
      <c r="AMD760"/>
      <c r="AME760"/>
      <c r="AMF760"/>
      <c r="AMG760"/>
      <c r="AMH760"/>
      <c r="AMI760"/>
      <c r="AMJ760"/>
    </row>
    <row r="761" spans="1:1024" ht="17.25" customHeight="1">
      <c r="A761" s="9"/>
      <c r="B761" s="8"/>
      <c r="C761" s="8"/>
      <c r="D761" s="6"/>
      <c r="E761" s="7"/>
      <c r="F761" s="5"/>
      <c r="G761" s="5"/>
      <c r="H761" s="5"/>
      <c r="I761" s="5"/>
      <c r="J761" s="5"/>
      <c r="K761" s="5"/>
      <c r="L761" s="5"/>
      <c r="M761" s="5"/>
      <c r="N761" s="5"/>
      <c r="O761" s="5"/>
      <c r="P761" s="5"/>
      <c r="Q761" s="5"/>
      <c r="R761" s="5"/>
      <c r="S761" s="5"/>
      <c r="T761" s="5"/>
      <c r="U761" s="5"/>
      <c r="V761" s="5"/>
      <c r="W761" s="5"/>
      <c r="X761" s="5"/>
      <c r="Y761" s="5"/>
      <c r="Z761" s="5"/>
      <c r="AA761" s="5"/>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row>
    <row r="762" spans="1:1024" ht="17.25" customHeight="1">
      <c r="A762" s="9"/>
      <c r="B762" s="8"/>
      <c r="C762" s="8"/>
      <c r="D762" s="6"/>
      <c r="E762" s="7"/>
      <c r="F762" s="5"/>
      <c r="G762" s="5"/>
      <c r="H762" s="5"/>
      <c r="I762" s="5"/>
      <c r="J762" s="5"/>
      <c r="K762" s="5"/>
      <c r="L762" s="5"/>
      <c r="M762" s="5"/>
      <c r="N762" s="5"/>
      <c r="O762" s="5"/>
      <c r="P762" s="5"/>
      <c r="Q762" s="5"/>
      <c r="R762" s="5"/>
      <c r="S762" s="5"/>
      <c r="T762" s="5"/>
      <c r="U762" s="5"/>
      <c r="V762" s="5"/>
      <c r="W762" s="5"/>
      <c r="X762" s="5"/>
      <c r="Y762" s="5"/>
      <c r="Z762" s="5"/>
      <c r="AA762" s="5"/>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row>
    <row r="763" spans="1:1024" ht="17.25" customHeight="1">
      <c r="A763" s="9"/>
      <c r="B763" s="8"/>
      <c r="C763" s="8"/>
      <c r="D763" s="6"/>
      <c r="E763" s="7"/>
      <c r="F763" s="5"/>
      <c r="G763" s="5"/>
      <c r="H763" s="5"/>
      <c r="I763" s="5"/>
      <c r="J763" s="5"/>
      <c r="K763" s="5"/>
      <c r="L763" s="5"/>
      <c r="M763" s="5"/>
      <c r="N763" s="5"/>
      <c r="O763" s="5"/>
      <c r="P763" s="5"/>
      <c r="Q763" s="5"/>
      <c r="R763" s="5"/>
      <c r="S763" s="5"/>
      <c r="T763" s="5"/>
      <c r="U763" s="5"/>
      <c r="V763" s="5"/>
      <c r="W763" s="5"/>
      <c r="X763" s="5"/>
      <c r="Y763" s="5"/>
      <c r="Z763" s="5"/>
      <c r="AA763" s="5"/>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row>
    <row r="764" spans="1:1024" ht="17.25" customHeight="1">
      <c r="A764" s="9"/>
      <c r="B764" s="8"/>
      <c r="C764" s="8"/>
      <c r="D764" s="6"/>
      <c r="E764" s="7"/>
      <c r="F764" s="5"/>
      <c r="G764" s="5"/>
      <c r="H764" s="5"/>
      <c r="I764" s="5"/>
      <c r="J764" s="5"/>
      <c r="K764" s="5"/>
      <c r="L764" s="5"/>
      <c r="M764" s="5"/>
      <c r="N764" s="5"/>
      <c r="O764" s="5"/>
      <c r="P764" s="5"/>
      <c r="Q764" s="5"/>
      <c r="R764" s="5"/>
      <c r="S764" s="5"/>
      <c r="T764" s="5"/>
      <c r="U764" s="5"/>
      <c r="V764" s="5"/>
      <c r="W764" s="5"/>
      <c r="X764" s="5"/>
      <c r="Y764" s="5"/>
      <c r="Z764" s="5"/>
      <c r="AA764" s="5"/>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row>
    <row r="765" spans="1:1024" ht="17.25" customHeight="1">
      <c r="A765" s="9"/>
      <c r="B765" s="8"/>
      <c r="C765" s="8"/>
      <c r="D765" s="6"/>
      <c r="E765" s="7"/>
      <c r="F765" s="5"/>
      <c r="G765" s="5"/>
      <c r="H765" s="5"/>
      <c r="I765" s="5"/>
      <c r="J765" s="5"/>
      <c r="K765" s="5"/>
      <c r="L765" s="5"/>
      <c r="M765" s="5"/>
      <c r="N765" s="5"/>
      <c r="O765" s="5"/>
      <c r="P765" s="5"/>
      <c r="Q765" s="5"/>
      <c r="R765" s="5"/>
      <c r="S765" s="5"/>
      <c r="T765" s="5"/>
      <c r="U765" s="5"/>
      <c r="V765" s="5"/>
      <c r="W765" s="5"/>
      <c r="X765" s="5"/>
      <c r="Y765" s="5"/>
      <c r="Z765" s="5"/>
      <c r="AA765" s="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row>
    <row r="766" spans="1:1024" ht="17.25" customHeight="1">
      <c r="A766" s="9"/>
      <c r="B766" s="8"/>
      <c r="C766" s="8"/>
      <c r="D766" s="6"/>
      <c r="E766" s="7"/>
      <c r="F766" s="5"/>
      <c r="G766" s="5"/>
      <c r="H766" s="5"/>
      <c r="I766" s="5"/>
      <c r="J766" s="5"/>
      <c r="K766" s="5"/>
      <c r="L766" s="5"/>
      <c r="M766" s="5"/>
      <c r="N766" s="5"/>
      <c r="O766" s="5"/>
      <c r="P766" s="5"/>
      <c r="Q766" s="5"/>
      <c r="R766" s="5"/>
      <c r="S766" s="5"/>
      <c r="T766" s="5"/>
      <c r="U766" s="5"/>
      <c r="V766" s="5"/>
      <c r="W766" s="5"/>
      <c r="X766" s="5"/>
      <c r="Y766" s="5"/>
      <c r="Z766" s="5"/>
      <c r="AA766" s="5"/>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row>
    <row r="767" spans="1:1024" ht="17.25" customHeight="1">
      <c r="A767" s="9"/>
      <c r="B767" s="8"/>
      <c r="C767" s="8"/>
      <c r="D767" s="6"/>
      <c r="E767" s="7"/>
      <c r="F767" s="5"/>
      <c r="G767" s="5"/>
      <c r="H767" s="5"/>
      <c r="I767" s="5"/>
      <c r="J767" s="5"/>
      <c r="K767" s="5"/>
      <c r="L767" s="5"/>
      <c r="M767" s="5"/>
      <c r="N767" s="5"/>
      <c r="O767" s="5"/>
      <c r="P767" s="5"/>
      <c r="Q767" s="5"/>
      <c r="R767" s="5"/>
      <c r="S767" s="5"/>
      <c r="T767" s="5"/>
      <c r="U767" s="5"/>
      <c r="V767" s="5"/>
      <c r="W767" s="5"/>
      <c r="X767" s="5"/>
      <c r="Y767" s="5"/>
      <c r="Z767" s="5"/>
      <c r="AA767" s="5"/>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c r="AER767"/>
      <c r="AES767"/>
      <c r="AET767"/>
      <c r="AEU767"/>
      <c r="AEV767"/>
      <c r="AEW767"/>
      <c r="AEX767"/>
      <c r="AEY767"/>
      <c r="AEZ767"/>
      <c r="AFA767"/>
      <c r="AFB767"/>
      <c r="AFC767"/>
      <c r="AFD767"/>
      <c r="AFE767"/>
      <c r="AFF767"/>
      <c r="AFG767"/>
      <c r="AFH767"/>
      <c r="AFI767"/>
      <c r="AFJ767"/>
      <c r="AFK767"/>
      <c r="AFL767"/>
      <c r="AFM767"/>
      <c r="AFN767"/>
      <c r="AFO767"/>
      <c r="AFP767"/>
      <c r="AFQ767"/>
      <c r="AFR767"/>
      <c r="AFS767"/>
      <c r="AFT767"/>
      <c r="AFU767"/>
      <c r="AFV767"/>
      <c r="AFW767"/>
      <c r="AFX767"/>
      <c r="AFY767"/>
      <c r="AFZ767"/>
      <c r="AGA767"/>
      <c r="AGB767"/>
      <c r="AGC767"/>
      <c r="AGD767"/>
      <c r="AGE767"/>
      <c r="AGF767"/>
      <c r="AGG767"/>
      <c r="AGH767"/>
      <c r="AGI767"/>
      <c r="AGJ767"/>
      <c r="AGK767"/>
      <c r="AGL767"/>
      <c r="AGM767"/>
      <c r="AGN767"/>
      <c r="AGO767"/>
      <c r="AGP767"/>
      <c r="AGQ767"/>
      <c r="AGR767"/>
      <c r="AGS767"/>
      <c r="AGT767"/>
      <c r="AGU767"/>
      <c r="AGV767"/>
      <c r="AGW767"/>
      <c r="AGX767"/>
      <c r="AGY767"/>
      <c r="AGZ767"/>
      <c r="AHA767"/>
      <c r="AHB767"/>
      <c r="AHC767"/>
      <c r="AHD767"/>
      <c r="AHE767"/>
      <c r="AHF767"/>
      <c r="AHG767"/>
      <c r="AHH767"/>
      <c r="AHI767"/>
      <c r="AHJ767"/>
      <c r="AHK767"/>
      <c r="AHL767"/>
      <c r="AHM767"/>
      <c r="AHN767"/>
      <c r="AHO767"/>
      <c r="AHP767"/>
      <c r="AHQ767"/>
      <c r="AHR767"/>
      <c r="AHS767"/>
      <c r="AHT767"/>
      <c r="AHU767"/>
      <c r="AHV767"/>
      <c r="AHW767"/>
      <c r="AHX767"/>
      <c r="AHY767"/>
      <c r="AHZ767"/>
      <c r="AIA767"/>
      <c r="AIB767"/>
      <c r="AIC767"/>
      <c r="AID767"/>
      <c r="AIE767"/>
      <c r="AIF767"/>
      <c r="AIG767"/>
      <c r="AIH767"/>
      <c r="AII767"/>
      <c r="AIJ767"/>
      <c r="AIK767"/>
      <c r="AIL767"/>
      <c r="AIM767"/>
      <c r="AIN767"/>
      <c r="AIO767"/>
      <c r="AIP767"/>
      <c r="AIQ767"/>
      <c r="AIR767"/>
      <c r="AIS767"/>
      <c r="AIT767"/>
      <c r="AIU767"/>
      <c r="AIV767"/>
      <c r="AIW767"/>
      <c r="AIX767"/>
      <c r="AIY767"/>
      <c r="AIZ767"/>
      <c r="AJA767"/>
      <c r="AJB767"/>
      <c r="AJC767"/>
      <c r="AJD767"/>
      <c r="AJE767"/>
      <c r="AJF767"/>
      <c r="AJG767"/>
      <c r="AJH767"/>
      <c r="AJI767"/>
      <c r="AJJ767"/>
      <c r="AJK767"/>
      <c r="AJL767"/>
      <c r="AJM767"/>
      <c r="AJN767"/>
      <c r="AJO767"/>
      <c r="AJP767"/>
      <c r="AJQ767"/>
      <c r="AJR767"/>
      <c r="AJS767"/>
      <c r="AJT767"/>
      <c r="AJU767"/>
      <c r="AJV767"/>
      <c r="AJW767"/>
      <c r="AJX767"/>
      <c r="AJY767"/>
      <c r="AJZ767"/>
      <c r="AKA767"/>
      <c r="AKB767"/>
      <c r="AKC767"/>
      <c r="AKD767"/>
      <c r="AKE767"/>
      <c r="AKF767"/>
      <c r="AKG767"/>
      <c r="AKH767"/>
      <c r="AKI767"/>
      <c r="AKJ767"/>
      <c r="AKK767"/>
      <c r="AKL767"/>
      <c r="AKM767"/>
      <c r="AKN767"/>
      <c r="AKO767"/>
      <c r="AKP767"/>
      <c r="AKQ767"/>
      <c r="AKR767"/>
      <c r="AKS767"/>
      <c r="AKT767"/>
      <c r="AKU767"/>
      <c r="AKV767"/>
      <c r="AKW767"/>
      <c r="AKX767"/>
      <c r="AKY767"/>
      <c r="AKZ767"/>
      <c r="ALA767"/>
      <c r="ALB767"/>
      <c r="ALC767"/>
      <c r="ALD767"/>
      <c r="ALE767"/>
      <c r="ALF767"/>
      <c r="ALG767"/>
      <c r="ALH767"/>
      <c r="ALI767"/>
      <c r="ALJ767"/>
      <c r="ALK767"/>
      <c r="ALL767"/>
      <c r="ALM767"/>
      <c r="ALN767"/>
      <c r="ALO767"/>
      <c r="ALP767"/>
      <c r="ALQ767"/>
      <c r="ALR767"/>
      <c r="ALS767"/>
      <c r="ALT767"/>
      <c r="ALU767"/>
      <c r="ALV767"/>
      <c r="ALW767"/>
      <c r="ALX767"/>
      <c r="ALY767"/>
      <c r="ALZ767"/>
      <c r="AMA767"/>
      <c r="AMB767"/>
      <c r="AMC767"/>
      <c r="AMD767"/>
      <c r="AME767"/>
      <c r="AMF767"/>
      <c r="AMG767"/>
      <c r="AMH767"/>
      <c r="AMI767"/>
      <c r="AMJ767"/>
    </row>
    <row r="768" spans="1:1024" ht="17.25" customHeight="1">
      <c r="A768" s="9"/>
      <c r="B768" s="8"/>
      <c r="C768" s="8"/>
      <c r="D768" s="6"/>
      <c r="E768" s="7"/>
      <c r="F768" s="5"/>
      <c r="G768" s="5"/>
      <c r="H768" s="5"/>
      <c r="I768" s="5"/>
      <c r="J768" s="5"/>
      <c r="K768" s="5"/>
      <c r="L768" s="5"/>
      <c r="M768" s="5"/>
      <c r="N768" s="5"/>
      <c r="O768" s="5"/>
      <c r="P768" s="5"/>
      <c r="Q768" s="5"/>
      <c r="R768" s="5"/>
      <c r="S768" s="5"/>
      <c r="T768" s="5"/>
      <c r="U768" s="5"/>
      <c r="V768" s="5"/>
      <c r="W768" s="5"/>
      <c r="X768" s="5"/>
      <c r="Y768" s="5"/>
      <c r="Z768" s="5"/>
      <c r="AA768" s="5"/>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row>
    <row r="769" spans="1:1024" ht="17.25" customHeight="1">
      <c r="A769" s="9"/>
      <c r="B769" s="8"/>
      <c r="C769" s="8"/>
      <c r="D769" s="6"/>
      <c r="E769" s="7"/>
      <c r="F769" s="5"/>
      <c r="G769" s="5"/>
      <c r="H769" s="5"/>
      <c r="I769" s="5"/>
      <c r="J769" s="5"/>
      <c r="K769" s="5"/>
      <c r="L769" s="5"/>
      <c r="M769" s="5"/>
      <c r="N769" s="5"/>
      <c r="O769" s="5"/>
      <c r="P769" s="5"/>
      <c r="Q769" s="5"/>
      <c r="R769" s="5"/>
      <c r="S769" s="5"/>
      <c r="T769" s="5"/>
      <c r="U769" s="5"/>
      <c r="V769" s="5"/>
      <c r="W769" s="5"/>
      <c r="X769" s="5"/>
      <c r="Y769" s="5"/>
      <c r="Z769" s="5"/>
      <c r="AA769" s="5"/>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row>
    <row r="770" spans="1:1024" ht="17.25" customHeight="1">
      <c r="A770" s="9"/>
      <c r="B770" s="8"/>
      <c r="C770" s="8"/>
      <c r="D770" s="6"/>
      <c r="E770" s="7"/>
      <c r="F770" s="5"/>
      <c r="G770" s="5"/>
      <c r="H770" s="5"/>
      <c r="I770" s="5"/>
      <c r="J770" s="5"/>
      <c r="K770" s="5"/>
      <c r="L770" s="5"/>
      <c r="M770" s="5"/>
      <c r="N770" s="5"/>
      <c r="O770" s="5"/>
      <c r="P770" s="5"/>
      <c r="Q770" s="5"/>
      <c r="R770" s="5"/>
      <c r="S770" s="5"/>
      <c r="T770" s="5"/>
      <c r="U770" s="5"/>
      <c r="V770" s="5"/>
      <c r="W770" s="5"/>
      <c r="X770" s="5"/>
      <c r="Y770" s="5"/>
      <c r="Z770" s="5"/>
      <c r="AA770" s="5"/>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c r="AEN770"/>
      <c r="AEO770"/>
      <c r="AEP770"/>
      <c r="AEQ770"/>
      <c r="AER770"/>
      <c r="AES770"/>
      <c r="AET770"/>
      <c r="AEU770"/>
      <c r="AEV770"/>
      <c r="AEW770"/>
      <c r="AEX770"/>
      <c r="AEY770"/>
      <c r="AEZ770"/>
      <c r="AFA770"/>
      <c r="AFB770"/>
      <c r="AFC770"/>
      <c r="AFD770"/>
      <c r="AFE770"/>
      <c r="AFF770"/>
      <c r="AFG770"/>
      <c r="AFH770"/>
      <c r="AFI770"/>
      <c r="AFJ770"/>
      <c r="AFK770"/>
      <c r="AFL770"/>
      <c r="AFM770"/>
      <c r="AFN770"/>
      <c r="AFO770"/>
      <c r="AFP770"/>
      <c r="AFQ770"/>
      <c r="AFR770"/>
      <c r="AFS770"/>
      <c r="AFT770"/>
      <c r="AFU770"/>
      <c r="AFV770"/>
      <c r="AFW770"/>
      <c r="AFX770"/>
      <c r="AFY770"/>
      <c r="AFZ770"/>
      <c r="AGA770"/>
      <c r="AGB770"/>
      <c r="AGC770"/>
      <c r="AGD770"/>
      <c r="AGE770"/>
      <c r="AGF770"/>
      <c r="AGG770"/>
      <c r="AGH770"/>
      <c r="AGI770"/>
      <c r="AGJ770"/>
      <c r="AGK770"/>
      <c r="AGL770"/>
      <c r="AGM770"/>
      <c r="AGN770"/>
      <c r="AGO770"/>
      <c r="AGP770"/>
      <c r="AGQ770"/>
      <c r="AGR770"/>
      <c r="AGS770"/>
      <c r="AGT770"/>
      <c r="AGU770"/>
      <c r="AGV770"/>
      <c r="AGW770"/>
      <c r="AGX770"/>
      <c r="AGY770"/>
      <c r="AGZ770"/>
      <c r="AHA770"/>
      <c r="AHB770"/>
      <c r="AHC770"/>
      <c r="AHD770"/>
      <c r="AHE770"/>
      <c r="AHF770"/>
      <c r="AHG770"/>
      <c r="AHH770"/>
      <c r="AHI770"/>
      <c r="AHJ770"/>
      <c r="AHK770"/>
      <c r="AHL770"/>
      <c r="AHM770"/>
      <c r="AHN770"/>
      <c r="AHO770"/>
      <c r="AHP770"/>
      <c r="AHQ770"/>
      <c r="AHR770"/>
      <c r="AHS770"/>
      <c r="AHT770"/>
      <c r="AHU770"/>
      <c r="AHV770"/>
      <c r="AHW770"/>
      <c r="AHX770"/>
      <c r="AHY770"/>
      <c r="AHZ770"/>
      <c r="AIA770"/>
      <c r="AIB770"/>
      <c r="AIC770"/>
      <c r="AID770"/>
      <c r="AIE770"/>
      <c r="AIF770"/>
      <c r="AIG770"/>
      <c r="AIH770"/>
      <c r="AII770"/>
      <c r="AIJ770"/>
      <c r="AIK770"/>
      <c r="AIL770"/>
      <c r="AIM770"/>
      <c r="AIN770"/>
      <c r="AIO770"/>
      <c r="AIP770"/>
      <c r="AIQ770"/>
      <c r="AIR770"/>
      <c r="AIS770"/>
      <c r="AIT770"/>
      <c r="AIU770"/>
      <c r="AIV770"/>
      <c r="AIW770"/>
      <c r="AIX770"/>
      <c r="AIY770"/>
      <c r="AIZ770"/>
      <c r="AJA770"/>
      <c r="AJB770"/>
      <c r="AJC770"/>
      <c r="AJD770"/>
      <c r="AJE770"/>
      <c r="AJF770"/>
      <c r="AJG770"/>
      <c r="AJH770"/>
      <c r="AJI770"/>
      <c r="AJJ770"/>
      <c r="AJK770"/>
      <c r="AJL770"/>
      <c r="AJM770"/>
      <c r="AJN770"/>
      <c r="AJO770"/>
      <c r="AJP770"/>
      <c r="AJQ770"/>
      <c r="AJR770"/>
      <c r="AJS770"/>
      <c r="AJT770"/>
      <c r="AJU770"/>
      <c r="AJV770"/>
      <c r="AJW770"/>
      <c r="AJX770"/>
      <c r="AJY770"/>
      <c r="AJZ770"/>
      <c r="AKA770"/>
      <c r="AKB770"/>
      <c r="AKC770"/>
      <c r="AKD770"/>
      <c r="AKE770"/>
      <c r="AKF770"/>
      <c r="AKG770"/>
      <c r="AKH770"/>
      <c r="AKI770"/>
      <c r="AKJ770"/>
      <c r="AKK770"/>
      <c r="AKL770"/>
      <c r="AKM770"/>
      <c r="AKN770"/>
      <c r="AKO770"/>
      <c r="AKP770"/>
      <c r="AKQ770"/>
      <c r="AKR770"/>
      <c r="AKS770"/>
      <c r="AKT770"/>
      <c r="AKU770"/>
      <c r="AKV770"/>
      <c r="AKW770"/>
      <c r="AKX770"/>
      <c r="AKY770"/>
      <c r="AKZ770"/>
      <c r="ALA770"/>
      <c r="ALB770"/>
      <c r="ALC770"/>
      <c r="ALD770"/>
      <c r="ALE770"/>
      <c r="ALF770"/>
      <c r="ALG770"/>
      <c r="ALH770"/>
      <c r="ALI770"/>
      <c r="ALJ770"/>
      <c r="ALK770"/>
      <c r="ALL770"/>
      <c r="ALM770"/>
      <c r="ALN770"/>
      <c r="ALO770"/>
      <c r="ALP770"/>
      <c r="ALQ770"/>
      <c r="ALR770"/>
      <c r="ALS770"/>
      <c r="ALT770"/>
      <c r="ALU770"/>
      <c r="ALV770"/>
      <c r="ALW770"/>
      <c r="ALX770"/>
      <c r="ALY770"/>
      <c r="ALZ770"/>
      <c r="AMA770"/>
      <c r="AMB770"/>
      <c r="AMC770"/>
      <c r="AMD770"/>
      <c r="AME770"/>
      <c r="AMF770"/>
      <c r="AMG770"/>
      <c r="AMH770"/>
      <c r="AMI770"/>
      <c r="AMJ770"/>
    </row>
    <row r="771" spans="1:1024" ht="17.25" customHeight="1">
      <c r="A771" s="9"/>
      <c r="B771" s="8"/>
      <c r="C771" s="8"/>
      <c r="D771" s="6"/>
      <c r="E771" s="7"/>
      <c r="F771" s="5"/>
      <c r="G771" s="5"/>
      <c r="H771" s="5"/>
      <c r="I771" s="5"/>
      <c r="J771" s="5"/>
      <c r="K771" s="5"/>
      <c r="L771" s="5"/>
      <c r="M771" s="5"/>
      <c r="N771" s="5"/>
      <c r="O771" s="5"/>
      <c r="P771" s="5"/>
      <c r="Q771" s="5"/>
      <c r="R771" s="5"/>
      <c r="S771" s="5"/>
      <c r="T771" s="5"/>
      <c r="U771" s="5"/>
      <c r="V771" s="5"/>
      <c r="W771" s="5"/>
      <c r="X771" s="5"/>
      <c r="Y771" s="5"/>
      <c r="Z771" s="5"/>
      <c r="AA771" s="5"/>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row>
    <row r="772" spans="1:1024" ht="17.25" customHeight="1">
      <c r="A772" s="9"/>
      <c r="B772" s="8"/>
      <c r="C772" s="8"/>
      <c r="D772" s="6"/>
      <c r="E772" s="7"/>
      <c r="F772" s="5"/>
      <c r="G772" s="5"/>
      <c r="H772" s="5"/>
      <c r="I772" s="5"/>
      <c r="J772" s="5"/>
      <c r="K772" s="5"/>
      <c r="L772" s="5"/>
      <c r="M772" s="5"/>
      <c r="N772" s="5"/>
      <c r="O772" s="5"/>
      <c r="P772" s="5"/>
      <c r="Q772" s="5"/>
      <c r="R772" s="5"/>
      <c r="S772" s="5"/>
      <c r="T772" s="5"/>
      <c r="U772" s="5"/>
      <c r="V772" s="5"/>
      <c r="W772" s="5"/>
      <c r="X772" s="5"/>
      <c r="Y772" s="5"/>
      <c r="Z772" s="5"/>
      <c r="AA772" s="5"/>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row>
    <row r="773" spans="1:1024" ht="17.25" customHeight="1">
      <c r="A773" s="9"/>
      <c r="B773" s="8"/>
      <c r="C773" s="8"/>
      <c r="D773" s="6"/>
      <c r="E773" s="7"/>
      <c r="F773" s="5"/>
      <c r="G773" s="5"/>
      <c r="H773" s="5"/>
      <c r="I773" s="5"/>
      <c r="J773" s="5"/>
      <c r="K773" s="5"/>
      <c r="L773" s="5"/>
      <c r="M773" s="5"/>
      <c r="N773" s="5"/>
      <c r="O773" s="5"/>
      <c r="P773" s="5"/>
      <c r="Q773" s="5"/>
      <c r="R773" s="5"/>
      <c r="S773" s="5"/>
      <c r="T773" s="5"/>
      <c r="U773" s="5"/>
      <c r="V773" s="5"/>
      <c r="W773" s="5"/>
      <c r="X773" s="5"/>
      <c r="Y773" s="5"/>
      <c r="Z773" s="5"/>
      <c r="AA773" s="5"/>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row>
    <row r="774" spans="1:1024" ht="17.25" customHeight="1">
      <c r="A774" s="9"/>
      <c r="B774" s="8"/>
      <c r="C774" s="8"/>
      <c r="D774" s="6"/>
      <c r="E774" s="7"/>
      <c r="F774" s="5"/>
      <c r="G774" s="5"/>
      <c r="H774" s="5"/>
      <c r="I774" s="5"/>
      <c r="J774" s="5"/>
      <c r="K774" s="5"/>
      <c r="L774" s="5"/>
      <c r="M774" s="5"/>
      <c r="N774" s="5"/>
      <c r="O774" s="5"/>
      <c r="P774" s="5"/>
      <c r="Q774" s="5"/>
      <c r="R774" s="5"/>
      <c r="S774" s="5"/>
      <c r="T774" s="5"/>
      <c r="U774" s="5"/>
      <c r="V774" s="5"/>
      <c r="W774" s="5"/>
      <c r="X774" s="5"/>
      <c r="Y774" s="5"/>
      <c r="Z774" s="5"/>
      <c r="AA774" s="5"/>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row>
    <row r="775" spans="1:1024" ht="17.25" customHeight="1">
      <c r="A775" s="9"/>
      <c r="B775" s="8"/>
      <c r="C775" s="8"/>
      <c r="D775" s="6"/>
      <c r="E775" s="7"/>
      <c r="F775" s="5"/>
      <c r="G775" s="5"/>
      <c r="H775" s="5"/>
      <c r="I775" s="5"/>
      <c r="J775" s="5"/>
      <c r="K775" s="5"/>
      <c r="L775" s="5"/>
      <c r="M775" s="5"/>
      <c r="N775" s="5"/>
      <c r="O775" s="5"/>
      <c r="P775" s="5"/>
      <c r="Q775" s="5"/>
      <c r="R775" s="5"/>
      <c r="S775" s="5"/>
      <c r="T775" s="5"/>
      <c r="U775" s="5"/>
      <c r="V775" s="5"/>
      <c r="W775" s="5"/>
      <c r="X775" s="5"/>
      <c r="Y775" s="5"/>
      <c r="Z775" s="5"/>
      <c r="AA775" s="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row>
    <row r="776" spans="1:1024" ht="17.25" customHeight="1">
      <c r="A776" s="9"/>
      <c r="B776" s="8"/>
      <c r="C776" s="8"/>
      <c r="D776" s="6"/>
      <c r="E776" s="7"/>
      <c r="F776" s="5"/>
      <c r="G776" s="5"/>
      <c r="H776" s="5"/>
      <c r="I776" s="5"/>
      <c r="J776" s="5"/>
      <c r="K776" s="5"/>
      <c r="L776" s="5"/>
      <c r="M776" s="5"/>
      <c r="N776" s="5"/>
      <c r="O776" s="5"/>
      <c r="P776" s="5"/>
      <c r="Q776" s="5"/>
      <c r="R776" s="5"/>
      <c r="S776" s="5"/>
      <c r="T776" s="5"/>
      <c r="U776" s="5"/>
      <c r="V776" s="5"/>
      <c r="W776" s="5"/>
      <c r="X776" s="5"/>
      <c r="Y776" s="5"/>
      <c r="Z776" s="5"/>
      <c r="AA776" s="5"/>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row>
    <row r="777" spans="1:1024" ht="17.25" customHeight="1">
      <c r="A777" s="9"/>
      <c r="B777" s="8"/>
      <c r="C777" s="8"/>
      <c r="D777" s="6"/>
      <c r="E777" s="7"/>
      <c r="F777" s="5"/>
      <c r="G777" s="5"/>
      <c r="H777" s="5"/>
      <c r="I777" s="5"/>
      <c r="J777" s="5"/>
      <c r="K777" s="5"/>
      <c r="L777" s="5"/>
      <c r="M777" s="5"/>
      <c r="N777" s="5"/>
      <c r="O777" s="5"/>
      <c r="P777" s="5"/>
      <c r="Q777" s="5"/>
      <c r="R777" s="5"/>
      <c r="S777" s="5"/>
      <c r="T777" s="5"/>
      <c r="U777" s="5"/>
      <c r="V777" s="5"/>
      <c r="W777" s="5"/>
      <c r="X777" s="5"/>
      <c r="Y777" s="5"/>
      <c r="Z777" s="5"/>
      <c r="AA777" s="5"/>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c r="AEN777"/>
      <c r="AEO777"/>
      <c r="AEP777"/>
      <c r="AEQ777"/>
      <c r="AER777"/>
      <c r="AES777"/>
      <c r="AET777"/>
      <c r="AEU777"/>
      <c r="AEV777"/>
      <c r="AEW777"/>
      <c r="AEX777"/>
      <c r="AEY777"/>
      <c r="AEZ777"/>
      <c r="AFA777"/>
      <c r="AFB777"/>
      <c r="AFC777"/>
      <c r="AFD777"/>
      <c r="AFE777"/>
      <c r="AFF777"/>
      <c r="AFG777"/>
      <c r="AFH777"/>
      <c r="AFI777"/>
      <c r="AFJ777"/>
      <c r="AFK777"/>
      <c r="AFL777"/>
      <c r="AFM777"/>
      <c r="AFN777"/>
      <c r="AFO777"/>
      <c r="AFP777"/>
      <c r="AFQ777"/>
      <c r="AFR777"/>
      <c r="AFS777"/>
      <c r="AFT777"/>
      <c r="AFU777"/>
      <c r="AFV777"/>
      <c r="AFW777"/>
      <c r="AFX777"/>
      <c r="AFY777"/>
      <c r="AFZ777"/>
      <c r="AGA777"/>
      <c r="AGB777"/>
      <c r="AGC777"/>
      <c r="AGD777"/>
      <c r="AGE777"/>
      <c r="AGF777"/>
      <c r="AGG777"/>
      <c r="AGH777"/>
      <c r="AGI777"/>
      <c r="AGJ777"/>
      <c r="AGK777"/>
      <c r="AGL777"/>
      <c r="AGM777"/>
      <c r="AGN777"/>
      <c r="AGO777"/>
      <c r="AGP777"/>
      <c r="AGQ777"/>
      <c r="AGR777"/>
      <c r="AGS777"/>
      <c r="AGT777"/>
      <c r="AGU777"/>
      <c r="AGV777"/>
      <c r="AGW777"/>
      <c r="AGX777"/>
      <c r="AGY777"/>
      <c r="AGZ777"/>
      <c r="AHA777"/>
      <c r="AHB777"/>
      <c r="AHC777"/>
      <c r="AHD777"/>
      <c r="AHE777"/>
      <c r="AHF777"/>
      <c r="AHG777"/>
      <c r="AHH777"/>
      <c r="AHI777"/>
      <c r="AHJ777"/>
      <c r="AHK777"/>
      <c r="AHL777"/>
      <c r="AHM777"/>
      <c r="AHN777"/>
      <c r="AHO777"/>
      <c r="AHP777"/>
      <c r="AHQ777"/>
      <c r="AHR777"/>
      <c r="AHS777"/>
      <c r="AHT777"/>
      <c r="AHU777"/>
      <c r="AHV777"/>
      <c r="AHW777"/>
      <c r="AHX777"/>
      <c r="AHY777"/>
      <c r="AHZ777"/>
      <c r="AIA777"/>
      <c r="AIB777"/>
      <c r="AIC777"/>
      <c r="AID777"/>
      <c r="AIE777"/>
      <c r="AIF777"/>
      <c r="AIG777"/>
      <c r="AIH777"/>
      <c r="AII777"/>
      <c r="AIJ777"/>
      <c r="AIK777"/>
      <c r="AIL777"/>
      <c r="AIM777"/>
      <c r="AIN777"/>
      <c r="AIO777"/>
      <c r="AIP777"/>
      <c r="AIQ777"/>
      <c r="AIR777"/>
      <c r="AIS777"/>
      <c r="AIT777"/>
      <c r="AIU777"/>
      <c r="AIV777"/>
      <c r="AIW777"/>
      <c r="AIX777"/>
      <c r="AIY777"/>
      <c r="AIZ777"/>
      <c r="AJA777"/>
      <c r="AJB777"/>
      <c r="AJC777"/>
      <c r="AJD777"/>
      <c r="AJE777"/>
      <c r="AJF777"/>
      <c r="AJG777"/>
      <c r="AJH777"/>
      <c r="AJI777"/>
      <c r="AJJ777"/>
      <c r="AJK777"/>
      <c r="AJL777"/>
      <c r="AJM777"/>
      <c r="AJN777"/>
      <c r="AJO777"/>
      <c r="AJP777"/>
      <c r="AJQ777"/>
      <c r="AJR777"/>
      <c r="AJS777"/>
      <c r="AJT777"/>
      <c r="AJU777"/>
      <c r="AJV777"/>
      <c r="AJW777"/>
      <c r="AJX777"/>
      <c r="AJY777"/>
      <c r="AJZ777"/>
      <c r="AKA777"/>
      <c r="AKB777"/>
      <c r="AKC777"/>
      <c r="AKD777"/>
      <c r="AKE777"/>
      <c r="AKF777"/>
      <c r="AKG777"/>
      <c r="AKH777"/>
      <c r="AKI777"/>
      <c r="AKJ777"/>
      <c r="AKK777"/>
      <c r="AKL777"/>
      <c r="AKM777"/>
      <c r="AKN777"/>
      <c r="AKO777"/>
      <c r="AKP777"/>
      <c r="AKQ777"/>
      <c r="AKR777"/>
      <c r="AKS777"/>
      <c r="AKT777"/>
      <c r="AKU777"/>
      <c r="AKV777"/>
      <c r="AKW777"/>
      <c r="AKX777"/>
      <c r="AKY777"/>
      <c r="AKZ777"/>
      <c r="ALA777"/>
      <c r="ALB777"/>
      <c r="ALC777"/>
      <c r="ALD777"/>
      <c r="ALE777"/>
      <c r="ALF777"/>
      <c r="ALG777"/>
      <c r="ALH777"/>
      <c r="ALI777"/>
      <c r="ALJ777"/>
      <c r="ALK777"/>
      <c r="ALL777"/>
      <c r="ALM777"/>
      <c r="ALN777"/>
      <c r="ALO777"/>
      <c r="ALP777"/>
      <c r="ALQ777"/>
      <c r="ALR777"/>
      <c r="ALS777"/>
      <c r="ALT777"/>
      <c r="ALU777"/>
      <c r="ALV777"/>
      <c r="ALW777"/>
      <c r="ALX777"/>
      <c r="ALY777"/>
      <c r="ALZ777"/>
      <c r="AMA777"/>
      <c r="AMB777"/>
      <c r="AMC777"/>
      <c r="AMD777"/>
      <c r="AME777"/>
      <c r="AMF777"/>
      <c r="AMG777"/>
      <c r="AMH777"/>
      <c r="AMI777"/>
      <c r="AMJ777"/>
    </row>
    <row r="778" spans="1:1024" ht="17.25" customHeight="1">
      <c r="A778" s="9"/>
      <c r="B778" s="8"/>
      <c r="C778" s="8"/>
      <c r="D778" s="6"/>
      <c r="E778" s="7"/>
      <c r="F778" s="5"/>
      <c r="G778" s="5"/>
      <c r="H778" s="5"/>
      <c r="I778" s="5"/>
      <c r="J778" s="5"/>
      <c r="K778" s="5"/>
      <c r="L778" s="5"/>
      <c r="M778" s="5"/>
      <c r="N778" s="5"/>
      <c r="O778" s="5"/>
      <c r="P778" s="5"/>
      <c r="Q778" s="5"/>
      <c r="R778" s="5"/>
      <c r="S778" s="5"/>
      <c r="T778" s="5"/>
      <c r="U778" s="5"/>
      <c r="V778" s="5"/>
      <c r="W778" s="5"/>
      <c r="X778" s="5"/>
      <c r="Y778" s="5"/>
      <c r="Z778" s="5"/>
      <c r="AA778" s="5"/>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c r="AEN778"/>
      <c r="AEO778"/>
      <c r="AEP778"/>
      <c r="AEQ778"/>
      <c r="AER778"/>
      <c r="AES778"/>
      <c r="AET778"/>
      <c r="AEU778"/>
      <c r="AEV778"/>
      <c r="AEW778"/>
      <c r="AEX778"/>
      <c r="AEY778"/>
      <c r="AEZ778"/>
      <c r="AFA778"/>
      <c r="AFB778"/>
      <c r="AFC778"/>
      <c r="AFD778"/>
      <c r="AFE778"/>
      <c r="AFF778"/>
      <c r="AFG778"/>
      <c r="AFH778"/>
      <c r="AFI778"/>
      <c r="AFJ778"/>
      <c r="AFK778"/>
      <c r="AFL778"/>
      <c r="AFM778"/>
      <c r="AFN778"/>
      <c r="AFO778"/>
      <c r="AFP778"/>
      <c r="AFQ778"/>
      <c r="AFR778"/>
      <c r="AFS778"/>
      <c r="AFT778"/>
      <c r="AFU778"/>
      <c r="AFV778"/>
      <c r="AFW778"/>
      <c r="AFX778"/>
      <c r="AFY778"/>
      <c r="AFZ778"/>
      <c r="AGA778"/>
      <c r="AGB778"/>
      <c r="AGC778"/>
      <c r="AGD778"/>
      <c r="AGE778"/>
      <c r="AGF778"/>
      <c r="AGG778"/>
      <c r="AGH778"/>
      <c r="AGI778"/>
      <c r="AGJ778"/>
      <c r="AGK778"/>
      <c r="AGL778"/>
      <c r="AGM778"/>
      <c r="AGN778"/>
      <c r="AGO778"/>
      <c r="AGP778"/>
      <c r="AGQ778"/>
      <c r="AGR778"/>
      <c r="AGS778"/>
      <c r="AGT778"/>
      <c r="AGU778"/>
      <c r="AGV778"/>
      <c r="AGW778"/>
      <c r="AGX778"/>
      <c r="AGY778"/>
      <c r="AGZ778"/>
      <c r="AHA778"/>
      <c r="AHB778"/>
      <c r="AHC778"/>
      <c r="AHD778"/>
      <c r="AHE778"/>
      <c r="AHF778"/>
      <c r="AHG778"/>
      <c r="AHH778"/>
      <c r="AHI778"/>
      <c r="AHJ778"/>
      <c r="AHK778"/>
      <c r="AHL778"/>
      <c r="AHM778"/>
      <c r="AHN778"/>
      <c r="AHO778"/>
      <c r="AHP778"/>
      <c r="AHQ778"/>
      <c r="AHR778"/>
      <c r="AHS778"/>
      <c r="AHT778"/>
      <c r="AHU778"/>
      <c r="AHV778"/>
      <c r="AHW778"/>
      <c r="AHX778"/>
      <c r="AHY778"/>
      <c r="AHZ778"/>
      <c r="AIA778"/>
      <c r="AIB778"/>
      <c r="AIC778"/>
      <c r="AID778"/>
      <c r="AIE778"/>
      <c r="AIF778"/>
      <c r="AIG778"/>
      <c r="AIH778"/>
      <c r="AII778"/>
      <c r="AIJ778"/>
      <c r="AIK778"/>
      <c r="AIL778"/>
      <c r="AIM778"/>
      <c r="AIN778"/>
      <c r="AIO778"/>
      <c r="AIP778"/>
      <c r="AIQ778"/>
      <c r="AIR778"/>
      <c r="AIS778"/>
      <c r="AIT778"/>
      <c r="AIU778"/>
      <c r="AIV778"/>
      <c r="AIW778"/>
      <c r="AIX778"/>
      <c r="AIY778"/>
      <c r="AIZ778"/>
      <c r="AJA778"/>
      <c r="AJB778"/>
      <c r="AJC778"/>
      <c r="AJD778"/>
      <c r="AJE778"/>
      <c r="AJF778"/>
      <c r="AJG778"/>
      <c r="AJH778"/>
      <c r="AJI778"/>
      <c r="AJJ778"/>
      <c r="AJK778"/>
      <c r="AJL778"/>
      <c r="AJM778"/>
      <c r="AJN778"/>
      <c r="AJO778"/>
      <c r="AJP778"/>
      <c r="AJQ778"/>
      <c r="AJR778"/>
      <c r="AJS778"/>
      <c r="AJT778"/>
      <c r="AJU778"/>
      <c r="AJV778"/>
      <c r="AJW778"/>
      <c r="AJX778"/>
      <c r="AJY778"/>
      <c r="AJZ778"/>
      <c r="AKA778"/>
      <c r="AKB778"/>
      <c r="AKC778"/>
      <c r="AKD778"/>
      <c r="AKE778"/>
      <c r="AKF778"/>
      <c r="AKG778"/>
      <c r="AKH778"/>
      <c r="AKI778"/>
      <c r="AKJ778"/>
      <c r="AKK778"/>
      <c r="AKL778"/>
      <c r="AKM778"/>
      <c r="AKN778"/>
      <c r="AKO778"/>
      <c r="AKP778"/>
      <c r="AKQ778"/>
      <c r="AKR778"/>
      <c r="AKS778"/>
      <c r="AKT778"/>
      <c r="AKU778"/>
      <c r="AKV778"/>
      <c r="AKW778"/>
      <c r="AKX778"/>
      <c r="AKY778"/>
      <c r="AKZ778"/>
      <c r="ALA778"/>
      <c r="ALB778"/>
      <c r="ALC778"/>
      <c r="ALD778"/>
      <c r="ALE778"/>
      <c r="ALF778"/>
      <c r="ALG778"/>
      <c r="ALH778"/>
      <c r="ALI778"/>
      <c r="ALJ778"/>
      <c r="ALK778"/>
      <c r="ALL778"/>
      <c r="ALM778"/>
      <c r="ALN778"/>
      <c r="ALO778"/>
      <c r="ALP778"/>
      <c r="ALQ778"/>
      <c r="ALR778"/>
      <c r="ALS778"/>
      <c r="ALT778"/>
      <c r="ALU778"/>
      <c r="ALV778"/>
      <c r="ALW778"/>
      <c r="ALX778"/>
      <c r="ALY778"/>
      <c r="ALZ778"/>
      <c r="AMA778"/>
      <c r="AMB778"/>
      <c r="AMC778"/>
      <c r="AMD778"/>
      <c r="AME778"/>
      <c r="AMF778"/>
      <c r="AMG778"/>
      <c r="AMH778"/>
      <c r="AMI778"/>
      <c r="AMJ778"/>
    </row>
    <row r="779" spans="1:1024" ht="17.25" customHeight="1">
      <c r="A779" s="9"/>
      <c r="B779" s="8"/>
      <c r="C779" s="8"/>
      <c r="D779" s="6"/>
      <c r="E779" s="7"/>
      <c r="F779" s="5"/>
      <c r="G779" s="5"/>
      <c r="H779" s="5"/>
      <c r="I779" s="5"/>
      <c r="J779" s="5"/>
      <c r="K779" s="5"/>
      <c r="L779" s="5"/>
      <c r="M779" s="5"/>
      <c r="N779" s="5"/>
      <c r="O779" s="5"/>
      <c r="P779" s="5"/>
      <c r="Q779" s="5"/>
      <c r="R779" s="5"/>
      <c r="S779" s="5"/>
      <c r="T779" s="5"/>
      <c r="U779" s="5"/>
      <c r="V779" s="5"/>
      <c r="W779" s="5"/>
      <c r="X779" s="5"/>
      <c r="Y779" s="5"/>
      <c r="Z779" s="5"/>
      <c r="AA779" s="5"/>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c r="AEN779"/>
      <c r="AEO779"/>
      <c r="AEP779"/>
      <c r="AEQ779"/>
      <c r="AER779"/>
      <c r="AES779"/>
      <c r="AET779"/>
      <c r="AEU779"/>
      <c r="AEV779"/>
      <c r="AEW779"/>
      <c r="AEX779"/>
      <c r="AEY779"/>
      <c r="AEZ779"/>
      <c r="AFA779"/>
      <c r="AFB779"/>
      <c r="AFC779"/>
      <c r="AFD779"/>
      <c r="AFE779"/>
      <c r="AFF779"/>
      <c r="AFG779"/>
      <c r="AFH779"/>
      <c r="AFI779"/>
      <c r="AFJ779"/>
      <c r="AFK779"/>
      <c r="AFL779"/>
      <c r="AFM779"/>
      <c r="AFN779"/>
      <c r="AFO779"/>
      <c r="AFP779"/>
      <c r="AFQ779"/>
      <c r="AFR779"/>
      <c r="AFS779"/>
      <c r="AFT779"/>
      <c r="AFU779"/>
      <c r="AFV779"/>
      <c r="AFW779"/>
      <c r="AFX779"/>
      <c r="AFY779"/>
      <c r="AFZ779"/>
      <c r="AGA779"/>
      <c r="AGB779"/>
      <c r="AGC779"/>
      <c r="AGD779"/>
      <c r="AGE779"/>
      <c r="AGF779"/>
      <c r="AGG779"/>
      <c r="AGH779"/>
      <c r="AGI779"/>
      <c r="AGJ779"/>
      <c r="AGK779"/>
      <c r="AGL779"/>
      <c r="AGM779"/>
      <c r="AGN779"/>
      <c r="AGO779"/>
      <c r="AGP779"/>
      <c r="AGQ779"/>
      <c r="AGR779"/>
      <c r="AGS779"/>
      <c r="AGT779"/>
      <c r="AGU779"/>
      <c r="AGV779"/>
      <c r="AGW779"/>
      <c r="AGX779"/>
      <c r="AGY779"/>
      <c r="AGZ779"/>
      <c r="AHA779"/>
      <c r="AHB779"/>
      <c r="AHC779"/>
      <c r="AHD779"/>
      <c r="AHE779"/>
      <c r="AHF779"/>
      <c r="AHG779"/>
      <c r="AHH779"/>
      <c r="AHI779"/>
      <c r="AHJ779"/>
      <c r="AHK779"/>
      <c r="AHL779"/>
      <c r="AHM779"/>
      <c r="AHN779"/>
      <c r="AHO779"/>
      <c r="AHP779"/>
      <c r="AHQ779"/>
      <c r="AHR779"/>
      <c r="AHS779"/>
      <c r="AHT779"/>
      <c r="AHU779"/>
      <c r="AHV779"/>
      <c r="AHW779"/>
      <c r="AHX779"/>
      <c r="AHY779"/>
      <c r="AHZ779"/>
      <c r="AIA779"/>
      <c r="AIB779"/>
      <c r="AIC779"/>
      <c r="AID779"/>
      <c r="AIE779"/>
      <c r="AIF779"/>
      <c r="AIG779"/>
      <c r="AIH779"/>
      <c r="AII779"/>
      <c r="AIJ779"/>
      <c r="AIK779"/>
      <c r="AIL779"/>
      <c r="AIM779"/>
      <c r="AIN779"/>
      <c r="AIO779"/>
      <c r="AIP779"/>
      <c r="AIQ779"/>
      <c r="AIR779"/>
      <c r="AIS779"/>
      <c r="AIT779"/>
      <c r="AIU779"/>
      <c r="AIV779"/>
      <c r="AIW779"/>
      <c r="AIX779"/>
      <c r="AIY779"/>
      <c r="AIZ779"/>
      <c r="AJA779"/>
      <c r="AJB779"/>
      <c r="AJC779"/>
      <c r="AJD779"/>
      <c r="AJE779"/>
      <c r="AJF779"/>
      <c r="AJG779"/>
      <c r="AJH779"/>
      <c r="AJI779"/>
      <c r="AJJ779"/>
      <c r="AJK779"/>
      <c r="AJL779"/>
      <c r="AJM779"/>
      <c r="AJN779"/>
      <c r="AJO779"/>
      <c r="AJP779"/>
      <c r="AJQ779"/>
      <c r="AJR779"/>
      <c r="AJS779"/>
      <c r="AJT779"/>
      <c r="AJU779"/>
      <c r="AJV779"/>
      <c r="AJW779"/>
      <c r="AJX779"/>
      <c r="AJY779"/>
      <c r="AJZ779"/>
      <c r="AKA779"/>
      <c r="AKB779"/>
      <c r="AKC779"/>
      <c r="AKD779"/>
      <c r="AKE779"/>
      <c r="AKF779"/>
      <c r="AKG779"/>
      <c r="AKH779"/>
      <c r="AKI779"/>
      <c r="AKJ779"/>
      <c r="AKK779"/>
      <c r="AKL779"/>
      <c r="AKM779"/>
      <c r="AKN779"/>
      <c r="AKO779"/>
      <c r="AKP779"/>
      <c r="AKQ779"/>
      <c r="AKR779"/>
      <c r="AKS779"/>
      <c r="AKT779"/>
      <c r="AKU779"/>
      <c r="AKV779"/>
      <c r="AKW779"/>
      <c r="AKX779"/>
      <c r="AKY779"/>
      <c r="AKZ779"/>
      <c r="ALA779"/>
      <c r="ALB779"/>
      <c r="ALC779"/>
      <c r="ALD779"/>
      <c r="ALE779"/>
      <c r="ALF779"/>
      <c r="ALG779"/>
      <c r="ALH779"/>
      <c r="ALI779"/>
      <c r="ALJ779"/>
      <c r="ALK779"/>
      <c r="ALL779"/>
      <c r="ALM779"/>
      <c r="ALN779"/>
      <c r="ALO779"/>
      <c r="ALP779"/>
      <c r="ALQ779"/>
      <c r="ALR779"/>
      <c r="ALS779"/>
      <c r="ALT779"/>
      <c r="ALU779"/>
      <c r="ALV779"/>
      <c r="ALW779"/>
      <c r="ALX779"/>
      <c r="ALY779"/>
      <c r="ALZ779"/>
      <c r="AMA779"/>
      <c r="AMB779"/>
      <c r="AMC779"/>
      <c r="AMD779"/>
      <c r="AME779"/>
      <c r="AMF779"/>
      <c r="AMG779"/>
      <c r="AMH779"/>
      <c r="AMI779"/>
      <c r="AMJ779"/>
    </row>
    <row r="780" spans="1:1024" ht="17.25" customHeight="1">
      <c r="A780" s="9"/>
      <c r="B780" s="8"/>
      <c r="C780" s="8"/>
      <c r="D780" s="6"/>
      <c r="E780" s="7"/>
      <c r="F780" s="5"/>
      <c r="G780" s="5"/>
      <c r="H780" s="5"/>
      <c r="I780" s="5"/>
      <c r="J780" s="5"/>
      <c r="K780" s="5"/>
      <c r="L780" s="5"/>
      <c r="M780" s="5"/>
      <c r="N780" s="5"/>
      <c r="O780" s="5"/>
      <c r="P780" s="5"/>
      <c r="Q780" s="5"/>
      <c r="R780" s="5"/>
      <c r="S780" s="5"/>
      <c r="T780" s="5"/>
      <c r="U780" s="5"/>
      <c r="V780" s="5"/>
      <c r="W780" s="5"/>
      <c r="X780" s="5"/>
      <c r="Y780" s="5"/>
      <c r="Z780" s="5"/>
      <c r="AA780" s="5"/>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row>
    <row r="781" spans="1:1024" ht="17.25" customHeight="1">
      <c r="A781" s="9"/>
      <c r="B781" s="8"/>
      <c r="C781" s="8"/>
      <c r="D781" s="6"/>
      <c r="E781" s="7"/>
      <c r="F781" s="5"/>
      <c r="G781" s="5"/>
      <c r="H781" s="5"/>
      <c r="I781" s="5"/>
      <c r="J781" s="5"/>
      <c r="K781" s="5"/>
      <c r="L781" s="5"/>
      <c r="M781" s="5"/>
      <c r="N781" s="5"/>
      <c r="O781" s="5"/>
      <c r="P781" s="5"/>
      <c r="Q781" s="5"/>
      <c r="R781" s="5"/>
      <c r="S781" s="5"/>
      <c r="T781" s="5"/>
      <c r="U781" s="5"/>
      <c r="V781" s="5"/>
      <c r="W781" s="5"/>
      <c r="X781" s="5"/>
      <c r="Y781" s="5"/>
      <c r="Z781" s="5"/>
      <c r="AA781" s="5"/>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c r="AEN781"/>
      <c r="AEO781"/>
      <c r="AEP781"/>
      <c r="AEQ781"/>
      <c r="AER781"/>
      <c r="AES781"/>
      <c r="AET781"/>
      <c r="AEU781"/>
      <c r="AEV781"/>
      <c r="AEW781"/>
      <c r="AEX781"/>
      <c r="AEY781"/>
      <c r="AEZ781"/>
      <c r="AFA781"/>
      <c r="AFB781"/>
      <c r="AFC781"/>
      <c r="AFD781"/>
      <c r="AFE781"/>
      <c r="AFF781"/>
      <c r="AFG781"/>
      <c r="AFH781"/>
      <c r="AFI781"/>
      <c r="AFJ781"/>
      <c r="AFK781"/>
      <c r="AFL781"/>
      <c r="AFM781"/>
      <c r="AFN781"/>
      <c r="AFO781"/>
      <c r="AFP781"/>
      <c r="AFQ781"/>
      <c r="AFR781"/>
      <c r="AFS781"/>
      <c r="AFT781"/>
      <c r="AFU781"/>
      <c r="AFV781"/>
      <c r="AFW781"/>
      <c r="AFX781"/>
      <c r="AFY781"/>
      <c r="AFZ781"/>
      <c r="AGA781"/>
      <c r="AGB781"/>
      <c r="AGC781"/>
      <c r="AGD781"/>
      <c r="AGE781"/>
      <c r="AGF781"/>
      <c r="AGG781"/>
      <c r="AGH781"/>
      <c r="AGI781"/>
      <c r="AGJ781"/>
      <c r="AGK781"/>
      <c r="AGL781"/>
      <c r="AGM781"/>
      <c r="AGN781"/>
      <c r="AGO781"/>
      <c r="AGP781"/>
      <c r="AGQ781"/>
      <c r="AGR781"/>
      <c r="AGS781"/>
      <c r="AGT781"/>
      <c r="AGU781"/>
      <c r="AGV781"/>
      <c r="AGW781"/>
      <c r="AGX781"/>
      <c r="AGY781"/>
      <c r="AGZ781"/>
      <c r="AHA781"/>
      <c r="AHB781"/>
      <c r="AHC781"/>
      <c r="AHD781"/>
      <c r="AHE781"/>
      <c r="AHF781"/>
      <c r="AHG781"/>
      <c r="AHH781"/>
      <c r="AHI781"/>
      <c r="AHJ781"/>
      <c r="AHK781"/>
      <c r="AHL781"/>
      <c r="AHM781"/>
      <c r="AHN781"/>
      <c r="AHO781"/>
      <c r="AHP781"/>
      <c r="AHQ781"/>
      <c r="AHR781"/>
      <c r="AHS781"/>
      <c r="AHT781"/>
      <c r="AHU781"/>
      <c r="AHV781"/>
      <c r="AHW781"/>
      <c r="AHX781"/>
      <c r="AHY781"/>
      <c r="AHZ781"/>
      <c r="AIA781"/>
      <c r="AIB781"/>
      <c r="AIC781"/>
      <c r="AID781"/>
      <c r="AIE781"/>
      <c r="AIF781"/>
      <c r="AIG781"/>
      <c r="AIH781"/>
      <c r="AII781"/>
      <c r="AIJ781"/>
      <c r="AIK781"/>
      <c r="AIL781"/>
      <c r="AIM781"/>
      <c r="AIN781"/>
      <c r="AIO781"/>
      <c r="AIP781"/>
      <c r="AIQ781"/>
      <c r="AIR781"/>
      <c r="AIS781"/>
      <c r="AIT781"/>
      <c r="AIU781"/>
      <c r="AIV781"/>
      <c r="AIW781"/>
      <c r="AIX781"/>
      <c r="AIY781"/>
      <c r="AIZ781"/>
      <c r="AJA781"/>
      <c r="AJB781"/>
      <c r="AJC781"/>
      <c r="AJD781"/>
      <c r="AJE781"/>
      <c r="AJF781"/>
      <c r="AJG781"/>
      <c r="AJH781"/>
      <c r="AJI781"/>
      <c r="AJJ781"/>
      <c r="AJK781"/>
      <c r="AJL781"/>
      <c r="AJM781"/>
      <c r="AJN781"/>
      <c r="AJO781"/>
      <c r="AJP781"/>
      <c r="AJQ781"/>
      <c r="AJR781"/>
      <c r="AJS781"/>
      <c r="AJT781"/>
      <c r="AJU781"/>
      <c r="AJV781"/>
      <c r="AJW781"/>
      <c r="AJX781"/>
      <c r="AJY781"/>
      <c r="AJZ781"/>
      <c r="AKA781"/>
      <c r="AKB781"/>
      <c r="AKC781"/>
      <c r="AKD781"/>
      <c r="AKE781"/>
      <c r="AKF781"/>
      <c r="AKG781"/>
      <c r="AKH781"/>
      <c r="AKI781"/>
      <c r="AKJ781"/>
      <c r="AKK781"/>
      <c r="AKL781"/>
      <c r="AKM781"/>
      <c r="AKN781"/>
      <c r="AKO781"/>
      <c r="AKP781"/>
      <c r="AKQ781"/>
      <c r="AKR781"/>
      <c r="AKS781"/>
      <c r="AKT781"/>
      <c r="AKU781"/>
      <c r="AKV781"/>
      <c r="AKW781"/>
      <c r="AKX781"/>
      <c r="AKY781"/>
      <c r="AKZ781"/>
      <c r="ALA781"/>
      <c r="ALB781"/>
      <c r="ALC781"/>
      <c r="ALD781"/>
      <c r="ALE781"/>
      <c r="ALF781"/>
      <c r="ALG781"/>
      <c r="ALH781"/>
      <c r="ALI781"/>
      <c r="ALJ781"/>
      <c r="ALK781"/>
      <c r="ALL781"/>
      <c r="ALM781"/>
      <c r="ALN781"/>
      <c r="ALO781"/>
      <c r="ALP781"/>
      <c r="ALQ781"/>
      <c r="ALR781"/>
      <c r="ALS781"/>
      <c r="ALT781"/>
      <c r="ALU781"/>
      <c r="ALV781"/>
      <c r="ALW781"/>
      <c r="ALX781"/>
      <c r="ALY781"/>
      <c r="ALZ781"/>
      <c r="AMA781"/>
      <c r="AMB781"/>
      <c r="AMC781"/>
      <c r="AMD781"/>
      <c r="AME781"/>
      <c r="AMF781"/>
      <c r="AMG781"/>
      <c r="AMH781"/>
      <c r="AMI781"/>
      <c r="AMJ781"/>
    </row>
    <row r="782" spans="1:1024" ht="17.25" customHeight="1">
      <c r="A782" s="9"/>
      <c r="B782" s="8"/>
      <c r="C782" s="8"/>
      <c r="D782" s="6"/>
      <c r="E782" s="7"/>
      <c r="F782" s="5"/>
      <c r="G782" s="5"/>
      <c r="H782" s="5"/>
      <c r="I782" s="5"/>
      <c r="J782" s="5"/>
      <c r="K782" s="5"/>
      <c r="L782" s="5"/>
      <c r="M782" s="5"/>
      <c r="N782" s="5"/>
      <c r="O782" s="5"/>
      <c r="P782" s="5"/>
      <c r="Q782" s="5"/>
      <c r="R782" s="5"/>
      <c r="S782" s="5"/>
      <c r="T782" s="5"/>
      <c r="U782" s="5"/>
      <c r="V782" s="5"/>
      <c r="W782" s="5"/>
      <c r="X782" s="5"/>
      <c r="Y782" s="5"/>
      <c r="Z782" s="5"/>
      <c r="AA782" s="5"/>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c r="AEN782"/>
      <c r="AEO782"/>
      <c r="AEP782"/>
      <c r="AEQ782"/>
      <c r="AER782"/>
      <c r="AES782"/>
      <c r="AET782"/>
      <c r="AEU782"/>
      <c r="AEV782"/>
      <c r="AEW782"/>
      <c r="AEX782"/>
      <c r="AEY782"/>
      <c r="AEZ782"/>
      <c r="AFA782"/>
      <c r="AFB782"/>
      <c r="AFC782"/>
      <c r="AFD782"/>
      <c r="AFE782"/>
      <c r="AFF782"/>
      <c r="AFG782"/>
      <c r="AFH782"/>
      <c r="AFI782"/>
      <c r="AFJ782"/>
      <c r="AFK782"/>
      <c r="AFL782"/>
      <c r="AFM782"/>
      <c r="AFN782"/>
      <c r="AFO782"/>
      <c r="AFP782"/>
      <c r="AFQ782"/>
      <c r="AFR782"/>
      <c r="AFS782"/>
      <c r="AFT782"/>
      <c r="AFU782"/>
      <c r="AFV782"/>
      <c r="AFW782"/>
      <c r="AFX782"/>
      <c r="AFY782"/>
      <c r="AFZ782"/>
      <c r="AGA782"/>
      <c r="AGB782"/>
      <c r="AGC782"/>
      <c r="AGD782"/>
      <c r="AGE782"/>
      <c r="AGF782"/>
      <c r="AGG782"/>
      <c r="AGH782"/>
      <c r="AGI782"/>
      <c r="AGJ782"/>
      <c r="AGK782"/>
      <c r="AGL782"/>
      <c r="AGM782"/>
      <c r="AGN782"/>
      <c r="AGO782"/>
      <c r="AGP782"/>
      <c r="AGQ782"/>
      <c r="AGR782"/>
      <c r="AGS782"/>
      <c r="AGT782"/>
      <c r="AGU782"/>
      <c r="AGV782"/>
      <c r="AGW782"/>
      <c r="AGX782"/>
      <c r="AGY782"/>
      <c r="AGZ782"/>
      <c r="AHA782"/>
      <c r="AHB782"/>
      <c r="AHC782"/>
      <c r="AHD782"/>
      <c r="AHE782"/>
      <c r="AHF782"/>
      <c r="AHG782"/>
      <c r="AHH782"/>
      <c r="AHI782"/>
      <c r="AHJ782"/>
      <c r="AHK782"/>
      <c r="AHL782"/>
      <c r="AHM782"/>
      <c r="AHN782"/>
      <c r="AHO782"/>
      <c r="AHP782"/>
      <c r="AHQ782"/>
      <c r="AHR782"/>
      <c r="AHS782"/>
      <c r="AHT782"/>
      <c r="AHU782"/>
      <c r="AHV782"/>
      <c r="AHW782"/>
      <c r="AHX782"/>
      <c r="AHY782"/>
      <c r="AHZ782"/>
      <c r="AIA782"/>
      <c r="AIB782"/>
      <c r="AIC782"/>
      <c r="AID782"/>
      <c r="AIE782"/>
      <c r="AIF782"/>
      <c r="AIG782"/>
      <c r="AIH782"/>
      <c r="AII782"/>
      <c r="AIJ782"/>
      <c r="AIK782"/>
      <c r="AIL782"/>
      <c r="AIM782"/>
      <c r="AIN782"/>
      <c r="AIO782"/>
      <c r="AIP782"/>
      <c r="AIQ782"/>
      <c r="AIR782"/>
      <c r="AIS782"/>
      <c r="AIT782"/>
      <c r="AIU782"/>
      <c r="AIV782"/>
      <c r="AIW782"/>
      <c r="AIX782"/>
      <c r="AIY782"/>
      <c r="AIZ782"/>
      <c r="AJA782"/>
      <c r="AJB782"/>
      <c r="AJC782"/>
      <c r="AJD782"/>
      <c r="AJE782"/>
      <c r="AJF782"/>
      <c r="AJG782"/>
      <c r="AJH782"/>
      <c r="AJI782"/>
      <c r="AJJ782"/>
      <c r="AJK782"/>
      <c r="AJL782"/>
      <c r="AJM782"/>
      <c r="AJN782"/>
      <c r="AJO782"/>
      <c r="AJP782"/>
      <c r="AJQ782"/>
      <c r="AJR782"/>
      <c r="AJS782"/>
      <c r="AJT782"/>
      <c r="AJU782"/>
      <c r="AJV782"/>
      <c r="AJW782"/>
      <c r="AJX782"/>
      <c r="AJY782"/>
      <c r="AJZ782"/>
      <c r="AKA782"/>
      <c r="AKB782"/>
      <c r="AKC782"/>
      <c r="AKD782"/>
      <c r="AKE782"/>
      <c r="AKF782"/>
      <c r="AKG782"/>
      <c r="AKH782"/>
      <c r="AKI782"/>
      <c r="AKJ782"/>
      <c r="AKK782"/>
      <c r="AKL782"/>
      <c r="AKM782"/>
      <c r="AKN782"/>
      <c r="AKO782"/>
      <c r="AKP782"/>
      <c r="AKQ782"/>
      <c r="AKR782"/>
      <c r="AKS782"/>
      <c r="AKT782"/>
      <c r="AKU782"/>
      <c r="AKV782"/>
      <c r="AKW782"/>
      <c r="AKX782"/>
      <c r="AKY782"/>
      <c r="AKZ782"/>
      <c r="ALA782"/>
      <c r="ALB782"/>
      <c r="ALC782"/>
      <c r="ALD782"/>
      <c r="ALE782"/>
      <c r="ALF782"/>
      <c r="ALG782"/>
      <c r="ALH782"/>
      <c r="ALI782"/>
      <c r="ALJ782"/>
      <c r="ALK782"/>
      <c r="ALL782"/>
      <c r="ALM782"/>
      <c r="ALN782"/>
      <c r="ALO782"/>
      <c r="ALP782"/>
      <c r="ALQ782"/>
      <c r="ALR782"/>
      <c r="ALS782"/>
      <c r="ALT782"/>
      <c r="ALU782"/>
      <c r="ALV782"/>
      <c r="ALW782"/>
      <c r="ALX782"/>
      <c r="ALY782"/>
      <c r="ALZ782"/>
      <c r="AMA782"/>
      <c r="AMB782"/>
      <c r="AMC782"/>
      <c r="AMD782"/>
      <c r="AME782"/>
      <c r="AMF782"/>
      <c r="AMG782"/>
      <c r="AMH782"/>
      <c r="AMI782"/>
      <c r="AMJ782"/>
    </row>
    <row r="783" spans="1:1024" ht="17.25" customHeight="1">
      <c r="A783" s="9"/>
      <c r="B783" s="8"/>
      <c r="C783" s="8"/>
      <c r="D783" s="6"/>
      <c r="E783" s="7"/>
      <c r="F783" s="5"/>
      <c r="G783" s="5"/>
      <c r="H783" s="5"/>
      <c r="I783" s="5"/>
      <c r="J783" s="5"/>
      <c r="K783" s="5"/>
      <c r="L783" s="5"/>
      <c r="M783" s="5"/>
      <c r="N783" s="5"/>
      <c r="O783" s="5"/>
      <c r="P783" s="5"/>
      <c r="Q783" s="5"/>
      <c r="R783" s="5"/>
      <c r="S783" s="5"/>
      <c r="T783" s="5"/>
      <c r="U783" s="5"/>
      <c r="V783" s="5"/>
      <c r="W783" s="5"/>
      <c r="X783" s="5"/>
      <c r="Y783" s="5"/>
      <c r="Z783" s="5"/>
      <c r="AA783" s="5"/>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c r="AEN783"/>
      <c r="AEO783"/>
      <c r="AEP783"/>
      <c r="AEQ783"/>
      <c r="AER783"/>
      <c r="AES783"/>
      <c r="AET783"/>
      <c r="AEU783"/>
      <c r="AEV783"/>
      <c r="AEW783"/>
      <c r="AEX783"/>
      <c r="AEY783"/>
      <c r="AEZ783"/>
      <c r="AFA783"/>
      <c r="AFB783"/>
      <c r="AFC783"/>
      <c r="AFD783"/>
      <c r="AFE783"/>
      <c r="AFF783"/>
      <c r="AFG783"/>
      <c r="AFH783"/>
      <c r="AFI783"/>
      <c r="AFJ783"/>
      <c r="AFK783"/>
      <c r="AFL783"/>
      <c r="AFM783"/>
      <c r="AFN783"/>
      <c r="AFO783"/>
      <c r="AFP783"/>
      <c r="AFQ783"/>
      <c r="AFR783"/>
      <c r="AFS783"/>
      <c r="AFT783"/>
      <c r="AFU783"/>
      <c r="AFV783"/>
      <c r="AFW783"/>
      <c r="AFX783"/>
      <c r="AFY783"/>
      <c r="AFZ783"/>
      <c r="AGA783"/>
      <c r="AGB783"/>
      <c r="AGC783"/>
      <c r="AGD783"/>
      <c r="AGE783"/>
      <c r="AGF783"/>
      <c r="AGG783"/>
      <c r="AGH783"/>
      <c r="AGI783"/>
      <c r="AGJ783"/>
      <c r="AGK783"/>
      <c r="AGL783"/>
      <c r="AGM783"/>
      <c r="AGN783"/>
      <c r="AGO783"/>
      <c r="AGP783"/>
      <c r="AGQ783"/>
      <c r="AGR783"/>
      <c r="AGS783"/>
      <c r="AGT783"/>
      <c r="AGU783"/>
      <c r="AGV783"/>
      <c r="AGW783"/>
      <c r="AGX783"/>
      <c r="AGY783"/>
      <c r="AGZ783"/>
      <c r="AHA783"/>
      <c r="AHB783"/>
      <c r="AHC783"/>
      <c r="AHD783"/>
      <c r="AHE783"/>
      <c r="AHF783"/>
      <c r="AHG783"/>
      <c r="AHH783"/>
      <c r="AHI783"/>
      <c r="AHJ783"/>
      <c r="AHK783"/>
      <c r="AHL783"/>
      <c r="AHM783"/>
      <c r="AHN783"/>
      <c r="AHO783"/>
      <c r="AHP783"/>
      <c r="AHQ783"/>
      <c r="AHR783"/>
      <c r="AHS783"/>
      <c r="AHT783"/>
      <c r="AHU783"/>
      <c r="AHV783"/>
      <c r="AHW783"/>
      <c r="AHX783"/>
      <c r="AHY783"/>
      <c r="AHZ783"/>
      <c r="AIA783"/>
      <c r="AIB783"/>
      <c r="AIC783"/>
      <c r="AID783"/>
      <c r="AIE783"/>
      <c r="AIF783"/>
      <c r="AIG783"/>
      <c r="AIH783"/>
      <c r="AII783"/>
      <c r="AIJ783"/>
      <c r="AIK783"/>
      <c r="AIL783"/>
      <c r="AIM783"/>
      <c r="AIN783"/>
      <c r="AIO783"/>
      <c r="AIP783"/>
      <c r="AIQ783"/>
      <c r="AIR783"/>
      <c r="AIS783"/>
      <c r="AIT783"/>
      <c r="AIU783"/>
      <c r="AIV783"/>
      <c r="AIW783"/>
      <c r="AIX783"/>
      <c r="AIY783"/>
      <c r="AIZ783"/>
      <c r="AJA783"/>
      <c r="AJB783"/>
      <c r="AJC783"/>
      <c r="AJD783"/>
      <c r="AJE783"/>
      <c r="AJF783"/>
      <c r="AJG783"/>
      <c r="AJH783"/>
      <c r="AJI783"/>
      <c r="AJJ783"/>
      <c r="AJK783"/>
      <c r="AJL783"/>
      <c r="AJM783"/>
      <c r="AJN783"/>
      <c r="AJO783"/>
      <c r="AJP783"/>
      <c r="AJQ783"/>
      <c r="AJR783"/>
      <c r="AJS783"/>
      <c r="AJT783"/>
      <c r="AJU783"/>
      <c r="AJV783"/>
      <c r="AJW783"/>
      <c r="AJX783"/>
      <c r="AJY783"/>
      <c r="AJZ783"/>
      <c r="AKA783"/>
      <c r="AKB783"/>
      <c r="AKC783"/>
      <c r="AKD783"/>
      <c r="AKE783"/>
      <c r="AKF783"/>
      <c r="AKG783"/>
      <c r="AKH783"/>
      <c r="AKI783"/>
      <c r="AKJ783"/>
      <c r="AKK783"/>
      <c r="AKL783"/>
      <c r="AKM783"/>
      <c r="AKN783"/>
      <c r="AKO783"/>
      <c r="AKP783"/>
      <c r="AKQ783"/>
      <c r="AKR783"/>
      <c r="AKS783"/>
      <c r="AKT783"/>
      <c r="AKU783"/>
      <c r="AKV783"/>
      <c r="AKW783"/>
      <c r="AKX783"/>
      <c r="AKY783"/>
      <c r="AKZ783"/>
      <c r="ALA783"/>
      <c r="ALB783"/>
      <c r="ALC783"/>
      <c r="ALD783"/>
      <c r="ALE783"/>
      <c r="ALF783"/>
      <c r="ALG783"/>
      <c r="ALH783"/>
      <c r="ALI783"/>
      <c r="ALJ783"/>
      <c r="ALK783"/>
      <c r="ALL783"/>
      <c r="ALM783"/>
      <c r="ALN783"/>
      <c r="ALO783"/>
      <c r="ALP783"/>
      <c r="ALQ783"/>
      <c r="ALR783"/>
      <c r="ALS783"/>
      <c r="ALT783"/>
      <c r="ALU783"/>
      <c r="ALV783"/>
      <c r="ALW783"/>
      <c r="ALX783"/>
      <c r="ALY783"/>
      <c r="ALZ783"/>
      <c r="AMA783"/>
      <c r="AMB783"/>
      <c r="AMC783"/>
      <c r="AMD783"/>
      <c r="AME783"/>
      <c r="AMF783"/>
      <c r="AMG783"/>
      <c r="AMH783"/>
      <c r="AMI783"/>
      <c r="AMJ783"/>
    </row>
    <row r="784" spans="1:1024" ht="17.25" customHeight="1">
      <c r="A784" s="9"/>
      <c r="B784" s="8"/>
      <c r="C784" s="8"/>
      <c r="D784" s="6"/>
      <c r="E784" s="7"/>
      <c r="F784" s="5"/>
      <c r="G784" s="5"/>
      <c r="H784" s="5"/>
      <c r="I784" s="5"/>
      <c r="J784" s="5"/>
      <c r="K784" s="5"/>
      <c r="L784" s="5"/>
      <c r="M784" s="5"/>
      <c r="N784" s="5"/>
      <c r="O784" s="5"/>
      <c r="P784" s="5"/>
      <c r="Q784" s="5"/>
      <c r="R784" s="5"/>
      <c r="S784" s="5"/>
      <c r="T784" s="5"/>
      <c r="U784" s="5"/>
      <c r="V784" s="5"/>
      <c r="W784" s="5"/>
      <c r="X784" s="5"/>
      <c r="Y784" s="5"/>
      <c r="Z784" s="5"/>
      <c r="AA784" s="5"/>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c r="AEN784"/>
      <c r="AEO784"/>
      <c r="AEP784"/>
      <c r="AEQ784"/>
      <c r="AER784"/>
      <c r="AES784"/>
      <c r="AET784"/>
      <c r="AEU784"/>
      <c r="AEV784"/>
      <c r="AEW784"/>
      <c r="AEX784"/>
      <c r="AEY784"/>
      <c r="AEZ784"/>
      <c r="AFA784"/>
      <c r="AFB784"/>
      <c r="AFC784"/>
      <c r="AFD784"/>
      <c r="AFE784"/>
      <c r="AFF784"/>
      <c r="AFG784"/>
      <c r="AFH784"/>
      <c r="AFI784"/>
      <c r="AFJ784"/>
      <c r="AFK784"/>
      <c r="AFL784"/>
      <c r="AFM784"/>
      <c r="AFN784"/>
      <c r="AFO784"/>
      <c r="AFP784"/>
      <c r="AFQ784"/>
      <c r="AFR784"/>
      <c r="AFS784"/>
      <c r="AFT784"/>
      <c r="AFU784"/>
      <c r="AFV784"/>
      <c r="AFW784"/>
      <c r="AFX784"/>
      <c r="AFY784"/>
      <c r="AFZ784"/>
      <c r="AGA784"/>
      <c r="AGB784"/>
      <c r="AGC784"/>
      <c r="AGD784"/>
      <c r="AGE784"/>
      <c r="AGF784"/>
      <c r="AGG784"/>
      <c r="AGH784"/>
      <c r="AGI784"/>
      <c r="AGJ784"/>
      <c r="AGK784"/>
      <c r="AGL784"/>
      <c r="AGM784"/>
      <c r="AGN784"/>
      <c r="AGO784"/>
      <c r="AGP784"/>
      <c r="AGQ784"/>
      <c r="AGR784"/>
      <c r="AGS784"/>
      <c r="AGT784"/>
      <c r="AGU784"/>
      <c r="AGV784"/>
      <c r="AGW784"/>
      <c r="AGX784"/>
      <c r="AGY784"/>
      <c r="AGZ784"/>
      <c r="AHA784"/>
      <c r="AHB784"/>
      <c r="AHC784"/>
      <c r="AHD784"/>
      <c r="AHE784"/>
      <c r="AHF784"/>
      <c r="AHG784"/>
      <c r="AHH784"/>
      <c r="AHI784"/>
      <c r="AHJ784"/>
      <c r="AHK784"/>
      <c r="AHL784"/>
      <c r="AHM784"/>
      <c r="AHN784"/>
      <c r="AHO784"/>
      <c r="AHP784"/>
      <c r="AHQ784"/>
      <c r="AHR784"/>
      <c r="AHS784"/>
      <c r="AHT784"/>
      <c r="AHU784"/>
      <c r="AHV784"/>
      <c r="AHW784"/>
      <c r="AHX784"/>
      <c r="AHY784"/>
      <c r="AHZ784"/>
      <c r="AIA784"/>
      <c r="AIB784"/>
      <c r="AIC784"/>
      <c r="AID784"/>
      <c r="AIE784"/>
      <c r="AIF784"/>
      <c r="AIG784"/>
      <c r="AIH784"/>
      <c r="AII784"/>
      <c r="AIJ784"/>
      <c r="AIK784"/>
      <c r="AIL784"/>
      <c r="AIM784"/>
      <c r="AIN784"/>
      <c r="AIO784"/>
      <c r="AIP784"/>
      <c r="AIQ784"/>
      <c r="AIR784"/>
      <c r="AIS784"/>
      <c r="AIT784"/>
      <c r="AIU784"/>
      <c r="AIV784"/>
      <c r="AIW784"/>
      <c r="AIX784"/>
      <c r="AIY784"/>
      <c r="AIZ784"/>
      <c r="AJA784"/>
      <c r="AJB784"/>
      <c r="AJC784"/>
      <c r="AJD784"/>
      <c r="AJE784"/>
      <c r="AJF784"/>
      <c r="AJG784"/>
      <c r="AJH784"/>
      <c r="AJI784"/>
      <c r="AJJ784"/>
      <c r="AJK784"/>
      <c r="AJL784"/>
      <c r="AJM784"/>
      <c r="AJN784"/>
      <c r="AJO784"/>
      <c r="AJP784"/>
      <c r="AJQ784"/>
      <c r="AJR784"/>
      <c r="AJS784"/>
      <c r="AJT784"/>
      <c r="AJU784"/>
      <c r="AJV784"/>
      <c r="AJW784"/>
      <c r="AJX784"/>
      <c r="AJY784"/>
      <c r="AJZ784"/>
      <c r="AKA784"/>
      <c r="AKB784"/>
      <c r="AKC784"/>
      <c r="AKD784"/>
      <c r="AKE784"/>
      <c r="AKF784"/>
      <c r="AKG784"/>
      <c r="AKH784"/>
      <c r="AKI784"/>
      <c r="AKJ784"/>
      <c r="AKK784"/>
      <c r="AKL784"/>
      <c r="AKM784"/>
      <c r="AKN784"/>
      <c r="AKO784"/>
      <c r="AKP784"/>
      <c r="AKQ784"/>
      <c r="AKR784"/>
      <c r="AKS784"/>
      <c r="AKT784"/>
      <c r="AKU784"/>
      <c r="AKV784"/>
      <c r="AKW784"/>
      <c r="AKX784"/>
      <c r="AKY784"/>
      <c r="AKZ784"/>
      <c r="ALA784"/>
      <c r="ALB784"/>
      <c r="ALC784"/>
      <c r="ALD784"/>
      <c r="ALE784"/>
      <c r="ALF784"/>
      <c r="ALG784"/>
      <c r="ALH784"/>
      <c r="ALI784"/>
      <c r="ALJ784"/>
      <c r="ALK784"/>
      <c r="ALL784"/>
      <c r="ALM784"/>
      <c r="ALN784"/>
      <c r="ALO784"/>
      <c r="ALP784"/>
      <c r="ALQ784"/>
      <c r="ALR784"/>
      <c r="ALS784"/>
      <c r="ALT784"/>
      <c r="ALU784"/>
      <c r="ALV784"/>
      <c r="ALW784"/>
      <c r="ALX784"/>
      <c r="ALY784"/>
      <c r="ALZ784"/>
      <c r="AMA784"/>
      <c r="AMB784"/>
      <c r="AMC784"/>
      <c r="AMD784"/>
      <c r="AME784"/>
      <c r="AMF784"/>
      <c r="AMG784"/>
      <c r="AMH784"/>
      <c r="AMI784"/>
      <c r="AMJ784"/>
    </row>
    <row r="785" spans="1:1024" ht="17.25" customHeight="1">
      <c r="A785" s="9"/>
      <c r="B785" s="8"/>
      <c r="C785" s="8"/>
      <c r="D785" s="6"/>
      <c r="E785" s="7"/>
      <c r="F785" s="5"/>
      <c r="G785" s="5"/>
      <c r="H785" s="5"/>
      <c r="I785" s="5"/>
      <c r="J785" s="5"/>
      <c r="K785" s="5"/>
      <c r="L785" s="5"/>
      <c r="M785" s="5"/>
      <c r="N785" s="5"/>
      <c r="O785" s="5"/>
      <c r="P785" s="5"/>
      <c r="Q785" s="5"/>
      <c r="R785" s="5"/>
      <c r="S785" s="5"/>
      <c r="T785" s="5"/>
      <c r="U785" s="5"/>
      <c r="V785" s="5"/>
      <c r="W785" s="5"/>
      <c r="X785" s="5"/>
      <c r="Y785" s="5"/>
      <c r="Z785" s="5"/>
      <c r="AA785" s="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c r="AEN785"/>
      <c r="AEO785"/>
      <c r="AEP785"/>
      <c r="AEQ785"/>
      <c r="AER785"/>
      <c r="AES785"/>
      <c r="AET785"/>
      <c r="AEU785"/>
      <c r="AEV785"/>
      <c r="AEW785"/>
      <c r="AEX785"/>
      <c r="AEY785"/>
      <c r="AEZ785"/>
      <c r="AFA785"/>
      <c r="AFB785"/>
      <c r="AFC785"/>
      <c r="AFD785"/>
      <c r="AFE785"/>
      <c r="AFF785"/>
      <c r="AFG785"/>
      <c r="AFH785"/>
      <c r="AFI785"/>
      <c r="AFJ785"/>
      <c r="AFK785"/>
      <c r="AFL785"/>
      <c r="AFM785"/>
      <c r="AFN785"/>
      <c r="AFO785"/>
      <c r="AFP785"/>
      <c r="AFQ785"/>
      <c r="AFR785"/>
      <c r="AFS785"/>
      <c r="AFT785"/>
      <c r="AFU785"/>
      <c r="AFV785"/>
      <c r="AFW785"/>
      <c r="AFX785"/>
      <c r="AFY785"/>
      <c r="AFZ785"/>
      <c r="AGA785"/>
      <c r="AGB785"/>
      <c r="AGC785"/>
      <c r="AGD785"/>
      <c r="AGE785"/>
      <c r="AGF785"/>
      <c r="AGG785"/>
      <c r="AGH785"/>
      <c r="AGI785"/>
      <c r="AGJ785"/>
      <c r="AGK785"/>
      <c r="AGL785"/>
      <c r="AGM785"/>
      <c r="AGN785"/>
      <c r="AGO785"/>
      <c r="AGP785"/>
      <c r="AGQ785"/>
      <c r="AGR785"/>
      <c r="AGS785"/>
      <c r="AGT785"/>
      <c r="AGU785"/>
      <c r="AGV785"/>
      <c r="AGW785"/>
      <c r="AGX785"/>
      <c r="AGY785"/>
      <c r="AGZ785"/>
      <c r="AHA785"/>
      <c r="AHB785"/>
      <c r="AHC785"/>
      <c r="AHD785"/>
      <c r="AHE785"/>
      <c r="AHF785"/>
      <c r="AHG785"/>
      <c r="AHH785"/>
      <c r="AHI785"/>
      <c r="AHJ785"/>
      <c r="AHK785"/>
      <c r="AHL785"/>
      <c r="AHM785"/>
      <c r="AHN785"/>
      <c r="AHO785"/>
      <c r="AHP785"/>
      <c r="AHQ785"/>
      <c r="AHR785"/>
      <c r="AHS785"/>
      <c r="AHT785"/>
      <c r="AHU785"/>
      <c r="AHV785"/>
      <c r="AHW785"/>
      <c r="AHX785"/>
      <c r="AHY785"/>
      <c r="AHZ785"/>
      <c r="AIA785"/>
      <c r="AIB785"/>
      <c r="AIC785"/>
      <c r="AID785"/>
      <c r="AIE785"/>
      <c r="AIF785"/>
      <c r="AIG785"/>
      <c r="AIH785"/>
      <c r="AII785"/>
      <c r="AIJ785"/>
      <c r="AIK785"/>
      <c r="AIL785"/>
      <c r="AIM785"/>
      <c r="AIN785"/>
      <c r="AIO785"/>
      <c r="AIP785"/>
      <c r="AIQ785"/>
      <c r="AIR785"/>
      <c r="AIS785"/>
      <c r="AIT785"/>
      <c r="AIU785"/>
      <c r="AIV785"/>
      <c r="AIW785"/>
      <c r="AIX785"/>
      <c r="AIY785"/>
      <c r="AIZ785"/>
      <c r="AJA785"/>
      <c r="AJB785"/>
      <c r="AJC785"/>
      <c r="AJD785"/>
      <c r="AJE785"/>
      <c r="AJF785"/>
      <c r="AJG785"/>
      <c r="AJH785"/>
      <c r="AJI785"/>
      <c r="AJJ785"/>
      <c r="AJK785"/>
      <c r="AJL785"/>
      <c r="AJM785"/>
      <c r="AJN785"/>
      <c r="AJO785"/>
      <c r="AJP785"/>
      <c r="AJQ785"/>
      <c r="AJR785"/>
      <c r="AJS785"/>
      <c r="AJT785"/>
      <c r="AJU785"/>
      <c r="AJV785"/>
      <c r="AJW785"/>
      <c r="AJX785"/>
      <c r="AJY785"/>
      <c r="AJZ785"/>
      <c r="AKA785"/>
      <c r="AKB785"/>
      <c r="AKC785"/>
      <c r="AKD785"/>
      <c r="AKE785"/>
      <c r="AKF785"/>
      <c r="AKG785"/>
      <c r="AKH785"/>
      <c r="AKI785"/>
      <c r="AKJ785"/>
      <c r="AKK785"/>
      <c r="AKL785"/>
      <c r="AKM785"/>
      <c r="AKN785"/>
      <c r="AKO785"/>
      <c r="AKP785"/>
      <c r="AKQ785"/>
      <c r="AKR785"/>
      <c r="AKS785"/>
      <c r="AKT785"/>
      <c r="AKU785"/>
      <c r="AKV785"/>
      <c r="AKW785"/>
      <c r="AKX785"/>
      <c r="AKY785"/>
      <c r="AKZ785"/>
      <c r="ALA785"/>
      <c r="ALB785"/>
      <c r="ALC785"/>
      <c r="ALD785"/>
      <c r="ALE785"/>
      <c r="ALF785"/>
      <c r="ALG785"/>
      <c r="ALH785"/>
      <c r="ALI785"/>
      <c r="ALJ785"/>
      <c r="ALK785"/>
      <c r="ALL785"/>
      <c r="ALM785"/>
      <c r="ALN785"/>
      <c r="ALO785"/>
      <c r="ALP785"/>
      <c r="ALQ785"/>
      <c r="ALR785"/>
      <c r="ALS785"/>
      <c r="ALT785"/>
      <c r="ALU785"/>
      <c r="ALV785"/>
      <c r="ALW785"/>
      <c r="ALX785"/>
      <c r="ALY785"/>
      <c r="ALZ785"/>
      <c r="AMA785"/>
      <c r="AMB785"/>
      <c r="AMC785"/>
      <c r="AMD785"/>
      <c r="AME785"/>
      <c r="AMF785"/>
      <c r="AMG785"/>
      <c r="AMH785"/>
      <c r="AMI785"/>
      <c r="AMJ785"/>
    </row>
    <row r="786" spans="1:1024" ht="17.25" customHeight="1">
      <c r="A786" s="9"/>
      <c r="B786" s="8"/>
      <c r="C786" s="8"/>
      <c r="D786" s="6"/>
      <c r="E786" s="7"/>
      <c r="F786" s="5"/>
      <c r="G786" s="5"/>
      <c r="H786" s="5"/>
      <c r="I786" s="5"/>
      <c r="J786" s="5"/>
      <c r="K786" s="5"/>
      <c r="L786" s="5"/>
      <c r="M786" s="5"/>
      <c r="N786" s="5"/>
      <c r="O786" s="5"/>
      <c r="P786" s="5"/>
      <c r="Q786" s="5"/>
      <c r="R786" s="5"/>
      <c r="S786" s="5"/>
      <c r="T786" s="5"/>
      <c r="U786" s="5"/>
      <c r="V786" s="5"/>
      <c r="W786" s="5"/>
      <c r="X786" s="5"/>
      <c r="Y786" s="5"/>
      <c r="Z786" s="5"/>
      <c r="AA786" s="5"/>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c r="AEN786"/>
      <c r="AEO786"/>
      <c r="AEP786"/>
      <c r="AEQ786"/>
      <c r="AER786"/>
      <c r="AES786"/>
      <c r="AET786"/>
      <c r="AEU786"/>
      <c r="AEV786"/>
      <c r="AEW786"/>
      <c r="AEX786"/>
      <c r="AEY786"/>
      <c r="AEZ786"/>
      <c r="AFA786"/>
      <c r="AFB786"/>
      <c r="AFC786"/>
      <c r="AFD786"/>
      <c r="AFE786"/>
      <c r="AFF786"/>
      <c r="AFG786"/>
      <c r="AFH786"/>
      <c r="AFI786"/>
      <c r="AFJ786"/>
      <c r="AFK786"/>
      <c r="AFL786"/>
      <c r="AFM786"/>
      <c r="AFN786"/>
      <c r="AFO786"/>
      <c r="AFP786"/>
      <c r="AFQ786"/>
      <c r="AFR786"/>
      <c r="AFS786"/>
      <c r="AFT786"/>
      <c r="AFU786"/>
      <c r="AFV786"/>
      <c r="AFW786"/>
      <c r="AFX786"/>
      <c r="AFY786"/>
      <c r="AFZ786"/>
      <c r="AGA786"/>
      <c r="AGB786"/>
      <c r="AGC786"/>
      <c r="AGD786"/>
      <c r="AGE786"/>
      <c r="AGF786"/>
      <c r="AGG786"/>
      <c r="AGH786"/>
      <c r="AGI786"/>
      <c r="AGJ786"/>
      <c r="AGK786"/>
      <c r="AGL786"/>
      <c r="AGM786"/>
      <c r="AGN786"/>
      <c r="AGO786"/>
      <c r="AGP786"/>
      <c r="AGQ786"/>
      <c r="AGR786"/>
      <c r="AGS786"/>
      <c r="AGT786"/>
      <c r="AGU786"/>
      <c r="AGV786"/>
      <c r="AGW786"/>
      <c r="AGX786"/>
      <c r="AGY786"/>
      <c r="AGZ786"/>
      <c r="AHA786"/>
      <c r="AHB786"/>
      <c r="AHC786"/>
      <c r="AHD786"/>
      <c r="AHE786"/>
      <c r="AHF786"/>
      <c r="AHG786"/>
      <c r="AHH786"/>
      <c r="AHI786"/>
      <c r="AHJ786"/>
      <c r="AHK786"/>
      <c r="AHL786"/>
      <c r="AHM786"/>
      <c r="AHN786"/>
      <c r="AHO786"/>
      <c r="AHP786"/>
      <c r="AHQ786"/>
      <c r="AHR786"/>
      <c r="AHS786"/>
      <c r="AHT786"/>
      <c r="AHU786"/>
      <c r="AHV786"/>
      <c r="AHW786"/>
      <c r="AHX786"/>
      <c r="AHY786"/>
      <c r="AHZ786"/>
      <c r="AIA786"/>
      <c r="AIB786"/>
      <c r="AIC786"/>
      <c r="AID786"/>
      <c r="AIE786"/>
      <c r="AIF786"/>
      <c r="AIG786"/>
      <c r="AIH786"/>
      <c r="AII786"/>
      <c r="AIJ786"/>
      <c r="AIK786"/>
      <c r="AIL786"/>
      <c r="AIM786"/>
      <c r="AIN786"/>
      <c r="AIO786"/>
      <c r="AIP786"/>
      <c r="AIQ786"/>
      <c r="AIR786"/>
      <c r="AIS786"/>
      <c r="AIT786"/>
      <c r="AIU786"/>
      <c r="AIV786"/>
      <c r="AIW786"/>
      <c r="AIX786"/>
      <c r="AIY786"/>
      <c r="AIZ786"/>
      <c r="AJA786"/>
      <c r="AJB786"/>
      <c r="AJC786"/>
      <c r="AJD786"/>
      <c r="AJE786"/>
      <c r="AJF786"/>
      <c r="AJG786"/>
      <c r="AJH786"/>
      <c r="AJI786"/>
      <c r="AJJ786"/>
      <c r="AJK786"/>
      <c r="AJL786"/>
      <c r="AJM786"/>
      <c r="AJN786"/>
      <c r="AJO786"/>
      <c r="AJP786"/>
      <c r="AJQ786"/>
      <c r="AJR786"/>
      <c r="AJS786"/>
      <c r="AJT786"/>
      <c r="AJU786"/>
      <c r="AJV786"/>
      <c r="AJW786"/>
      <c r="AJX786"/>
      <c r="AJY786"/>
      <c r="AJZ786"/>
      <c r="AKA786"/>
      <c r="AKB786"/>
      <c r="AKC786"/>
      <c r="AKD786"/>
      <c r="AKE786"/>
      <c r="AKF786"/>
      <c r="AKG786"/>
      <c r="AKH786"/>
      <c r="AKI786"/>
      <c r="AKJ786"/>
      <c r="AKK786"/>
      <c r="AKL786"/>
      <c r="AKM786"/>
      <c r="AKN786"/>
      <c r="AKO786"/>
      <c r="AKP786"/>
      <c r="AKQ786"/>
      <c r="AKR786"/>
      <c r="AKS786"/>
      <c r="AKT786"/>
      <c r="AKU786"/>
      <c r="AKV786"/>
      <c r="AKW786"/>
      <c r="AKX786"/>
      <c r="AKY786"/>
      <c r="AKZ786"/>
      <c r="ALA786"/>
      <c r="ALB786"/>
      <c r="ALC786"/>
      <c r="ALD786"/>
      <c r="ALE786"/>
      <c r="ALF786"/>
      <c r="ALG786"/>
      <c r="ALH786"/>
      <c r="ALI786"/>
      <c r="ALJ786"/>
      <c r="ALK786"/>
      <c r="ALL786"/>
      <c r="ALM786"/>
      <c r="ALN786"/>
      <c r="ALO786"/>
      <c r="ALP786"/>
      <c r="ALQ786"/>
      <c r="ALR786"/>
      <c r="ALS786"/>
      <c r="ALT786"/>
      <c r="ALU786"/>
      <c r="ALV786"/>
      <c r="ALW786"/>
      <c r="ALX786"/>
      <c r="ALY786"/>
      <c r="ALZ786"/>
      <c r="AMA786"/>
      <c r="AMB786"/>
      <c r="AMC786"/>
      <c r="AMD786"/>
      <c r="AME786"/>
      <c r="AMF786"/>
      <c r="AMG786"/>
      <c r="AMH786"/>
      <c r="AMI786"/>
      <c r="AMJ786"/>
    </row>
    <row r="787" spans="1:1024" ht="17.25" customHeight="1">
      <c r="A787" s="9"/>
      <c r="B787" s="8"/>
      <c r="C787" s="8"/>
      <c r="D787" s="6"/>
      <c r="E787" s="7"/>
      <c r="F787" s="5"/>
      <c r="G787" s="5"/>
      <c r="H787" s="5"/>
      <c r="I787" s="5"/>
      <c r="J787" s="5"/>
      <c r="K787" s="5"/>
      <c r="L787" s="5"/>
      <c r="M787" s="5"/>
      <c r="N787" s="5"/>
      <c r="O787" s="5"/>
      <c r="P787" s="5"/>
      <c r="Q787" s="5"/>
      <c r="R787" s="5"/>
      <c r="S787" s="5"/>
      <c r="T787" s="5"/>
      <c r="U787" s="5"/>
      <c r="V787" s="5"/>
      <c r="W787" s="5"/>
      <c r="X787" s="5"/>
      <c r="Y787" s="5"/>
      <c r="Z787" s="5"/>
      <c r="AA787" s="5"/>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c r="AEN787"/>
      <c r="AEO787"/>
      <c r="AEP787"/>
      <c r="AEQ787"/>
      <c r="AER787"/>
      <c r="AES787"/>
      <c r="AET787"/>
      <c r="AEU787"/>
      <c r="AEV787"/>
      <c r="AEW787"/>
      <c r="AEX787"/>
      <c r="AEY787"/>
      <c r="AEZ787"/>
      <c r="AFA787"/>
      <c r="AFB787"/>
      <c r="AFC787"/>
      <c r="AFD787"/>
      <c r="AFE787"/>
      <c r="AFF787"/>
      <c r="AFG787"/>
      <c r="AFH787"/>
      <c r="AFI787"/>
      <c r="AFJ787"/>
      <c r="AFK787"/>
      <c r="AFL787"/>
      <c r="AFM787"/>
      <c r="AFN787"/>
      <c r="AFO787"/>
      <c r="AFP787"/>
      <c r="AFQ787"/>
      <c r="AFR787"/>
      <c r="AFS787"/>
      <c r="AFT787"/>
      <c r="AFU787"/>
      <c r="AFV787"/>
      <c r="AFW787"/>
      <c r="AFX787"/>
      <c r="AFY787"/>
      <c r="AFZ787"/>
      <c r="AGA787"/>
      <c r="AGB787"/>
      <c r="AGC787"/>
      <c r="AGD787"/>
      <c r="AGE787"/>
      <c r="AGF787"/>
      <c r="AGG787"/>
      <c r="AGH787"/>
      <c r="AGI787"/>
      <c r="AGJ787"/>
      <c r="AGK787"/>
      <c r="AGL787"/>
      <c r="AGM787"/>
      <c r="AGN787"/>
      <c r="AGO787"/>
      <c r="AGP787"/>
      <c r="AGQ787"/>
      <c r="AGR787"/>
      <c r="AGS787"/>
      <c r="AGT787"/>
      <c r="AGU787"/>
      <c r="AGV787"/>
      <c r="AGW787"/>
      <c r="AGX787"/>
      <c r="AGY787"/>
      <c r="AGZ787"/>
      <c r="AHA787"/>
      <c r="AHB787"/>
      <c r="AHC787"/>
      <c r="AHD787"/>
      <c r="AHE787"/>
      <c r="AHF787"/>
      <c r="AHG787"/>
      <c r="AHH787"/>
      <c r="AHI787"/>
      <c r="AHJ787"/>
      <c r="AHK787"/>
      <c r="AHL787"/>
      <c r="AHM787"/>
      <c r="AHN787"/>
      <c r="AHO787"/>
      <c r="AHP787"/>
      <c r="AHQ787"/>
      <c r="AHR787"/>
      <c r="AHS787"/>
      <c r="AHT787"/>
      <c r="AHU787"/>
      <c r="AHV787"/>
      <c r="AHW787"/>
      <c r="AHX787"/>
      <c r="AHY787"/>
      <c r="AHZ787"/>
      <c r="AIA787"/>
      <c r="AIB787"/>
      <c r="AIC787"/>
      <c r="AID787"/>
      <c r="AIE787"/>
      <c r="AIF787"/>
      <c r="AIG787"/>
      <c r="AIH787"/>
      <c r="AII787"/>
      <c r="AIJ787"/>
      <c r="AIK787"/>
      <c r="AIL787"/>
      <c r="AIM787"/>
      <c r="AIN787"/>
      <c r="AIO787"/>
      <c r="AIP787"/>
      <c r="AIQ787"/>
      <c r="AIR787"/>
      <c r="AIS787"/>
      <c r="AIT787"/>
      <c r="AIU787"/>
      <c r="AIV787"/>
      <c r="AIW787"/>
      <c r="AIX787"/>
      <c r="AIY787"/>
      <c r="AIZ787"/>
      <c r="AJA787"/>
      <c r="AJB787"/>
      <c r="AJC787"/>
      <c r="AJD787"/>
      <c r="AJE787"/>
      <c r="AJF787"/>
      <c r="AJG787"/>
      <c r="AJH787"/>
      <c r="AJI787"/>
      <c r="AJJ787"/>
      <c r="AJK787"/>
      <c r="AJL787"/>
      <c r="AJM787"/>
      <c r="AJN787"/>
      <c r="AJO787"/>
      <c r="AJP787"/>
      <c r="AJQ787"/>
      <c r="AJR787"/>
      <c r="AJS787"/>
      <c r="AJT787"/>
      <c r="AJU787"/>
      <c r="AJV787"/>
      <c r="AJW787"/>
      <c r="AJX787"/>
      <c r="AJY787"/>
      <c r="AJZ787"/>
      <c r="AKA787"/>
      <c r="AKB787"/>
      <c r="AKC787"/>
      <c r="AKD787"/>
      <c r="AKE787"/>
      <c r="AKF787"/>
      <c r="AKG787"/>
      <c r="AKH787"/>
      <c r="AKI787"/>
      <c r="AKJ787"/>
      <c r="AKK787"/>
      <c r="AKL787"/>
      <c r="AKM787"/>
      <c r="AKN787"/>
      <c r="AKO787"/>
      <c r="AKP787"/>
      <c r="AKQ787"/>
      <c r="AKR787"/>
      <c r="AKS787"/>
      <c r="AKT787"/>
      <c r="AKU787"/>
      <c r="AKV787"/>
      <c r="AKW787"/>
      <c r="AKX787"/>
      <c r="AKY787"/>
      <c r="AKZ787"/>
      <c r="ALA787"/>
      <c r="ALB787"/>
      <c r="ALC787"/>
      <c r="ALD787"/>
      <c r="ALE787"/>
      <c r="ALF787"/>
      <c r="ALG787"/>
      <c r="ALH787"/>
      <c r="ALI787"/>
      <c r="ALJ787"/>
      <c r="ALK787"/>
      <c r="ALL787"/>
      <c r="ALM787"/>
      <c r="ALN787"/>
      <c r="ALO787"/>
      <c r="ALP787"/>
      <c r="ALQ787"/>
      <c r="ALR787"/>
      <c r="ALS787"/>
      <c r="ALT787"/>
      <c r="ALU787"/>
      <c r="ALV787"/>
      <c r="ALW787"/>
      <c r="ALX787"/>
      <c r="ALY787"/>
      <c r="ALZ787"/>
      <c r="AMA787"/>
      <c r="AMB787"/>
      <c r="AMC787"/>
      <c r="AMD787"/>
      <c r="AME787"/>
      <c r="AMF787"/>
      <c r="AMG787"/>
      <c r="AMH787"/>
      <c r="AMI787"/>
      <c r="AMJ787"/>
    </row>
    <row r="788" spans="1:1024" ht="17.25" customHeight="1">
      <c r="A788" s="9"/>
      <c r="B788" s="8"/>
      <c r="C788" s="8"/>
      <c r="D788" s="6"/>
      <c r="E788" s="7"/>
      <c r="F788" s="5"/>
      <c r="G788" s="5"/>
      <c r="H788" s="5"/>
      <c r="I788" s="5"/>
      <c r="J788" s="5"/>
      <c r="K788" s="5"/>
      <c r="L788" s="5"/>
      <c r="M788" s="5"/>
      <c r="N788" s="5"/>
      <c r="O788" s="5"/>
      <c r="P788" s="5"/>
      <c r="Q788" s="5"/>
      <c r="R788" s="5"/>
      <c r="S788" s="5"/>
      <c r="T788" s="5"/>
      <c r="U788" s="5"/>
      <c r="V788" s="5"/>
      <c r="W788" s="5"/>
      <c r="X788" s="5"/>
      <c r="Y788" s="5"/>
      <c r="Z788" s="5"/>
      <c r="AA788" s="5"/>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c r="AEN788"/>
      <c r="AEO788"/>
      <c r="AEP788"/>
      <c r="AEQ788"/>
      <c r="AER788"/>
      <c r="AES788"/>
      <c r="AET788"/>
      <c r="AEU788"/>
      <c r="AEV788"/>
      <c r="AEW788"/>
      <c r="AEX788"/>
      <c r="AEY788"/>
      <c r="AEZ788"/>
      <c r="AFA788"/>
      <c r="AFB788"/>
      <c r="AFC788"/>
      <c r="AFD788"/>
      <c r="AFE788"/>
      <c r="AFF788"/>
      <c r="AFG788"/>
      <c r="AFH788"/>
      <c r="AFI788"/>
      <c r="AFJ788"/>
      <c r="AFK788"/>
      <c r="AFL788"/>
      <c r="AFM788"/>
      <c r="AFN788"/>
      <c r="AFO788"/>
      <c r="AFP788"/>
      <c r="AFQ788"/>
      <c r="AFR788"/>
      <c r="AFS788"/>
      <c r="AFT788"/>
      <c r="AFU788"/>
      <c r="AFV788"/>
      <c r="AFW788"/>
      <c r="AFX788"/>
      <c r="AFY788"/>
      <c r="AFZ788"/>
      <c r="AGA788"/>
      <c r="AGB788"/>
      <c r="AGC788"/>
      <c r="AGD788"/>
      <c r="AGE788"/>
      <c r="AGF788"/>
      <c r="AGG788"/>
      <c r="AGH788"/>
      <c r="AGI788"/>
      <c r="AGJ788"/>
      <c r="AGK788"/>
      <c r="AGL788"/>
      <c r="AGM788"/>
      <c r="AGN788"/>
      <c r="AGO788"/>
      <c r="AGP788"/>
      <c r="AGQ788"/>
      <c r="AGR788"/>
      <c r="AGS788"/>
      <c r="AGT788"/>
      <c r="AGU788"/>
      <c r="AGV788"/>
      <c r="AGW788"/>
      <c r="AGX788"/>
      <c r="AGY788"/>
      <c r="AGZ788"/>
      <c r="AHA788"/>
      <c r="AHB788"/>
      <c r="AHC788"/>
      <c r="AHD788"/>
      <c r="AHE788"/>
      <c r="AHF788"/>
      <c r="AHG788"/>
      <c r="AHH788"/>
      <c r="AHI788"/>
      <c r="AHJ788"/>
      <c r="AHK788"/>
      <c r="AHL788"/>
      <c r="AHM788"/>
      <c r="AHN788"/>
      <c r="AHO788"/>
      <c r="AHP788"/>
      <c r="AHQ788"/>
      <c r="AHR788"/>
      <c r="AHS788"/>
      <c r="AHT788"/>
      <c r="AHU788"/>
      <c r="AHV788"/>
      <c r="AHW788"/>
      <c r="AHX788"/>
      <c r="AHY788"/>
      <c r="AHZ788"/>
      <c r="AIA788"/>
      <c r="AIB788"/>
      <c r="AIC788"/>
      <c r="AID788"/>
      <c r="AIE788"/>
      <c r="AIF788"/>
      <c r="AIG788"/>
      <c r="AIH788"/>
      <c r="AII788"/>
      <c r="AIJ788"/>
      <c r="AIK788"/>
      <c r="AIL788"/>
      <c r="AIM788"/>
      <c r="AIN788"/>
      <c r="AIO788"/>
      <c r="AIP788"/>
      <c r="AIQ788"/>
      <c r="AIR788"/>
      <c r="AIS788"/>
      <c r="AIT788"/>
      <c r="AIU788"/>
      <c r="AIV788"/>
      <c r="AIW788"/>
      <c r="AIX788"/>
      <c r="AIY788"/>
      <c r="AIZ788"/>
      <c r="AJA788"/>
      <c r="AJB788"/>
      <c r="AJC788"/>
      <c r="AJD788"/>
      <c r="AJE788"/>
      <c r="AJF788"/>
      <c r="AJG788"/>
      <c r="AJH788"/>
      <c r="AJI788"/>
      <c r="AJJ788"/>
      <c r="AJK788"/>
      <c r="AJL788"/>
      <c r="AJM788"/>
      <c r="AJN788"/>
      <c r="AJO788"/>
      <c r="AJP788"/>
      <c r="AJQ788"/>
      <c r="AJR788"/>
      <c r="AJS788"/>
      <c r="AJT788"/>
      <c r="AJU788"/>
      <c r="AJV788"/>
      <c r="AJW788"/>
      <c r="AJX788"/>
      <c r="AJY788"/>
      <c r="AJZ788"/>
      <c r="AKA788"/>
      <c r="AKB788"/>
      <c r="AKC788"/>
      <c r="AKD788"/>
      <c r="AKE788"/>
      <c r="AKF788"/>
      <c r="AKG788"/>
      <c r="AKH788"/>
      <c r="AKI788"/>
      <c r="AKJ788"/>
      <c r="AKK788"/>
      <c r="AKL788"/>
      <c r="AKM788"/>
      <c r="AKN788"/>
      <c r="AKO788"/>
      <c r="AKP788"/>
      <c r="AKQ788"/>
      <c r="AKR788"/>
      <c r="AKS788"/>
      <c r="AKT788"/>
      <c r="AKU788"/>
      <c r="AKV788"/>
      <c r="AKW788"/>
      <c r="AKX788"/>
      <c r="AKY788"/>
      <c r="AKZ788"/>
      <c r="ALA788"/>
      <c r="ALB788"/>
      <c r="ALC788"/>
      <c r="ALD788"/>
      <c r="ALE788"/>
      <c r="ALF788"/>
      <c r="ALG788"/>
      <c r="ALH788"/>
      <c r="ALI788"/>
      <c r="ALJ788"/>
      <c r="ALK788"/>
      <c r="ALL788"/>
      <c r="ALM788"/>
      <c r="ALN788"/>
      <c r="ALO788"/>
      <c r="ALP788"/>
      <c r="ALQ788"/>
      <c r="ALR788"/>
      <c r="ALS788"/>
      <c r="ALT788"/>
      <c r="ALU788"/>
      <c r="ALV788"/>
      <c r="ALW788"/>
      <c r="ALX788"/>
      <c r="ALY788"/>
      <c r="ALZ788"/>
      <c r="AMA788"/>
      <c r="AMB788"/>
      <c r="AMC788"/>
      <c r="AMD788"/>
      <c r="AME788"/>
      <c r="AMF788"/>
      <c r="AMG788"/>
      <c r="AMH788"/>
      <c r="AMI788"/>
      <c r="AMJ788"/>
    </row>
    <row r="789" spans="1:1024" ht="17.25" customHeight="1">
      <c r="A789" s="9"/>
      <c r="B789" s="8"/>
      <c r="C789" s="8"/>
      <c r="D789" s="6"/>
      <c r="E789" s="7"/>
      <c r="F789" s="5"/>
      <c r="G789" s="5"/>
      <c r="H789" s="5"/>
      <c r="I789" s="5"/>
      <c r="J789" s="5"/>
      <c r="K789" s="5"/>
      <c r="L789" s="5"/>
      <c r="M789" s="5"/>
      <c r="N789" s="5"/>
      <c r="O789" s="5"/>
      <c r="P789" s="5"/>
      <c r="Q789" s="5"/>
      <c r="R789" s="5"/>
      <c r="S789" s="5"/>
      <c r="T789" s="5"/>
      <c r="U789" s="5"/>
      <c r="V789" s="5"/>
      <c r="W789" s="5"/>
      <c r="X789" s="5"/>
      <c r="Y789" s="5"/>
      <c r="Z789" s="5"/>
      <c r="AA789" s="5"/>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c r="AEN789"/>
      <c r="AEO789"/>
      <c r="AEP789"/>
      <c r="AEQ789"/>
      <c r="AER789"/>
      <c r="AES789"/>
      <c r="AET789"/>
      <c r="AEU789"/>
      <c r="AEV789"/>
      <c r="AEW789"/>
      <c r="AEX789"/>
      <c r="AEY789"/>
      <c r="AEZ789"/>
      <c r="AFA789"/>
      <c r="AFB789"/>
      <c r="AFC789"/>
      <c r="AFD789"/>
      <c r="AFE789"/>
      <c r="AFF789"/>
      <c r="AFG789"/>
      <c r="AFH789"/>
      <c r="AFI789"/>
      <c r="AFJ789"/>
      <c r="AFK789"/>
      <c r="AFL789"/>
      <c r="AFM789"/>
      <c r="AFN789"/>
      <c r="AFO789"/>
      <c r="AFP789"/>
      <c r="AFQ789"/>
      <c r="AFR789"/>
      <c r="AFS789"/>
      <c r="AFT789"/>
      <c r="AFU789"/>
      <c r="AFV789"/>
      <c r="AFW789"/>
      <c r="AFX789"/>
      <c r="AFY789"/>
      <c r="AFZ789"/>
      <c r="AGA789"/>
      <c r="AGB789"/>
      <c r="AGC789"/>
      <c r="AGD789"/>
      <c r="AGE789"/>
      <c r="AGF789"/>
      <c r="AGG789"/>
      <c r="AGH789"/>
      <c r="AGI789"/>
      <c r="AGJ789"/>
      <c r="AGK789"/>
      <c r="AGL789"/>
      <c r="AGM789"/>
      <c r="AGN789"/>
      <c r="AGO789"/>
      <c r="AGP789"/>
      <c r="AGQ789"/>
      <c r="AGR789"/>
      <c r="AGS789"/>
      <c r="AGT789"/>
      <c r="AGU789"/>
      <c r="AGV789"/>
      <c r="AGW789"/>
      <c r="AGX789"/>
      <c r="AGY789"/>
      <c r="AGZ789"/>
      <c r="AHA789"/>
      <c r="AHB789"/>
      <c r="AHC789"/>
      <c r="AHD789"/>
      <c r="AHE789"/>
      <c r="AHF789"/>
      <c r="AHG789"/>
      <c r="AHH789"/>
      <c r="AHI789"/>
      <c r="AHJ789"/>
      <c r="AHK789"/>
      <c r="AHL789"/>
      <c r="AHM789"/>
      <c r="AHN789"/>
      <c r="AHO789"/>
      <c r="AHP789"/>
      <c r="AHQ789"/>
      <c r="AHR789"/>
      <c r="AHS789"/>
      <c r="AHT789"/>
      <c r="AHU789"/>
      <c r="AHV789"/>
      <c r="AHW789"/>
      <c r="AHX789"/>
      <c r="AHY789"/>
      <c r="AHZ789"/>
      <c r="AIA789"/>
      <c r="AIB789"/>
      <c r="AIC789"/>
      <c r="AID789"/>
      <c r="AIE789"/>
      <c r="AIF789"/>
      <c r="AIG789"/>
      <c r="AIH789"/>
      <c r="AII789"/>
      <c r="AIJ789"/>
      <c r="AIK789"/>
      <c r="AIL789"/>
      <c r="AIM789"/>
      <c r="AIN789"/>
      <c r="AIO789"/>
      <c r="AIP789"/>
      <c r="AIQ789"/>
      <c r="AIR789"/>
      <c r="AIS789"/>
      <c r="AIT789"/>
      <c r="AIU789"/>
      <c r="AIV789"/>
      <c r="AIW789"/>
      <c r="AIX789"/>
      <c r="AIY789"/>
      <c r="AIZ789"/>
      <c r="AJA789"/>
      <c r="AJB789"/>
      <c r="AJC789"/>
      <c r="AJD789"/>
      <c r="AJE789"/>
      <c r="AJF789"/>
      <c r="AJG789"/>
      <c r="AJH789"/>
      <c r="AJI789"/>
      <c r="AJJ789"/>
      <c r="AJK789"/>
      <c r="AJL789"/>
      <c r="AJM789"/>
      <c r="AJN789"/>
      <c r="AJO789"/>
      <c r="AJP789"/>
      <c r="AJQ789"/>
      <c r="AJR789"/>
      <c r="AJS789"/>
      <c r="AJT789"/>
      <c r="AJU789"/>
      <c r="AJV789"/>
      <c r="AJW789"/>
      <c r="AJX789"/>
      <c r="AJY789"/>
      <c r="AJZ789"/>
      <c r="AKA789"/>
      <c r="AKB789"/>
      <c r="AKC789"/>
      <c r="AKD789"/>
      <c r="AKE789"/>
      <c r="AKF789"/>
      <c r="AKG789"/>
      <c r="AKH789"/>
      <c r="AKI789"/>
      <c r="AKJ789"/>
      <c r="AKK789"/>
      <c r="AKL789"/>
      <c r="AKM789"/>
      <c r="AKN789"/>
      <c r="AKO789"/>
      <c r="AKP789"/>
      <c r="AKQ789"/>
      <c r="AKR789"/>
      <c r="AKS789"/>
      <c r="AKT789"/>
      <c r="AKU789"/>
      <c r="AKV789"/>
      <c r="AKW789"/>
      <c r="AKX789"/>
      <c r="AKY789"/>
      <c r="AKZ789"/>
      <c r="ALA789"/>
      <c r="ALB789"/>
      <c r="ALC789"/>
      <c r="ALD789"/>
      <c r="ALE789"/>
      <c r="ALF789"/>
      <c r="ALG789"/>
      <c r="ALH789"/>
      <c r="ALI789"/>
      <c r="ALJ789"/>
      <c r="ALK789"/>
      <c r="ALL789"/>
      <c r="ALM789"/>
      <c r="ALN789"/>
      <c r="ALO789"/>
      <c r="ALP789"/>
      <c r="ALQ789"/>
      <c r="ALR789"/>
      <c r="ALS789"/>
      <c r="ALT789"/>
      <c r="ALU789"/>
      <c r="ALV789"/>
      <c r="ALW789"/>
      <c r="ALX789"/>
      <c r="ALY789"/>
      <c r="ALZ789"/>
      <c r="AMA789"/>
      <c r="AMB789"/>
      <c r="AMC789"/>
      <c r="AMD789"/>
      <c r="AME789"/>
      <c r="AMF789"/>
      <c r="AMG789"/>
      <c r="AMH789"/>
      <c r="AMI789"/>
      <c r="AMJ789"/>
    </row>
    <row r="790" spans="1:1024" ht="17.25" customHeight="1">
      <c r="A790" s="9"/>
      <c r="B790" s="8"/>
      <c r="C790" s="8"/>
      <c r="D790" s="6"/>
      <c r="E790" s="7"/>
      <c r="F790" s="5"/>
      <c r="G790" s="5"/>
      <c r="H790" s="5"/>
      <c r="I790" s="5"/>
      <c r="J790" s="5"/>
      <c r="K790" s="5"/>
      <c r="L790" s="5"/>
      <c r="M790" s="5"/>
      <c r="N790" s="5"/>
      <c r="O790" s="5"/>
      <c r="P790" s="5"/>
      <c r="Q790" s="5"/>
      <c r="R790" s="5"/>
      <c r="S790" s="5"/>
      <c r="T790" s="5"/>
      <c r="U790" s="5"/>
      <c r="V790" s="5"/>
      <c r="W790" s="5"/>
      <c r="X790" s="5"/>
      <c r="Y790" s="5"/>
      <c r="Z790" s="5"/>
      <c r="AA790" s="5"/>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c r="AEN790"/>
      <c r="AEO790"/>
      <c r="AEP790"/>
      <c r="AEQ790"/>
      <c r="AER790"/>
      <c r="AES790"/>
      <c r="AET790"/>
      <c r="AEU790"/>
      <c r="AEV790"/>
      <c r="AEW790"/>
      <c r="AEX790"/>
      <c r="AEY790"/>
      <c r="AEZ790"/>
      <c r="AFA790"/>
      <c r="AFB790"/>
      <c r="AFC790"/>
      <c r="AFD790"/>
      <c r="AFE790"/>
      <c r="AFF790"/>
      <c r="AFG790"/>
      <c r="AFH790"/>
      <c r="AFI790"/>
      <c r="AFJ790"/>
      <c r="AFK790"/>
      <c r="AFL790"/>
      <c r="AFM790"/>
      <c r="AFN790"/>
      <c r="AFO790"/>
      <c r="AFP790"/>
      <c r="AFQ790"/>
      <c r="AFR790"/>
      <c r="AFS790"/>
      <c r="AFT790"/>
      <c r="AFU790"/>
      <c r="AFV790"/>
      <c r="AFW790"/>
      <c r="AFX790"/>
      <c r="AFY790"/>
      <c r="AFZ790"/>
      <c r="AGA790"/>
      <c r="AGB790"/>
      <c r="AGC790"/>
      <c r="AGD790"/>
      <c r="AGE790"/>
      <c r="AGF790"/>
      <c r="AGG790"/>
      <c r="AGH790"/>
      <c r="AGI790"/>
      <c r="AGJ790"/>
      <c r="AGK790"/>
      <c r="AGL790"/>
      <c r="AGM790"/>
      <c r="AGN790"/>
      <c r="AGO790"/>
      <c r="AGP790"/>
      <c r="AGQ790"/>
      <c r="AGR790"/>
      <c r="AGS790"/>
      <c r="AGT790"/>
      <c r="AGU790"/>
      <c r="AGV790"/>
      <c r="AGW790"/>
      <c r="AGX790"/>
      <c r="AGY790"/>
      <c r="AGZ790"/>
      <c r="AHA790"/>
      <c r="AHB790"/>
      <c r="AHC790"/>
      <c r="AHD790"/>
      <c r="AHE790"/>
      <c r="AHF790"/>
      <c r="AHG790"/>
      <c r="AHH790"/>
      <c r="AHI790"/>
      <c r="AHJ790"/>
      <c r="AHK790"/>
      <c r="AHL790"/>
      <c r="AHM790"/>
      <c r="AHN790"/>
      <c r="AHO790"/>
      <c r="AHP790"/>
      <c r="AHQ790"/>
      <c r="AHR790"/>
      <c r="AHS790"/>
      <c r="AHT790"/>
      <c r="AHU790"/>
      <c r="AHV790"/>
      <c r="AHW790"/>
      <c r="AHX790"/>
      <c r="AHY790"/>
      <c r="AHZ790"/>
      <c r="AIA790"/>
      <c r="AIB790"/>
      <c r="AIC790"/>
      <c r="AID790"/>
      <c r="AIE790"/>
      <c r="AIF790"/>
      <c r="AIG790"/>
      <c r="AIH790"/>
      <c r="AII790"/>
      <c r="AIJ790"/>
      <c r="AIK790"/>
      <c r="AIL790"/>
      <c r="AIM790"/>
      <c r="AIN790"/>
      <c r="AIO790"/>
      <c r="AIP790"/>
      <c r="AIQ790"/>
      <c r="AIR790"/>
      <c r="AIS790"/>
      <c r="AIT790"/>
      <c r="AIU790"/>
      <c r="AIV790"/>
      <c r="AIW790"/>
      <c r="AIX790"/>
      <c r="AIY790"/>
      <c r="AIZ790"/>
      <c r="AJA790"/>
      <c r="AJB790"/>
      <c r="AJC790"/>
      <c r="AJD790"/>
      <c r="AJE790"/>
      <c r="AJF790"/>
      <c r="AJG790"/>
      <c r="AJH790"/>
      <c r="AJI790"/>
      <c r="AJJ790"/>
      <c r="AJK790"/>
      <c r="AJL790"/>
      <c r="AJM790"/>
      <c r="AJN790"/>
      <c r="AJO790"/>
      <c r="AJP790"/>
      <c r="AJQ790"/>
      <c r="AJR790"/>
      <c r="AJS790"/>
      <c r="AJT790"/>
      <c r="AJU790"/>
      <c r="AJV790"/>
      <c r="AJW790"/>
      <c r="AJX790"/>
      <c r="AJY790"/>
      <c r="AJZ790"/>
      <c r="AKA790"/>
      <c r="AKB790"/>
      <c r="AKC790"/>
      <c r="AKD790"/>
      <c r="AKE790"/>
      <c r="AKF790"/>
      <c r="AKG790"/>
      <c r="AKH790"/>
      <c r="AKI790"/>
      <c r="AKJ790"/>
      <c r="AKK790"/>
      <c r="AKL790"/>
      <c r="AKM790"/>
      <c r="AKN790"/>
      <c r="AKO790"/>
      <c r="AKP790"/>
      <c r="AKQ790"/>
      <c r="AKR790"/>
      <c r="AKS790"/>
      <c r="AKT790"/>
      <c r="AKU790"/>
      <c r="AKV790"/>
      <c r="AKW790"/>
      <c r="AKX790"/>
      <c r="AKY790"/>
      <c r="AKZ790"/>
      <c r="ALA790"/>
      <c r="ALB790"/>
      <c r="ALC790"/>
      <c r="ALD790"/>
      <c r="ALE790"/>
      <c r="ALF790"/>
      <c r="ALG790"/>
      <c r="ALH790"/>
      <c r="ALI790"/>
      <c r="ALJ790"/>
      <c r="ALK790"/>
      <c r="ALL790"/>
      <c r="ALM790"/>
      <c r="ALN790"/>
      <c r="ALO790"/>
      <c r="ALP790"/>
      <c r="ALQ790"/>
      <c r="ALR790"/>
      <c r="ALS790"/>
      <c r="ALT790"/>
      <c r="ALU790"/>
      <c r="ALV790"/>
      <c r="ALW790"/>
      <c r="ALX790"/>
      <c r="ALY790"/>
      <c r="ALZ790"/>
      <c r="AMA790"/>
      <c r="AMB790"/>
      <c r="AMC790"/>
      <c r="AMD790"/>
      <c r="AME790"/>
      <c r="AMF790"/>
      <c r="AMG790"/>
      <c r="AMH790"/>
      <c r="AMI790"/>
      <c r="AMJ790"/>
    </row>
    <row r="791" spans="1:1024" ht="17.25" customHeight="1">
      <c r="A791" s="9"/>
      <c r="B791" s="8"/>
      <c r="C791" s="8"/>
      <c r="D791" s="6"/>
      <c r="E791" s="7"/>
      <c r="F791" s="5"/>
      <c r="G791" s="5"/>
      <c r="H791" s="5"/>
      <c r="I791" s="5"/>
      <c r="J791" s="5"/>
      <c r="K791" s="5"/>
      <c r="L791" s="5"/>
      <c r="M791" s="5"/>
      <c r="N791" s="5"/>
      <c r="O791" s="5"/>
      <c r="P791" s="5"/>
      <c r="Q791" s="5"/>
      <c r="R791" s="5"/>
      <c r="S791" s="5"/>
      <c r="T791" s="5"/>
      <c r="U791" s="5"/>
      <c r="V791" s="5"/>
      <c r="W791" s="5"/>
      <c r="X791" s="5"/>
      <c r="Y791" s="5"/>
      <c r="Z791" s="5"/>
      <c r="AA791" s="5"/>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c r="AEN791"/>
      <c r="AEO791"/>
      <c r="AEP791"/>
      <c r="AEQ791"/>
      <c r="AER791"/>
      <c r="AES791"/>
      <c r="AET791"/>
      <c r="AEU791"/>
      <c r="AEV791"/>
      <c r="AEW791"/>
      <c r="AEX791"/>
      <c r="AEY791"/>
      <c r="AEZ791"/>
      <c r="AFA791"/>
      <c r="AFB791"/>
      <c r="AFC791"/>
      <c r="AFD791"/>
      <c r="AFE791"/>
      <c r="AFF791"/>
      <c r="AFG791"/>
      <c r="AFH791"/>
      <c r="AFI791"/>
      <c r="AFJ791"/>
      <c r="AFK791"/>
      <c r="AFL791"/>
      <c r="AFM791"/>
      <c r="AFN791"/>
      <c r="AFO791"/>
      <c r="AFP791"/>
      <c r="AFQ791"/>
      <c r="AFR791"/>
      <c r="AFS791"/>
      <c r="AFT791"/>
      <c r="AFU791"/>
      <c r="AFV791"/>
      <c r="AFW791"/>
      <c r="AFX791"/>
      <c r="AFY791"/>
      <c r="AFZ791"/>
      <c r="AGA791"/>
      <c r="AGB791"/>
      <c r="AGC791"/>
      <c r="AGD791"/>
      <c r="AGE791"/>
      <c r="AGF791"/>
      <c r="AGG791"/>
      <c r="AGH791"/>
      <c r="AGI791"/>
      <c r="AGJ791"/>
      <c r="AGK791"/>
      <c r="AGL791"/>
      <c r="AGM791"/>
      <c r="AGN791"/>
      <c r="AGO791"/>
      <c r="AGP791"/>
      <c r="AGQ791"/>
      <c r="AGR791"/>
      <c r="AGS791"/>
      <c r="AGT791"/>
      <c r="AGU791"/>
      <c r="AGV791"/>
      <c r="AGW791"/>
      <c r="AGX791"/>
      <c r="AGY791"/>
      <c r="AGZ791"/>
      <c r="AHA791"/>
      <c r="AHB791"/>
      <c r="AHC791"/>
      <c r="AHD791"/>
      <c r="AHE791"/>
      <c r="AHF791"/>
      <c r="AHG791"/>
      <c r="AHH791"/>
      <c r="AHI791"/>
      <c r="AHJ791"/>
      <c r="AHK791"/>
      <c r="AHL791"/>
      <c r="AHM791"/>
      <c r="AHN791"/>
      <c r="AHO791"/>
      <c r="AHP791"/>
      <c r="AHQ791"/>
      <c r="AHR791"/>
      <c r="AHS791"/>
      <c r="AHT791"/>
      <c r="AHU791"/>
      <c r="AHV791"/>
      <c r="AHW791"/>
      <c r="AHX791"/>
      <c r="AHY791"/>
      <c r="AHZ791"/>
      <c r="AIA791"/>
      <c r="AIB791"/>
      <c r="AIC791"/>
      <c r="AID791"/>
      <c r="AIE791"/>
      <c r="AIF791"/>
      <c r="AIG791"/>
      <c r="AIH791"/>
      <c r="AII791"/>
      <c r="AIJ791"/>
      <c r="AIK791"/>
      <c r="AIL791"/>
      <c r="AIM791"/>
      <c r="AIN791"/>
      <c r="AIO791"/>
      <c r="AIP791"/>
      <c r="AIQ791"/>
      <c r="AIR791"/>
      <c r="AIS791"/>
      <c r="AIT791"/>
      <c r="AIU791"/>
      <c r="AIV791"/>
      <c r="AIW791"/>
      <c r="AIX791"/>
      <c r="AIY791"/>
      <c r="AIZ791"/>
      <c r="AJA791"/>
      <c r="AJB791"/>
      <c r="AJC791"/>
      <c r="AJD791"/>
      <c r="AJE791"/>
      <c r="AJF791"/>
      <c r="AJG791"/>
      <c r="AJH791"/>
      <c r="AJI791"/>
      <c r="AJJ791"/>
      <c r="AJK791"/>
      <c r="AJL791"/>
      <c r="AJM791"/>
      <c r="AJN791"/>
      <c r="AJO791"/>
      <c r="AJP791"/>
      <c r="AJQ791"/>
      <c r="AJR791"/>
      <c r="AJS791"/>
      <c r="AJT791"/>
      <c r="AJU791"/>
      <c r="AJV791"/>
      <c r="AJW791"/>
      <c r="AJX791"/>
      <c r="AJY791"/>
      <c r="AJZ791"/>
      <c r="AKA791"/>
      <c r="AKB791"/>
      <c r="AKC791"/>
      <c r="AKD791"/>
      <c r="AKE791"/>
      <c r="AKF791"/>
      <c r="AKG791"/>
      <c r="AKH791"/>
      <c r="AKI791"/>
      <c r="AKJ791"/>
      <c r="AKK791"/>
      <c r="AKL791"/>
      <c r="AKM791"/>
      <c r="AKN791"/>
      <c r="AKO791"/>
      <c r="AKP791"/>
      <c r="AKQ791"/>
      <c r="AKR791"/>
      <c r="AKS791"/>
      <c r="AKT791"/>
      <c r="AKU791"/>
      <c r="AKV791"/>
      <c r="AKW791"/>
      <c r="AKX791"/>
      <c r="AKY791"/>
      <c r="AKZ791"/>
      <c r="ALA791"/>
      <c r="ALB791"/>
      <c r="ALC791"/>
      <c r="ALD791"/>
      <c r="ALE791"/>
      <c r="ALF791"/>
      <c r="ALG791"/>
      <c r="ALH791"/>
      <c r="ALI791"/>
      <c r="ALJ791"/>
      <c r="ALK791"/>
      <c r="ALL791"/>
      <c r="ALM791"/>
      <c r="ALN791"/>
      <c r="ALO791"/>
      <c r="ALP791"/>
      <c r="ALQ791"/>
      <c r="ALR791"/>
      <c r="ALS791"/>
      <c r="ALT791"/>
      <c r="ALU791"/>
      <c r="ALV791"/>
      <c r="ALW791"/>
      <c r="ALX791"/>
      <c r="ALY791"/>
      <c r="ALZ791"/>
      <c r="AMA791"/>
      <c r="AMB791"/>
      <c r="AMC791"/>
      <c r="AMD791"/>
      <c r="AME791"/>
      <c r="AMF791"/>
      <c r="AMG791"/>
      <c r="AMH791"/>
      <c r="AMI791"/>
      <c r="AMJ791"/>
    </row>
    <row r="792" spans="1:1024" ht="17.25" customHeight="1">
      <c r="A792" s="9"/>
      <c r="B792" s="8"/>
      <c r="C792" s="8"/>
      <c r="D792" s="6"/>
      <c r="E792" s="7"/>
      <c r="F792" s="5"/>
      <c r="G792" s="5"/>
      <c r="H792" s="5"/>
      <c r="I792" s="5"/>
      <c r="J792" s="5"/>
      <c r="K792" s="5"/>
      <c r="L792" s="5"/>
      <c r="M792" s="5"/>
      <c r="N792" s="5"/>
      <c r="O792" s="5"/>
      <c r="P792" s="5"/>
      <c r="Q792" s="5"/>
      <c r="R792" s="5"/>
      <c r="S792" s="5"/>
      <c r="T792" s="5"/>
      <c r="U792" s="5"/>
      <c r="V792" s="5"/>
      <c r="W792" s="5"/>
      <c r="X792" s="5"/>
      <c r="Y792" s="5"/>
      <c r="Z792" s="5"/>
      <c r="AA792" s="5"/>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c r="AAA792"/>
      <c r="AAB792"/>
      <c r="AAC792"/>
      <c r="AAD792"/>
      <c r="AAE792"/>
      <c r="AAF792"/>
      <c r="AAG792"/>
      <c r="AAH792"/>
      <c r="AAI792"/>
      <c r="AAJ792"/>
      <c r="AAK792"/>
      <c r="AAL792"/>
      <c r="AAM792"/>
      <c r="AAN792"/>
      <c r="AAO792"/>
      <c r="AAP792"/>
      <c r="AAQ792"/>
      <c r="AAR792"/>
      <c r="AAS792"/>
      <c r="AAT792"/>
      <c r="AAU792"/>
      <c r="AAV792"/>
      <c r="AAW792"/>
      <c r="AAX792"/>
      <c r="AAY792"/>
      <c r="AAZ792"/>
      <c r="ABA792"/>
      <c r="ABB792"/>
      <c r="ABC792"/>
      <c r="ABD792"/>
      <c r="ABE792"/>
      <c r="ABF792"/>
      <c r="ABG792"/>
      <c r="ABH792"/>
      <c r="ABI792"/>
      <c r="ABJ792"/>
      <c r="ABK792"/>
      <c r="ABL792"/>
      <c r="ABM792"/>
      <c r="ABN792"/>
      <c r="ABO792"/>
      <c r="ABP792"/>
      <c r="ABQ792"/>
      <c r="ABR792"/>
      <c r="ABS792"/>
      <c r="ABT792"/>
      <c r="ABU792"/>
      <c r="ABV792"/>
      <c r="ABW792"/>
      <c r="ABX792"/>
      <c r="ABY792"/>
      <c r="ABZ792"/>
      <c r="ACA792"/>
      <c r="ACB792"/>
      <c r="ACC792"/>
      <c r="ACD792"/>
      <c r="ACE792"/>
      <c r="ACF792"/>
      <c r="ACG792"/>
      <c r="ACH792"/>
      <c r="ACI792"/>
      <c r="ACJ792"/>
      <c r="ACK792"/>
      <c r="ACL792"/>
      <c r="ACM792"/>
      <c r="ACN792"/>
      <c r="ACO792"/>
      <c r="ACP792"/>
      <c r="ACQ792"/>
      <c r="ACR792"/>
      <c r="ACS792"/>
      <c r="ACT792"/>
      <c r="ACU792"/>
      <c r="ACV792"/>
      <c r="ACW792"/>
      <c r="ACX792"/>
      <c r="ACY792"/>
      <c r="ACZ792"/>
      <c r="ADA792"/>
      <c r="ADB792"/>
      <c r="ADC792"/>
      <c r="ADD792"/>
      <c r="ADE792"/>
      <c r="ADF792"/>
      <c r="ADG792"/>
      <c r="ADH792"/>
      <c r="ADI792"/>
      <c r="ADJ792"/>
      <c r="ADK792"/>
      <c r="ADL792"/>
      <c r="ADM792"/>
      <c r="ADN792"/>
      <c r="ADO792"/>
      <c r="ADP792"/>
      <c r="ADQ792"/>
      <c r="ADR792"/>
      <c r="ADS792"/>
      <c r="ADT792"/>
      <c r="ADU792"/>
      <c r="ADV792"/>
      <c r="ADW792"/>
      <c r="ADX792"/>
      <c r="ADY792"/>
      <c r="ADZ792"/>
      <c r="AEA792"/>
      <c r="AEB792"/>
      <c r="AEC792"/>
      <c r="AED792"/>
      <c r="AEE792"/>
      <c r="AEF792"/>
      <c r="AEG792"/>
      <c r="AEH792"/>
      <c r="AEI792"/>
      <c r="AEJ792"/>
      <c r="AEK792"/>
      <c r="AEL792"/>
      <c r="AEM792"/>
      <c r="AEN792"/>
      <c r="AEO792"/>
      <c r="AEP792"/>
      <c r="AEQ792"/>
      <c r="AER792"/>
      <c r="AES792"/>
      <c r="AET792"/>
      <c r="AEU792"/>
      <c r="AEV792"/>
      <c r="AEW792"/>
      <c r="AEX792"/>
      <c r="AEY792"/>
      <c r="AEZ792"/>
      <c r="AFA792"/>
      <c r="AFB792"/>
      <c r="AFC792"/>
      <c r="AFD792"/>
      <c r="AFE792"/>
      <c r="AFF792"/>
      <c r="AFG792"/>
      <c r="AFH792"/>
      <c r="AFI792"/>
      <c r="AFJ792"/>
      <c r="AFK792"/>
      <c r="AFL792"/>
      <c r="AFM792"/>
      <c r="AFN792"/>
      <c r="AFO792"/>
      <c r="AFP792"/>
      <c r="AFQ792"/>
      <c r="AFR792"/>
      <c r="AFS792"/>
      <c r="AFT792"/>
      <c r="AFU792"/>
      <c r="AFV792"/>
      <c r="AFW792"/>
      <c r="AFX792"/>
      <c r="AFY792"/>
      <c r="AFZ792"/>
      <c r="AGA792"/>
      <c r="AGB792"/>
      <c r="AGC792"/>
      <c r="AGD792"/>
      <c r="AGE792"/>
      <c r="AGF792"/>
      <c r="AGG792"/>
      <c r="AGH792"/>
      <c r="AGI792"/>
      <c r="AGJ792"/>
      <c r="AGK792"/>
      <c r="AGL792"/>
      <c r="AGM792"/>
      <c r="AGN792"/>
      <c r="AGO792"/>
      <c r="AGP792"/>
      <c r="AGQ792"/>
      <c r="AGR792"/>
      <c r="AGS792"/>
      <c r="AGT792"/>
      <c r="AGU792"/>
      <c r="AGV792"/>
      <c r="AGW792"/>
      <c r="AGX792"/>
      <c r="AGY792"/>
      <c r="AGZ792"/>
      <c r="AHA792"/>
      <c r="AHB792"/>
      <c r="AHC792"/>
      <c r="AHD792"/>
      <c r="AHE792"/>
      <c r="AHF792"/>
      <c r="AHG792"/>
      <c r="AHH792"/>
      <c r="AHI792"/>
      <c r="AHJ792"/>
      <c r="AHK792"/>
      <c r="AHL792"/>
      <c r="AHM792"/>
      <c r="AHN792"/>
      <c r="AHO792"/>
      <c r="AHP792"/>
      <c r="AHQ792"/>
      <c r="AHR792"/>
      <c r="AHS792"/>
      <c r="AHT792"/>
      <c r="AHU792"/>
      <c r="AHV792"/>
      <c r="AHW792"/>
      <c r="AHX792"/>
      <c r="AHY792"/>
      <c r="AHZ792"/>
      <c r="AIA792"/>
      <c r="AIB792"/>
      <c r="AIC792"/>
      <c r="AID792"/>
      <c r="AIE792"/>
      <c r="AIF792"/>
      <c r="AIG792"/>
      <c r="AIH792"/>
      <c r="AII792"/>
      <c r="AIJ792"/>
      <c r="AIK792"/>
      <c r="AIL792"/>
      <c r="AIM792"/>
      <c r="AIN792"/>
      <c r="AIO792"/>
      <c r="AIP792"/>
      <c r="AIQ792"/>
      <c r="AIR792"/>
      <c r="AIS792"/>
      <c r="AIT792"/>
      <c r="AIU792"/>
      <c r="AIV792"/>
      <c r="AIW792"/>
      <c r="AIX792"/>
      <c r="AIY792"/>
      <c r="AIZ792"/>
      <c r="AJA792"/>
      <c r="AJB792"/>
      <c r="AJC792"/>
      <c r="AJD792"/>
      <c r="AJE792"/>
      <c r="AJF792"/>
      <c r="AJG792"/>
      <c r="AJH792"/>
      <c r="AJI792"/>
      <c r="AJJ792"/>
      <c r="AJK792"/>
      <c r="AJL792"/>
      <c r="AJM792"/>
      <c r="AJN792"/>
      <c r="AJO792"/>
      <c r="AJP792"/>
      <c r="AJQ792"/>
      <c r="AJR792"/>
      <c r="AJS792"/>
      <c r="AJT792"/>
      <c r="AJU792"/>
      <c r="AJV792"/>
      <c r="AJW792"/>
      <c r="AJX792"/>
      <c r="AJY792"/>
      <c r="AJZ792"/>
      <c r="AKA792"/>
      <c r="AKB792"/>
      <c r="AKC792"/>
      <c r="AKD792"/>
      <c r="AKE792"/>
      <c r="AKF792"/>
      <c r="AKG792"/>
      <c r="AKH792"/>
      <c r="AKI792"/>
      <c r="AKJ792"/>
      <c r="AKK792"/>
      <c r="AKL792"/>
      <c r="AKM792"/>
      <c r="AKN792"/>
      <c r="AKO792"/>
      <c r="AKP792"/>
      <c r="AKQ792"/>
      <c r="AKR792"/>
      <c r="AKS792"/>
      <c r="AKT792"/>
      <c r="AKU792"/>
      <c r="AKV792"/>
      <c r="AKW792"/>
      <c r="AKX792"/>
      <c r="AKY792"/>
      <c r="AKZ792"/>
      <c r="ALA792"/>
      <c r="ALB792"/>
      <c r="ALC792"/>
      <c r="ALD792"/>
      <c r="ALE792"/>
      <c r="ALF792"/>
      <c r="ALG792"/>
      <c r="ALH792"/>
      <c r="ALI792"/>
      <c r="ALJ792"/>
      <c r="ALK792"/>
      <c r="ALL792"/>
      <c r="ALM792"/>
      <c r="ALN792"/>
      <c r="ALO792"/>
      <c r="ALP792"/>
      <c r="ALQ792"/>
      <c r="ALR792"/>
      <c r="ALS792"/>
      <c r="ALT792"/>
      <c r="ALU792"/>
      <c r="ALV792"/>
      <c r="ALW792"/>
      <c r="ALX792"/>
      <c r="ALY792"/>
      <c r="ALZ792"/>
      <c r="AMA792"/>
      <c r="AMB792"/>
      <c r="AMC792"/>
      <c r="AMD792"/>
      <c r="AME792"/>
      <c r="AMF792"/>
      <c r="AMG792"/>
      <c r="AMH792"/>
      <c r="AMI792"/>
      <c r="AMJ792"/>
    </row>
    <row r="793" spans="1:1024" ht="17.25" customHeight="1">
      <c r="A793" s="9"/>
      <c r="B793" s="8"/>
      <c r="C793" s="8"/>
      <c r="D793" s="6"/>
      <c r="E793" s="7"/>
      <c r="F793" s="5"/>
      <c r="G793" s="5"/>
      <c r="H793" s="5"/>
      <c r="I793" s="5"/>
      <c r="J793" s="5"/>
      <c r="K793" s="5"/>
      <c r="L793" s="5"/>
      <c r="M793" s="5"/>
      <c r="N793" s="5"/>
      <c r="O793" s="5"/>
      <c r="P793" s="5"/>
      <c r="Q793" s="5"/>
      <c r="R793" s="5"/>
      <c r="S793" s="5"/>
      <c r="T793" s="5"/>
      <c r="U793" s="5"/>
      <c r="V793" s="5"/>
      <c r="W793" s="5"/>
      <c r="X793" s="5"/>
      <c r="Y793" s="5"/>
      <c r="Z793" s="5"/>
      <c r="AA793" s="5"/>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c r="AAA793"/>
      <c r="AAB793"/>
      <c r="AAC793"/>
      <c r="AAD793"/>
      <c r="AAE793"/>
      <c r="AAF793"/>
      <c r="AAG793"/>
      <c r="AAH793"/>
      <c r="AAI793"/>
      <c r="AAJ793"/>
      <c r="AAK793"/>
      <c r="AAL793"/>
      <c r="AAM793"/>
      <c r="AAN793"/>
      <c r="AAO793"/>
      <c r="AAP793"/>
      <c r="AAQ793"/>
      <c r="AAR793"/>
      <c r="AAS793"/>
      <c r="AAT793"/>
      <c r="AAU793"/>
      <c r="AAV793"/>
      <c r="AAW793"/>
      <c r="AAX793"/>
      <c r="AAY793"/>
      <c r="AAZ793"/>
      <c r="ABA793"/>
      <c r="ABB793"/>
      <c r="ABC793"/>
      <c r="ABD793"/>
      <c r="ABE793"/>
      <c r="ABF793"/>
      <c r="ABG793"/>
      <c r="ABH793"/>
      <c r="ABI793"/>
      <c r="ABJ793"/>
      <c r="ABK793"/>
      <c r="ABL793"/>
      <c r="ABM793"/>
      <c r="ABN793"/>
      <c r="ABO793"/>
      <c r="ABP793"/>
      <c r="ABQ793"/>
      <c r="ABR793"/>
      <c r="ABS793"/>
      <c r="ABT793"/>
      <c r="ABU793"/>
      <c r="ABV793"/>
      <c r="ABW793"/>
      <c r="ABX793"/>
      <c r="ABY793"/>
      <c r="ABZ793"/>
      <c r="ACA793"/>
      <c r="ACB793"/>
      <c r="ACC793"/>
      <c r="ACD793"/>
      <c r="ACE793"/>
      <c r="ACF793"/>
      <c r="ACG793"/>
      <c r="ACH793"/>
      <c r="ACI793"/>
      <c r="ACJ793"/>
      <c r="ACK793"/>
      <c r="ACL793"/>
      <c r="ACM793"/>
      <c r="ACN793"/>
      <c r="ACO793"/>
      <c r="ACP793"/>
      <c r="ACQ793"/>
      <c r="ACR793"/>
      <c r="ACS793"/>
      <c r="ACT793"/>
      <c r="ACU793"/>
      <c r="ACV793"/>
      <c r="ACW793"/>
      <c r="ACX793"/>
      <c r="ACY793"/>
      <c r="ACZ793"/>
      <c r="ADA793"/>
      <c r="ADB793"/>
      <c r="ADC793"/>
      <c r="ADD793"/>
      <c r="ADE793"/>
      <c r="ADF793"/>
      <c r="ADG793"/>
      <c r="ADH793"/>
      <c r="ADI793"/>
      <c r="ADJ793"/>
      <c r="ADK793"/>
      <c r="ADL793"/>
      <c r="ADM793"/>
      <c r="ADN793"/>
      <c r="ADO793"/>
      <c r="ADP793"/>
      <c r="ADQ793"/>
      <c r="ADR793"/>
      <c r="ADS793"/>
      <c r="ADT793"/>
      <c r="ADU793"/>
      <c r="ADV793"/>
      <c r="ADW793"/>
      <c r="ADX793"/>
      <c r="ADY793"/>
      <c r="ADZ793"/>
      <c r="AEA793"/>
      <c r="AEB793"/>
      <c r="AEC793"/>
      <c r="AED793"/>
      <c r="AEE793"/>
      <c r="AEF793"/>
      <c r="AEG793"/>
      <c r="AEH793"/>
      <c r="AEI793"/>
      <c r="AEJ793"/>
      <c r="AEK793"/>
      <c r="AEL793"/>
      <c r="AEM793"/>
      <c r="AEN793"/>
      <c r="AEO793"/>
      <c r="AEP793"/>
      <c r="AEQ793"/>
      <c r="AER793"/>
      <c r="AES793"/>
      <c r="AET793"/>
      <c r="AEU793"/>
      <c r="AEV793"/>
      <c r="AEW793"/>
      <c r="AEX793"/>
      <c r="AEY793"/>
      <c r="AEZ793"/>
      <c r="AFA793"/>
      <c r="AFB793"/>
      <c r="AFC793"/>
      <c r="AFD793"/>
      <c r="AFE793"/>
      <c r="AFF793"/>
      <c r="AFG793"/>
      <c r="AFH793"/>
      <c r="AFI793"/>
      <c r="AFJ793"/>
      <c r="AFK793"/>
      <c r="AFL793"/>
      <c r="AFM793"/>
      <c r="AFN793"/>
      <c r="AFO793"/>
      <c r="AFP793"/>
      <c r="AFQ793"/>
      <c r="AFR793"/>
      <c r="AFS793"/>
      <c r="AFT793"/>
      <c r="AFU793"/>
      <c r="AFV793"/>
      <c r="AFW793"/>
      <c r="AFX793"/>
      <c r="AFY793"/>
      <c r="AFZ793"/>
      <c r="AGA793"/>
      <c r="AGB793"/>
      <c r="AGC793"/>
      <c r="AGD793"/>
      <c r="AGE793"/>
      <c r="AGF793"/>
      <c r="AGG793"/>
      <c r="AGH793"/>
      <c r="AGI793"/>
      <c r="AGJ793"/>
      <c r="AGK793"/>
      <c r="AGL793"/>
      <c r="AGM793"/>
      <c r="AGN793"/>
      <c r="AGO793"/>
      <c r="AGP793"/>
      <c r="AGQ793"/>
      <c r="AGR793"/>
      <c r="AGS793"/>
      <c r="AGT793"/>
      <c r="AGU793"/>
      <c r="AGV793"/>
      <c r="AGW793"/>
      <c r="AGX793"/>
      <c r="AGY793"/>
      <c r="AGZ793"/>
      <c r="AHA793"/>
      <c r="AHB793"/>
      <c r="AHC793"/>
      <c r="AHD793"/>
      <c r="AHE793"/>
      <c r="AHF793"/>
      <c r="AHG793"/>
      <c r="AHH793"/>
      <c r="AHI793"/>
      <c r="AHJ793"/>
      <c r="AHK793"/>
      <c r="AHL793"/>
      <c r="AHM793"/>
      <c r="AHN793"/>
      <c r="AHO793"/>
      <c r="AHP793"/>
      <c r="AHQ793"/>
      <c r="AHR793"/>
      <c r="AHS793"/>
      <c r="AHT793"/>
      <c r="AHU793"/>
      <c r="AHV793"/>
      <c r="AHW793"/>
      <c r="AHX793"/>
      <c r="AHY793"/>
      <c r="AHZ793"/>
      <c r="AIA793"/>
      <c r="AIB793"/>
      <c r="AIC793"/>
      <c r="AID793"/>
      <c r="AIE793"/>
      <c r="AIF793"/>
      <c r="AIG793"/>
      <c r="AIH793"/>
      <c r="AII793"/>
      <c r="AIJ793"/>
      <c r="AIK793"/>
      <c r="AIL793"/>
      <c r="AIM793"/>
      <c r="AIN793"/>
      <c r="AIO793"/>
      <c r="AIP793"/>
      <c r="AIQ793"/>
      <c r="AIR793"/>
      <c r="AIS793"/>
      <c r="AIT793"/>
      <c r="AIU793"/>
      <c r="AIV793"/>
      <c r="AIW793"/>
      <c r="AIX793"/>
      <c r="AIY793"/>
      <c r="AIZ793"/>
      <c r="AJA793"/>
      <c r="AJB793"/>
      <c r="AJC793"/>
      <c r="AJD793"/>
      <c r="AJE793"/>
      <c r="AJF793"/>
      <c r="AJG793"/>
      <c r="AJH793"/>
      <c r="AJI793"/>
      <c r="AJJ793"/>
      <c r="AJK793"/>
      <c r="AJL793"/>
      <c r="AJM793"/>
      <c r="AJN793"/>
      <c r="AJO793"/>
      <c r="AJP793"/>
      <c r="AJQ793"/>
      <c r="AJR793"/>
      <c r="AJS793"/>
      <c r="AJT793"/>
      <c r="AJU793"/>
      <c r="AJV793"/>
      <c r="AJW793"/>
      <c r="AJX793"/>
      <c r="AJY793"/>
      <c r="AJZ793"/>
      <c r="AKA793"/>
      <c r="AKB793"/>
      <c r="AKC793"/>
      <c r="AKD793"/>
      <c r="AKE793"/>
      <c r="AKF793"/>
      <c r="AKG793"/>
      <c r="AKH793"/>
      <c r="AKI793"/>
      <c r="AKJ793"/>
      <c r="AKK793"/>
      <c r="AKL793"/>
      <c r="AKM793"/>
      <c r="AKN793"/>
      <c r="AKO793"/>
      <c r="AKP793"/>
      <c r="AKQ793"/>
      <c r="AKR793"/>
      <c r="AKS793"/>
      <c r="AKT793"/>
      <c r="AKU793"/>
      <c r="AKV793"/>
      <c r="AKW793"/>
      <c r="AKX793"/>
      <c r="AKY793"/>
      <c r="AKZ793"/>
      <c r="ALA793"/>
      <c r="ALB793"/>
      <c r="ALC793"/>
      <c r="ALD793"/>
      <c r="ALE793"/>
      <c r="ALF793"/>
      <c r="ALG793"/>
      <c r="ALH793"/>
      <c r="ALI793"/>
      <c r="ALJ793"/>
      <c r="ALK793"/>
      <c r="ALL793"/>
      <c r="ALM793"/>
      <c r="ALN793"/>
      <c r="ALO793"/>
      <c r="ALP793"/>
      <c r="ALQ793"/>
      <c r="ALR793"/>
      <c r="ALS793"/>
      <c r="ALT793"/>
      <c r="ALU793"/>
      <c r="ALV793"/>
      <c r="ALW793"/>
      <c r="ALX793"/>
      <c r="ALY793"/>
      <c r="ALZ793"/>
      <c r="AMA793"/>
      <c r="AMB793"/>
      <c r="AMC793"/>
      <c r="AMD793"/>
      <c r="AME793"/>
      <c r="AMF793"/>
      <c r="AMG793"/>
      <c r="AMH793"/>
      <c r="AMI793"/>
      <c r="AMJ793"/>
    </row>
    <row r="794" spans="1:1024" ht="17.25" customHeight="1">
      <c r="A794" s="9"/>
      <c r="B794" s="8"/>
      <c r="C794" s="8"/>
      <c r="D794" s="6"/>
      <c r="E794" s="7"/>
      <c r="F794" s="5"/>
      <c r="G794" s="5"/>
      <c r="H794" s="5"/>
      <c r="I794" s="5"/>
      <c r="J794" s="5"/>
      <c r="K794" s="5"/>
      <c r="L794" s="5"/>
      <c r="M794" s="5"/>
      <c r="N794" s="5"/>
      <c r="O794" s="5"/>
      <c r="P794" s="5"/>
      <c r="Q794" s="5"/>
      <c r="R794" s="5"/>
      <c r="S794" s="5"/>
      <c r="T794" s="5"/>
      <c r="U794" s="5"/>
      <c r="V794" s="5"/>
      <c r="W794" s="5"/>
      <c r="X794" s="5"/>
      <c r="Y794" s="5"/>
      <c r="Z794" s="5"/>
      <c r="AA794" s="5"/>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c r="AAA794"/>
      <c r="AAB794"/>
      <c r="AAC794"/>
      <c r="AAD794"/>
      <c r="AAE794"/>
      <c r="AAF794"/>
      <c r="AAG794"/>
      <c r="AAH794"/>
      <c r="AAI794"/>
      <c r="AAJ794"/>
      <c r="AAK794"/>
      <c r="AAL794"/>
      <c r="AAM794"/>
      <c r="AAN794"/>
      <c r="AAO794"/>
      <c r="AAP794"/>
      <c r="AAQ794"/>
      <c r="AAR794"/>
      <c r="AAS794"/>
      <c r="AAT794"/>
      <c r="AAU794"/>
      <c r="AAV794"/>
      <c r="AAW794"/>
      <c r="AAX794"/>
      <c r="AAY794"/>
      <c r="AAZ794"/>
      <c r="ABA794"/>
      <c r="ABB794"/>
      <c r="ABC794"/>
      <c r="ABD794"/>
      <c r="ABE794"/>
      <c r="ABF794"/>
      <c r="ABG794"/>
      <c r="ABH794"/>
      <c r="ABI794"/>
      <c r="ABJ794"/>
      <c r="ABK794"/>
      <c r="ABL794"/>
      <c r="ABM794"/>
      <c r="ABN794"/>
      <c r="ABO794"/>
      <c r="ABP794"/>
      <c r="ABQ794"/>
      <c r="ABR794"/>
      <c r="ABS794"/>
      <c r="ABT794"/>
      <c r="ABU794"/>
      <c r="ABV794"/>
      <c r="ABW794"/>
      <c r="ABX794"/>
      <c r="ABY794"/>
      <c r="ABZ794"/>
      <c r="ACA794"/>
      <c r="ACB794"/>
      <c r="ACC794"/>
      <c r="ACD794"/>
      <c r="ACE794"/>
      <c r="ACF794"/>
      <c r="ACG794"/>
      <c r="ACH794"/>
      <c r="ACI794"/>
      <c r="ACJ794"/>
      <c r="ACK794"/>
      <c r="ACL794"/>
      <c r="ACM794"/>
      <c r="ACN794"/>
      <c r="ACO794"/>
      <c r="ACP794"/>
      <c r="ACQ794"/>
      <c r="ACR794"/>
      <c r="ACS794"/>
      <c r="ACT794"/>
      <c r="ACU794"/>
      <c r="ACV794"/>
      <c r="ACW794"/>
      <c r="ACX794"/>
      <c r="ACY794"/>
      <c r="ACZ794"/>
      <c r="ADA794"/>
      <c r="ADB794"/>
      <c r="ADC794"/>
      <c r="ADD794"/>
      <c r="ADE794"/>
      <c r="ADF794"/>
      <c r="ADG794"/>
      <c r="ADH794"/>
      <c r="ADI794"/>
      <c r="ADJ794"/>
      <c r="ADK794"/>
      <c r="ADL794"/>
      <c r="ADM794"/>
      <c r="ADN794"/>
      <c r="ADO794"/>
      <c r="ADP794"/>
      <c r="ADQ794"/>
      <c r="ADR794"/>
      <c r="ADS794"/>
      <c r="ADT794"/>
      <c r="ADU794"/>
      <c r="ADV794"/>
      <c r="ADW794"/>
      <c r="ADX794"/>
      <c r="ADY794"/>
      <c r="ADZ794"/>
      <c r="AEA794"/>
      <c r="AEB794"/>
      <c r="AEC794"/>
      <c r="AED794"/>
      <c r="AEE794"/>
      <c r="AEF794"/>
      <c r="AEG794"/>
      <c r="AEH794"/>
      <c r="AEI794"/>
      <c r="AEJ794"/>
      <c r="AEK794"/>
      <c r="AEL794"/>
      <c r="AEM794"/>
      <c r="AEN794"/>
      <c r="AEO794"/>
      <c r="AEP794"/>
      <c r="AEQ794"/>
      <c r="AER794"/>
      <c r="AES794"/>
      <c r="AET794"/>
      <c r="AEU794"/>
      <c r="AEV794"/>
      <c r="AEW794"/>
      <c r="AEX794"/>
      <c r="AEY794"/>
      <c r="AEZ794"/>
      <c r="AFA794"/>
      <c r="AFB794"/>
      <c r="AFC794"/>
      <c r="AFD794"/>
      <c r="AFE794"/>
      <c r="AFF794"/>
      <c r="AFG794"/>
      <c r="AFH794"/>
      <c r="AFI794"/>
      <c r="AFJ794"/>
      <c r="AFK794"/>
      <c r="AFL794"/>
      <c r="AFM794"/>
      <c r="AFN794"/>
      <c r="AFO794"/>
      <c r="AFP794"/>
      <c r="AFQ794"/>
      <c r="AFR794"/>
      <c r="AFS794"/>
      <c r="AFT794"/>
      <c r="AFU794"/>
      <c r="AFV794"/>
      <c r="AFW794"/>
      <c r="AFX794"/>
      <c r="AFY794"/>
      <c r="AFZ794"/>
      <c r="AGA794"/>
      <c r="AGB794"/>
      <c r="AGC794"/>
      <c r="AGD794"/>
      <c r="AGE794"/>
      <c r="AGF794"/>
      <c r="AGG794"/>
      <c r="AGH794"/>
      <c r="AGI794"/>
      <c r="AGJ794"/>
      <c r="AGK794"/>
      <c r="AGL794"/>
      <c r="AGM794"/>
      <c r="AGN794"/>
      <c r="AGO794"/>
      <c r="AGP794"/>
      <c r="AGQ794"/>
      <c r="AGR794"/>
      <c r="AGS794"/>
      <c r="AGT794"/>
      <c r="AGU794"/>
      <c r="AGV794"/>
      <c r="AGW794"/>
      <c r="AGX794"/>
      <c r="AGY794"/>
      <c r="AGZ794"/>
      <c r="AHA794"/>
      <c r="AHB794"/>
      <c r="AHC794"/>
      <c r="AHD794"/>
      <c r="AHE794"/>
      <c r="AHF794"/>
      <c r="AHG794"/>
      <c r="AHH794"/>
      <c r="AHI794"/>
      <c r="AHJ794"/>
      <c r="AHK794"/>
      <c r="AHL794"/>
      <c r="AHM794"/>
      <c r="AHN794"/>
      <c r="AHO794"/>
      <c r="AHP794"/>
      <c r="AHQ794"/>
      <c r="AHR794"/>
      <c r="AHS794"/>
      <c r="AHT794"/>
      <c r="AHU794"/>
      <c r="AHV794"/>
      <c r="AHW794"/>
      <c r="AHX794"/>
      <c r="AHY794"/>
      <c r="AHZ794"/>
      <c r="AIA794"/>
      <c r="AIB794"/>
      <c r="AIC794"/>
      <c r="AID794"/>
      <c r="AIE794"/>
      <c r="AIF794"/>
      <c r="AIG794"/>
      <c r="AIH794"/>
      <c r="AII794"/>
      <c r="AIJ794"/>
      <c r="AIK794"/>
      <c r="AIL794"/>
      <c r="AIM794"/>
      <c r="AIN794"/>
      <c r="AIO794"/>
      <c r="AIP794"/>
      <c r="AIQ794"/>
      <c r="AIR794"/>
      <c r="AIS794"/>
      <c r="AIT794"/>
      <c r="AIU794"/>
      <c r="AIV794"/>
      <c r="AIW794"/>
      <c r="AIX794"/>
      <c r="AIY794"/>
      <c r="AIZ794"/>
      <c r="AJA794"/>
      <c r="AJB794"/>
      <c r="AJC794"/>
      <c r="AJD794"/>
      <c r="AJE794"/>
      <c r="AJF794"/>
      <c r="AJG794"/>
      <c r="AJH794"/>
      <c r="AJI794"/>
      <c r="AJJ794"/>
      <c r="AJK794"/>
      <c r="AJL794"/>
      <c r="AJM794"/>
      <c r="AJN794"/>
      <c r="AJO794"/>
      <c r="AJP794"/>
      <c r="AJQ794"/>
      <c r="AJR794"/>
      <c r="AJS794"/>
      <c r="AJT794"/>
      <c r="AJU794"/>
      <c r="AJV794"/>
      <c r="AJW794"/>
      <c r="AJX794"/>
      <c r="AJY794"/>
      <c r="AJZ794"/>
      <c r="AKA794"/>
      <c r="AKB794"/>
      <c r="AKC794"/>
      <c r="AKD794"/>
      <c r="AKE794"/>
      <c r="AKF794"/>
      <c r="AKG794"/>
      <c r="AKH794"/>
      <c r="AKI794"/>
      <c r="AKJ794"/>
      <c r="AKK794"/>
      <c r="AKL794"/>
      <c r="AKM794"/>
      <c r="AKN794"/>
      <c r="AKO794"/>
      <c r="AKP794"/>
      <c r="AKQ794"/>
      <c r="AKR794"/>
      <c r="AKS794"/>
      <c r="AKT794"/>
      <c r="AKU794"/>
      <c r="AKV794"/>
      <c r="AKW794"/>
      <c r="AKX794"/>
      <c r="AKY794"/>
      <c r="AKZ794"/>
      <c r="ALA794"/>
      <c r="ALB794"/>
      <c r="ALC794"/>
      <c r="ALD794"/>
      <c r="ALE794"/>
      <c r="ALF794"/>
      <c r="ALG794"/>
      <c r="ALH794"/>
      <c r="ALI794"/>
      <c r="ALJ794"/>
      <c r="ALK794"/>
      <c r="ALL794"/>
      <c r="ALM794"/>
      <c r="ALN794"/>
      <c r="ALO794"/>
      <c r="ALP794"/>
      <c r="ALQ794"/>
      <c r="ALR794"/>
      <c r="ALS794"/>
      <c r="ALT794"/>
      <c r="ALU794"/>
      <c r="ALV794"/>
      <c r="ALW794"/>
      <c r="ALX794"/>
      <c r="ALY794"/>
      <c r="ALZ794"/>
      <c r="AMA794"/>
      <c r="AMB794"/>
      <c r="AMC794"/>
      <c r="AMD794"/>
      <c r="AME794"/>
      <c r="AMF794"/>
      <c r="AMG794"/>
      <c r="AMH794"/>
      <c r="AMI794"/>
      <c r="AMJ794"/>
    </row>
    <row r="795" spans="1:1024" ht="17.25" customHeight="1">
      <c r="A795" s="9"/>
      <c r="B795" s="8"/>
      <c r="C795" s="8"/>
      <c r="D795" s="6"/>
      <c r="E795" s="7"/>
      <c r="F795" s="5"/>
      <c r="G795" s="5"/>
      <c r="H795" s="5"/>
      <c r="I795" s="5"/>
      <c r="J795" s="5"/>
      <c r="K795" s="5"/>
      <c r="L795" s="5"/>
      <c r="M795" s="5"/>
      <c r="N795" s="5"/>
      <c r="O795" s="5"/>
      <c r="P795" s="5"/>
      <c r="Q795" s="5"/>
      <c r="R795" s="5"/>
      <c r="S795" s="5"/>
      <c r="T795" s="5"/>
      <c r="U795" s="5"/>
      <c r="V795" s="5"/>
      <c r="W795" s="5"/>
      <c r="X795" s="5"/>
      <c r="Y795" s="5"/>
      <c r="Z795" s="5"/>
      <c r="AA795" s="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c r="AAA795"/>
      <c r="AAB795"/>
      <c r="AAC795"/>
      <c r="AAD795"/>
      <c r="AAE795"/>
      <c r="AAF795"/>
      <c r="AAG795"/>
      <c r="AAH795"/>
      <c r="AAI795"/>
      <c r="AAJ795"/>
      <c r="AAK795"/>
      <c r="AAL795"/>
      <c r="AAM795"/>
      <c r="AAN795"/>
      <c r="AAO795"/>
      <c r="AAP795"/>
      <c r="AAQ795"/>
      <c r="AAR795"/>
      <c r="AAS795"/>
      <c r="AAT795"/>
      <c r="AAU795"/>
      <c r="AAV795"/>
      <c r="AAW795"/>
      <c r="AAX795"/>
      <c r="AAY795"/>
      <c r="AAZ795"/>
      <c r="ABA795"/>
      <c r="ABB795"/>
      <c r="ABC795"/>
      <c r="ABD795"/>
      <c r="ABE795"/>
      <c r="ABF795"/>
      <c r="ABG795"/>
      <c r="ABH795"/>
      <c r="ABI795"/>
      <c r="ABJ795"/>
      <c r="ABK795"/>
      <c r="ABL795"/>
      <c r="ABM795"/>
      <c r="ABN795"/>
      <c r="ABO795"/>
      <c r="ABP795"/>
      <c r="ABQ795"/>
      <c r="ABR795"/>
      <c r="ABS795"/>
      <c r="ABT795"/>
      <c r="ABU795"/>
      <c r="ABV795"/>
      <c r="ABW795"/>
      <c r="ABX795"/>
      <c r="ABY795"/>
      <c r="ABZ795"/>
      <c r="ACA795"/>
      <c r="ACB795"/>
      <c r="ACC795"/>
      <c r="ACD795"/>
      <c r="ACE795"/>
      <c r="ACF795"/>
      <c r="ACG795"/>
      <c r="ACH795"/>
      <c r="ACI795"/>
      <c r="ACJ795"/>
      <c r="ACK795"/>
      <c r="ACL795"/>
      <c r="ACM795"/>
      <c r="ACN795"/>
      <c r="ACO795"/>
      <c r="ACP795"/>
      <c r="ACQ795"/>
      <c r="ACR795"/>
      <c r="ACS795"/>
      <c r="ACT795"/>
      <c r="ACU795"/>
      <c r="ACV795"/>
      <c r="ACW795"/>
      <c r="ACX795"/>
      <c r="ACY795"/>
      <c r="ACZ795"/>
      <c r="ADA795"/>
      <c r="ADB795"/>
      <c r="ADC795"/>
      <c r="ADD795"/>
      <c r="ADE795"/>
      <c r="ADF795"/>
      <c r="ADG795"/>
      <c r="ADH795"/>
      <c r="ADI795"/>
      <c r="ADJ795"/>
      <c r="ADK795"/>
      <c r="ADL795"/>
      <c r="ADM795"/>
      <c r="ADN795"/>
      <c r="ADO795"/>
      <c r="ADP795"/>
      <c r="ADQ795"/>
      <c r="ADR795"/>
      <c r="ADS795"/>
      <c r="ADT795"/>
      <c r="ADU795"/>
      <c r="ADV795"/>
      <c r="ADW795"/>
      <c r="ADX795"/>
      <c r="ADY795"/>
      <c r="ADZ795"/>
      <c r="AEA795"/>
      <c r="AEB795"/>
      <c r="AEC795"/>
      <c r="AED795"/>
      <c r="AEE795"/>
      <c r="AEF795"/>
      <c r="AEG795"/>
      <c r="AEH795"/>
      <c r="AEI795"/>
      <c r="AEJ795"/>
      <c r="AEK795"/>
      <c r="AEL795"/>
      <c r="AEM795"/>
      <c r="AEN795"/>
      <c r="AEO795"/>
      <c r="AEP795"/>
      <c r="AEQ795"/>
      <c r="AER795"/>
      <c r="AES795"/>
      <c r="AET795"/>
      <c r="AEU795"/>
      <c r="AEV795"/>
      <c r="AEW795"/>
      <c r="AEX795"/>
      <c r="AEY795"/>
      <c r="AEZ795"/>
      <c r="AFA795"/>
      <c r="AFB795"/>
      <c r="AFC795"/>
      <c r="AFD795"/>
      <c r="AFE795"/>
      <c r="AFF795"/>
      <c r="AFG795"/>
      <c r="AFH795"/>
      <c r="AFI795"/>
      <c r="AFJ795"/>
      <c r="AFK795"/>
      <c r="AFL795"/>
      <c r="AFM795"/>
      <c r="AFN795"/>
      <c r="AFO795"/>
      <c r="AFP795"/>
      <c r="AFQ795"/>
      <c r="AFR795"/>
      <c r="AFS795"/>
      <c r="AFT795"/>
      <c r="AFU795"/>
      <c r="AFV795"/>
      <c r="AFW795"/>
      <c r="AFX795"/>
      <c r="AFY795"/>
      <c r="AFZ795"/>
      <c r="AGA795"/>
      <c r="AGB795"/>
      <c r="AGC795"/>
      <c r="AGD795"/>
      <c r="AGE795"/>
      <c r="AGF795"/>
      <c r="AGG795"/>
      <c r="AGH795"/>
      <c r="AGI795"/>
      <c r="AGJ795"/>
      <c r="AGK795"/>
      <c r="AGL795"/>
      <c r="AGM795"/>
      <c r="AGN795"/>
      <c r="AGO795"/>
      <c r="AGP795"/>
      <c r="AGQ795"/>
      <c r="AGR795"/>
      <c r="AGS795"/>
      <c r="AGT795"/>
      <c r="AGU795"/>
      <c r="AGV795"/>
      <c r="AGW795"/>
      <c r="AGX795"/>
      <c r="AGY795"/>
      <c r="AGZ795"/>
      <c r="AHA795"/>
      <c r="AHB795"/>
      <c r="AHC795"/>
      <c r="AHD795"/>
      <c r="AHE795"/>
      <c r="AHF795"/>
      <c r="AHG795"/>
      <c r="AHH795"/>
      <c r="AHI795"/>
      <c r="AHJ795"/>
      <c r="AHK795"/>
      <c r="AHL795"/>
      <c r="AHM795"/>
      <c r="AHN795"/>
      <c r="AHO795"/>
      <c r="AHP795"/>
      <c r="AHQ795"/>
      <c r="AHR795"/>
      <c r="AHS795"/>
      <c r="AHT795"/>
      <c r="AHU795"/>
      <c r="AHV795"/>
      <c r="AHW795"/>
      <c r="AHX795"/>
      <c r="AHY795"/>
      <c r="AHZ795"/>
      <c r="AIA795"/>
      <c r="AIB795"/>
      <c r="AIC795"/>
      <c r="AID795"/>
      <c r="AIE795"/>
      <c r="AIF795"/>
      <c r="AIG795"/>
      <c r="AIH795"/>
      <c r="AII795"/>
      <c r="AIJ795"/>
      <c r="AIK795"/>
      <c r="AIL795"/>
      <c r="AIM795"/>
      <c r="AIN795"/>
      <c r="AIO795"/>
      <c r="AIP795"/>
      <c r="AIQ795"/>
      <c r="AIR795"/>
      <c r="AIS795"/>
      <c r="AIT795"/>
      <c r="AIU795"/>
      <c r="AIV795"/>
      <c r="AIW795"/>
      <c r="AIX795"/>
      <c r="AIY795"/>
      <c r="AIZ795"/>
      <c r="AJA795"/>
      <c r="AJB795"/>
      <c r="AJC795"/>
      <c r="AJD795"/>
      <c r="AJE795"/>
      <c r="AJF795"/>
      <c r="AJG795"/>
      <c r="AJH795"/>
      <c r="AJI795"/>
      <c r="AJJ795"/>
      <c r="AJK795"/>
      <c r="AJL795"/>
      <c r="AJM795"/>
      <c r="AJN795"/>
      <c r="AJO795"/>
      <c r="AJP795"/>
      <c r="AJQ795"/>
      <c r="AJR795"/>
      <c r="AJS795"/>
      <c r="AJT795"/>
      <c r="AJU795"/>
      <c r="AJV795"/>
      <c r="AJW795"/>
      <c r="AJX795"/>
      <c r="AJY795"/>
      <c r="AJZ795"/>
      <c r="AKA795"/>
      <c r="AKB795"/>
      <c r="AKC795"/>
      <c r="AKD795"/>
      <c r="AKE795"/>
      <c r="AKF795"/>
      <c r="AKG795"/>
      <c r="AKH795"/>
      <c r="AKI795"/>
      <c r="AKJ795"/>
      <c r="AKK795"/>
      <c r="AKL795"/>
      <c r="AKM795"/>
      <c r="AKN795"/>
      <c r="AKO795"/>
      <c r="AKP795"/>
      <c r="AKQ795"/>
      <c r="AKR795"/>
      <c r="AKS795"/>
      <c r="AKT795"/>
      <c r="AKU795"/>
      <c r="AKV795"/>
      <c r="AKW795"/>
      <c r="AKX795"/>
      <c r="AKY795"/>
      <c r="AKZ795"/>
      <c r="ALA795"/>
      <c r="ALB795"/>
      <c r="ALC795"/>
      <c r="ALD795"/>
      <c r="ALE795"/>
      <c r="ALF795"/>
      <c r="ALG795"/>
      <c r="ALH795"/>
      <c r="ALI795"/>
      <c r="ALJ795"/>
      <c r="ALK795"/>
      <c r="ALL795"/>
      <c r="ALM795"/>
      <c r="ALN795"/>
      <c r="ALO795"/>
      <c r="ALP795"/>
      <c r="ALQ795"/>
      <c r="ALR795"/>
      <c r="ALS795"/>
      <c r="ALT795"/>
      <c r="ALU795"/>
      <c r="ALV795"/>
      <c r="ALW795"/>
      <c r="ALX795"/>
      <c r="ALY795"/>
      <c r="ALZ795"/>
      <c r="AMA795"/>
      <c r="AMB795"/>
      <c r="AMC795"/>
      <c r="AMD795"/>
      <c r="AME795"/>
      <c r="AMF795"/>
      <c r="AMG795"/>
      <c r="AMH795"/>
      <c r="AMI795"/>
      <c r="AMJ795"/>
    </row>
    <row r="796" spans="1:1024" ht="17.25" customHeight="1">
      <c r="A796" s="9"/>
      <c r="B796" s="8"/>
      <c r="C796" s="8"/>
      <c r="D796" s="6"/>
      <c r="E796" s="7"/>
      <c r="F796" s="5"/>
      <c r="G796" s="5"/>
      <c r="H796" s="5"/>
      <c r="I796" s="5"/>
      <c r="J796" s="5"/>
      <c r="K796" s="5"/>
      <c r="L796" s="5"/>
      <c r="M796" s="5"/>
      <c r="N796" s="5"/>
      <c r="O796" s="5"/>
      <c r="P796" s="5"/>
      <c r="Q796" s="5"/>
      <c r="R796" s="5"/>
      <c r="S796" s="5"/>
      <c r="T796" s="5"/>
      <c r="U796" s="5"/>
      <c r="V796" s="5"/>
      <c r="W796" s="5"/>
      <c r="X796" s="5"/>
      <c r="Y796" s="5"/>
      <c r="Z796" s="5"/>
      <c r="AA796" s="5"/>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c r="AAA796"/>
      <c r="AAB796"/>
      <c r="AAC796"/>
      <c r="AAD796"/>
      <c r="AAE796"/>
      <c r="AAF796"/>
      <c r="AAG796"/>
      <c r="AAH796"/>
      <c r="AAI796"/>
      <c r="AAJ796"/>
      <c r="AAK796"/>
      <c r="AAL796"/>
      <c r="AAM796"/>
      <c r="AAN796"/>
      <c r="AAO796"/>
      <c r="AAP796"/>
      <c r="AAQ796"/>
      <c r="AAR796"/>
      <c r="AAS796"/>
      <c r="AAT796"/>
      <c r="AAU796"/>
      <c r="AAV796"/>
      <c r="AAW796"/>
      <c r="AAX796"/>
      <c r="AAY796"/>
      <c r="AAZ796"/>
      <c r="ABA796"/>
      <c r="ABB796"/>
      <c r="ABC796"/>
      <c r="ABD796"/>
      <c r="ABE796"/>
      <c r="ABF796"/>
      <c r="ABG796"/>
      <c r="ABH796"/>
      <c r="ABI796"/>
      <c r="ABJ796"/>
      <c r="ABK796"/>
      <c r="ABL796"/>
      <c r="ABM796"/>
      <c r="ABN796"/>
      <c r="ABO796"/>
      <c r="ABP796"/>
      <c r="ABQ796"/>
      <c r="ABR796"/>
      <c r="ABS796"/>
      <c r="ABT796"/>
      <c r="ABU796"/>
      <c r="ABV796"/>
      <c r="ABW796"/>
      <c r="ABX796"/>
      <c r="ABY796"/>
      <c r="ABZ796"/>
      <c r="ACA796"/>
      <c r="ACB796"/>
      <c r="ACC796"/>
      <c r="ACD796"/>
      <c r="ACE796"/>
      <c r="ACF796"/>
      <c r="ACG796"/>
      <c r="ACH796"/>
      <c r="ACI796"/>
      <c r="ACJ796"/>
      <c r="ACK796"/>
      <c r="ACL796"/>
      <c r="ACM796"/>
      <c r="ACN796"/>
      <c r="ACO796"/>
      <c r="ACP796"/>
      <c r="ACQ796"/>
      <c r="ACR796"/>
      <c r="ACS796"/>
      <c r="ACT796"/>
      <c r="ACU796"/>
      <c r="ACV796"/>
      <c r="ACW796"/>
      <c r="ACX796"/>
      <c r="ACY796"/>
      <c r="ACZ796"/>
      <c r="ADA796"/>
      <c r="ADB796"/>
      <c r="ADC796"/>
      <c r="ADD796"/>
      <c r="ADE796"/>
      <c r="ADF796"/>
      <c r="ADG796"/>
      <c r="ADH796"/>
      <c r="ADI796"/>
      <c r="ADJ796"/>
      <c r="ADK796"/>
      <c r="ADL796"/>
      <c r="ADM796"/>
      <c r="ADN796"/>
      <c r="ADO796"/>
      <c r="ADP796"/>
      <c r="ADQ796"/>
      <c r="ADR796"/>
      <c r="ADS796"/>
      <c r="ADT796"/>
      <c r="ADU796"/>
      <c r="ADV796"/>
      <c r="ADW796"/>
      <c r="ADX796"/>
      <c r="ADY796"/>
      <c r="ADZ796"/>
      <c r="AEA796"/>
      <c r="AEB796"/>
      <c r="AEC796"/>
      <c r="AED796"/>
      <c r="AEE796"/>
      <c r="AEF796"/>
      <c r="AEG796"/>
      <c r="AEH796"/>
      <c r="AEI796"/>
      <c r="AEJ796"/>
      <c r="AEK796"/>
      <c r="AEL796"/>
      <c r="AEM796"/>
      <c r="AEN796"/>
      <c r="AEO796"/>
      <c r="AEP796"/>
      <c r="AEQ796"/>
      <c r="AER796"/>
      <c r="AES796"/>
      <c r="AET796"/>
      <c r="AEU796"/>
      <c r="AEV796"/>
      <c r="AEW796"/>
      <c r="AEX796"/>
      <c r="AEY796"/>
      <c r="AEZ796"/>
      <c r="AFA796"/>
      <c r="AFB796"/>
      <c r="AFC796"/>
      <c r="AFD796"/>
      <c r="AFE796"/>
      <c r="AFF796"/>
      <c r="AFG796"/>
      <c r="AFH796"/>
      <c r="AFI796"/>
      <c r="AFJ796"/>
      <c r="AFK796"/>
      <c r="AFL796"/>
      <c r="AFM796"/>
      <c r="AFN796"/>
      <c r="AFO796"/>
      <c r="AFP796"/>
      <c r="AFQ796"/>
      <c r="AFR796"/>
      <c r="AFS796"/>
      <c r="AFT796"/>
      <c r="AFU796"/>
      <c r="AFV796"/>
      <c r="AFW796"/>
      <c r="AFX796"/>
      <c r="AFY796"/>
      <c r="AFZ796"/>
      <c r="AGA796"/>
      <c r="AGB796"/>
      <c r="AGC796"/>
      <c r="AGD796"/>
      <c r="AGE796"/>
      <c r="AGF796"/>
      <c r="AGG796"/>
      <c r="AGH796"/>
      <c r="AGI796"/>
      <c r="AGJ796"/>
      <c r="AGK796"/>
      <c r="AGL796"/>
      <c r="AGM796"/>
      <c r="AGN796"/>
      <c r="AGO796"/>
      <c r="AGP796"/>
      <c r="AGQ796"/>
      <c r="AGR796"/>
      <c r="AGS796"/>
      <c r="AGT796"/>
      <c r="AGU796"/>
      <c r="AGV796"/>
      <c r="AGW796"/>
      <c r="AGX796"/>
      <c r="AGY796"/>
      <c r="AGZ796"/>
      <c r="AHA796"/>
      <c r="AHB796"/>
      <c r="AHC796"/>
      <c r="AHD796"/>
      <c r="AHE796"/>
      <c r="AHF796"/>
      <c r="AHG796"/>
      <c r="AHH796"/>
      <c r="AHI796"/>
      <c r="AHJ796"/>
      <c r="AHK796"/>
      <c r="AHL796"/>
      <c r="AHM796"/>
      <c r="AHN796"/>
      <c r="AHO796"/>
      <c r="AHP796"/>
      <c r="AHQ796"/>
      <c r="AHR796"/>
      <c r="AHS796"/>
      <c r="AHT796"/>
      <c r="AHU796"/>
      <c r="AHV796"/>
      <c r="AHW796"/>
      <c r="AHX796"/>
      <c r="AHY796"/>
      <c r="AHZ796"/>
      <c r="AIA796"/>
      <c r="AIB796"/>
      <c r="AIC796"/>
      <c r="AID796"/>
      <c r="AIE796"/>
      <c r="AIF796"/>
      <c r="AIG796"/>
      <c r="AIH796"/>
      <c r="AII796"/>
      <c r="AIJ796"/>
      <c r="AIK796"/>
      <c r="AIL796"/>
      <c r="AIM796"/>
      <c r="AIN796"/>
      <c r="AIO796"/>
      <c r="AIP796"/>
      <c r="AIQ796"/>
      <c r="AIR796"/>
      <c r="AIS796"/>
      <c r="AIT796"/>
      <c r="AIU796"/>
      <c r="AIV796"/>
      <c r="AIW796"/>
      <c r="AIX796"/>
      <c r="AIY796"/>
      <c r="AIZ796"/>
      <c r="AJA796"/>
      <c r="AJB796"/>
      <c r="AJC796"/>
      <c r="AJD796"/>
      <c r="AJE796"/>
      <c r="AJF796"/>
      <c r="AJG796"/>
      <c r="AJH796"/>
      <c r="AJI796"/>
      <c r="AJJ796"/>
      <c r="AJK796"/>
      <c r="AJL796"/>
      <c r="AJM796"/>
      <c r="AJN796"/>
      <c r="AJO796"/>
      <c r="AJP796"/>
      <c r="AJQ796"/>
      <c r="AJR796"/>
      <c r="AJS796"/>
      <c r="AJT796"/>
      <c r="AJU796"/>
      <c r="AJV796"/>
      <c r="AJW796"/>
      <c r="AJX796"/>
      <c r="AJY796"/>
      <c r="AJZ796"/>
      <c r="AKA796"/>
      <c r="AKB796"/>
      <c r="AKC796"/>
      <c r="AKD796"/>
      <c r="AKE796"/>
      <c r="AKF796"/>
      <c r="AKG796"/>
      <c r="AKH796"/>
      <c r="AKI796"/>
      <c r="AKJ796"/>
      <c r="AKK796"/>
      <c r="AKL796"/>
      <c r="AKM796"/>
      <c r="AKN796"/>
      <c r="AKO796"/>
      <c r="AKP796"/>
      <c r="AKQ796"/>
      <c r="AKR796"/>
      <c r="AKS796"/>
      <c r="AKT796"/>
      <c r="AKU796"/>
      <c r="AKV796"/>
      <c r="AKW796"/>
      <c r="AKX796"/>
      <c r="AKY796"/>
      <c r="AKZ796"/>
      <c r="ALA796"/>
      <c r="ALB796"/>
      <c r="ALC796"/>
      <c r="ALD796"/>
      <c r="ALE796"/>
      <c r="ALF796"/>
      <c r="ALG796"/>
      <c r="ALH796"/>
      <c r="ALI796"/>
      <c r="ALJ796"/>
      <c r="ALK796"/>
      <c r="ALL796"/>
      <c r="ALM796"/>
      <c r="ALN796"/>
      <c r="ALO796"/>
      <c r="ALP796"/>
      <c r="ALQ796"/>
      <c r="ALR796"/>
      <c r="ALS796"/>
      <c r="ALT796"/>
      <c r="ALU796"/>
      <c r="ALV796"/>
      <c r="ALW796"/>
      <c r="ALX796"/>
      <c r="ALY796"/>
      <c r="ALZ796"/>
      <c r="AMA796"/>
      <c r="AMB796"/>
      <c r="AMC796"/>
      <c r="AMD796"/>
      <c r="AME796"/>
      <c r="AMF796"/>
      <c r="AMG796"/>
      <c r="AMH796"/>
      <c r="AMI796"/>
      <c r="AMJ796"/>
    </row>
    <row r="797" spans="1:1024" ht="17.25" customHeight="1">
      <c r="A797" s="9"/>
      <c r="B797" s="8"/>
      <c r="C797" s="8"/>
      <c r="D797" s="6"/>
      <c r="E797" s="7"/>
      <c r="F797" s="5"/>
      <c r="G797" s="5"/>
      <c r="H797" s="5"/>
      <c r="I797" s="5"/>
      <c r="J797" s="5"/>
      <c r="K797" s="5"/>
      <c r="L797" s="5"/>
      <c r="M797" s="5"/>
      <c r="N797" s="5"/>
      <c r="O797" s="5"/>
      <c r="P797" s="5"/>
      <c r="Q797" s="5"/>
      <c r="R797" s="5"/>
      <c r="S797" s="5"/>
      <c r="T797" s="5"/>
      <c r="U797" s="5"/>
      <c r="V797" s="5"/>
      <c r="W797" s="5"/>
      <c r="X797" s="5"/>
      <c r="Y797" s="5"/>
      <c r="Z797" s="5"/>
      <c r="AA797" s="5"/>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c r="AAA797"/>
      <c r="AAB797"/>
      <c r="AAC797"/>
      <c r="AAD797"/>
      <c r="AAE797"/>
      <c r="AAF797"/>
      <c r="AAG797"/>
      <c r="AAH797"/>
      <c r="AAI797"/>
      <c r="AAJ797"/>
      <c r="AAK797"/>
      <c r="AAL797"/>
      <c r="AAM797"/>
      <c r="AAN797"/>
      <c r="AAO797"/>
      <c r="AAP797"/>
      <c r="AAQ797"/>
      <c r="AAR797"/>
      <c r="AAS797"/>
      <c r="AAT797"/>
      <c r="AAU797"/>
      <c r="AAV797"/>
      <c r="AAW797"/>
      <c r="AAX797"/>
      <c r="AAY797"/>
      <c r="AAZ797"/>
      <c r="ABA797"/>
      <c r="ABB797"/>
      <c r="ABC797"/>
      <c r="ABD797"/>
      <c r="ABE797"/>
      <c r="ABF797"/>
      <c r="ABG797"/>
      <c r="ABH797"/>
      <c r="ABI797"/>
      <c r="ABJ797"/>
      <c r="ABK797"/>
      <c r="ABL797"/>
      <c r="ABM797"/>
      <c r="ABN797"/>
      <c r="ABO797"/>
      <c r="ABP797"/>
      <c r="ABQ797"/>
      <c r="ABR797"/>
      <c r="ABS797"/>
      <c r="ABT797"/>
      <c r="ABU797"/>
      <c r="ABV797"/>
      <c r="ABW797"/>
      <c r="ABX797"/>
      <c r="ABY797"/>
      <c r="ABZ797"/>
      <c r="ACA797"/>
      <c r="ACB797"/>
      <c r="ACC797"/>
      <c r="ACD797"/>
      <c r="ACE797"/>
      <c r="ACF797"/>
      <c r="ACG797"/>
      <c r="ACH797"/>
      <c r="ACI797"/>
      <c r="ACJ797"/>
      <c r="ACK797"/>
      <c r="ACL797"/>
      <c r="ACM797"/>
      <c r="ACN797"/>
      <c r="ACO797"/>
      <c r="ACP797"/>
      <c r="ACQ797"/>
      <c r="ACR797"/>
      <c r="ACS797"/>
      <c r="ACT797"/>
      <c r="ACU797"/>
      <c r="ACV797"/>
      <c r="ACW797"/>
      <c r="ACX797"/>
      <c r="ACY797"/>
      <c r="ACZ797"/>
      <c r="ADA797"/>
      <c r="ADB797"/>
      <c r="ADC797"/>
      <c r="ADD797"/>
      <c r="ADE797"/>
      <c r="ADF797"/>
      <c r="ADG797"/>
      <c r="ADH797"/>
      <c r="ADI797"/>
      <c r="ADJ797"/>
      <c r="ADK797"/>
      <c r="ADL797"/>
      <c r="ADM797"/>
      <c r="ADN797"/>
      <c r="ADO797"/>
      <c r="ADP797"/>
      <c r="ADQ797"/>
      <c r="ADR797"/>
      <c r="ADS797"/>
      <c r="ADT797"/>
      <c r="ADU797"/>
      <c r="ADV797"/>
      <c r="ADW797"/>
      <c r="ADX797"/>
      <c r="ADY797"/>
      <c r="ADZ797"/>
      <c r="AEA797"/>
      <c r="AEB797"/>
      <c r="AEC797"/>
      <c r="AED797"/>
      <c r="AEE797"/>
      <c r="AEF797"/>
      <c r="AEG797"/>
      <c r="AEH797"/>
      <c r="AEI797"/>
      <c r="AEJ797"/>
      <c r="AEK797"/>
      <c r="AEL797"/>
      <c r="AEM797"/>
      <c r="AEN797"/>
      <c r="AEO797"/>
      <c r="AEP797"/>
      <c r="AEQ797"/>
      <c r="AER797"/>
      <c r="AES797"/>
      <c r="AET797"/>
      <c r="AEU797"/>
      <c r="AEV797"/>
      <c r="AEW797"/>
      <c r="AEX797"/>
      <c r="AEY797"/>
      <c r="AEZ797"/>
      <c r="AFA797"/>
      <c r="AFB797"/>
      <c r="AFC797"/>
      <c r="AFD797"/>
      <c r="AFE797"/>
      <c r="AFF797"/>
      <c r="AFG797"/>
      <c r="AFH797"/>
      <c r="AFI797"/>
      <c r="AFJ797"/>
      <c r="AFK797"/>
      <c r="AFL797"/>
      <c r="AFM797"/>
      <c r="AFN797"/>
      <c r="AFO797"/>
      <c r="AFP797"/>
      <c r="AFQ797"/>
      <c r="AFR797"/>
      <c r="AFS797"/>
      <c r="AFT797"/>
      <c r="AFU797"/>
      <c r="AFV797"/>
      <c r="AFW797"/>
      <c r="AFX797"/>
      <c r="AFY797"/>
      <c r="AFZ797"/>
      <c r="AGA797"/>
      <c r="AGB797"/>
      <c r="AGC797"/>
      <c r="AGD797"/>
      <c r="AGE797"/>
      <c r="AGF797"/>
      <c r="AGG797"/>
      <c r="AGH797"/>
      <c r="AGI797"/>
      <c r="AGJ797"/>
      <c r="AGK797"/>
      <c r="AGL797"/>
      <c r="AGM797"/>
      <c r="AGN797"/>
      <c r="AGO797"/>
      <c r="AGP797"/>
      <c r="AGQ797"/>
      <c r="AGR797"/>
      <c r="AGS797"/>
      <c r="AGT797"/>
      <c r="AGU797"/>
      <c r="AGV797"/>
      <c r="AGW797"/>
      <c r="AGX797"/>
      <c r="AGY797"/>
      <c r="AGZ797"/>
      <c r="AHA797"/>
      <c r="AHB797"/>
      <c r="AHC797"/>
      <c r="AHD797"/>
      <c r="AHE797"/>
      <c r="AHF797"/>
      <c r="AHG797"/>
      <c r="AHH797"/>
      <c r="AHI797"/>
      <c r="AHJ797"/>
      <c r="AHK797"/>
      <c r="AHL797"/>
      <c r="AHM797"/>
      <c r="AHN797"/>
      <c r="AHO797"/>
      <c r="AHP797"/>
      <c r="AHQ797"/>
      <c r="AHR797"/>
      <c r="AHS797"/>
      <c r="AHT797"/>
      <c r="AHU797"/>
      <c r="AHV797"/>
      <c r="AHW797"/>
      <c r="AHX797"/>
      <c r="AHY797"/>
      <c r="AHZ797"/>
      <c r="AIA797"/>
      <c r="AIB797"/>
      <c r="AIC797"/>
      <c r="AID797"/>
      <c r="AIE797"/>
      <c r="AIF797"/>
      <c r="AIG797"/>
      <c r="AIH797"/>
      <c r="AII797"/>
      <c r="AIJ797"/>
      <c r="AIK797"/>
      <c r="AIL797"/>
      <c r="AIM797"/>
      <c r="AIN797"/>
      <c r="AIO797"/>
      <c r="AIP797"/>
      <c r="AIQ797"/>
      <c r="AIR797"/>
      <c r="AIS797"/>
      <c r="AIT797"/>
      <c r="AIU797"/>
      <c r="AIV797"/>
      <c r="AIW797"/>
      <c r="AIX797"/>
      <c r="AIY797"/>
      <c r="AIZ797"/>
      <c r="AJA797"/>
      <c r="AJB797"/>
      <c r="AJC797"/>
      <c r="AJD797"/>
      <c r="AJE797"/>
      <c r="AJF797"/>
      <c r="AJG797"/>
      <c r="AJH797"/>
      <c r="AJI797"/>
      <c r="AJJ797"/>
      <c r="AJK797"/>
      <c r="AJL797"/>
      <c r="AJM797"/>
      <c r="AJN797"/>
      <c r="AJO797"/>
      <c r="AJP797"/>
      <c r="AJQ797"/>
      <c r="AJR797"/>
      <c r="AJS797"/>
      <c r="AJT797"/>
      <c r="AJU797"/>
      <c r="AJV797"/>
      <c r="AJW797"/>
      <c r="AJX797"/>
      <c r="AJY797"/>
      <c r="AJZ797"/>
      <c r="AKA797"/>
      <c r="AKB797"/>
      <c r="AKC797"/>
      <c r="AKD797"/>
      <c r="AKE797"/>
      <c r="AKF797"/>
      <c r="AKG797"/>
      <c r="AKH797"/>
      <c r="AKI797"/>
      <c r="AKJ797"/>
      <c r="AKK797"/>
      <c r="AKL797"/>
      <c r="AKM797"/>
      <c r="AKN797"/>
      <c r="AKO797"/>
      <c r="AKP797"/>
      <c r="AKQ797"/>
      <c r="AKR797"/>
      <c r="AKS797"/>
      <c r="AKT797"/>
      <c r="AKU797"/>
      <c r="AKV797"/>
      <c r="AKW797"/>
      <c r="AKX797"/>
      <c r="AKY797"/>
      <c r="AKZ797"/>
      <c r="ALA797"/>
      <c r="ALB797"/>
      <c r="ALC797"/>
      <c r="ALD797"/>
      <c r="ALE797"/>
      <c r="ALF797"/>
      <c r="ALG797"/>
      <c r="ALH797"/>
      <c r="ALI797"/>
      <c r="ALJ797"/>
      <c r="ALK797"/>
      <c r="ALL797"/>
      <c r="ALM797"/>
      <c r="ALN797"/>
      <c r="ALO797"/>
      <c r="ALP797"/>
      <c r="ALQ797"/>
      <c r="ALR797"/>
      <c r="ALS797"/>
      <c r="ALT797"/>
      <c r="ALU797"/>
      <c r="ALV797"/>
      <c r="ALW797"/>
      <c r="ALX797"/>
      <c r="ALY797"/>
      <c r="ALZ797"/>
      <c r="AMA797"/>
      <c r="AMB797"/>
      <c r="AMC797"/>
      <c r="AMD797"/>
      <c r="AME797"/>
      <c r="AMF797"/>
      <c r="AMG797"/>
      <c r="AMH797"/>
      <c r="AMI797"/>
      <c r="AMJ797"/>
    </row>
    <row r="798" spans="1:1024" ht="17.25" customHeight="1">
      <c r="A798" s="9"/>
      <c r="B798" s="8"/>
      <c r="C798" s="8"/>
      <c r="D798" s="6"/>
      <c r="E798" s="7"/>
      <c r="F798" s="5"/>
      <c r="G798" s="5"/>
      <c r="H798" s="5"/>
      <c r="I798" s="5"/>
      <c r="J798" s="5"/>
      <c r="K798" s="5"/>
      <c r="L798" s="5"/>
      <c r="M798" s="5"/>
      <c r="N798" s="5"/>
      <c r="O798" s="5"/>
      <c r="P798" s="5"/>
      <c r="Q798" s="5"/>
      <c r="R798" s="5"/>
      <c r="S798" s="5"/>
      <c r="T798" s="5"/>
      <c r="U798" s="5"/>
      <c r="V798" s="5"/>
      <c r="W798" s="5"/>
      <c r="X798" s="5"/>
      <c r="Y798" s="5"/>
      <c r="Z798" s="5"/>
      <c r="AA798" s="5"/>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c r="AAA798"/>
      <c r="AAB798"/>
      <c r="AAC798"/>
      <c r="AAD798"/>
      <c r="AAE798"/>
      <c r="AAF798"/>
      <c r="AAG798"/>
      <c r="AAH798"/>
      <c r="AAI798"/>
      <c r="AAJ798"/>
      <c r="AAK798"/>
      <c r="AAL798"/>
      <c r="AAM798"/>
      <c r="AAN798"/>
      <c r="AAO798"/>
      <c r="AAP798"/>
      <c r="AAQ798"/>
      <c r="AAR798"/>
      <c r="AAS798"/>
      <c r="AAT798"/>
      <c r="AAU798"/>
      <c r="AAV798"/>
      <c r="AAW798"/>
      <c r="AAX798"/>
      <c r="AAY798"/>
      <c r="AAZ798"/>
      <c r="ABA798"/>
      <c r="ABB798"/>
      <c r="ABC798"/>
      <c r="ABD798"/>
      <c r="ABE798"/>
      <c r="ABF798"/>
      <c r="ABG798"/>
      <c r="ABH798"/>
      <c r="ABI798"/>
      <c r="ABJ798"/>
      <c r="ABK798"/>
      <c r="ABL798"/>
      <c r="ABM798"/>
      <c r="ABN798"/>
      <c r="ABO798"/>
      <c r="ABP798"/>
      <c r="ABQ798"/>
      <c r="ABR798"/>
      <c r="ABS798"/>
      <c r="ABT798"/>
      <c r="ABU798"/>
      <c r="ABV798"/>
      <c r="ABW798"/>
      <c r="ABX798"/>
      <c r="ABY798"/>
      <c r="ABZ798"/>
      <c r="ACA798"/>
      <c r="ACB798"/>
      <c r="ACC798"/>
      <c r="ACD798"/>
      <c r="ACE798"/>
      <c r="ACF798"/>
      <c r="ACG798"/>
      <c r="ACH798"/>
      <c r="ACI798"/>
      <c r="ACJ798"/>
      <c r="ACK798"/>
      <c r="ACL798"/>
      <c r="ACM798"/>
      <c r="ACN798"/>
      <c r="ACO798"/>
      <c r="ACP798"/>
      <c r="ACQ798"/>
      <c r="ACR798"/>
      <c r="ACS798"/>
      <c r="ACT798"/>
      <c r="ACU798"/>
      <c r="ACV798"/>
      <c r="ACW798"/>
      <c r="ACX798"/>
      <c r="ACY798"/>
      <c r="ACZ798"/>
      <c r="ADA798"/>
      <c r="ADB798"/>
      <c r="ADC798"/>
      <c r="ADD798"/>
      <c r="ADE798"/>
      <c r="ADF798"/>
      <c r="ADG798"/>
      <c r="ADH798"/>
      <c r="ADI798"/>
      <c r="ADJ798"/>
      <c r="ADK798"/>
      <c r="ADL798"/>
      <c r="ADM798"/>
      <c r="ADN798"/>
      <c r="ADO798"/>
      <c r="ADP798"/>
      <c r="ADQ798"/>
      <c r="ADR798"/>
      <c r="ADS798"/>
      <c r="ADT798"/>
      <c r="ADU798"/>
      <c r="ADV798"/>
      <c r="ADW798"/>
      <c r="ADX798"/>
      <c r="ADY798"/>
      <c r="ADZ798"/>
      <c r="AEA798"/>
      <c r="AEB798"/>
      <c r="AEC798"/>
      <c r="AED798"/>
      <c r="AEE798"/>
      <c r="AEF798"/>
      <c r="AEG798"/>
      <c r="AEH798"/>
      <c r="AEI798"/>
      <c r="AEJ798"/>
      <c r="AEK798"/>
      <c r="AEL798"/>
      <c r="AEM798"/>
      <c r="AEN798"/>
      <c r="AEO798"/>
      <c r="AEP798"/>
      <c r="AEQ798"/>
      <c r="AER798"/>
      <c r="AES798"/>
      <c r="AET798"/>
      <c r="AEU798"/>
      <c r="AEV798"/>
      <c r="AEW798"/>
      <c r="AEX798"/>
      <c r="AEY798"/>
      <c r="AEZ798"/>
      <c r="AFA798"/>
      <c r="AFB798"/>
      <c r="AFC798"/>
      <c r="AFD798"/>
      <c r="AFE798"/>
      <c r="AFF798"/>
      <c r="AFG798"/>
      <c r="AFH798"/>
      <c r="AFI798"/>
      <c r="AFJ798"/>
      <c r="AFK798"/>
      <c r="AFL798"/>
      <c r="AFM798"/>
      <c r="AFN798"/>
      <c r="AFO798"/>
      <c r="AFP798"/>
      <c r="AFQ798"/>
      <c r="AFR798"/>
      <c r="AFS798"/>
      <c r="AFT798"/>
      <c r="AFU798"/>
      <c r="AFV798"/>
      <c r="AFW798"/>
      <c r="AFX798"/>
      <c r="AFY798"/>
      <c r="AFZ798"/>
      <c r="AGA798"/>
      <c r="AGB798"/>
      <c r="AGC798"/>
      <c r="AGD798"/>
      <c r="AGE798"/>
      <c r="AGF798"/>
      <c r="AGG798"/>
      <c r="AGH798"/>
      <c r="AGI798"/>
      <c r="AGJ798"/>
      <c r="AGK798"/>
      <c r="AGL798"/>
      <c r="AGM798"/>
      <c r="AGN798"/>
      <c r="AGO798"/>
      <c r="AGP798"/>
      <c r="AGQ798"/>
      <c r="AGR798"/>
      <c r="AGS798"/>
      <c r="AGT798"/>
      <c r="AGU798"/>
      <c r="AGV798"/>
      <c r="AGW798"/>
      <c r="AGX798"/>
      <c r="AGY798"/>
      <c r="AGZ798"/>
      <c r="AHA798"/>
      <c r="AHB798"/>
      <c r="AHC798"/>
      <c r="AHD798"/>
      <c r="AHE798"/>
      <c r="AHF798"/>
      <c r="AHG798"/>
      <c r="AHH798"/>
      <c r="AHI798"/>
      <c r="AHJ798"/>
      <c r="AHK798"/>
      <c r="AHL798"/>
      <c r="AHM798"/>
      <c r="AHN798"/>
      <c r="AHO798"/>
      <c r="AHP798"/>
      <c r="AHQ798"/>
      <c r="AHR798"/>
      <c r="AHS798"/>
      <c r="AHT798"/>
      <c r="AHU798"/>
      <c r="AHV798"/>
      <c r="AHW798"/>
      <c r="AHX798"/>
      <c r="AHY798"/>
      <c r="AHZ798"/>
      <c r="AIA798"/>
      <c r="AIB798"/>
      <c r="AIC798"/>
      <c r="AID798"/>
      <c r="AIE798"/>
      <c r="AIF798"/>
      <c r="AIG798"/>
      <c r="AIH798"/>
      <c r="AII798"/>
      <c r="AIJ798"/>
      <c r="AIK798"/>
      <c r="AIL798"/>
      <c r="AIM798"/>
      <c r="AIN798"/>
      <c r="AIO798"/>
      <c r="AIP798"/>
      <c r="AIQ798"/>
      <c r="AIR798"/>
      <c r="AIS798"/>
      <c r="AIT798"/>
      <c r="AIU798"/>
      <c r="AIV798"/>
      <c r="AIW798"/>
      <c r="AIX798"/>
      <c r="AIY798"/>
      <c r="AIZ798"/>
      <c r="AJA798"/>
      <c r="AJB798"/>
      <c r="AJC798"/>
      <c r="AJD798"/>
      <c r="AJE798"/>
      <c r="AJF798"/>
      <c r="AJG798"/>
      <c r="AJH798"/>
      <c r="AJI798"/>
      <c r="AJJ798"/>
      <c r="AJK798"/>
      <c r="AJL798"/>
      <c r="AJM798"/>
      <c r="AJN798"/>
      <c r="AJO798"/>
      <c r="AJP798"/>
      <c r="AJQ798"/>
      <c r="AJR798"/>
      <c r="AJS798"/>
      <c r="AJT798"/>
      <c r="AJU798"/>
      <c r="AJV798"/>
      <c r="AJW798"/>
      <c r="AJX798"/>
      <c r="AJY798"/>
      <c r="AJZ798"/>
      <c r="AKA798"/>
      <c r="AKB798"/>
      <c r="AKC798"/>
      <c r="AKD798"/>
      <c r="AKE798"/>
      <c r="AKF798"/>
      <c r="AKG798"/>
      <c r="AKH798"/>
      <c r="AKI798"/>
      <c r="AKJ798"/>
      <c r="AKK798"/>
      <c r="AKL798"/>
      <c r="AKM798"/>
      <c r="AKN798"/>
      <c r="AKO798"/>
      <c r="AKP798"/>
      <c r="AKQ798"/>
      <c r="AKR798"/>
      <c r="AKS798"/>
      <c r="AKT798"/>
      <c r="AKU798"/>
      <c r="AKV798"/>
      <c r="AKW798"/>
      <c r="AKX798"/>
      <c r="AKY798"/>
      <c r="AKZ798"/>
      <c r="ALA798"/>
      <c r="ALB798"/>
      <c r="ALC798"/>
      <c r="ALD798"/>
      <c r="ALE798"/>
      <c r="ALF798"/>
      <c r="ALG798"/>
      <c r="ALH798"/>
      <c r="ALI798"/>
      <c r="ALJ798"/>
      <c r="ALK798"/>
      <c r="ALL798"/>
      <c r="ALM798"/>
      <c r="ALN798"/>
      <c r="ALO798"/>
      <c r="ALP798"/>
      <c r="ALQ798"/>
      <c r="ALR798"/>
      <c r="ALS798"/>
      <c r="ALT798"/>
      <c r="ALU798"/>
      <c r="ALV798"/>
      <c r="ALW798"/>
      <c r="ALX798"/>
      <c r="ALY798"/>
      <c r="ALZ798"/>
      <c r="AMA798"/>
      <c r="AMB798"/>
      <c r="AMC798"/>
      <c r="AMD798"/>
      <c r="AME798"/>
      <c r="AMF798"/>
      <c r="AMG798"/>
      <c r="AMH798"/>
      <c r="AMI798"/>
      <c r="AMJ798"/>
    </row>
    <row r="799" spans="1:1024" ht="17.25" customHeight="1">
      <c r="A799" s="9"/>
      <c r="B799" s="8"/>
      <c r="C799" s="8"/>
      <c r="D799" s="6"/>
      <c r="E799" s="7"/>
      <c r="F799" s="5"/>
      <c r="G799" s="5"/>
      <c r="H799" s="5"/>
      <c r="I799" s="5"/>
      <c r="J799" s="5"/>
      <c r="K799" s="5"/>
      <c r="L799" s="5"/>
      <c r="M799" s="5"/>
      <c r="N799" s="5"/>
      <c r="O799" s="5"/>
      <c r="P799" s="5"/>
      <c r="Q799" s="5"/>
      <c r="R799" s="5"/>
      <c r="S799" s="5"/>
      <c r="T799" s="5"/>
      <c r="U799" s="5"/>
      <c r="V799" s="5"/>
      <c r="W799" s="5"/>
      <c r="X799" s="5"/>
      <c r="Y799" s="5"/>
      <c r="Z799" s="5"/>
      <c r="AA799" s="5"/>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c r="AAA799"/>
      <c r="AAB799"/>
      <c r="AAC799"/>
      <c r="AAD799"/>
      <c r="AAE799"/>
      <c r="AAF799"/>
      <c r="AAG799"/>
      <c r="AAH799"/>
      <c r="AAI799"/>
      <c r="AAJ799"/>
      <c r="AAK799"/>
      <c r="AAL799"/>
      <c r="AAM799"/>
      <c r="AAN799"/>
      <c r="AAO799"/>
      <c r="AAP799"/>
      <c r="AAQ799"/>
      <c r="AAR799"/>
      <c r="AAS799"/>
      <c r="AAT799"/>
      <c r="AAU799"/>
      <c r="AAV799"/>
      <c r="AAW799"/>
      <c r="AAX799"/>
      <c r="AAY799"/>
      <c r="AAZ799"/>
      <c r="ABA799"/>
      <c r="ABB799"/>
      <c r="ABC799"/>
      <c r="ABD799"/>
      <c r="ABE799"/>
      <c r="ABF799"/>
      <c r="ABG799"/>
      <c r="ABH799"/>
      <c r="ABI799"/>
      <c r="ABJ799"/>
      <c r="ABK799"/>
      <c r="ABL799"/>
      <c r="ABM799"/>
      <c r="ABN799"/>
      <c r="ABO799"/>
      <c r="ABP799"/>
      <c r="ABQ799"/>
      <c r="ABR799"/>
      <c r="ABS799"/>
      <c r="ABT799"/>
      <c r="ABU799"/>
      <c r="ABV799"/>
      <c r="ABW799"/>
      <c r="ABX799"/>
      <c r="ABY799"/>
      <c r="ABZ799"/>
      <c r="ACA799"/>
      <c r="ACB799"/>
      <c r="ACC799"/>
      <c r="ACD799"/>
      <c r="ACE799"/>
      <c r="ACF799"/>
      <c r="ACG799"/>
      <c r="ACH799"/>
      <c r="ACI799"/>
      <c r="ACJ799"/>
      <c r="ACK799"/>
      <c r="ACL799"/>
      <c r="ACM799"/>
      <c r="ACN799"/>
      <c r="ACO799"/>
      <c r="ACP799"/>
      <c r="ACQ799"/>
      <c r="ACR799"/>
      <c r="ACS799"/>
      <c r="ACT799"/>
      <c r="ACU799"/>
      <c r="ACV799"/>
      <c r="ACW799"/>
      <c r="ACX799"/>
      <c r="ACY799"/>
      <c r="ACZ799"/>
      <c r="ADA799"/>
      <c r="ADB799"/>
      <c r="ADC799"/>
      <c r="ADD799"/>
      <c r="ADE799"/>
      <c r="ADF799"/>
      <c r="ADG799"/>
      <c r="ADH799"/>
      <c r="ADI799"/>
      <c r="ADJ799"/>
      <c r="ADK799"/>
      <c r="ADL799"/>
      <c r="ADM799"/>
      <c r="ADN799"/>
      <c r="ADO799"/>
      <c r="ADP799"/>
      <c r="ADQ799"/>
      <c r="ADR799"/>
      <c r="ADS799"/>
      <c r="ADT799"/>
      <c r="ADU799"/>
      <c r="ADV799"/>
      <c r="ADW799"/>
      <c r="ADX799"/>
      <c r="ADY799"/>
      <c r="ADZ799"/>
      <c r="AEA799"/>
      <c r="AEB799"/>
      <c r="AEC799"/>
      <c r="AED799"/>
      <c r="AEE799"/>
      <c r="AEF799"/>
      <c r="AEG799"/>
      <c r="AEH799"/>
      <c r="AEI799"/>
      <c r="AEJ799"/>
      <c r="AEK799"/>
      <c r="AEL799"/>
      <c r="AEM799"/>
      <c r="AEN799"/>
      <c r="AEO799"/>
      <c r="AEP799"/>
      <c r="AEQ799"/>
      <c r="AER799"/>
      <c r="AES799"/>
      <c r="AET799"/>
      <c r="AEU799"/>
      <c r="AEV799"/>
      <c r="AEW799"/>
      <c r="AEX799"/>
      <c r="AEY799"/>
      <c r="AEZ799"/>
      <c r="AFA799"/>
      <c r="AFB799"/>
      <c r="AFC799"/>
      <c r="AFD799"/>
      <c r="AFE799"/>
      <c r="AFF799"/>
      <c r="AFG799"/>
      <c r="AFH799"/>
      <c r="AFI799"/>
      <c r="AFJ799"/>
      <c r="AFK799"/>
      <c r="AFL799"/>
      <c r="AFM799"/>
      <c r="AFN799"/>
      <c r="AFO799"/>
      <c r="AFP799"/>
      <c r="AFQ799"/>
      <c r="AFR799"/>
      <c r="AFS799"/>
      <c r="AFT799"/>
      <c r="AFU799"/>
      <c r="AFV799"/>
      <c r="AFW799"/>
      <c r="AFX799"/>
      <c r="AFY799"/>
      <c r="AFZ799"/>
      <c r="AGA799"/>
      <c r="AGB799"/>
      <c r="AGC799"/>
      <c r="AGD799"/>
      <c r="AGE799"/>
      <c r="AGF799"/>
      <c r="AGG799"/>
      <c r="AGH799"/>
      <c r="AGI799"/>
      <c r="AGJ799"/>
      <c r="AGK799"/>
      <c r="AGL799"/>
      <c r="AGM799"/>
      <c r="AGN799"/>
      <c r="AGO799"/>
      <c r="AGP799"/>
      <c r="AGQ799"/>
      <c r="AGR799"/>
      <c r="AGS799"/>
      <c r="AGT799"/>
      <c r="AGU799"/>
      <c r="AGV799"/>
      <c r="AGW799"/>
      <c r="AGX799"/>
      <c r="AGY799"/>
      <c r="AGZ799"/>
      <c r="AHA799"/>
      <c r="AHB799"/>
      <c r="AHC799"/>
      <c r="AHD799"/>
      <c r="AHE799"/>
      <c r="AHF799"/>
      <c r="AHG799"/>
      <c r="AHH799"/>
      <c r="AHI799"/>
      <c r="AHJ799"/>
      <c r="AHK799"/>
      <c r="AHL799"/>
      <c r="AHM799"/>
      <c r="AHN799"/>
      <c r="AHO799"/>
      <c r="AHP799"/>
      <c r="AHQ799"/>
      <c r="AHR799"/>
      <c r="AHS799"/>
      <c r="AHT799"/>
      <c r="AHU799"/>
      <c r="AHV799"/>
      <c r="AHW799"/>
      <c r="AHX799"/>
      <c r="AHY799"/>
      <c r="AHZ799"/>
      <c r="AIA799"/>
      <c r="AIB799"/>
      <c r="AIC799"/>
      <c r="AID799"/>
      <c r="AIE799"/>
      <c r="AIF799"/>
      <c r="AIG799"/>
      <c r="AIH799"/>
      <c r="AII799"/>
      <c r="AIJ799"/>
      <c r="AIK799"/>
      <c r="AIL799"/>
      <c r="AIM799"/>
      <c r="AIN799"/>
      <c r="AIO799"/>
      <c r="AIP799"/>
      <c r="AIQ799"/>
      <c r="AIR799"/>
      <c r="AIS799"/>
      <c r="AIT799"/>
      <c r="AIU799"/>
      <c r="AIV799"/>
      <c r="AIW799"/>
      <c r="AIX799"/>
      <c r="AIY799"/>
      <c r="AIZ799"/>
      <c r="AJA799"/>
      <c r="AJB799"/>
      <c r="AJC799"/>
      <c r="AJD799"/>
      <c r="AJE799"/>
      <c r="AJF799"/>
      <c r="AJG799"/>
      <c r="AJH799"/>
      <c r="AJI799"/>
      <c r="AJJ799"/>
      <c r="AJK799"/>
      <c r="AJL799"/>
      <c r="AJM799"/>
      <c r="AJN799"/>
      <c r="AJO799"/>
      <c r="AJP799"/>
      <c r="AJQ799"/>
      <c r="AJR799"/>
      <c r="AJS799"/>
      <c r="AJT799"/>
      <c r="AJU799"/>
      <c r="AJV799"/>
      <c r="AJW799"/>
      <c r="AJX799"/>
      <c r="AJY799"/>
      <c r="AJZ799"/>
      <c r="AKA799"/>
      <c r="AKB799"/>
      <c r="AKC799"/>
      <c r="AKD799"/>
      <c r="AKE799"/>
      <c r="AKF799"/>
      <c r="AKG799"/>
      <c r="AKH799"/>
      <c r="AKI799"/>
      <c r="AKJ799"/>
      <c r="AKK799"/>
      <c r="AKL799"/>
      <c r="AKM799"/>
      <c r="AKN799"/>
      <c r="AKO799"/>
      <c r="AKP799"/>
      <c r="AKQ799"/>
      <c r="AKR799"/>
      <c r="AKS799"/>
      <c r="AKT799"/>
      <c r="AKU799"/>
      <c r="AKV799"/>
      <c r="AKW799"/>
      <c r="AKX799"/>
      <c r="AKY799"/>
      <c r="AKZ799"/>
      <c r="ALA799"/>
      <c r="ALB799"/>
      <c r="ALC799"/>
      <c r="ALD799"/>
      <c r="ALE799"/>
      <c r="ALF799"/>
      <c r="ALG799"/>
      <c r="ALH799"/>
      <c r="ALI799"/>
      <c r="ALJ799"/>
      <c r="ALK799"/>
      <c r="ALL799"/>
      <c r="ALM799"/>
      <c r="ALN799"/>
      <c r="ALO799"/>
      <c r="ALP799"/>
      <c r="ALQ799"/>
      <c r="ALR799"/>
      <c r="ALS799"/>
      <c r="ALT799"/>
      <c r="ALU799"/>
      <c r="ALV799"/>
      <c r="ALW799"/>
      <c r="ALX799"/>
      <c r="ALY799"/>
      <c r="ALZ799"/>
      <c r="AMA799"/>
      <c r="AMB799"/>
      <c r="AMC799"/>
      <c r="AMD799"/>
      <c r="AME799"/>
      <c r="AMF799"/>
      <c r="AMG799"/>
      <c r="AMH799"/>
      <c r="AMI799"/>
      <c r="AMJ799"/>
    </row>
    <row r="800" spans="1:1024" ht="17.25" customHeight="1">
      <c r="A800" s="9"/>
      <c r="B800" s="8"/>
      <c r="C800" s="8"/>
      <c r="D800" s="6"/>
      <c r="E800" s="7"/>
      <c r="F800" s="5"/>
      <c r="G800" s="5"/>
      <c r="H800" s="5"/>
      <c r="I800" s="5"/>
      <c r="J800" s="5"/>
      <c r="K800" s="5"/>
      <c r="L800" s="5"/>
      <c r="M800" s="5"/>
      <c r="N800" s="5"/>
      <c r="O800" s="5"/>
      <c r="P800" s="5"/>
      <c r="Q800" s="5"/>
      <c r="R800" s="5"/>
      <c r="S800" s="5"/>
      <c r="T800" s="5"/>
      <c r="U800" s="5"/>
      <c r="V800" s="5"/>
      <c r="W800" s="5"/>
      <c r="X800" s="5"/>
      <c r="Y800" s="5"/>
      <c r="Z800" s="5"/>
      <c r="AA800" s="5"/>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c r="AAA800"/>
      <c r="AAB800"/>
      <c r="AAC800"/>
      <c r="AAD800"/>
      <c r="AAE800"/>
      <c r="AAF800"/>
      <c r="AAG800"/>
      <c r="AAH800"/>
      <c r="AAI800"/>
      <c r="AAJ800"/>
      <c r="AAK800"/>
      <c r="AAL800"/>
      <c r="AAM800"/>
      <c r="AAN800"/>
      <c r="AAO800"/>
      <c r="AAP800"/>
      <c r="AAQ800"/>
      <c r="AAR800"/>
      <c r="AAS800"/>
      <c r="AAT800"/>
      <c r="AAU800"/>
      <c r="AAV800"/>
      <c r="AAW800"/>
      <c r="AAX800"/>
      <c r="AAY800"/>
      <c r="AAZ800"/>
      <c r="ABA800"/>
      <c r="ABB800"/>
      <c r="ABC800"/>
      <c r="ABD800"/>
      <c r="ABE800"/>
      <c r="ABF800"/>
      <c r="ABG800"/>
      <c r="ABH800"/>
      <c r="ABI800"/>
      <c r="ABJ800"/>
      <c r="ABK800"/>
      <c r="ABL800"/>
      <c r="ABM800"/>
      <c r="ABN800"/>
      <c r="ABO800"/>
      <c r="ABP800"/>
      <c r="ABQ800"/>
      <c r="ABR800"/>
      <c r="ABS800"/>
      <c r="ABT800"/>
      <c r="ABU800"/>
      <c r="ABV800"/>
      <c r="ABW800"/>
      <c r="ABX800"/>
      <c r="ABY800"/>
      <c r="ABZ800"/>
      <c r="ACA800"/>
      <c r="ACB800"/>
      <c r="ACC800"/>
      <c r="ACD800"/>
      <c r="ACE800"/>
      <c r="ACF800"/>
      <c r="ACG800"/>
      <c r="ACH800"/>
      <c r="ACI800"/>
      <c r="ACJ800"/>
      <c r="ACK800"/>
      <c r="ACL800"/>
      <c r="ACM800"/>
      <c r="ACN800"/>
      <c r="ACO800"/>
      <c r="ACP800"/>
      <c r="ACQ800"/>
      <c r="ACR800"/>
      <c r="ACS800"/>
      <c r="ACT800"/>
      <c r="ACU800"/>
      <c r="ACV800"/>
      <c r="ACW800"/>
      <c r="ACX800"/>
      <c r="ACY800"/>
      <c r="ACZ800"/>
      <c r="ADA800"/>
      <c r="ADB800"/>
      <c r="ADC800"/>
      <c r="ADD800"/>
      <c r="ADE800"/>
      <c r="ADF800"/>
      <c r="ADG800"/>
      <c r="ADH800"/>
      <c r="ADI800"/>
      <c r="ADJ800"/>
      <c r="ADK800"/>
      <c r="ADL800"/>
      <c r="ADM800"/>
      <c r="ADN800"/>
      <c r="ADO800"/>
      <c r="ADP800"/>
      <c r="ADQ800"/>
      <c r="ADR800"/>
      <c r="ADS800"/>
      <c r="ADT800"/>
      <c r="ADU800"/>
      <c r="ADV800"/>
      <c r="ADW800"/>
      <c r="ADX800"/>
      <c r="ADY800"/>
      <c r="ADZ800"/>
      <c r="AEA800"/>
      <c r="AEB800"/>
      <c r="AEC800"/>
      <c r="AED800"/>
      <c r="AEE800"/>
      <c r="AEF800"/>
      <c r="AEG800"/>
      <c r="AEH800"/>
      <c r="AEI800"/>
      <c r="AEJ800"/>
      <c r="AEK800"/>
      <c r="AEL800"/>
      <c r="AEM800"/>
      <c r="AEN800"/>
      <c r="AEO800"/>
      <c r="AEP800"/>
      <c r="AEQ800"/>
      <c r="AER800"/>
      <c r="AES800"/>
      <c r="AET800"/>
      <c r="AEU800"/>
      <c r="AEV800"/>
      <c r="AEW800"/>
      <c r="AEX800"/>
      <c r="AEY800"/>
      <c r="AEZ800"/>
      <c r="AFA800"/>
      <c r="AFB800"/>
      <c r="AFC800"/>
      <c r="AFD800"/>
      <c r="AFE800"/>
      <c r="AFF800"/>
      <c r="AFG800"/>
      <c r="AFH800"/>
      <c r="AFI800"/>
      <c r="AFJ800"/>
      <c r="AFK800"/>
      <c r="AFL800"/>
      <c r="AFM800"/>
      <c r="AFN800"/>
      <c r="AFO800"/>
      <c r="AFP800"/>
      <c r="AFQ800"/>
      <c r="AFR800"/>
      <c r="AFS800"/>
      <c r="AFT800"/>
      <c r="AFU800"/>
      <c r="AFV800"/>
      <c r="AFW800"/>
      <c r="AFX800"/>
      <c r="AFY800"/>
      <c r="AFZ800"/>
      <c r="AGA800"/>
      <c r="AGB800"/>
      <c r="AGC800"/>
      <c r="AGD800"/>
      <c r="AGE800"/>
      <c r="AGF800"/>
      <c r="AGG800"/>
      <c r="AGH800"/>
      <c r="AGI800"/>
      <c r="AGJ800"/>
      <c r="AGK800"/>
      <c r="AGL800"/>
      <c r="AGM800"/>
      <c r="AGN800"/>
      <c r="AGO800"/>
      <c r="AGP800"/>
      <c r="AGQ800"/>
      <c r="AGR800"/>
      <c r="AGS800"/>
      <c r="AGT800"/>
      <c r="AGU800"/>
      <c r="AGV800"/>
      <c r="AGW800"/>
      <c r="AGX800"/>
      <c r="AGY800"/>
      <c r="AGZ800"/>
      <c r="AHA800"/>
      <c r="AHB800"/>
      <c r="AHC800"/>
      <c r="AHD800"/>
      <c r="AHE800"/>
      <c r="AHF800"/>
      <c r="AHG800"/>
      <c r="AHH800"/>
      <c r="AHI800"/>
      <c r="AHJ800"/>
      <c r="AHK800"/>
      <c r="AHL800"/>
      <c r="AHM800"/>
      <c r="AHN800"/>
      <c r="AHO800"/>
      <c r="AHP800"/>
      <c r="AHQ800"/>
      <c r="AHR800"/>
      <c r="AHS800"/>
      <c r="AHT800"/>
      <c r="AHU800"/>
      <c r="AHV800"/>
      <c r="AHW800"/>
      <c r="AHX800"/>
      <c r="AHY800"/>
      <c r="AHZ800"/>
      <c r="AIA800"/>
      <c r="AIB800"/>
      <c r="AIC800"/>
      <c r="AID800"/>
      <c r="AIE800"/>
      <c r="AIF800"/>
      <c r="AIG800"/>
      <c r="AIH800"/>
      <c r="AII800"/>
      <c r="AIJ800"/>
      <c r="AIK800"/>
      <c r="AIL800"/>
      <c r="AIM800"/>
      <c r="AIN800"/>
      <c r="AIO800"/>
      <c r="AIP800"/>
      <c r="AIQ800"/>
      <c r="AIR800"/>
      <c r="AIS800"/>
      <c r="AIT800"/>
      <c r="AIU800"/>
      <c r="AIV800"/>
      <c r="AIW800"/>
      <c r="AIX800"/>
      <c r="AIY800"/>
      <c r="AIZ800"/>
      <c r="AJA800"/>
      <c r="AJB800"/>
      <c r="AJC800"/>
      <c r="AJD800"/>
      <c r="AJE800"/>
      <c r="AJF800"/>
      <c r="AJG800"/>
      <c r="AJH800"/>
      <c r="AJI800"/>
      <c r="AJJ800"/>
      <c r="AJK800"/>
      <c r="AJL800"/>
      <c r="AJM800"/>
      <c r="AJN800"/>
      <c r="AJO800"/>
      <c r="AJP800"/>
      <c r="AJQ800"/>
      <c r="AJR800"/>
      <c r="AJS800"/>
      <c r="AJT800"/>
      <c r="AJU800"/>
      <c r="AJV800"/>
      <c r="AJW800"/>
      <c r="AJX800"/>
      <c r="AJY800"/>
      <c r="AJZ800"/>
      <c r="AKA800"/>
      <c r="AKB800"/>
      <c r="AKC800"/>
      <c r="AKD800"/>
      <c r="AKE800"/>
      <c r="AKF800"/>
      <c r="AKG800"/>
      <c r="AKH800"/>
      <c r="AKI800"/>
      <c r="AKJ800"/>
      <c r="AKK800"/>
      <c r="AKL800"/>
      <c r="AKM800"/>
      <c r="AKN800"/>
      <c r="AKO800"/>
      <c r="AKP800"/>
      <c r="AKQ800"/>
      <c r="AKR800"/>
      <c r="AKS800"/>
      <c r="AKT800"/>
      <c r="AKU800"/>
      <c r="AKV800"/>
      <c r="AKW800"/>
      <c r="AKX800"/>
      <c r="AKY800"/>
      <c r="AKZ800"/>
      <c r="ALA800"/>
      <c r="ALB800"/>
      <c r="ALC800"/>
      <c r="ALD800"/>
      <c r="ALE800"/>
      <c r="ALF800"/>
      <c r="ALG800"/>
      <c r="ALH800"/>
      <c r="ALI800"/>
      <c r="ALJ800"/>
      <c r="ALK800"/>
      <c r="ALL800"/>
      <c r="ALM800"/>
      <c r="ALN800"/>
      <c r="ALO800"/>
      <c r="ALP800"/>
      <c r="ALQ800"/>
      <c r="ALR800"/>
      <c r="ALS800"/>
      <c r="ALT800"/>
      <c r="ALU800"/>
      <c r="ALV800"/>
      <c r="ALW800"/>
      <c r="ALX800"/>
      <c r="ALY800"/>
      <c r="ALZ800"/>
      <c r="AMA800"/>
      <c r="AMB800"/>
      <c r="AMC800"/>
      <c r="AMD800"/>
      <c r="AME800"/>
      <c r="AMF800"/>
      <c r="AMG800"/>
      <c r="AMH800"/>
      <c r="AMI800"/>
      <c r="AMJ800"/>
    </row>
    <row r="801" spans="1:1024" ht="17.25" customHeight="1">
      <c r="A801" s="9"/>
      <c r="B801" s="8"/>
      <c r="C801" s="8"/>
      <c r="D801" s="6"/>
      <c r="E801" s="7"/>
      <c r="F801" s="5"/>
      <c r="G801" s="5"/>
      <c r="H801" s="5"/>
      <c r="I801" s="5"/>
      <c r="J801" s="5"/>
      <c r="K801" s="5"/>
      <c r="L801" s="5"/>
      <c r="M801" s="5"/>
      <c r="N801" s="5"/>
      <c r="O801" s="5"/>
      <c r="P801" s="5"/>
      <c r="Q801" s="5"/>
      <c r="R801" s="5"/>
      <c r="S801" s="5"/>
      <c r="T801" s="5"/>
      <c r="U801" s="5"/>
      <c r="V801" s="5"/>
      <c r="W801" s="5"/>
      <c r="X801" s="5"/>
      <c r="Y801" s="5"/>
      <c r="Z801" s="5"/>
      <c r="AA801" s="5"/>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c r="AAA801"/>
      <c r="AAB801"/>
      <c r="AAC801"/>
      <c r="AAD801"/>
      <c r="AAE801"/>
      <c r="AAF801"/>
      <c r="AAG801"/>
      <c r="AAH801"/>
      <c r="AAI801"/>
      <c r="AAJ801"/>
      <c r="AAK801"/>
      <c r="AAL801"/>
      <c r="AAM801"/>
      <c r="AAN801"/>
      <c r="AAO801"/>
      <c r="AAP801"/>
      <c r="AAQ801"/>
      <c r="AAR801"/>
      <c r="AAS801"/>
      <c r="AAT801"/>
      <c r="AAU801"/>
      <c r="AAV801"/>
      <c r="AAW801"/>
      <c r="AAX801"/>
      <c r="AAY801"/>
      <c r="AAZ801"/>
      <c r="ABA801"/>
      <c r="ABB801"/>
      <c r="ABC801"/>
      <c r="ABD801"/>
      <c r="ABE801"/>
      <c r="ABF801"/>
      <c r="ABG801"/>
      <c r="ABH801"/>
      <c r="ABI801"/>
      <c r="ABJ801"/>
      <c r="ABK801"/>
      <c r="ABL801"/>
      <c r="ABM801"/>
      <c r="ABN801"/>
      <c r="ABO801"/>
      <c r="ABP801"/>
      <c r="ABQ801"/>
      <c r="ABR801"/>
      <c r="ABS801"/>
      <c r="ABT801"/>
      <c r="ABU801"/>
      <c r="ABV801"/>
      <c r="ABW801"/>
      <c r="ABX801"/>
      <c r="ABY801"/>
      <c r="ABZ801"/>
      <c r="ACA801"/>
      <c r="ACB801"/>
      <c r="ACC801"/>
      <c r="ACD801"/>
      <c r="ACE801"/>
      <c r="ACF801"/>
      <c r="ACG801"/>
      <c r="ACH801"/>
      <c r="ACI801"/>
      <c r="ACJ801"/>
      <c r="ACK801"/>
      <c r="ACL801"/>
      <c r="ACM801"/>
      <c r="ACN801"/>
      <c r="ACO801"/>
      <c r="ACP801"/>
      <c r="ACQ801"/>
      <c r="ACR801"/>
      <c r="ACS801"/>
      <c r="ACT801"/>
      <c r="ACU801"/>
      <c r="ACV801"/>
      <c r="ACW801"/>
      <c r="ACX801"/>
      <c r="ACY801"/>
      <c r="ACZ801"/>
      <c r="ADA801"/>
      <c r="ADB801"/>
      <c r="ADC801"/>
      <c r="ADD801"/>
      <c r="ADE801"/>
      <c r="ADF801"/>
      <c r="ADG801"/>
      <c r="ADH801"/>
      <c r="ADI801"/>
      <c r="ADJ801"/>
      <c r="ADK801"/>
      <c r="ADL801"/>
      <c r="ADM801"/>
      <c r="ADN801"/>
      <c r="ADO801"/>
      <c r="ADP801"/>
      <c r="ADQ801"/>
      <c r="ADR801"/>
      <c r="ADS801"/>
      <c r="ADT801"/>
      <c r="ADU801"/>
      <c r="ADV801"/>
      <c r="ADW801"/>
      <c r="ADX801"/>
      <c r="ADY801"/>
      <c r="ADZ801"/>
      <c r="AEA801"/>
      <c r="AEB801"/>
      <c r="AEC801"/>
      <c r="AED801"/>
      <c r="AEE801"/>
      <c r="AEF801"/>
      <c r="AEG801"/>
      <c r="AEH801"/>
      <c r="AEI801"/>
      <c r="AEJ801"/>
      <c r="AEK801"/>
      <c r="AEL801"/>
      <c r="AEM801"/>
      <c r="AEN801"/>
      <c r="AEO801"/>
      <c r="AEP801"/>
      <c r="AEQ801"/>
      <c r="AER801"/>
      <c r="AES801"/>
      <c r="AET801"/>
      <c r="AEU801"/>
      <c r="AEV801"/>
      <c r="AEW801"/>
      <c r="AEX801"/>
      <c r="AEY801"/>
      <c r="AEZ801"/>
      <c r="AFA801"/>
      <c r="AFB801"/>
      <c r="AFC801"/>
      <c r="AFD801"/>
      <c r="AFE801"/>
      <c r="AFF801"/>
      <c r="AFG801"/>
      <c r="AFH801"/>
      <c r="AFI801"/>
      <c r="AFJ801"/>
      <c r="AFK801"/>
      <c r="AFL801"/>
      <c r="AFM801"/>
      <c r="AFN801"/>
      <c r="AFO801"/>
      <c r="AFP801"/>
      <c r="AFQ801"/>
      <c r="AFR801"/>
      <c r="AFS801"/>
      <c r="AFT801"/>
      <c r="AFU801"/>
      <c r="AFV801"/>
      <c r="AFW801"/>
      <c r="AFX801"/>
      <c r="AFY801"/>
      <c r="AFZ801"/>
      <c r="AGA801"/>
      <c r="AGB801"/>
      <c r="AGC801"/>
      <c r="AGD801"/>
      <c r="AGE801"/>
      <c r="AGF801"/>
      <c r="AGG801"/>
      <c r="AGH801"/>
      <c r="AGI801"/>
      <c r="AGJ801"/>
      <c r="AGK801"/>
      <c r="AGL801"/>
      <c r="AGM801"/>
      <c r="AGN801"/>
      <c r="AGO801"/>
      <c r="AGP801"/>
      <c r="AGQ801"/>
      <c r="AGR801"/>
      <c r="AGS801"/>
      <c r="AGT801"/>
      <c r="AGU801"/>
      <c r="AGV801"/>
      <c r="AGW801"/>
      <c r="AGX801"/>
      <c r="AGY801"/>
      <c r="AGZ801"/>
      <c r="AHA801"/>
      <c r="AHB801"/>
      <c r="AHC801"/>
      <c r="AHD801"/>
      <c r="AHE801"/>
      <c r="AHF801"/>
      <c r="AHG801"/>
      <c r="AHH801"/>
      <c r="AHI801"/>
      <c r="AHJ801"/>
      <c r="AHK801"/>
      <c r="AHL801"/>
      <c r="AHM801"/>
      <c r="AHN801"/>
      <c r="AHO801"/>
      <c r="AHP801"/>
      <c r="AHQ801"/>
      <c r="AHR801"/>
      <c r="AHS801"/>
      <c r="AHT801"/>
      <c r="AHU801"/>
      <c r="AHV801"/>
      <c r="AHW801"/>
      <c r="AHX801"/>
      <c r="AHY801"/>
      <c r="AHZ801"/>
      <c r="AIA801"/>
      <c r="AIB801"/>
      <c r="AIC801"/>
      <c r="AID801"/>
      <c r="AIE801"/>
      <c r="AIF801"/>
      <c r="AIG801"/>
      <c r="AIH801"/>
      <c r="AII801"/>
      <c r="AIJ801"/>
      <c r="AIK801"/>
      <c r="AIL801"/>
      <c r="AIM801"/>
      <c r="AIN801"/>
      <c r="AIO801"/>
      <c r="AIP801"/>
      <c r="AIQ801"/>
      <c r="AIR801"/>
      <c r="AIS801"/>
      <c r="AIT801"/>
      <c r="AIU801"/>
      <c r="AIV801"/>
      <c r="AIW801"/>
      <c r="AIX801"/>
      <c r="AIY801"/>
      <c r="AIZ801"/>
      <c r="AJA801"/>
      <c r="AJB801"/>
      <c r="AJC801"/>
      <c r="AJD801"/>
      <c r="AJE801"/>
      <c r="AJF801"/>
      <c r="AJG801"/>
      <c r="AJH801"/>
      <c r="AJI801"/>
      <c r="AJJ801"/>
      <c r="AJK801"/>
      <c r="AJL801"/>
      <c r="AJM801"/>
      <c r="AJN801"/>
      <c r="AJO801"/>
      <c r="AJP801"/>
      <c r="AJQ801"/>
      <c r="AJR801"/>
      <c r="AJS801"/>
      <c r="AJT801"/>
      <c r="AJU801"/>
      <c r="AJV801"/>
      <c r="AJW801"/>
      <c r="AJX801"/>
      <c r="AJY801"/>
      <c r="AJZ801"/>
      <c r="AKA801"/>
      <c r="AKB801"/>
      <c r="AKC801"/>
      <c r="AKD801"/>
      <c r="AKE801"/>
      <c r="AKF801"/>
      <c r="AKG801"/>
      <c r="AKH801"/>
      <c r="AKI801"/>
      <c r="AKJ801"/>
      <c r="AKK801"/>
      <c r="AKL801"/>
      <c r="AKM801"/>
      <c r="AKN801"/>
      <c r="AKO801"/>
      <c r="AKP801"/>
      <c r="AKQ801"/>
      <c r="AKR801"/>
      <c r="AKS801"/>
      <c r="AKT801"/>
      <c r="AKU801"/>
      <c r="AKV801"/>
      <c r="AKW801"/>
      <c r="AKX801"/>
      <c r="AKY801"/>
      <c r="AKZ801"/>
      <c r="ALA801"/>
      <c r="ALB801"/>
      <c r="ALC801"/>
      <c r="ALD801"/>
      <c r="ALE801"/>
      <c r="ALF801"/>
      <c r="ALG801"/>
      <c r="ALH801"/>
      <c r="ALI801"/>
      <c r="ALJ801"/>
      <c r="ALK801"/>
      <c r="ALL801"/>
      <c r="ALM801"/>
      <c r="ALN801"/>
      <c r="ALO801"/>
      <c r="ALP801"/>
      <c r="ALQ801"/>
      <c r="ALR801"/>
      <c r="ALS801"/>
      <c r="ALT801"/>
      <c r="ALU801"/>
      <c r="ALV801"/>
      <c r="ALW801"/>
      <c r="ALX801"/>
      <c r="ALY801"/>
      <c r="ALZ801"/>
      <c r="AMA801"/>
      <c r="AMB801"/>
      <c r="AMC801"/>
      <c r="AMD801"/>
      <c r="AME801"/>
      <c r="AMF801"/>
      <c r="AMG801"/>
      <c r="AMH801"/>
      <c r="AMI801"/>
      <c r="AMJ801"/>
    </row>
    <row r="802" spans="1:1024" ht="17.25" customHeight="1">
      <c r="A802" s="9"/>
      <c r="B802" s="8"/>
      <c r="C802" s="8"/>
      <c r="D802" s="6"/>
      <c r="E802" s="7"/>
      <c r="F802" s="5"/>
      <c r="G802" s="5"/>
      <c r="H802" s="5"/>
      <c r="I802" s="5"/>
      <c r="J802" s="5"/>
      <c r="K802" s="5"/>
      <c r="L802" s="5"/>
      <c r="M802" s="5"/>
      <c r="N802" s="5"/>
      <c r="O802" s="5"/>
      <c r="P802" s="5"/>
      <c r="Q802" s="5"/>
      <c r="R802" s="5"/>
      <c r="S802" s="5"/>
      <c r="T802" s="5"/>
      <c r="U802" s="5"/>
      <c r="V802" s="5"/>
      <c r="W802" s="5"/>
      <c r="X802" s="5"/>
      <c r="Y802" s="5"/>
      <c r="Z802" s="5"/>
      <c r="AA802" s="5"/>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c r="AAA802"/>
      <c r="AAB802"/>
      <c r="AAC802"/>
      <c r="AAD802"/>
      <c r="AAE802"/>
      <c r="AAF802"/>
      <c r="AAG802"/>
      <c r="AAH802"/>
      <c r="AAI802"/>
      <c r="AAJ802"/>
      <c r="AAK802"/>
      <c r="AAL802"/>
      <c r="AAM802"/>
      <c r="AAN802"/>
      <c r="AAO802"/>
      <c r="AAP802"/>
      <c r="AAQ802"/>
      <c r="AAR802"/>
      <c r="AAS802"/>
      <c r="AAT802"/>
      <c r="AAU802"/>
      <c r="AAV802"/>
      <c r="AAW802"/>
      <c r="AAX802"/>
      <c r="AAY802"/>
      <c r="AAZ802"/>
      <c r="ABA802"/>
      <c r="ABB802"/>
      <c r="ABC802"/>
      <c r="ABD802"/>
      <c r="ABE802"/>
      <c r="ABF802"/>
      <c r="ABG802"/>
      <c r="ABH802"/>
      <c r="ABI802"/>
      <c r="ABJ802"/>
      <c r="ABK802"/>
      <c r="ABL802"/>
      <c r="ABM802"/>
      <c r="ABN802"/>
      <c r="ABO802"/>
      <c r="ABP802"/>
      <c r="ABQ802"/>
      <c r="ABR802"/>
      <c r="ABS802"/>
      <c r="ABT802"/>
      <c r="ABU802"/>
      <c r="ABV802"/>
      <c r="ABW802"/>
      <c r="ABX802"/>
      <c r="ABY802"/>
      <c r="ABZ802"/>
      <c r="ACA802"/>
      <c r="ACB802"/>
      <c r="ACC802"/>
      <c r="ACD802"/>
      <c r="ACE802"/>
      <c r="ACF802"/>
      <c r="ACG802"/>
      <c r="ACH802"/>
      <c r="ACI802"/>
      <c r="ACJ802"/>
      <c r="ACK802"/>
      <c r="ACL802"/>
      <c r="ACM802"/>
      <c r="ACN802"/>
      <c r="ACO802"/>
      <c r="ACP802"/>
      <c r="ACQ802"/>
      <c r="ACR802"/>
      <c r="ACS802"/>
      <c r="ACT802"/>
      <c r="ACU802"/>
      <c r="ACV802"/>
      <c r="ACW802"/>
      <c r="ACX802"/>
      <c r="ACY802"/>
      <c r="ACZ802"/>
      <c r="ADA802"/>
      <c r="ADB802"/>
      <c r="ADC802"/>
      <c r="ADD802"/>
      <c r="ADE802"/>
      <c r="ADF802"/>
      <c r="ADG802"/>
      <c r="ADH802"/>
      <c r="ADI802"/>
      <c r="ADJ802"/>
      <c r="ADK802"/>
      <c r="ADL802"/>
      <c r="ADM802"/>
      <c r="ADN802"/>
      <c r="ADO802"/>
      <c r="ADP802"/>
      <c r="ADQ802"/>
      <c r="ADR802"/>
      <c r="ADS802"/>
      <c r="ADT802"/>
      <c r="ADU802"/>
      <c r="ADV802"/>
      <c r="ADW802"/>
      <c r="ADX802"/>
      <c r="ADY802"/>
      <c r="ADZ802"/>
      <c r="AEA802"/>
      <c r="AEB802"/>
      <c r="AEC802"/>
      <c r="AED802"/>
      <c r="AEE802"/>
      <c r="AEF802"/>
      <c r="AEG802"/>
      <c r="AEH802"/>
      <c r="AEI802"/>
      <c r="AEJ802"/>
      <c r="AEK802"/>
      <c r="AEL802"/>
      <c r="AEM802"/>
      <c r="AEN802"/>
      <c r="AEO802"/>
      <c r="AEP802"/>
      <c r="AEQ802"/>
      <c r="AER802"/>
      <c r="AES802"/>
      <c r="AET802"/>
      <c r="AEU802"/>
      <c r="AEV802"/>
      <c r="AEW802"/>
      <c r="AEX802"/>
      <c r="AEY802"/>
      <c r="AEZ802"/>
      <c r="AFA802"/>
      <c r="AFB802"/>
      <c r="AFC802"/>
      <c r="AFD802"/>
      <c r="AFE802"/>
      <c r="AFF802"/>
      <c r="AFG802"/>
      <c r="AFH802"/>
      <c r="AFI802"/>
      <c r="AFJ802"/>
      <c r="AFK802"/>
      <c r="AFL802"/>
      <c r="AFM802"/>
      <c r="AFN802"/>
      <c r="AFO802"/>
      <c r="AFP802"/>
      <c r="AFQ802"/>
      <c r="AFR802"/>
      <c r="AFS802"/>
      <c r="AFT802"/>
      <c r="AFU802"/>
      <c r="AFV802"/>
      <c r="AFW802"/>
      <c r="AFX802"/>
      <c r="AFY802"/>
      <c r="AFZ802"/>
      <c r="AGA802"/>
      <c r="AGB802"/>
      <c r="AGC802"/>
      <c r="AGD802"/>
      <c r="AGE802"/>
      <c r="AGF802"/>
      <c r="AGG802"/>
      <c r="AGH802"/>
      <c r="AGI802"/>
      <c r="AGJ802"/>
      <c r="AGK802"/>
      <c r="AGL802"/>
      <c r="AGM802"/>
      <c r="AGN802"/>
      <c r="AGO802"/>
      <c r="AGP802"/>
      <c r="AGQ802"/>
      <c r="AGR802"/>
      <c r="AGS802"/>
      <c r="AGT802"/>
      <c r="AGU802"/>
      <c r="AGV802"/>
      <c r="AGW802"/>
      <c r="AGX802"/>
      <c r="AGY802"/>
      <c r="AGZ802"/>
      <c r="AHA802"/>
      <c r="AHB802"/>
      <c r="AHC802"/>
      <c r="AHD802"/>
      <c r="AHE802"/>
      <c r="AHF802"/>
      <c r="AHG802"/>
      <c r="AHH802"/>
      <c r="AHI802"/>
      <c r="AHJ802"/>
      <c r="AHK802"/>
      <c r="AHL802"/>
      <c r="AHM802"/>
      <c r="AHN802"/>
      <c r="AHO802"/>
      <c r="AHP802"/>
      <c r="AHQ802"/>
      <c r="AHR802"/>
      <c r="AHS802"/>
      <c r="AHT802"/>
      <c r="AHU802"/>
      <c r="AHV802"/>
      <c r="AHW802"/>
      <c r="AHX802"/>
      <c r="AHY802"/>
      <c r="AHZ802"/>
      <c r="AIA802"/>
      <c r="AIB802"/>
      <c r="AIC802"/>
      <c r="AID802"/>
      <c r="AIE802"/>
      <c r="AIF802"/>
      <c r="AIG802"/>
      <c r="AIH802"/>
      <c r="AII802"/>
      <c r="AIJ802"/>
      <c r="AIK802"/>
      <c r="AIL802"/>
      <c r="AIM802"/>
      <c r="AIN802"/>
      <c r="AIO802"/>
      <c r="AIP802"/>
      <c r="AIQ802"/>
      <c r="AIR802"/>
      <c r="AIS802"/>
      <c r="AIT802"/>
      <c r="AIU802"/>
      <c r="AIV802"/>
      <c r="AIW802"/>
      <c r="AIX802"/>
      <c r="AIY802"/>
      <c r="AIZ802"/>
      <c r="AJA802"/>
      <c r="AJB802"/>
      <c r="AJC802"/>
      <c r="AJD802"/>
      <c r="AJE802"/>
      <c r="AJF802"/>
      <c r="AJG802"/>
      <c r="AJH802"/>
      <c r="AJI802"/>
      <c r="AJJ802"/>
      <c r="AJK802"/>
      <c r="AJL802"/>
      <c r="AJM802"/>
      <c r="AJN802"/>
      <c r="AJO802"/>
      <c r="AJP802"/>
      <c r="AJQ802"/>
      <c r="AJR802"/>
      <c r="AJS802"/>
      <c r="AJT802"/>
      <c r="AJU802"/>
      <c r="AJV802"/>
      <c r="AJW802"/>
      <c r="AJX802"/>
      <c r="AJY802"/>
      <c r="AJZ802"/>
      <c r="AKA802"/>
      <c r="AKB802"/>
      <c r="AKC802"/>
      <c r="AKD802"/>
      <c r="AKE802"/>
      <c r="AKF802"/>
      <c r="AKG802"/>
      <c r="AKH802"/>
      <c r="AKI802"/>
      <c r="AKJ802"/>
      <c r="AKK802"/>
      <c r="AKL802"/>
      <c r="AKM802"/>
      <c r="AKN802"/>
      <c r="AKO802"/>
      <c r="AKP802"/>
      <c r="AKQ802"/>
      <c r="AKR802"/>
      <c r="AKS802"/>
      <c r="AKT802"/>
      <c r="AKU802"/>
      <c r="AKV802"/>
      <c r="AKW802"/>
      <c r="AKX802"/>
      <c r="AKY802"/>
      <c r="AKZ802"/>
      <c r="ALA802"/>
      <c r="ALB802"/>
      <c r="ALC802"/>
      <c r="ALD802"/>
      <c r="ALE802"/>
      <c r="ALF802"/>
      <c r="ALG802"/>
      <c r="ALH802"/>
      <c r="ALI802"/>
      <c r="ALJ802"/>
      <c r="ALK802"/>
      <c r="ALL802"/>
      <c r="ALM802"/>
      <c r="ALN802"/>
      <c r="ALO802"/>
      <c r="ALP802"/>
      <c r="ALQ802"/>
      <c r="ALR802"/>
      <c r="ALS802"/>
      <c r="ALT802"/>
      <c r="ALU802"/>
      <c r="ALV802"/>
      <c r="ALW802"/>
      <c r="ALX802"/>
      <c r="ALY802"/>
      <c r="ALZ802"/>
      <c r="AMA802"/>
      <c r="AMB802"/>
      <c r="AMC802"/>
      <c r="AMD802"/>
      <c r="AME802"/>
      <c r="AMF802"/>
      <c r="AMG802"/>
      <c r="AMH802"/>
      <c r="AMI802"/>
      <c r="AMJ802"/>
    </row>
    <row r="803" spans="1:1024" ht="17.25" customHeight="1">
      <c r="A803" s="9"/>
      <c r="B803" s="8"/>
      <c r="C803" s="8"/>
      <c r="D803" s="6"/>
      <c r="E803" s="7"/>
      <c r="F803" s="5"/>
      <c r="G803" s="5"/>
      <c r="H803" s="5"/>
      <c r="I803" s="5"/>
      <c r="J803" s="5"/>
      <c r="K803" s="5"/>
      <c r="L803" s="5"/>
      <c r="M803" s="5"/>
      <c r="N803" s="5"/>
      <c r="O803" s="5"/>
      <c r="P803" s="5"/>
      <c r="Q803" s="5"/>
      <c r="R803" s="5"/>
      <c r="S803" s="5"/>
      <c r="T803" s="5"/>
      <c r="U803" s="5"/>
      <c r="V803" s="5"/>
      <c r="W803" s="5"/>
      <c r="X803" s="5"/>
      <c r="Y803" s="5"/>
      <c r="Z803" s="5"/>
      <c r="AA803" s="5"/>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c r="AAA803"/>
      <c r="AAB803"/>
      <c r="AAC803"/>
      <c r="AAD803"/>
      <c r="AAE803"/>
      <c r="AAF803"/>
      <c r="AAG803"/>
      <c r="AAH803"/>
      <c r="AAI803"/>
      <c r="AAJ803"/>
      <c r="AAK803"/>
      <c r="AAL803"/>
      <c r="AAM803"/>
      <c r="AAN803"/>
      <c r="AAO803"/>
      <c r="AAP803"/>
      <c r="AAQ803"/>
      <c r="AAR803"/>
      <c r="AAS803"/>
      <c r="AAT803"/>
      <c r="AAU803"/>
      <c r="AAV803"/>
      <c r="AAW803"/>
      <c r="AAX803"/>
      <c r="AAY803"/>
      <c r="AAZ803"/>
      <c r="ABA803"/>
      <c r="ABB803"/>
      <c r="ABC803"/>
      <c r="ABD803"/>
      <c r="ABE803"/>
      <c r="ABF803"/>
      <c r="ABG803"/>
      <c r="ABH803"/>
      <c r="ABI803"/>
      <c r="ABJ803"/>
      <c r="ABK803"/>
      <c r="ABL803"/>
      <c r="ABM803"/>
      <c r="ABN803"/>
      <c r="ABO803"/>
      <c r="ABP803"/>
      <c r="ABQ803"/>
      <c r="ABR803"/>
      <c r="ABS803"/>
      <c r="ABT803"/>
      <c r="ABU803"/>
      <c r="ABV803"/>
      <c r="ABW803"/>
      <c r="ABX803"/>
      <c r="ABY803"/>
      <c r="ABZ803"/>
      <c r="ACA803"/>
      <c r="ACB803"/>
      <c r="ACC803"/>
      <c r="ACD803"/>
      <c r="ACE803"/>
      <c r="ACF803"/>
      <c r="ACG803"/>
      <c r="ACH803"/>
      <c r="ACI803"/>
      <c r="ACJ803"/>
      <c r="ACK803"/>
      <c r="ACL803"/>
      <c r="ACM803"/>
      <c r="ACN803"/>
      <c r="ACO803"/>
      <c r="ACP803"/>
      <c r="ACQ803"/>
      <c r="ACR803"/>
      <c r="ACS803"/>
      <c r="ACT803"/>
      <c r="ACU803"/>
      <c r="ACV803"/>
      <c r="ACW803"/>
      <c r="ACX803"/>
      <c r="ACY803"/>
      <c r="ACZ803"/>
      <c r="ADA803"/>
      <c r="ADB803"/>
      <c r="ADC803"/>
      <c r="ADD803"/>
      <c r="ADE803"/>
      <c r="ADF803"/>
      <c r="ADG803"/>
      <c r="ADH803"/>
      <c r="ADI803"/>
      <c r="ADJ803"/>
      <c r="ADK803"/>
      <c r="ADL803"/>
      <c r="ADM803"/>
      <c r="ADN803"/>
      <c r="ADO803"/>
      <c r="ADP803"/>
      <c r="ADQ803"/>
      <c r="ADR803"/>
      <c r="ADS803"/>
      <c r="ADT803"/>
      <c r="ADU803"/>
      <c r="ADV803"/>
      <c r="ADW803"/>
      <c r="ADX803"/>
      <c r="ADY803"/>
      <c r="ADZ803"/>
      <c r="AEA803"/>
      <c r="AEB803"/>
      <c r="AEC803"/>
      <c r="AED803"/>
      <c r="AEE803"/>
      <c r="AEF803"/>
      <c r="AEG803"/>
      <c r="AEH803"/>
      <c r="AEI803"/>
      <c r="AEJ803"/>
      <c r="AEK803"/>
      <c r="AEL803"/>
      <c r="AEM803"/>
      <c r="AEN803"/>
      <c r="AEO803"/>
      <c r="AEP803"/>
      <c r="AEQ803"/>
      <c r="AER803"/>
      <c r="AES803"/>
      <c r="AET803"/>
      <c r="AEU803"/>
      <c r="AEV803"/>
      <c r="AEW803"/>
      <c r="AEX803"/>
      <c r="AEY803"/>
      <c r="AEZ803"/>
      <c r="AFA803"/>
      <c r="AFB803"/>
      <c r="AFC803"/>
      <c r="AFD803"/>
      <c r="AFE803"/>
      <c r="AFF803"/>
      <c r="AFG803"/>
      <c r="AFH803"/>
      <c r="AFI803"/>
      <c r="AFJ803"/>
      <c r="AFK803"/>
      <c r="AFL803"/>
      <c r="AFM803"/>
      <c r="AFN803"/>
      <c r="AFO803"/>
      <c r="AFP803"/>
      <c r="AFQ803"/>
      <c r="AFR803"/>
      <c r="AFS803"/>
      <c r="AFT803"/>
      <c r="AFU803"/>
      <c r="AFV803"/>
      <c r="AFW803"/>
      <c r="AFX803"/>
      <c r="AFY803"/>
      <c r="AFZ803"/>
      <c r="AGA803"/>
      <c r="AGB803"/>
      <c r="AGC803"/>
      <c r="AGD803"/>
      <c r="AGE803"/>
      <c r="AGF803"/>
      <c r="AGG803"/>
      <c r="AGH803"/>
      <c r="AGI803"/>
      <c r="AGJ803"/>
      <c r="AGK803"/>
      <c r="AGL803"/>
      <c r="AGM803"/>
      <c r="AGN803"/>
      <c r="AGO803"/>
      <c r="AGP803"/>
      <c r="AGQ803"/>
      <c r="AGR803"/>
      <c r="AGS803"/>
      <c r="AGT803"/>
      <c r="AGU803"/>
      <c r="AGV803"/>
      <c r="AGW803"/>
      <c r="AGX803"/>
      <c r="AGY803"/>
      <c r="AGZ803"/>
      <c r="AHA803"/>
      <c r="AHB803"/>
      <c r="AHC803"/>
      <c r="AHD803"/>
      <c r="AHE803"/>
      <c r="AHF803"/>
      <c r="AHG803"/>
      <c r="AHH803"/>
      <c r="AHI803"/>
      <c r="AHJ803"/>
      <c r="AHK803"/>
      <c r="AHL803"/>
      <c r="AHM803"/>
      <c r="AHN803"/>
      <c r="AHO803"/>
      <c r="AHP803"/>
      <c r="AHQ803"/>
      <c r="AHR803"/>
      <c r="AHS803"/>
      <c r="AHT803"/>
      <c r="AHU803"/>
      <c r="AHV803"/>
      <c r="AHW803"/>
      <c r="AHX803"/>
      <c r="AHY803"/>
      <c r="AHZ803"/>
      <c r="AIA803"/>
      <c r="AIB803"/>
      <c r="AIC803"/>
      <c r="AID803"/>
      <c r="AIE803"/>
      <c r="AIF803"/>
      <c r="AIG803"/>
      <c r="AIH803"/>
      <c r="AII803"/>
      <c r="AIJ803"/>
      <c r="AIK803"/>
      <c r="AIL803"/>
      <c r="AIM803"/>
      <c r="AIN803"/>
      <c r="AIO803"/>
      <c r="AIP803"/>
      <c r="AIQ803"/>
      <c r="AIR803"/>
      <c r="AIS803"/>
      <c r="AIT803"/>
      <c r="AIU803"/>
      <c r="AIV803"/>
      <c r="AIW803"/>
      <c r="AIX803"/>
      <c r="AIY803"/>
      <c r="AIZ803"/>
      <c r="AJA803"/>
      <c r="AJB803"/>
      <c r="AJC803"/>
      <c r="AJD803"/>
      <c r="AJE803"/>
      <c r="AJF803"/>
      <c r="AJG803"/>
      <c r="AJH803"/>
      <c r="AJI803"/>
      <c r="AJJ803"/>
      <c r="AJK803"/>
      <c r="AJL803"/>
      <c r="AJM803"/>
      <c r="AJN803"/>
      <c r="AJO803"/>
      <c r="AJP803"/>
      <c r="AJQ803"/>
      <c r="AJR803"/>
      <c r="AJS803"/>
      <c r="AJT803"/>
      <c r="AJU803"/>
      <c r="AJV803"/>
      <c r="AJW803"/>
      <c r="AJX803"/>
      <c r="AJY803"/>
      <c r="AJZ803"/>
      <c r="AKA803"/>
      <c r="AKB803"/>
      <c r="AKC803"/>
      <c r="AKD803"/>
      <c r="AKE803"/>
      <c r="AKF803"/>
      <c r="AKG803"/>
      <c r="AKH803"/>
      <c r="AKI803"/>
      <c r="AKJ803"/>
      <c r="AKK803"/>
      <c r="AKL803"/>
      <c r="AKM803"/>
      <c r="AKN803"/>
      <c r="AKO803"/>
      <c r="AKP803"/>
      <c r="AKQ803"/>
      <c r="AKR803"/>
      <c r="AKS803"/>
      <c r="AKT803"/>
      <c r="AKU803"/>
      <c r="AKV803"/>
      <c r="AKW803"/>
      <c r="AKX803"/>
      <c r="AKY803"/>
      <c r="AKZ803"/>
      <c r="ALA803"/>
      <c r="ALB803"/>
      <c r="ALC803"/>
      <c r="ALD803"/>
      <c r="ALE803"/>
      <c r="ALF803"/>
      <c r="ALG803"/>
      <c r="ALH803"/>
      <c r="ALI803"/>
      <c r="ALJ803"/>
      <c r="ALK803"/>
      <c r="ALL803"/>
      <c r="ALM803"/>
      <c r="ALN803"/>
      <c r="ALO803"/>
      <c r="ALP803"/>
      <c r="ALQ803"/>
      <c r="ALR803"/>
      <c r="ALS803"/>
      <c r="ALT803"/>
      <c r="ALU803"/>
      <c r="ALV803"/>
      <c r="ALW803"/>
      <c r="ALX803"/>
      <c r="ALY803"/>
      <c r="ALZ803"/>
      <c r="AMA803"/>
      <c r="AMB803"/>
      <c r="AMC803"/>
      <c r="AMD803"/>
      <c r="AME803"/>
      <c r="AMF803"/>
      <c r="AMG803"/>
      <c r="AMH803"/>
      <c r="AMI803"/>
      <c r="AMJ803"/>
    </row>
    <row r="804" spans="1:1024" ht="17.25" customHeight="1">
      <c r="A804" s="9"/>
      <c r="B804" s="8"/>
      <c r="C804" s="8"/>
      <c r="D804" s="6"/>
      <c r="E804" s="7"/>
      <c r="F804" s="5"/>
      <c r="G804" s="5"/>
      <c r="H804" s="5"/>
      <c r="I804" s="5"/>
      <c r="J804" s="5"/>
      <c r="K804" s="5"/>
      <c r="L804" s="5"/>
      <c r="M804" s="5"/>
      <c r="N804" s="5"/>
      <c r="O804" s="5"/>
      <c r="P804" s="5"/>
      <c r="Q804" s="5"/>
      <c r="R804" s="5"/>
      <c r="S804" s="5"/>
      <c r="T804" s="5"/>
      <c r="U804" s="5"/>
      <c r="V804" s="5"/>
      <c r="W804" s="5"/>
      <c r="X804" s="5"/>
      <c r="Y804" s="5"/>
      <c r="Z804" s="5"/>
      <c r="AA804" s="5"/>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c r="AAA804"/>
      <c r="AAB804"/>
      <c r="AAC804"/>
      <c r="AAD804"/>
      <c r="AAE804"/>
      <c r="AAF804"/>
      <c r="AAG804"/>
      <c r="AAH804"/>
      <c r="AAI804"/>
      <c r="AAJ804"/>
      <c r="AAK804"/>
      <c r="AAL804"/>
      <c r="AAM804"/>
      <c r="AAN804"/>
      <c r="AAO804"/>
      <c r="AAP804"/>
      <c r="AAQ804"/>
      <c r="AAR804"/>
      <c r="AAS804"/>
      <c r="AAT804"/>
      <c r="AAU804"/>
      <c r="AAV804"/>
      <c r="AAW804"/>
      <c r="AAX804"/>
      <c r="AAY804"/>
      <c r="AAZ804"/>
      <c r="ABA804"/>
      <c r="ABB804"/>
      <c r="ABC804"/>
      <c r="ABD804"/>
      <c r="ABE804"/>
      <c r="ABF804"/>
      <c r="ABG804"/>
      <c r="ABH804"/>
      <c r="ABI804"/>
      <c r="ABJ804"/>
      <c r="ABK804"/>
      <c r="ABL804"/>
      <c r="ABM804"/>
      <c r="ABN804"/>
      <c r="ABO804"/>
      <c r="ABP804"/>
      <c r="ABQ804"/>
      <c r="ABR804"/>
      <c r="ABS804"/>
      <c r="ABT804"/>
      <c r="ABU804"/>
      <c r="ABV804"/>
      <c r="ABW804"/>
      <c r="ABX804"/>
      <c r="ABY804"/>
      <c r="ABZ804"/>
      <c r="ACA804"/>
      <c r="ACB804"/>
      <c r="ACC804"/>
      <c r="ACD804"/>
      <c r="ACE804"/>
      <c r="ACF804"/>
      <c r="ACG804"/>
      <c r="ACH804"/>
      <c r="ACI804"/>
      <c r="ACJ804"/>
      <c r="ACK804"/>
      <c r="ACL804"/>
      <c r="ACM804"/>
      <c r="ACN804"/>
      <c r="ACO804"/>
      <c r="ACP804"/>
      <c r="ACQ804"/>
      <c r="ACR804"/>
      <c r="ACS804"/>
      <c r="ACT804"/>
      <c r="ACU804"/>
      <c r="ACV804"/>
      <c r="ACW804"/>
      <c r="ACX804"/>
      <c r="ACY804"/>
      <c r="ACZ804"/>
      <c r="ADA804"/>
      <c r="ADB804"/>
      <c r="ADC804"/>
      <c r="ADD804"/>
      <c r="ADE804"/>
      <c r="ADF804"/>
      <c r="ADG804"/>
      <c r="ADH804"/>
      <c r="ADI804"/>
      <c r="ADJ804"/>
      <c r="ADK804"/>
      <c r="ADL804"/>
      <c r="ADM804"/>
      <c r="ADN804"/>
      <c r="ADO804"/>
      <c r="ADP804"/>
      <c r="ADQ804"/>
      <c r="ADR804"/>
      <c r="ADS804"/>
      <c r="ADT804"/>
      <c r="ADU804"/>
      <c r="ADV804"/>
      <c r="ADW804"/>
      <c r="ADX804"/>
      <c r="ADY804"/>
      <c r="ADZ804"/>
      <c r="AEA804"/>
      <c r="AEB804"/>
      <c r="AEC804"/>
      <c r="AED804"/>
      <c r="AEE804"/>
      <c r="AEF804"/>
      <c r="AEG804"/>
      <c r="AEH804"/>
      <c r="AEI804"/>
      <c r="AEJ804"/>
      <c r="AEK804"/>
      <c r="AEL804"/>
      <c r="AEM804"/>
      <c r="AEN804"/>
      <c r="AEO804"/>
      <c r="AEP804"/>
      <c r="AEQ804"/>
      <c r="AER804"/>
      <c r="AES804"/>
      <c r="AET804"/>
      <c r="AEU804"/>
      <c r="AEV804"/>
      <c r="AEW804"/>
      <c r="AEX804"/>
      <c r="AEY804"/>
      <c r="AEZ804"/>
      <c r="AFA804"/>
      <c r="AFB804"/>
      <c r="AFC804"/>
      <c r="AFD804"/>
      <c r="AFE804"/>
      <c r="AFF804"/>
      <c r="AFG804"/>
      <c r="AFH804"/>
      <c r="AFI804"/>
      <c r="AFJ804"/>
      <c r="AFK804"/>
      <c r="AFL804"/>
      <c r="AFM804"/>
      <c r="AFN804"/>
      <c r="AFO804"/>
      <c r="AFP804"/>
      <c r="AFQ804"/>
      <c r="AFR804"/>
      <c r="AFS804"/>
      <c r="AFT804"/>
      <c r="AFU804"/>
      <c r="AFV804"/>
      <c r="AFW804"/>
      <c r="AFX804"/>
      <c r="AFY804"/>
      <c r="AFZ804"/>
      <c r="AGA804"/>
      <c r="AGB804"/>
      <c r="AGC804"/>
      <c r="AGD804"/>
      <c r="AGE804"/>
      <c r="AGF804"/>
      <c r="AGG804"/>
      <c r="AGH804"/>
      <c r="AGI804"/>
      <c r="AGJ804"/>
      <c r="AGK804"/>
      <c r="AGL804"/>
      <c r="AGM804"/>
      <c r="AGN804"/>
      <c r="AGO804"/>
      <c r="AGP804"/>
      <c r="AGQ804"/>
      <c r="AGR804"/>
      <c r="AGS804"/>
      <c r="AGT804"/>
      <c r="AGU804"/>
      <c r="AGV804"/>
      <c r="AGW804"/>
      <c r="AGX804"/>
      <c r="AGY804"/>
      <c r="AGZ804"/>
      <c r="AHA804"/>
      <c r="AHB804"/>
      <c r="AHC804"/>
      <c r="AHD804"/>
      <c r="AHE804"/>
      <c r="AHF804"/>
      <c r="AHG804"/>
      <c r="AHH804"/>
      <c r="AHI804"/>
      <c r="AHJ804"/>
      <c r="AHK804"/>
      <c r="AHL804"/>
      <c r="AHM804"/>
      <c r="AHN804"/>
      <c r="AHO804"/>
      <c r="AHP804"/>
      <c r="AHQ804"/>
      <c r="AHR804"/>
      <c r="AHS804"/>
      <c r="AHT804"/>
      <c r="AHU804"/>
      <c r="AHV804"/>
      <c r="AHW804"/>
      <c r="AHX804"/>
      <c r="AHY804"/>
      <c r="AHZ804"/>
      <c r="AIA804"/>
      <c r="AIB804"/>
      <c r="AIC804"/>
      <c r="AID804"/>
      <c r="AIE804"/>
      <c r="AIF804"/>
      <c r="AIG804"/>
      <c r="AIH804"/>
      <c r="AII804"/>
      <c r="AIJ804"/>
      <c r="AIK804"/>
      <c r="AIL804"/>
      <c r="AIM804"/>
      <c r="AIN804"/>
      <c r="AIO804"/>
      <c r="AIP804"/>
      <c r="AIQ804"/>
      <c r="AIR804"/>
      <c r="AIS804"/>
      <c r="AIT804"/>
      <c r="AIU804"/>
      <c r="AIV804"/>
      <c r="AIW804"/>
      <c r="AIX804"/>
      <c r="AIY804"/>
      <c r="AIZ804"/>
      <c r="AJA804"/>
      <c r="AJB804"/>
      <c r="AJC804"/>
      <c r="AJD804"/>
      <c r="AJE804"/>
      <c r="AJF804"/>
      <c r="AJG804"/>
      <c r="AJH804"/>
      <c r="AJI804"/>
      <c r="AJJ804"/>
      <c r="AJK804"/>
      <c r="AJL804"/>
      <c r="AJM804"/>
      <c r="AJN804"/>
      <c r="AJO804"/>
      <c r="AJP804"/>
      <c r="AJQ804"/>
      <c r="AJR804"/>
      <c r="AJS804"/>
      <c r="AJT804"/>
      <c r="AJU804"/>
      <c r="AJV804"/>
      <c r="AJW804"/>
      <c r="AJX804"/>
      <c r="AJY804"/>
      <c r="AJZ804"/>
      <c r="AKA804"/>
      <c r="AKB804"/>
      <c r="AKC804"/>
      <c r="AKD804"/>
      <c r="AKE804"/>
      <c r="AKF804"/>
      <c r="AKG804"/>
      <c r="AKH804"/>
      <c r="AKI804"/>
      <c r="AKJ804"/>
      <c r="AKK804"/>
      <c r="AKL804"/>
      <c r="AKM804"/>
      <c r="AKN804"/>
      <c r="AKO804"/>
      <c r="AKP804"/>
      <c r="AKQ804"/>
      <c r="AKR804"/>
      <c r="AKS804"/>
      <c r="AKT804"/>
      <c r="AKU804"/>
      <c r="AKV804"/>
      <c r="AKW804"/>
      <c r="AKX804"/>
      <c r="AKY804"/>
      <c r="AKZ804"/>
      <c r="ALA804"/>
      <c r="ALB804"/>
      <c r="ALC804"/>
      <c r="ALD804"/>
      <c r="ALE804"/>
      <c r="ALF804"/>
      <c r="ALG804"/>
      <c r="ALH804"/>
      <c r="ALI804"/>
      <c r="ALJ804"/>
      <c r="ALK804"/>
      <c r="ALL804"/>
      <c r="ALM804"/>
      <c r="ALN804"/>
      <c r="ALO804"/>
      <c r="ALP804"/>
      <c r="ALQ804"/>
      <c r="ALR804"/>
      <c r="ALS804"/>
      <c r="ALT804"/>
      <c r="ALU804"/>
      <c r="ALV804"/>
      <c r="ALW804"/>
      <c r="ALX804"/>
      <c r="ALY804"/>
      <c r="ALZ804"/>
      <c r="AMA804"/>
      <c r="AMB804"/>
      <c r="AMC804"/>
      <c r="AMD804"/>
      <c r="AME804"/>
      <c r="AMF804"/>
      <c r="AMG804"/>
      <c r="AMH804"/>
      <c r="AMI804"/>
      <c r="AMJ804"/>
    </row>
    <row r="805" spans="1:1024" ht="17.25" customHeight="1">
      <c r="A805" s="9"/>
      <c r="B805" s="8"/>
      <c r="C805" s="8"/>
      <c r="D805" s="6"/>
      <c r="E805" s="7"/>
      <c r="F805" s="5"/>
      <c r="G805" s="5"/>
      <c r="H805" s="5"/>
      <c r="I805" s="5"/>
      <c r="J805" s="5"/>
      <c r="K805" s="5"/>
      <c r="L805" s="5"/>
      <c r="M805" s="5"/>
      <c r="N805" s="5"/>
      <c r="O805" s="5"/>
      <c r="P805" s="5"/>
      <c r="Q805" s="5"/>
      <c r="R805" s="5"/>
      <c r="S805" s="5"/>
      <c r="T805" s="5"/>
      <c r="U805" s="5"/>
      <c r="V805" s="5"/>
      <c r="W805" s="5"/>
      <c r="X805" s="5"/>
      <c r="Y805" s="5"/>
      <c r="Z805" s="5"/>
      <c r="AA805" s="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c r="AAA805"/>
      <c r="AAB805"/>
      <c r="AAC805"/>
      <c r="AAD805"/>
      <c r="AAE805"/>
      <c r="AAF805"/>
      <c r="AAG805"/>
      <c r="AAH805"/>
      <c r="AAI805"/>
      <c r="AAJ805"/>
      <c r="AAK805"/>
      <c r="AAL805"/>
      <c r="AAM805"/>
      <c r="AAN805"/>
      <c r="AAO805"/>
      <c r="AAP805"/>
      <c r="AAQ805"/>
      <c r="AAR805"/>
      <c r="AAS805"/>
      <c r="AAT805"/>
      <c r="AAU805"/>
      <c r="AAV805"/>
      <c r="AAW805"/>
      <c r="AAX805"/>
      <c r="AAY805"/>
      <c r="AAZ805"/>
      <c r="ABA805"/>
      <c r="ABB805"/>
      <c r="ABC805"/>
      <c r="ABD805"/>
      <c r="ABE805"/>
      <c r="ABF805"/>
      <c r="ABG805"/>
      <c r="ABH805"/>
      <c r="ABI805"/>
      <c r="ABJ805"/>
      <c r="ABK805"/>
      <c r="ABL805"/>
      <c r="ABM805"/>
      <c r="ABN805"/>
      <c r="ABO805"/>
      <c r="ABP805"/>
      <c r="ABQ805"/>
      <c r="ABR805"/>
      <c r="ABS805"/>
      <c r="ABT805"/>
      <c r="ABU805"/>
      <c r="ABV805"/>
      <c r="ABW805"/>
      <c r="ABX805"/>
      <c r="ABY805"/>
      <c r="ABZ805"/>
      <c r="ACA805"/>
      <c r="ACB805"/>
      <c r="ACC805"/>
      <c r="ACD805"/>
      <c r="ACE805"/>
      <c r="ACF805"/>
      <c r="ACG805"/>
      <c r="ACH805"/>
      <c r="ACI805"/>
      <c r="ACJ805"/>
      <c r="ACK805"/>
      <c r="ACL805"/>
      <c r="ACM805"/>
      <c r="ACN805"/>
      <c r="ACO805"/>
      <c r="ACP805"/>
      <c r="ACQ805"/>
      <c r="ACR805"/>
      <c r="ACS805"/>
      <c r="ACT805"/>
      <c r="ACU805"/>
      <c r="ACV805"/>
      <c r="ACW805"/>
      <c r="ACX805"/>
      <c r="ACY805"/>
      <c r="ACZ805"/>
      <c r="ADA805"/>
      <c r="ADB805"/>
      <c r="ADC805"/>
      <c r="ADD805"/>
      <c r="ADE805"/>
      <c r="ADF805"/>
      <c r="ADG805"/>
      <c r="ADH805"/>
      <c r="ADI805"/>
      <c r="ADJ805"/>
      <c r="ADK805"/>
      <c r="ADL805"/>
      <c r="ADM805"/>
      <c r="ADN805"/>
      <c r="ADO805"/>
      <c r="ADP805"/>
      <c r="ADQ805"/>
      <c r="ADR805"/>
      <c r="ADS805"/>
      <c r="ADT805"/>
      <c r="ADU805"/>
      <c r="ADV805"/>
      <c r="ADW805"/>
      <c r="ADX805"/>
      <c r="ADY805"/>
      <c r="ADZ805"/>
      <c r="AEA805"/>
      <c r="AEB805"/>
      <c r="AEC805"/>
      <c r="AED805"/>
      <c r="AEE805"/>
      <c r="AEF805"/>
      <c r="AEG805"/>
      <c r="AEH805"/>
      <c r="AEI805"/>
      <c r="AEJ805"/>
      <c r="AEK805"/>
      <c r="AEL805"/>
      <c r="AEM805"/>
      <c r="AEN805"/>
      <c r="AEO805"/>
      <c r="AEP805"/>
      <c r="AEQ805"/>
      <c r="AER805"/>
      <c r="AES805"/>
      <c r="AET805"/>
      <c r="AEU805"/>
      <c r="AEV805"/>
      <c r="AEW805"/>
      <c r="AEX805"/>
      <c r="AEY805"/>
      <c r="AEZ805"/>
      <c r="AFA805"/>
      <c r="AFB805"/>
      <c r="AFC805"/>
      <c r="AFD805"/>
      <c r="AFE805"/>
      <c r="AFF805"/>
      <c r="AFG805"/>
      <c r="AFH805"/>
      <c r="AFI805"/>
      <c r="AFJ805"/>
      <c r="AFK805"/>
      <c r="AFL805"/>
      <c r="AFM805"/>
      <c r="AFN805"/>
      <c r="AFO805"/>
      <c r="AFP805"/>
      <c r="AFQ805"/>
      <c r="AFR805"/>
      <c r="AFS805"/>
      <c r="AFT805"/>
      <c r="AFU805"/>
      <c r="AFV805"/>
      <c r="AFW805"/>
      <c r="AFX805"/>
      <c r="AFY805"/>
      <c r="AFZ805"/>
      <c r="AGA805"/>
      <c r="AGB805"/>
      <c r="AGC805"/>
      <c r="AGD805"/>
      <c r="AGE805"/>
      <c r="AGF805"/>
      <c r="AGG805"/>
      <c r="AGH805"/>
      <c r="AGI805"/>
      <c r="AGJ805"/>
      <c r="AGK805"/>
      <c r="AGL805"/>
      <c r="AGM805"/>
      <c r="AGN805"/>
      <c r="AGO805"/>
      <c r="AGP805"/>
      <c r="AGQ805"/>
      <c r="AGR805"/>
      <c r="AGS805"/>
      <c r="AGT805"/>
      <c r="AGU805"/>
      <c r="AGV805"/>
      <c r="AGW805"/>
      <c r="AGX805"/>
      <c r="AGY805"/>
      <c r="AGZ805"/>
      <c r="AHA805"/>
      <c r="AHB805"/>
      <c r="AHC805"/>
      <c r="AHD805"/>
      <c r="AHE805"/>
      <c r="AHF805"/>
      <c r="AHG805"/>
      <c r="AHH805"/>
      <c r="AHI805"/>
      <c r="AHJ805"/>
      <c r="AHK805"/>
      <c r="AHL805"/>
      <c r="AHM805"/>
      <c r="AHN805"/>
      <c r="AHO805"/>
      <c r="AHP805"/>
      <c r="AHQ805"/>
      <c r="AHR805"/>
      <c r="AHS805"/>
      <c r="AHT805"/>
      <c r="AHU805"/>
      <c r="AHV805"/>
      <c r="AHW805"/>
      <c r="AHX805"/>
      <c r="AHY805"/>
      <c r="AHZ805"/>
      <c r="AIA805"/>
      <c r="AIB805"/>
      <c r="AIC805"/>
      <c r="AID805"/>
      <c r="AIE805"/>
      <c r="AIF805"/>
      <c r="AIG805"/>
      <c r="AIH805"/>
      <c r="AII805"/>
      <c r="AIJ805"/>
      <c r="AIK805"/>
      <c r="AIL805"/>
      <c r="AIM805"/>
      <c r="AIN805"/>
      <c r="AIO805"/>
      <c r="AIP805"/>
      <c r="AIQ805"/>
      <c r="AIR805"/>
      <c r="AIS805"/>
      <c r="AIT805"/>
      <c r="AIU805"/>
      <c r="AIV805"/>
      <c r="AIW805"/>
      <c r="AIX805"/>
      <c r="AIY805"/>
      <c r="AIZ805"/>
      <c r="AJA805"/>
      <c r="AJB805"/>
      <c r="AJC805"/>
      <c r="AJD805"/>
      <c r="AJE805"/>
      <c r="AJF805"/>
      <c r="AJG805"/>
      <c r="AJH805"/>
      <c r="AJI805"/>
      <c r="AJJ805"/>
      <c r="AJK805"/>
      <c r="AJL805"/>
      <c r="AJM805"/>
      <c r="AJN805"/>
      <c r="AJO805"/>
      <c r="AJP805"/>
      <c r="AJQ805"/>
      <c r="AJR805"/>
      <c r="AJS805"/>
      <c r="AJT805"/>
      <c r="AJU805"/>
      <c r="AJV805"/>
      <c r="AJW805"/>
      <c r="AJX805"/>
      <c r="AJY805"/>
      <c r="AJZ805"/>
      <c r="AKA805"/>
      <c r="AKB805"/>
      <c r="AKC805"/>
      <c r="AKD805"/>
      <c r="AKE805"/>
      <c r="AKF805"/>
      <c r="AKG805"/>
      <c r="AKH805"/>
      <c r="AKI805"/>
      <c r="AKJ805"/>
      <c r="AKK805"/>
      <c r="AKL805"/>
      <c r="AKM805"/>
      <c r="AKN805"/>
      <c r="AKO805"/>
      <c r="AKP805"/>
      <c r="AKQ805"/>
      <c r="AKR805"/>
      <c r="AKS805"/>
      <c r="AKT805"/>
      <c r="AKU805"/>
      <c r="AKV805"/>
      <c r="AKW805"/>
      <c r="AKX805"/>
      <c r="AKY805"/>
      <c r="AKZ805"/>
      <c r="ALA805"/>
      <c r="ALB805"/>
      <c r="ALC805"/>
      <c r="ALD805"/>
      <c r="ALE805"/>
      <c r="ALF805"/>
      <c r="ALG805"/>
      <c r="ALH805"/>
      <c r="ALI805"/>
      <c r="ALJ805"/>
      <c r="ALK805"/>
      <c r="ALL805"/>
      <c r="ALM805"/>
      <c r="ALN805"/>
      <c r="ALO805"/>
      <c r="ALP805"/>
      <c r="ALQ805"/>
      <c r="ALR805"/>
      <c r="ALS805"/>
      <c r="ALT805"/>
      <c r="ALU805"/>
      <c r="ALV805"/>
      <c r="ALW805"/>
      <c r="ALX805"/>
      <c r="ALY805"/>
      <c r="ALZ805"/>
      <c r="AMA805"/>
      <c r="AMB805"/>
      <c r="AMC805"/>
      <c r="AMD805"/>
      <c r="AME805"/>
      <c r="AMF805"/>
      <c r="AMG805"/>
      <c r="AMH805"/>
      <c r="AMI805"/>
      <c r="AMJ805"/>
    </row>
    <row r="806" spans="1:1024" ht="17.25" customHeight="1">
      <c r="A806" s="9"/>
      <c r="B806" s="8"/>
      <c r="C806" s="8"/>
      <c r="D806" s="6"/>
      <c r="E806" s="7"/>
      <c r="F806" s="5"/>
      <c r="G806" s="5"/>
      <c r="H806" s="5"/>
      <c r="I806" s="5"/>
      <c r="J806" s="5"/>
      <c r="K806" s="5"/>
      <c r="L806" s="5"/>
      <c r="M806" s="5"/>
      <c r="N806" s="5"/>
      <c r="O806" s="5"/>
      <c r="P806" s="5"/>
      <c r="Q806" s="5"/>
      <c r="R806" s="5"/>
      <c r="S806" s="5"/>
      <c r="T806" s="5"/>
      <c r="U806" s="5"/>
      <c r="V806" s="5"/>
      <c r="W806" s="5"/>
      <c r="X806" s="5"/>
      <c r="Y806" s="5"/>
      <c r="Z806" s="5"/>
      <c r="AA806" s="5"/>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c r="AAA806"/>
      <c r="AAB806"/>
      <c r="AAC806"/>
      <c r="AAD806"/>
      <c r="AAE806"/>
      <c r="AAF806"/>
      <c r="AAG806"/>
      <c r="AAH806"/>
      <c r="AAI806"/>
      <c r="AAJ806"/>
      <c r="AAK806"/>
      <c r="AAL806"/>
      <c r="AAM806"/>
      <c r="AAN806"/>
      <c r="AAO806"/>
      <c r="AAP806"/>
      <c r="AAQ806"/>
      <c r="AAR806"/>
      <c r="AAS806"/>
      <c r="AAT806"/>
      <c r="AAU806"/>
      <c r="AAV806"/>
      <c r="AAW806"/>
      <c r="AAX806"/>
      <c r="AAY806"/>
      <c r="AAZ806"/>
      <c r="ABA806"/>
      <c r="ABB806"/>
      <c r="ABC806"/>
      <c r="ABD806"/>
      <c r="ABE806"/>
      <c r="ABF806"/>
      <c r="ABG806"/>
      <c r="ABH806"/>
      <c r="ABI806"/>
      <c r="ABJ806"/>
      <c r="ABK806"/>
      <c r="ABL806"/>
      <c r="ABM806"/>
      <c r="ABN806"/>
      <c r="ABO806"/>
      <c r="ABP806"/>
      <c r="ABQ806"/>
      <c r="ABR806"/>
      <c r="ABS806"/>
      <c r="ABT806"/>
      <c r="ABU806"/>
      <c r="ABV806"/>
      <c r="ABW806"/>
      <c r="ABX806"/>
      <c r="ABY806"/>
      <c r="ABZ806"/>
      <c r="ACA806"/>
      <c r="ACB806"/>
      <c r="ACC806"/>
      <c r="ACD806"/>
      <c r="ACE806"/>
      <c r="ACF806"/>
      <c r="ACG806"/>
      <c r="ACH806"/>
      <c r="ACI806"/>
      <c r="ACJ806"/>
      <c r="ACK806"/>
      <c r="ACL806"/>
      <c r="ACM806"/>
      <c r="ACN806"/>
      <c r="ACO806"/>
      <c r="ACP806"/>
      <c r="ACQ806"/>
      <c r="ACR806"/>
      <c r="ACS806"/>
      <c r="ACT806"/>
      <c r="ACU806"/>
      <c r="ACV806"/>
      <c r="ACW806"/>
      <c r="ACX806"/>
      <c r="ACY806"/>
      <c r="ACZ806"/>
      <c r="ADA806"/>
      <c r="ADB806"/>
      <c r="ADC806"/>
      <c r="ADD806"/>
      <c r="ADE806"/>
      <c r="ADF806"/>
      <c r="ADG806"/>
      <c r="ADH806"/>
      <c r="ADI806"/>
      <c r="ADJ806"/>
      <c r="ADK806"/>
      <c r="ADL806"/>
      <c r="ADM806"/>
      <c r="ADN806"/>
      <c r="ADO806"/>
      <c r="ADP806"/>
      <c r="ADQ806"/>
      <c r="ADR806"/>
      <c r="ADS806"/>
      <c r="ADT806"/>
      <c r="ADU806"/>
      <c r="ADV806"/>
      <c r="ADW806"/>
      <c r="ADX806"/>
      <c r="ADY806"/>
      <c r="ADZ806"/>
      <c r="AEA806"/>
      <c r="AEB806"/>
      <c r="AEC806"/>
      <c r="AED806"/>
      <c r="AEE806"/>
      <c r="AEF806"/>
      <c r="AEG806"/>
      <c r="AEH806"/>
      <c r="AEI806"/>
      <c r="AEJ806"/>
      <c r="AEK806"/>
      <c r="AEL806"/>
      <c r="AEM806"/>
      <c r="AEN806"/>
      <c r="AEO806"/>
      <c r="AEP806"/>
      <c r="AEQ806"/>
      <c r="AER806"/>
      <c r="AES806"/>
      <c r="AET806"/>
      <c r="AEU806"/>
      <c r="AEV806"/>
      <c r="AEW806"/>
      <c r="AEX806"/>
      <c r="AEY806"/>
      <c r="AEZ806"/>
      <c r="AFA806"/>
      <c r="AFB806"/>
      <c r="AFC806"/>
      <c r="AFD806"/>
      <c r="AFE806"/>
      <c r="AFF806"/>
      <c r="AFG806"/>
      <c r="AFH806"/>
      <c r="AFI806"/>
      <c r="AFJ806"/>
      <c r="AFK806"/>
      <c r="AFL806"/>
      <c r="AFM806"/>
      <c r="AFN806"/>
      <c r="AFO806"/>
      <c r="AFP806"/>
      <c r="AFQ806"/>
      <c r="AFR806"/>
      <c r="AFS806"/>
      <c r="AFT806"/>
      <c r="AFU806"/>
      <c r="AFV806"/>
      <c r="AFW806"/>
      <c r="AFX806"/>
      <c r="AFY806"/>
      <c r="AFZ806"/>
      <c r="AGA806"/>
      <c r="AGB806"/>
      <c r="AGC806"/>
      <c r="AGD806"/>
      <c r="AGE806"/>
      <c r="AGF806"/>
      <c r="AGG806"/>
      <c r="AGH806"/>
      <c r="AGI806"/>
      <c r="AGJ806"/>
      <c r="AGK806"/>
      <c r="AGL806"/>
      <c r="AGM806"/>
      <c r="AGN806"/>
      <c r="AGO806"/>
      <c r="AGP806"/>
      <c r="AGQ806"/>
      <c r="AGR806"/>
      <c r="AGS806"/>
      <c r="AGT806"/>
      <c r="AGU806"/>
      <c r="AGV806"/>
      <c r="AGW806"/>
      <c r="AGX806"/>
      <c r="AGY806"/>
      <c r="AGZ806"/>
      <c r="AHA806"/>
      <c r="AHB806"/>
      <c r="AHC806"/>
      <c r="AHD806"/>
      <c r="AHE806"/>
      <c r="AHF806"/>
      <c r="AHG806"/>
      <c r="AHH806"/>
      <c r="AHI806"/>
      <c r="AHJ806"/>
      <c r="AHK806"/>
      <c r="AHL806"/>
      <c r="AHM806"/>
      <c r="AHN806"/>
      <c r="AHO806"/>
      <c r="AHP806"/>
      <c r="AHQ806"/>
      <c r="AHR806"/>
      <c r="AHS806"/>
      <c r="AHT806"/>
      <c r="AHU806"/>
      <c r="AHV806"/>
      <c r="AHW806"/>
      <c r="AHX806"/>
      <c r="AHY806"/>
      <c r="AHZ806"/>
      <c r="AIA806"/>
      <c r="AIB806"/>
      <c r="AIC806"/>
      <c r="AID806"/>
      <c r="AIE806"/>
      <c r="AIF806"/>
      <c r="AIG806"/>
      <c r="AIH806"/>
      <c r="AII806"/>
      <c r="AIJ806"/>
      <c r="AIK806"/>
      <c r="AIL806"/>
      <c r="AIM806"/>
      <c r="AIN806"/>
      <c r="AIO806"/>
      <c r="AIP806"/>
      <c r="AIQ806"/>
      <c r="AIR806"/>
      <c r="AIS806"/>
      <c r="AIT806"/>
      <c r="AIU806"/>
      <c r="AIV806"/>
      <c r="AIW806"/>
      <c r="AIX806"/>
      <c r="AIY806"/>
      <c r="AIZ806"/>
      <c r="AJA806"/>
      <c r="AJB806"/>
      <c r="AJC806"/>
      <c r="AJD806"/>
      <c r="AJE806"/>
      <c r="AJF806"/>
      <c r="AJG806"/>
      <c r="AJH806"/>
      <c r="AJI806"/>
      <c r="AJJ806"/>
      <c r="AJK806"/>
      <c r="AJL806"/>
      <c r="AJM806"/>
      <c r="AJN806"/>
      <c r="AJO806"/>
      <c r="AJP806"/>
      <c r="AJQ806"/>
      <c r="AJR806"/>
      <c r="AJS806"/>
      <c r="AJT806"/>
      <c r="AJU806"/>
      <c r="AJV806"/>
      <c r="AJW806"/>
      <c r="AJX806"/>
      <c r="AJY806"/>
      <c r="AJZ806"/>
      <c r="AKA806"/>
      <c r="AKB806"/>
      <c r="AKC806"/>
      <c r="AKD806"/>
      <c r="AKE806"/>
      <c r="AKF806"/>
      <c r="AKG806"/>
      <c r="AKH806"/>
      <c r="AKI806"/>
      <c r="AKJ806"/>
      <c r="AKK806"/>
      <c r="AKL806"/>
      <c r="AKM806"/>
      <c r="AKN806"/>
      <c r="AKO806"/>
      <c r="AKP806"/>
      <c r="AKQ806"/>
      <c r="AKR806"/>
      <c r="AKS806"/>
      <c r="AKT806"/>
      <c r="AKU806"/>
      <c r="AKV806"/>
      <c r="AKW806"/>
      <c r="AKX806"/>
      <c r="AKY806"/>
      <c r="AKZ806"/>
      <c r="ALA806"/>
      <c r="ALB806"/>
      <c r="ALC806"/>
      <c r="ALD806"/>
      <c r="ALE806"/>
      <c r="ALF806"/>
      <c r="ALG806"/>
      <c r="ALH806"/>
      <c r="ALI806"/>
      <c r="ALJ806"/>
      <c r="ALK806"/>
      <c r="ALL806"/>
      <c r="ALM806"/>
      <c r="ALN806"/>
      <c r="ALO806"/>
      <c r="ALP806"/>
      <c r="ALQ806"/>
      <c r="ALR806"/>
      <c r="ALS806"/>
      <c r="ALT806"/>
      <c r="ALU806"/>
      <c r="ALV806"/>
      <c r="ALW806"/>
      <c r="ALX806"/>
      <c r="ALY806"/>
      <c r="ALZ806"/>
      <c r="AMA806"/>
      <c r="AMB806"/>
      <c r="AMC806"/>
      <c r="AMD806"/>
      <c r="AME806"/>
      <c r="AMF806"/>
      <c r="AMG806"/>
      <c r="AMH806"/>
      <c r="AMI806"/>
      <c r="AMJ806"/>
    </row>
    <row r="807" spans="1:1024" ht="17.25" customHeight="1">
      <c r="A807" s="9"/>
      <c r="B807" s="8"/>
      <c r="C807" s="8"/>
      <c r="D807" s="6"/>
      <c r="E807" s="7"/>
      <c r="F807" s="5"/>
      <c r="G807" s="5"/>
      <c r="H807" s="5"/>
      <c r="I807" s="5"/>
      <c r="J807" s="5"/>
      <c r="K807" s="5"/>
      <c r="L807" s="5"/>
      <c r="M807" s="5"/>
      <c r="N807" s="5"/>
      <c r="O807" s="5"/>
      <c r="P807" s="5"/>
      <c r="Q807" s="5"/>
      <c r="R807" s="5"/>
      <c r="S807" s="5"/>
      <c r="T807" s="5"/>
      <c r="U807" s="5"/>
      <c r="V807" s="5"/>
      <c r="W807" s="5"/>
      <c r="X807" s="5"/>
      <c r="Y807" s="5"/>
      <c r="Z807" s="5"/>
      <c r="AA807" s="5"/>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c r="AAA807"/>
      <c r="AAB807"/>
      <c r="AAC807"/>
      <c r="AAD807"/>
      <c r="AAE807"/>
      <c r="AAF807"/>
      <c r="AAG807"/>
      <c r="AAH807"/>
      <c r="AAI807"/>
      <c r="AAJ807"/>
      <c r="AAK807"/>
      <c r="AAL807"/>
      <c r="AAM807"/>
      <c r="AAN807"/>
      <c r="AAO807"/>
      <c r="AAP807"/>
      <c r="AAQ807"/>
      <c r="AAR807"/>
      <c r="AAS807"/>
      <c r="AAT807"/>
      <c r="AAU807"/>
      <c r="AAV807"/>
      <c r="AAW807"/>
      <c r="AAX807"/>
      <c r="AAY807"/>
      <c r="AAZ807"/>
      <c r="ABA807"/>
      <c r="ABB807"/>
      <c r="ABC807"/>
      <c r="ABD807"/>
      <c r="ABE807"/>
      <c r="ABF807"/>
      <c r="ABG807"/>
      <c r="ABH807"/>
      <c r="ABI807"/>
      <c r="ABJ807"/>
      <c r="ABK807"/>
      <c r="ABL807"/>
      <c r="ABM807"/>
      <c r="ABN807"/>
      <c r="ABO807"/>
      <c r="ABP807"/>
      <c r="ABQ807"/>
      <c r="ABR807"/>
      <c r="ABS807"/>
      <c r="ABT807"/>
      <c r="ABU807"/>
      <c r="ABV807"/>
      <c r="ABW807"/>
      <c r="ABX807"/>
      <c r="ABY807"/>
      <c r="ABZ807"/>
      <c r="ACA807"/>
      <c r="ACB807"/>
      <c r="ACC807"/>
      <c r="ACD807"/>
      <c r="ACE807"/>
      <c r="ACF807"/>
      <c r="ACG807"/>
      <c r="ACH807"/>
      <c r="ACI807"/>
      <c r="ACJ807"/>
      <c r="ACK807"/>
      <c r="ACL807"/>
      <c r="ACM807"/>
      <c r="ACN807"/>
      <c r="ACO807"/>
      <c r="ACP807"/>
      <c r="ACQ807"/>
      <c r="ACR807"/>
      <c r="ACS807"/>
      <c r="ACT807"/>
      <c r="ACU807"/>
      <c r="ACV807"/>
      <c r="ACW807"/>
      <c r="ACX807"/>
      <c r="ACY807"/>
      <c r="ACZ807"/>
      <c r="ADA807"/>
      <c r="ADB807"/>
      <c r="ADC807"/>
      <c r="ADD807"/>
      <c r="ADE807"/>
      <c r="ADF807"/>
      <c r="ADG807"/>
      <c r="ADH807"/>
      <c r="ADI807"/>
      <c r="ADJ807"/>
      <c r="ADK807"/>
      <c r="ADL807"/>
      <c r="ADM807"/>
      <c r="ADN807"/>
      <c r="ADO807"/>
      <c r="ADP807"/>
      <c r="ADQ807"/>
      <c r="ADR807"/>
      <c r="ADS807"/>
      <c r="ADT807"/>
      <c r="ADU807"/>
      <c r="ADV807"/>
      <c r="ADW807"/>
      <c r="ADX807"/>
      <c r="ADY807"/>
      <c r="ADZ807"/>
      <c r="AEA807"/>
      <c r="AEB807"/>
      <c r="AEC807"/>
      <c r="AED807"/>
      <c r="AEE807"/>
      <c r="AEF807"/>
      <c r="AEG807"/>
      <c r="AEH807"/>
      <c r="AEI807"/>
      <c r="AEJ807"/>
      <c r="AEK807"/>
      <c r="AEL807"/>
      <c r="AEM807"/>
      <c r="AEN807"/>
      <c r="AEO807"/>
      <c r="AEP807"/>
      <c r="AEQ807"/>
      <c r="AER807"/>
      <c r="AES807"/>
      <c r="AET807"/>
      <c r="AEU807"/>
      <c r="AEV807"/>
      <c r="AEW807"/>
      <c r="AEX807"/>
      <c r="AEY807"/>
      <c r="AEZ807"/>
      <c r="AFA807"/>
      <c r="AFB807"/>
      <c r="AFC807"/>
      <c r="AFD807"/>
      <c r="AFE807"/>
      <c r="AFF807"/>
      <c r="AFG807"/>
      <c r="AFH807"/>
      <c r="AFI807"/>
      <c r="AFJ807"/>
      <c r="AFK807"/>
      <c r="AFL807"/>
      <c r="AFM807"/>
      <c r="AFN807"/>
      <c r="AFO807"/>
      <c r="AFP807"/>
      <c r="AFQ807"/>
      <c r="AFR807"/>
      <c r="AFS807"/>
      <c r="AFT807"/>
      <c r="AFU807"/>
      <c r="AFV807"/>
      <c r="AFW807"/>
      <c r="AFX807"/>
      <c r="AFY807"/>
      <c r="AFZ807"/>
      <c r="AGA807"/>
      <c r="AGB807"/>
      <c r="AGC807"/>
      <c r="AGD807"/>
      <c r="AGE807"/>
      <c r="AGF807"/>
      <c r="AGG807"/>
      <c r="AGH807"/>
      <c r="AGI807"/>
      <c r="AGJ807"/>
      <c r="AGK807"/>
      <c r="AGL807"/>
      <c r="AGM807"/>
      <c r="AGN807"/>
      <c r="AGO807"/>
      <c r="AGP807"/>
      <c r="AGQ807"/>
      <c r="AGR807"/>
      <c r="AGS807"/>
      <c r="AGT807"/>
      <c r="AGU807"/>
      <c r="AGV807"/>
      <c r="AGW807"/>
      <c r="AGX807"/>
      <c r="AGY807"/>
      <c r="AGZ807"/>
      <c r="AHA807"/>
      <c r="AHB807"/>
      <c r="AHC807"/>
      <c r="AHD807"/>
      <c r="AHE807"/>
      <c r="AHF807"/>
      <c r="AHG807"/>
      <c r="AHH807"/>
      <c r="AHI807"/>
      <c r="AHJ807"/>
      <c r="AHK807"/>
      <c r="AHL807"/>
      <c r="AHM807"/>
      <c r="AHN807"/>
      <c r="AHO807"/>
      <c r="AHP807"/>
      <c r="AHQ807"/>
      <c r="AHR807"/>
      <c r="AHS807"/>
      <c r="AHT807"/>
      <c r="AHU807"/>
      <c r="AHV807"/>
      <c r="AHW807"/>
      <c r="AHX807"/>
      <c r="AHY807"/>
      <c r="AHZ807"/>
      <c r="AIA807"/>
      <c r="AIB807"/>
      <c r="AIC807"/>
      <c r="AID807"/>
      <c r="AIE807"/>
      <c r="AIF807"/>
      <c r="AIG807"/>
      <c r="AIH807"/>
      <c r="AII807"/>
      <c r="AIJ807"/>
      <c r="AIK807"/>
      <c r="AIL807"/>
      <c r="AIM807"/>
      <c r="AIN807"/>
      <c r="AIO807"/>
      <c r="AIP807"/>
      <c r="AIQ807"/>
      <c r="AIR807"/>
      <c r="AIS807"/>
      <c r="AIT807"/>
      <c r="AIU807"/>
      <c r="AIV807"/>
      <c r="AIW807"/>
      <c r="AIX807"/>
      <c r="AIY807"/>
      <c r="AIZ807"/>
      <c r="AJA807"/>
      <c r="AJB807"/>
      <c r="AJC807"/>
      <c r="AJD807"/>
      <c r="AJE807"/>
      <c r="AJF807"/>
      <c r="AJG807"/>
      <c r="AJH807"/>
      <c r="AJI807"/>
      <c r="AJJ807"/>
      <c r="AJK807"/>
      <c r="AJL807"/>
      <c r="AJM807"/>
      <c r="AJN807"/>
      <c r="AJO807"/>
      <c r="AJP807"/>
      <c r="AJQ807"/>
      <c r="AJR807"/>
      <c r="AJS807"/>
      <c r="AJT807"/>
      <c r="AJU807"/>
      <c r="AJV807"/>
      <c r="AJW807"/>
      <c r="AJX807"/>
      <c r="AJY807"/>
      <c r="AJZ807"/>
      <c r="AKA807"/>
      <c r="AKB807"/>
      <c r="AKC807"/>
      <c r="AKD807"/>
      <c r="AKE807"/>
      <c r="AKF807"/>
      <c r="AKG807"/>
      <c r="AKH807"/>
      <c r="AKI807"/>
      <c r="AKJ807"/>
      <c r="AKK807"/>
      <c r="AKL807"/>
      <c r="AKM807"/>
      <c r="AKN807"/>
      <c r="AKO807"/>
      <c r="AKP807"/>
      <c r="AKQ807"/>
      <c r="AKR807"/>
      <c r="AKS807"/>
      <c r="AKT807"/>
      <c r="AKU807"/>
      <c r="AKV807"/>
      <c r="AKW807"/>
      <c r="AKX807"/>
      <c r="AKY807"/>
      <c r="AKZ807"/>
      <c r="ALA807"/>
      <c r="ALB807"/>
      <c r="ALC807"/>
      <c r="ALD807"/>
      <c r="ALE807"/>
      <c r="ALF807"/>
      <c r="ALG807"/>
      <c r="ALH807"/>
      <c r="ALI807"/>
      <c r="ALJ807"/>
      <c r="ALK807"/>
      <c r="ALL807"/>
      <c r="ALM807"/>
      <c r="ALN807"/>
      <c r="ALO807"/>
      <c r="ALP807"/>
      <c r="ALQ807"/>
      <c r="ALR807"/>
      <c r="ALS807"/>
      <c r="ALT807"/>
      <c r="ALU807"/>
      <c r="ALV807"/>
      <c r="ALW807"/>
      <c r="ALX807"/>
      <c r="ALY807"/>
      <c r="ALZ807"/>
      <c r="AMA807"/>
      <c r="AMB807"/>
      <c r="AMC807"/>
      <c r="AMD807"/>
      <c r="AME807"/>
      <c r="AMF807"/>
      <c r="AMG807"/>
      <c r="AMH807"/>
      <c r="AMI807"/>
      <c r="AMJ807"/>
    </row>
    <row r="808" spans="1:1024" ht="17.25" customHeight="1">
      <c r="A808" s="9"/>
      <c r="B808" s="8"/>
      <c r="C808" s="8"/>
      <c r="D808" s="6"/>
      <c r="E808" s="7"/>
      <c r="F808" s="5"/>
      <c r="G808" s="5"/>
      <c r="H808" s="5"/>
      <c r="I808" s="5"/>
      <c r="J808" s="5"/>
      <c r="K808" s="5"/>
      <c r="L808" s="5"/>
      <c r="M808" s="5"/>
      <c r="N808" s="5"/>
      <c r="O808" s="5"/>
      <c r="P808" s="5"/>
      <c r="Q808" s="5"/>
      <c r="R808" s="5"/>
      <c r="S808" s="5"/>
      <c r="T808" s="5"/>
      <c r="U808" s="5"/>
      <c r="V808" s="5"/>
      <c r="W808" s="5"/>
      <c r="X808" s="5"/>
      <c r="Y808" s="5"/>
      <c r="Z808" s="5"/>
      <c r="AA808" s="5"/>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c r="AAA808"/>
      <c r="AAB808"/>
      <c r="AAC808"/>
      <c r="AAD808"/>
      <c r="AAE808"/>
      <c r="AAF808"/>
      <c r="AAG808"/>
      <c r="AAH808"/>
      <c r="AAI808"/>
      <c r="AAJ808"/>
      <c r="AAK808"/>
      <c r="AAL808"/>
      <c r="AAM808"/>
      <c r="AAN808"/>
      <c r="AAO808"/>
      <c r="AAP808"/>
      <c r="AAQ808"/>
      <c r="AAR808"/>
      <c r="AAS808"/>
      <c r="AAT808"/>
      <c r="AAU808"/>
      <c r="AAV808"/>
      <c r="AAW808"/>
      <c r="AAX808"/>
      <c r="AAY808"/>
      <c r="AAZ808"/>
      <c r="ABA808"/>
      <c r="ABB808"/>
      <c r="ABC808"/>
      <c r="ABD808"/>
      <c r="ABE808"/>
      <c r="ABF808"/>
      <c r="ABG808"/>
      <c r="ABH808"/>
      <c r="ABI808"/>
      <c r="ABJ808"/>
      <c r="ABK808"/>
      <c r="ABL808"/>
      <c r="ABM808"/>
      <c r="ABN808"/>
      <c r="ABO808"/>
      <c r="ABP808"/>
      <c r="ABQ808"/>
      <c r="ABR808"/>
      <c r="ABS808"/>
      <c r="ABT808"/>
      <c r="ABU808"/>
      <c r="ABV808"/>
      <c r="ABW808"/>
      <c r="ABX808"/>
      <c r="ABY808"/>
      <c r="ABZ808"/>
      <c r="ACA808"/>
      <c r="ACB808"/>
      <c r="ACC808"/>
      <c r="ACD808"/>
      <c r="ACE808"/>
      <c r="ACF808"/>
      <c r="ACG808"/>
      <c r="ACH808"/>
      <c r="ACI808"/>
      <c r="ACJ808"/>
      <c r="ACK808"/>
      <c r="ACL808"/>
      <c r="ACM808"/>
      <c r="ACN808"/>
      <c r="ACO808"/>
      <c r="ACP808"/>
      <c r="ACQ808"/>
      <c r="ACR808"/>
      <c r="ACS808"/>
      <c r="ACT808"/>
      <c r="ACU808"/>
      <c r="ACV808"/>
      <c r="ACW808"/>
      <c r="ACX808"/>
      <c r="ACY808"/>
      <c r="ACZ808"/>
      <c r="ADA808"/>
      <c r="ADB808"/>
      <c r="ADC808"/>
      <c r="ADD808"/>
      <c r="ADE808"/>
      <c r="ADF808"/>
      <c r="ADG808"/>
      <c r="ADH808"/>
      <c r="ADI808"/>
      <c r="ADJ808"/>
      <c r="ADK808"/>
      <c r="ADL808"/>
      <c r="ADM808"/>
      <c r="ADN808"/>
      <c r="ADO808"/>
      <c r="ADP808"/>
      <c r="ADQ808"/>
      <c r="ADR808"/>
      <c r="ADS808"/>
      <c r="ADT808"/>
      <c r="ADU808"/>
      <c r="ADV808"/>
      <c r="ADW808"/>
      <c r="ADX808"/>
      <c r="ADY808"/>
      <c r="ADZ808"/>
      <c r="AEA808"/>
      <c r="AEB808"/>
      <c r="AEC808"/>
      <c r="AED808"/>
      <c r="AEE808"/>
      <c r="AEF808"/>
      <c r="AEG808"/>
      <c r="AEH808"/>
      <c r="AEI808"/>
      <c r="AEJ808"/>
      <c r="AEK808"/>
      <c r="AEL808"/>
      <c r="AEM808"/>
      <c r="AEN808"/>
      <c r="AEO808"/>
      <c r="AEP808"/>
      <c r="AEQ808"/>
      <c r="AER808"/>
      <c r="AES808"/>
      <c r="AET808"/>
      <c r="AEU808"/>
      <c r="AEV808"/>
      <c r="AEW808"/>
      <c r="AEX808"/>
      <c r="AEY808"/>
      <c r="AEZ808"/>
      <c r="AFA808"/>
      <c r="AFB808"/>
      <c r="AFC808"/>
      <c r="AFD808"/>
      <c r="AFE808"/>
      <c r="AFF808"/>
      <c r="AFG808"/>
      <c r="AFH808"/>
      <c r="AFI808"/>
      <c r="AFJ808"/>
      <c r="AFK808"/>
      <c r="AFL808"/>
      <c r="AFM808"/>
      <c r="AFN808"/>
      <c r="AFO808"/>
      <c r="AFP808"/>
      <c r="AFQ808"/>
      <c r="AFR808"/>
      <c r="AFS808"/>
      <c r="AFT808"/>
      <c r="AFU808"/>
      <c r="AFV808"/>
      <c r="AFW808"/>
      <c r="AFX808"/>
      <c r="AFY808"/>
      <c r="AFZ808"/>
      <c r="AGA808"/>
      <c r="AGB808"/>
      <c r="AGC808"/>
      <c r="AGD808"/>
      <c r="AGE808"/>
      <c r="AGF808"/>
      <c r="AGG808"/>
      <c r="AGH808"/>
      <c r="AGI808"/>
      <c r="AGJ808"/>
      <c r="AGK808"/>
      <c r="AGL808"/>
      <c r="AGM808"/>
      <c r="AGN808"/>
      <c r="AGO808"/>
      <c r="AGP808"/>
      <c r="AGQ808"/>
      <c r="AGR808"/>
      <c r="AGS808"/>
      <c r="AGT808"/>
      <c r="AGU808"/>
      <c r="AGV808"/>
      <c r="AGW808"/>
      <c r="AGX808"/>
      <c r="AGY808"/>
      <c r="AGZ808"/>
      <c r="AHA808"/>
      <c r="AHB808"/>
      <c r="AHC808"/>
      <c r="AHD808"/>
      <c r="AHE808"/>
      <c r="AHF808"/>
      <c r="AHG808"/>
      <c r="AHH808"/>
      <c r="AHI808"/>
      <c r="AHJ808"/>
      <c r="AHK808"/>
      <c r="AHL808"/>
      <c r="AHM808"/>
      <c r="AHN808"/>
      <c r="AHO808"/>
      <c r="AHP808"/>
      <c r="AHQ808"/>
      <c r="AHR808"/>
      <c r="AHS808"/>
      <c r="AHT808"/>
      <c r="AHU808"/>
      <c r="AHV808"/>
      <c r="AHW808"/>
      <c r="AHX808"/>
      <c r="AHY808"/>
      <c r="AHZ808"/>
      <c r="AIA808"/>
      <c r="AIB808"/>
      <c r="AIC808"/>
      <c r="AID808"/>
      <c r="AIE808"/>
      <c r="AIF808"/>
      <c r="AIG808"/>
      <c r="AIH808"/>
      <c r="AII808"/>
      <c r="AIJ808"/>
      <c r="AIK808"/>
      <c r="AIL808"/>
      <c r="AIM808"/>
      <c r="AIN808"/>
      <c r="AIO808"/>
      <c r="AIP808"/>
      <c r="AIQ808"/>
      <c r="AIR808"/>
      <c r="AIS808"/>
      <c r="AIT808"/>
      <c r="AIU808"/>
      <c r="AIV808"/>
      <c r="AIW808"/>
      <c r="AIX808"/>
      <c r="AIY808"/>
      <c r="AIZ808"/>
      <c r="AJA808"/>
      <c r="AJB808"/>
      <c r="AJC808"/>
      <c r="AJD808"/>
      <c r="AJE808"/>
      <c r="AJF808"/>
      <c r="AJG808"/>
      <c r="AJH808"/>
      <c r="AJI808"/>
      <c r="AJJ808"/>
      <c r="AJK808"/>
      <c r="AJL808"/>
      <c r="AJM808"/>
      <c r="AJN808"/>
      <c r="AJO808"/>
      <c r="AJP808"/>
      <c r="AJQ808"/>
      <c r="AJR808"/>
      <c r="AJS808"/>
      <c r="AJT808"/>
      <c r="AJU808"/>
      <c r="AJV808"/>
      <c r="AJW808"/>
      <c r="AJX808"/>
      <c r="AJY808"/>
      <c r="AJZ808"/>
      <c r="AKA808"/>
      <c r="AKB808"/>
      <c r="AKC808"/>
      <c r="AKD808"/>
      <c r="AKE808"/>
      <c r="AKF808"/>
      <c r="AKG808"/>
      <c r="AKH808"/>
      <c r="AKI808"/>
      <c r="AKJ808"/>
      <c r="AKK808"/>
      <c r="AKL808"/>
      <c r="AKM808"/>
      <c r="AKN808"/>
      <c r="AKO808"/>
      <c r="AKP808"/>
      <c r="AKQ808"/>
      <c r="AKR808"/>
      <c r="AKS808"/>
      <c r="AKT808"/>
      <c r="AKU808"/>
      <c r="AKV808"/>
      <c r="AKW808"/>
      <c r="AKX808"/>
      <c r="AKY808"/>
      <c r="AKZ808"/>
      <c r="ALA808"/>
      <c r="ALB808"/>
      <c r="ALC808"/>
      <c r="ALD808"/>
      <c r="ALE808"/>
      <c r="ALF808"/>
      <c r="ALG808"/>
      <c r="ALH808"/>
      <c r="ALI808"/>
      <c r="ALJ808"/>
      <c r="ALK808"/>
      <c r="ALL808"/>
      <c r="ALM808"/>
      <c r="ALN808"/>
      <c r="ALO808"/>
      <c r="ALP808"/>
      <c r="ALQ808"/>
      <c r="ALR808"/>
      <c r="ALS808"/>
      <c r="ALT808"/>
      <c r="ALU808"/>
      <c r="ALV808"/>
      <c r="ALW808"/>
      <c r="ALX808"/>
      <c r="ALY808"/>
      <c r="ALZ808"/>
      <c r="AMA808"/>
      <c r="AMB808"/>
      <c r="AMC808"/>
      <c r="AMD808"/>
      <c r="AME808"/>
      <c r="AMF808"/>
      <c r="AMG808"/>
      <c r="AMH808"/>
      <c r="AMI808"/>
      <c r="AMJ808"/>
    </row>
    <row r="809" spans="1:1024" ht="17.25" customHeight="1">
      <c r="A809" s="9"/>
      <c r="B809" s="8"/>
      <c r="C809" s="8"/>
      <c r="D809" s="6"/>
      <c r="E809" s="7"/>
      <c r="F809" s="5"/>
      <c r="G809" s="5"/>
      <c r="H809" s="5"/>
      <c r="I809" s="5"/>
      <c r="J809" s="5"/>
      <c r="K809" s="5"/>
      <c r="L809" s="5"/>
      <c r="M809" s="5"/>
      <c r="N809" s="5"/>
      <c r="O809" s="5"/>
      <c r="P809" s="5"/>
      <c r="Q809" s="5"/>
      <c r="R809" s="5"/>
      <c r="S809" s="5"/>
      <c r="T809" s="5"/>
      <c r="U809" s="5"/>
      <c r="V809" s="5"/>
      <c r="W809" s="5"/>
      <c r="X809" s="5"/>
      <c r="Y809" s="5"/>
      <c r="Z809" s="5"/>
      <c r="AA809" s="5"/>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c r="AAA809"/>
      <c r="AAB809"/>
      <c r="AAC809"/>
      <c r="AAD809"/>
      <c r="AAE809"/>
      <c r="AAF809"/>
      <c r="AAG809"/>
      <c r="AAH809"/>
      <c r="AAI809"/>
      <c r="AAJ809"/>
      <c r="AAK809"/>
      <c r="AAL809"/>
      <c r="AAM809"/>
      <c r="AAN809"/>
      <c r="AAO809"/>
      <c r="AAP809"/>
      <c r="AAQ809"/>
      <c r="AAR809"/>
      <c r="AAS809"/>
      <c r="AAT809"/>
      <c r="AAU809"/>
      <c r="AAV809"/>
      <c r="AAW809"/>
      <c r="AAX809"/>
      <c r="AAY809"/>
      <c r="AAZ809"/>
      <c r="ABA809"/>
      <c r="ABB809"/>
      <c r="ABC809"/>
      <c r="ABD809"/>
      <c r="ABE809"/>
      <c r="ABF809"/>
      <c r="ABG809"/>
      <c r="ABH809"/>
      <c r="ABI809"/>
      <c r="ABJ809"/>
      <c r="ABK809"/>
      <c r="ABL809"/>
      <c r="ABM809"/>
      <c r="ABN809"/>
      <c r="ABO809"/>
      <c r="ABP809"/>
      <c r="ABQ809"/>
      <c r="ABR809"/>
      <c r="ABS809"/>
      <c r="ABT809"/>
      <c r="ABU809"/>
      <c r="ABV809"/>
      <c r="ABW809"/>
      <c r="ABX809"/>
      <c r="ABY809"/>
      <c r="ABZ809"/>
      <c r="ACA809"/>
      <c r="ACB809"/>
      <c r="ACC809"/>
      <c r="ACD809"/>
      <c r="ACE809"/>
      <c r="ACF809"/>
      <c r="ACG809"/>
      <c r="ACH809"/>
      <c r="ACI809"/>
      <c r="ACJ809"/>
      <c r="ACK809"/>
      <c r="ACL809"/>
      <c r="ACM809"/>
      <c r="ACN809"/>
      <c r="ACO809"/>
      <c r="ACP809"/>
      <c r="ACQ809"/>
      <c r="ACR809"/>
      <c r="ACS809"/>
      <c r="ACT809"/>
      <c r="ACU809"/>
      <c r="ACV809"/>
      <c r="ACW809"/>
      <c r="ACX809"/>
      <c r="ACY809"/>
      <c r="ACZ809"/>
      <c r="ADA809"/>
      <c r="ADB809"/>
      <c r="ADC809"/>
      <c r="ADD809"/>
      <c r="ADE809"/>
      <c r="ADF809"/>
      <c r="ADG809"/>
      <c r="ADH809"/>
      <c r="ADI809"/>
      <c r="ADJ809"/>
      <c r="ADK809"/>
      <c r="ADL809"/>
      <c r="ADM809"/>
      <c r="ADN809"/>
      <c r="ADO809"/>
      <c r="ADP809"/>
      <c r="ADQ809"/>
      <c r="ADR809"/>
      <c r="ADS809"/>
      <c r="ADT809"/>
      <c r="ADU809"/>
      <c r="ADV809"/>
      <c r="ADW809"/>
      <c r="ADX809"/>
      <c r="ADY809"/>
      <c r="ADZ809"/>
      <c r="AEA809"/>
      <c r="AEB809"/>
      <c r="AEC809"/>
      <c r="AED809"/>
      <c r="AEE809"/>
      <c r="AEF809"/>
      <c r="AEG809"/>
      <c r="AEH809"/>
      <c r="AEI809"/>
      <c r="AEJ809"/>
      <c r="AEK809"/>
      <c r="AEL809"/>
      <c r="AEM809"/>
      <c r="AEN809"/>
      <c r="AEO809"/>
      <c r="AEP809"/>
      <c r="AEQ809"/>
      <c r="AER809"/>
      <c r="AES809"/>
      <c r="AET809"/>
      <c r="AEU809"/>
      <c r="AEV809"/>
      <c r="AEW809"/>
      <c r="AEX809"/>
      <c r="AEY809"/>
      <c r="AEZ809"/>
      <c r="AFA809"/>
      <c r="AFB809"/>
      <c r="AFC809"/>
      <c r="AFD809"/>
      <c r="AFE809"/>
      <c r="AFF809"/>
      <c r="AFG809"/>
      <c r="AFH809"/>
      <c r="AFI809"/>
      <c r="AFJ809"/>
      <c r="AFK809"/>
      <c r="AFL809"/>
      <c r="AFM809"/>
      <c r="AFN809"/>
      <c r="AFO809"/>
      <c r="AFP809"/>
      <c r="AFQ809"/>
      <c r="AFR809"/>
      <c r="AFS809"/>
      <c r="AFT809"/>
      <c r="AFU809"/>
      <c r="AFV809"/>
      <c r="AFW809"/>
      <c r="AFX809"/>
      <c r="AFY809"/>
      <c r="AFZ809"/>
      <c r="AGA809"/>
      <c r="AGB809"/>
      <c r="AGC809"/>
      <c r="AGD809"/>
      <c r="AGE809"/>
      <c r="AGF809"/>
      <c r="AGG809"/>
      <c r="AGH809"/>
      <c r="AGI809"/>
      <c r="AGJ809"/>
      <c r="AGK809"/>
      <c r="AGL809"/>
      <c r="AGM809"/>
      <c r="AGN809"/>
      <c r="AGO809"/>
      <c r="AGP809"/>
      <c r="AGQ809"/>
      <c r="AGR809"/>
      <c r="AGS809"/>
      <c r="AGT809"/>
      <c r="AGU809"/>
      <c r="AGV809"/>
      <c r="AGW809"/>
      <c r="AGX809"/>
      <c r="AGY809"/>
      <c r="AGZ809"/>
      <c r="AHA809"/>
      <c r="AHB809"/>
      <c r="AHC809"/>
      <c r="AHD809"/>
      <c r="AHE809"/>
      <c r="AHF809"/>
      <c r="AHG809"/>
      <c r="AHH809"/>
      <c r="AHI809"/>
      <c r="AHJ809"/>
      <c r="AHK809"/>
      <c r="AHL809"/>
      <c r="AHM809"/>
      <c r="AHN809"/>
      <c r="AHO809"/>
      <c r="AHP809"/>
      <c r="AHQ809"/>
      <c r="AHR809"/>
      <c r="AHS809"/>
      <c r="AHT809"/>
      <c r="AHU809"/>
      <c r="AHV809"/>
      <c r="AHW809"/>
      <c r="AHX809"/>
      <c r="AHY809"/>
      <c r="AHZ809"/>
      <c r="AIA809"/>
      <c r="AIB809"/>
      <c r="AIC809"/>
      <c r="AID809"/>
      <c r="AIE809"/>
      <c r="AIF809"/>
      <c r="AIG809"/>
      <c r="AIH809"/>
      <c r="AII809"/>
      <c r="AIJ809"/>
      <c r="AIK809"/>
      <c r="AIL809"/>
      <c r="AIM809"/>
      <c r="AIN809"/>
      <c r="AIO809"/>
      <c r="AIP809"/>
      <c r="AIQ809"/>
      <c r="AIR809"/>
      <c r="AIS809"/>
      <c r="AIT809"/>
      <c r="AIU809"/>
      <c r="AIV809"/>
      <c r="AIW809"/>
      <c r="AIX809"/>
      <c r="AIY809"/>
      <c r="AIZ809"/>
      <c r="AJA809"/>
      <c r="AJB809"/>
      <c r="AJC809"/>
      <c r="AJD809"/>
      <c r="AJE809"/>
      <c r="AJF809"/>
      <c r="AJG809"/>
      <c r="AJH809"/>
      <c r="AJI809"/>
      <c r="AJJ809"/>
      <c r="AJK809"/>
      <c r="AJL809"/>
      <c r="AJM809"/>
      <c r="AJN809"/>
      <c r="AJO809"/>
      <c r="AJP809"/>
      <c r="AJQ809"/>
      <c r="AJR809"/>
      <c r="AJS809"/>
      <c r="AJT809"/>
      <c r="AJU809"/>
      <c r="AJV809"/>
      <c r="AJW809"/>
      <c r="AJX809"/>
      <c r="AJY809"/>
      <c r="AJZ809"/>
      <c r="AKA809"/>
      <c r="AKB809"/>
      <c r="AKC809"/>
      <c r="AKD809"/>
      <c r="AKE809"/>
      <c r="AKF809"/>
      <c r="AKG809"/>
      <c r="AKH809"/>
      <c r="AKI809"/>
      <c r="AKJ809"/>
      <c r="AKK809"/>
      <c r="AKL809"/>
      <c r="AKM809"/>
      <c r="AKN809"/>
      <c r="AKO809"/>
      <c r="AKP809"/>
      <c r="AKQ809"/>
      <c r="AKR809"/>
      <c r="AKS809"/>
      <c r="AKT809"/>
      <c r="AKU809"/>
      <c r="AKV809"/>
      <c r="AKW809"/>
      <c r="AKX809"/>
      <c r="AKY809"/>
      <c r="AKZ809"/>
      <c r="ALA809"/>
      <c r="ALB809"/>
      <c r="ALC809"/>
      <c r="ALD809"/>
      <c r="ALE809"/>
      <c r="ALF809"/>
      <c r="ALG809"/>
      <c r="ALH809"/>
      <c r="ALI809"/>
      <c r="ALJ809"/>
      <c r="ALK809"/>
      <c r="ALL809"/>
      <c r="ALM809"/>
      <c r="ALN809"/>
      <c r="ALO809"/>
      <c r="ALP809"/>
      <c r="ALQ809"/>
      <c r="ALR809"/>
      <c r="ALS809"/>
      <c r="ALT809"/>
      <c r="ALU809"/>
      <c r="ALV809"/>
      <c r="ALW809"/>
      <c r="ALX809"/>
      <c r="ALY809"/>
      <c r="ALZ809"/>
      <c r="AMA809"/>
      <c r="AMB809"/>
      <c r="AMC809"/>
      <c r="AMD809"/>
      <c r="AME809"/>
      <c r="AMF809"/>
      <c r="AMG809"/>
      <c r="AMH809"/>
      <c r="AMI809"/>
      <c r="AMJ809"/>
    </row>
    <row r="810" spans="1:1024" ht="17.25" customHeight="1">
      <c r="A810" s="9"/>
      <c r="B810" s="8"/>
      <c r="C810" s="8"/>
      <c r="D810" s="6"/>
      <c r="E810" s="7"/>
      <c r="F810" s="5"/>
      <c r="G810" s="5"/>
      <c r="H810" s="5"/>
      <c r="I810" s="5"/>
      <c r="J810" s="5"/>
      <c r="K810" s="5"/>
      <c r="L810" s="5"/>
      <c r="M810" s="5"/>
      <c r="N810" s="5"/>
      <c r="O810" s="5"/>
      <c r="P810" s="5"/>
      <c r="Q810" s="5"/>
      <c r="R810" s="5"/>
      <c r="S810" s="5"/>
      <c r="T810" s="5"/>
      <c r="U810" s="5"/>
      <c r="V810" s="5"/>
      <c r="W810" s="5"/>
      <c r="X810" s="5"/>
      <c r="Y810" s="5"/>
      <c r="Z810" s="5"/>
      <c r="AA810" s="5"/>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c r="AAA810"/>
      <c r="AAB810"/>
      <c r="AAC810"/>
      <c r="AAD810"/>
      <c r="AAE810"/>
      <c r="AAF810"/>
      <c r="AAG810"/>
      <c r="AAH810"/>
      <c r="AAI810"/>
      <c r="AAJ810"/>
      <c r="AAK810"/>
      <c r="AAL810"/>
      <c r="AAM810"/>
      <c r="AAN810"/>
      <c r="AAO810"/>
      <c r="AAP810"/>
      <c r="AAQ810"/>
      <c r="AAR810"/>
      <c r="AAS810"/>
      <c r="AAT810"/>
      <c r="AAU810"/>
      <c r="AAV810"/>
      <c r="AAW810"/>
      <c r="AAX810"/>
      <c r="AAY810"/>
      <c r="AAZ810"/>
      <c r="ABA810"/>
      <c r="ABB810"/>
      <c r="ABC810"/>
      <c r="ABD810"/>
      <c r="ABE810"/>
      <c r="ABF810"/>
      <c r="ABG810"/>
      <c r="ABH810"/>
      <c r="ABI810"/>
      <c r="ABJ810"/>
      <c r="ABK810"/>
      <c r="ABL810"/>
      <c r="ABM810"/>
      <c r="ABN810"/>
      <c r="ABO810"/>
      <c r="ABP810"/>
      <c r="ABQ810"/>
      <c r="ABR810"/>
      <c r="ABS810"/>
      <c r="ABT810"/>
      <c r="ABU810"/>
      <c r="ABV810"/>
      <c r="ABW810"/>
      <c r="ABX810"/>
      <c r="ABY810"/>
      <c r="ABZ810"/>
      <c r="ACA810"/>
      <c r="ACB810"/>
      <c r="ACC810"/>
      <c r="ACD810"/>
      <c r="ACE810"/>
      <c r="ACF810"/>
      <c r="ACG810"/>
      <c r="ACH810"/>
      <c r="ACI810"/>
      <c r="ACJ810"/>
      <c r="ACK810"/>
      <c r="ACL810"/>
      <c r="ACM810"/>
      <c r="ACN810"/>
      <c r="ACO810"/>
      <c r="ACP810"/>
      <c r="ACQ810"/>
      <c r="ACR810"/>
      <c r="ACS810"/>
      <c r="ACT810"/>
      <c r="ACU810"/>
      <c r="ACV810"/>
      <c r="ACW810"/>
      <c r="ACX810"/>
      <c r="ACY810"/>
      <c r="ACZ810"/>
      <c r="ADA810"/>
      <c r="ADB810"/>
      <c r="ADC810"/>
      <c r="ADD810"/>
      <c r="ADE810"/>
      <c r="ADF810"/>
      <c r="ADG810"/>
      <c r="ADH810"/>
      <c r="ADI810"/>
      <c r="ADJ810"/>
      <c r="ADK810"/>
      <c r="ADL810"/>
      <c r="ADM810"/>
      <c r="ADN810"/>
      <c r="ADO810"/>
      <c r="ADP810"/>
      <c r="ADQ810"/>
      <c r="ADR810"/>
      <c r="ADS810"/>
      <c r="ADT810"/>
      <c r="ADU810"/>
      <c r="ADV810"/>
      <c r="ADW810"/>
      <c r="ADX810"/>
      <c r="ADY810"/>
      <c r="ADZ810"/>
      <c r="AEA810"/>
      <c r="AEB810"/>
      <c r="AEC810"/>
      <c r="AED810"/>
      <c r="AEE810"/>
      <c r="AEF810"/>
      <c r="AEG810"/>
      <c r="AEH810"/>
      <c r="AEI810"/>
      <c r="AEJ810"/>
      <c r="AEK810"/>
      <c r="AEL810"/>
      <c r="AEM810"/>
      <c r="AEN810"/>
      <c r="AEO810"/>
      <c r="AEP810"/>
      <c r="AEQ810"/>
      <c r="AER810"/>
      <c r="AES810"/>
      <c r="AET810"/>
      <c r="AEU810"/>
      <c r="AEV810"/>
      <c r="AEW810"/>
      <c r="AEX810"/>
      <c r="AEY810"/>
      <c r="AEZ810"/>
      <c r="AFA810"/>
      <c r="AFB810"/>
      <c r="AFC810"/>
      <c r="AFD810"/>
      <c r="AFE810"/>
      <c r="AFF810"/>
      <c r="AFG810"/>
      <c r="AFH810"/>
      <c r="AFI810"/>
      <c r="AFJ810"/>
      <c r="AFK810"/>
      <c r="AFL810"/>
      <c r="AFM810"/>
      <c r="AFN810"/>
      <c r="AFO810"/>
      <c r="AFP810"/>
      <c r="AFQ810"/>
      <c r="AFR810"/>
      <c r="AFS810"/>
      <c r="AFT810"/>
      <c r="AFU810"/>
      <c r="AFV810"/>
      <c r="AFW810"/>
      <c r="AFX810"/>
      <c r="AFY810"/>
      <c r="AFZ810"/>
      <c r="AGA810"/>
      <c r="AGB810"/>
      <c r="AGC810"/>
      <c r="AGD810"/>
      <c r="AGE810"/>
      <c r="AGF810"/>
      <c r="AGG810"/>
      <c r="AGH810"/>
      <c r="AGI810"/>
      <c r="AGJ810"/>
      <c r="AGK810"/>
      <c r="AGL810"/>
      <c r="AGM810"/>
      <c r="AGN810"/>
      <c r="AGO810"/>
      <c r="AGP810"/>
      <c r="AGQ810"/>
      <c r="AGR810"/>
      <c r="AGS810"/>
      <c r="AGT810"/>
      <c r="AGU810"/>
      <c r="AGV810"/>
      <c r="AGW810"/>
      <c r="AGX810"/>
      <c r="AGY810"/>
      <c r="AGZ810"/>
      <c r="AHA810"/>
      <c r="AHB810"/>
      <c r="AHC810"/>
      <c r="AHD810"/>
      <c r="AHE810"/>
      <c r="AHF810"/>
      <c r="AHG810"/>
      <c r="AHH810"/>
      <c r="AHI810"/>
      <c r="AHJ810"/>
      <c r="AHK810"/>
      <c r="AHL810"/>
      <c r="AHM810"/>
      <c r="AHN810"/>
      <c r="AHO810"/>
      <c r="AHP810"/>
      <c r="AHQ810"/>
      <c r="AHR810"/>
      <c r="AHS810"/>
      <c r="AHT810"/>
      <c r="AHU810"/>
      <c r="AHV810"/>
      <c r="AHW810"/>
      <c r="AHX810"/>
      <c r="AHY810"/>
      <c r="AHZ810"/>
      <c r="AIA810"/>
      <c r="AIB810"/>
      <c r="AIC810"/>
      <c r="AID810"/>
      <c r="AIE810"/>
      <c r="AIF810"/>
      <c r="AIG810"/>
      <c r="AIH810"/>
      <c r="AII810"/>
      <c r="AIJ810"/>
      <c r="AIK810"/>
      <c r="AIL810"/>
      <c r="AIM810"/>
      <c r="AIN810"/>
      <c r="AIO810"/>
      <c r="AIP810"/>
      <c r="AIQ810"/>
      <c r="AIR810"/>
      <c r="AIS810"/>
      <c r="AIT810"/>
      <c r="AIU810"/>
      <c r="AIV810"/>
      <c r="AIW810"/>
      <c r="AIX810"/>
      <c r="AIY810"/>
      <c r="AIZ810"/>
      <c r="AJA810"/>
      <c r="AJB810"/>
      <c r="AJC810"/>
      <c r="AJD810"/>
      <c r="AJE810"/>
      <c r="AJF810"/>
      <c r="AJG810"/>
      <c r="AJH810"/>
      <c r="AJI810"/>
      <c r="AJJ810"/>
      <c r="AJK810"/>
      <c r="AJL810"/>
      <c r="AJM810"/>
      <c r="AJN810"/>
      <c r="AJO810"/>
      <c r="AJP810"/>
      <c r="AJQ810"/>
      <c r="AJR810"/>
      <c r="AJS810"/>
      <c r="AJT810"/>
      <c r="AJU810"/>
      <c r="AJV810"/>
      <c r="AJW810"/>
      <c r="AJX810"/>
      <c r="AJY810"/>
      <c r="AJZ810"/>
      <c r="AKA810"/>
      <c r="AKB810"/>
      <c r="AKC810"/>
      <c r="AKD810"/>
      <c r="AKE810"/>
      <c r="AKF810"/>
      <c r="AKG810"/>
      <c r="AKH810"/>
      <c r="AKI810"/>
      <c r="AKJ810"/>
      <c r="AKK810"/>
      <c r="AKL810"/>
      <c r="AKM810"/>
      <c r="AKN810"/>
      <c r="AKO810"/>
      <c r="AKP810"/>
      <c r="AKQ810"/>
      <c r="AKR810"/>
      <c r="AKS810"/>
      <c r="AKT810"/>
      <c r="AKU810"/>
      <c r="AKV810"/>
      <c r="AKW810"/>
      <c r="AKX810"/>
      <c r="AKY810"/>
      <c r="AKZ810"/>
      <c r="ALA810"/>
      <c r="ALB810"/>
      <c r="ALC810"/>
      <c r="ALD810"/>
      <c r="ALE810"/>
      <c r="ALF810"/>
      <c r="ALG810"/>
      <c r="ALH810"/>
      <c r="ALI810"/>
      <c r="ALJ810"/>
      <c r="ALK810"/>
      <c r="ALL810"/>
      <c r="ALM810"/>
      <c r="ALN810"/>
      <c r="ALO810"/>
      <c r="ALP810"/>
      <c r="ALQ810"/>
      <c r="ALR810"/>
      <c r="ALS810"/>
      <c r="ALT810"/>
      <c r="ALU810"/>
      <c r="ALV810"/>
      <c r="ALW810"/>
      <c r="ALX810"/>
      <c r="ALY810"/>
      <c r="ALZ810"/>
      <c r="AMA810"/>
      <c r="AMB810"/>
      <c r="AMC810"/>
      <c r="AMD810"/>
      <c r="AME810"/>
      <c r="AMF810"/>
      <c r="AMG810"/>
      <c r="AMH810"/>
      <c r="AMI810"/>
      <c r="AMJ810"/>
    </row>
    <row r="811" spans="1:1024" ht="17.25" customHeight="1">
      <c r="A811" s="9"/>
      <c r="B811" s="8"/>
      <c r="C811" s="8"/>
      <c r="D811" s="6"/>
      <c r="E811" s="7"/>
      <c r="F811" s="5"/>
      <c r="G811" s="5"/>
      <c r="H811" s="5"/>
      <c r="I811" s="5"/>
      <c r="J811" s="5"/>
      <c r="K811" s="5"/>
      <c r="L811" s="5"/>
      <c r="M811" s="5"/>
      <c r="N811" s="5"/>
      <c r="O811" s="5"/>
      <c r="P811" s="5"/>
      <c r="Q811" s="5"/>
      <c r="R811" s="5"/>
      <c r="S811" s="5"/>
      <c r="T811" s="5"/>
      <c r="U811" s="5"/>
      <c r="V811" s="5"/>
      <c r="W811" s="5"/>
      <c r="X811" s="5"/>
      <c r="Y811" s="5"/>
      <c r="Z811" s="5"/>
      <c r="AA811" s="5"/>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c r="AAA811"/>
      <c r="AAB811"/>
      <c r="AAC811"/>
      <c r="AAD811"/>
      <c r="AAE811"/>
      <c r="AAF811"/>
      <c r="AAG811"/>
      <c r="AAH811"/>
      <c r="AAI811"/>
      <c r="AAJ811"/>
      <c r="AAK811"/>
      <c r="AAL811"/>
      <c r="AAM811"/>
      <c r="AAN811"/>
      <c r="AAO811"/>
      <c r="AAP811"/>
      <c r="AAQ811"/>
      <c r="AAR811"/>
      <c r="AAS811"/>
      <c r="AAT811"/>
      <c r="AAU811"/>
      <c r="AAV811"/>
      <c r="AAW811"/>
      <c r="AAX811"/>
      <c r="AAY811"/>
      <c r="AAZ811"/>
      <c r="ABA811"/>
      <c r="ABB811"/>
      <c r="ABC811"/>
      <c r="ABD811"/>
      <c r="ABE811"/>
      <c r="ABF811"/>
      <c r="ABG811"/>
      <c r="ABH811"/>
      <c r="ABI811"/>
      <c r="ABJ811"/>
      <c r="ABK811"/>
      <c r="ABL811"/>
      <c r="ABM811"/>
      <c r="ABN811"/>
      <c r="ABO811"/>
      <c r="ABP811"/>
      <c r="ABQ811"/>
      <c r="ABR811"/>
      <c r="ABS811"/>
      <c r="ABT811"/>
      <c r="ABU811"/>
      <c r="ABV811"/>
      <c r="ABW811"/>
      <c r="ABX811"/>
      <c r="ABY811"/>
      <c r="ABZ811"/>
      <c r="ACA811"/>
      <c r="ACB811"/>
      <c r="ACC811"/>
      <c r="ACD811"/>
      <c r="ACE811"/>
      <c r="ACF811"/>
      <c r="ACG811"/>
      <c r="ACH811"/>
      <c r="ACI811"/>
      <c r="ACJ811"/>
      <c r="ACK811"/>
      <c r="ACL811"/>
      <c r="ACM811"/>
      <c r="ACN811"/>
      <c r="ACO811"/>
      <c r="ACP811"/>
      <c r="ACQ811"/>
      <c r="ACR811"/>
      <c r="ACS811"/>
      <c r="ACT811"/>
      <c r="ACU811"/>
      <c r="ACV811"/>
      <c r="ACW811"/>
      <c r="ACX811"/>
      <c r="ACY811"/>
      <c r="ACZ811"/>
      <c r="ADA811"/>
      <c r="ADB811"/>
      <c r="ADC811"/>
      <c r="ADD811"/>
      <c r="ADE811"/>
      <c r="ADF811"/>
      <c r="ADG811"/>
      <c r="ADH811"/>
      <c r="ADI811"/>
      <c r="ADJ811"/>
      <c r="ADK811"/>
      <c r="ADL811"/>
      <c r="ADM811"/>
      <c r="ADN811"/>
      <c r="ADO811"/>
      <c r="ADP811"/>
      <c r="ADQ811"/>
      <c r="ADR811"/>
      <c r="ADS811"/>
      <c r="ADT811"/>
      <c r="ADU811"/>
      <c r="ADV811"/>
      <c r="ADW811"/>
      <c r="ADX811"/>
      <c r="ADY811"/>
      <c r="ADZ811"/>
      <c r="AEA811"/>
      <c r="AEB811"/>
      <c r="AEC811"/>
      <c r="AED811"/>
      <c r="AEE811"/>
      <c r="AEF811"/>
      <c r="AEG811"/>
      <c r="AEH811"/>
      <c r="AEI811"/>
      <c r="AEJ811"/>
      <c r="AEK811"/>
      <c r="AEL811"/>
      <c r="AEM811"/>
      <c r="AEN811"/>
      <c r="AEO811"/>
      <c r="AEP811"/>
      <c r="AEQ811"/>
      <c r="AER811"/>
      <c r="AES811"/>
      <c r="AET811"/>
      <c r="AEU811"/>
      <c r="AEV811"/>
      <c r="AEW811"/>
      <c r="AEX811"/>
      <c r="AEY811"/>
      <c r="AEZ811"/>
      <c r="AFA811"/>
      <c r="AFB811"/>
      <c r="AFC811"/>
      <c r="AFD811"/>
      <c r="AFE811"/>
      <c r="AFF811"/>
      <c r="AFG811"/>
      <c r="AFH811"/>
      <c r="AFI811"/>
      <c r="AFJ811"/>
      <c r="AFK811"/>
      <c r="AFL811"/>
      <c r="AFM811"/>
      <c r="AFN811"/>
      <c r="AFO811"/>
      <c r="AFP811"/>
      <c r="AFQ811"/>
      <c r="AFR811"/>
      <c r="AFS811"/>
      <c r="AFT811"/>
      <c r="AFU811"/>
      <c r="AFV811"/>
      <c r="AFW811"/>
      <c r="AFX811"/>
      <c r="AFY811"/>
      <c r="AFZ811"/>
      <c r="AGA811"/>
      <c r="AGB811"/>
      <c r="AGC811"/>
      <c r="AGD811"/>
      <c r="AGE811"/>
      <c r="AGF811"/>
      <c r="AGG811"/>
      <c r="AGH811"/>
      <c r="AGI811"/>
      <c r="AGJ811"/>
      <c r="AGK811"/>
      <c r="AGL811"/>
      <c r="AGM811"/>
      <c r="AGN811"/>
      <c r="AGO811"/>
      <c r="AGP811"/>
      <c r="AGQ811"/>
      <c r="AGR811"/>
      <c r="AGS811"/>
      <c r="AGT811"/>
      <c r="AGU811"/>
      <c r="AGV811"/>
      <c r="AGW811"/>
      <c r="AGX811"/>
      <c r="AGY811"/>
      <c r="AGZ811"/>
      <c r="AHA811"/>
      <c r="AHB811"/>
      <c r="AHC811"/>
      <c r="AHD811"/>
      <c r="AHE811"/>
      <c r="AHF811"/>
      <c r="AHG811"/>
      <c r="AHH811"/>
      <c r="AHI811"/>
      <c r="AHJ811"/>
      <c r="AHK811"/>
      <c r="AHL811"/>
      <c r="AHM811"/>
      <c r="AHN811"/>
      <c r="AHO811"/>
      <c r="AHP811"/>
      <c r="AHQ811"/>
      <c r="AHR811"/>
      <c r="AHS811"/>
      <c r="AHT811"/>
      <c r="AHU811"/>
      <c r="AHV811"/>
      <c r="AHW811"/>
      <c r="AHX811"/>
      <c r="AHY811"/>
      <c r="AHZ811"/>
      <c r="AIA811"/>
      <c r="AIB811"/>
      <c r="AIC811"/>
      <c r="AID811"/>
      <c r="AIE811"/>
      <c r="AIF811"/>
      <c r="AIG811"/>
      <c r="AIH811"/>
      <c r="AII811"/>
      <c r="AIJ811"/>
      <c r="AIK811"/>
      <c r="AIL811"/>
      <c r="AIM811"/>
      <c r="AIN811"/>
      <c r="AIO811"/>
      <c r="AIP811"/>
      <c r="AIQ811"/>
      <c r="AIR811"/>
      <c r="AIS811"/>
      <c r="AIT811"/>
      <c r="AIU811"/>
      <c r="AIV811"/>
      <c r="AIW811"/>
      <c r="AIX811"/>
      <c r="AIY811"/>
      <c r="AIZ811"/>
      <c r="AJA811"/>
      <c r="AJB811"/>
      <c r="AJC811"/>
      <c r="AJD811"/>
      <c r="AJE811"/>
      <c r="AJF811"/>
      <c r="AJG811"/>
      <c r="AJH811"/>
      <c r="AJI811"/>
      <c r="AJJ811"/>
      <c r="AJK811"/>
      <c r="AJL811"/>
      <c r="AJM811"/>
      <c r="AJN811"/>
      <c r="AJO811"/>
      <c r="AJP811"/>
      <c r="AJQ811"/>
      <c r="AJR811"/>
      <c r="AJS811"/>
      <c r="AJT811"/>
      <c r="AJU811"/>
      <c r="AJV811"/>
      <c r="AJW811"/>
      <c r="AJX811"/>
      <c r="AJY811"/>
      <c r="AJZ811"/>
      <c r="AKA811"/>
      <c r="AKB811"/>
      <c r="AKC811"/>
      <c r="AKD811"/>
      <c r="AKE811"/>
      <c r="AKF811"/>
      <c r="AKG811"/>
      <c r="AKH811"/>
      <c r="AKI811"/>
      <c r="AKJ811"/>
      <c r="AKK811"/>
      <c r="AKL811"/>
      <c r="AKM811"/>
      <c r="AKN811"/>
      <c r="AKO811"/>
      <c r="AKP811"/>
      <c r="AKQ811"/>
      <c r="AKR811"/>
      <c r="AKS811"/>
      <c r="AKT811"/>
      <c r="AKU811"/>
      <c r="AKV811"/>
      <c r="AKW811"/>
      <c r="AKX811"/>
      <c r="AKY811"/>
      <c r="AKZ811"/>
      <c r="ALA811"/>
      <c r="ALB811"/>
      <c r="ALC811"/>
      <c r="ALD811"/>
      <c r="ALE811"/>
      <c r="ALF811"/>
      <c r="ALG811"/>
      <c r="ALH811"/>
      <c r="ALI811"/>
      <c r="ALJ811"/>
      <c r="ALK811"/>
      <c r="ALL811"/>
      <c r="ALM811"/>
      <c r="ALN811"/>
      <c r="ALO811"/>
      <c r="ALP811"/>
      <c r="ALQ811"/>
      <c r="ALR811"/>
      <c r="ALS811"/>
      <c r="ALT811"/>
      <c r="ALU811"/>
      <c r="ALV811"/>
      <c r="ALW811"/>
      <c r="ALX811"/>
      <c r="ALY811"/>
      <c r="ALZ811"/>
      <c r="AMA811"/>
      <c r="AMB811"/>
      <c r="AMC811"/>
      <c r="AMD811"/>
      <c r="AME811"/>
      <c r="AMF811"/>
      <c r="AMG811"/>
      <c r="AMH811"/>
      <c r="AMI811"/>
      <c r="AMJ811"/>
    </row>
    <row r="812" spans="1:1024" ht="17.25" customHeight="1">
      <c r="A812" s="9"/>
      <c r="B812" s="8"/>
      <c r="C812" s="8"/>
      <c r="D812" s="6"/>
      <c r="E812" s="7"/>
      <c r="F812" s="5"/>
      <c r="G812" s="5"/>
      <c r="H812" s="5"/>
      <c r="I812" s="5"/>
      <c r="J812" s="5"/>
      <c r="K812" s="5"/>
      <c r="L812" s="5"/>
      <c r="M812" s="5"/>
      <c r="N812" s="5"/>
      <c r="O812" s="5"/>
      <c r="P812" s="5"/>
      <c r="Q812" s="5"/>
      <c r="R812" s="5"/>
      <c r="S812" s="5"/>
      <c r="T812" s="5"/>
      <c r="U812" s="5"/>
      <c r="V812" s="5"/>
      <c r="W812" s="5"/>
      <c r="X812" s="5"/>
      <c r="Y812" s="5"/>
      <c r="Z812" s="5"/>
      <c r="AA812" s="5"/>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c r="AAA812"/>
      <c r="AAB812"/>
      <c r="AAC812"/>
      <c r="AAD812"/>
      <c r="AAE812"/>
      <c r="AAF812"/>
      <c r="AAG812"/>
      <c r="AAH812"/>
      <c r="AAI812"/>
      <c r="AAJ812"/>
      <c r="AAK812"/>
      <c r="AAL812"/>
      <c r="AAM812"/>
      <c r="AAN812"/>
      <c r="AAO812"/>
      <c r="AAP812"/>
      <c r="AAQ812"/>
      <c r="AAR812"/>
      <c r="AAS812"/>
      <c r="AAT812"/>
      <c r="AAU812"/>
      <c r="AAV812"/>
      <c r="AAW812"/>
      <c r="AAX812"/>
      <c r="AAY812"/>
      <c r="AAZ812"/>
      <c r="ABA812"/>
      <c r="ABB812"/>
      <c r="ABC812"/>
      <c r="ABD812"/>
      <c r="ABE812"/>
      <c r="ABF812"/>
      <c r="ABG812"/>
      <c r="ABH812"/>
      <c r="ABI812"/>
      <c r="ABJ812"/>
      <c r="ABK812"/>
      <c r="ABL812"/>
      <c r="ABM812"/>
      <c r="ABN812"/>
      <c r="ABO812"/>
      <c r="ABP812"/>
      <c r="ABQ812"/>
      <c r="ABR812"/>
      <c r="ABS812"/>
      <c r="ABT812"/>
      <c r="ABU812"/>
      <c r="ABV812"/>
      <c r="ABW812"/>
      <c r="ABX812"/>
      <c r="ABY812"/>
      <c r="ABZ812"/>
      <c r="ACA812"/>
      <c r="ACB812"/>
      <c r="ACC812"/>
      <c r="ACD812"/>
      <c r="ACE812"/>
      <c r="ACF812"/>
      <c r="ACG812"/>
      <c r="ACH812"/>
      <c r="ACI812"/>
      <c r="ACJ812"/>
      <c r="ACK812"/>
      <c r="ACL812"/>
      <c r="ACM812"/>
      <c r="ACN812"/>
      <c r="ACO812"/>
      <c r="ACP812"/>
      <c r="ACQ812"/>
      <c r="ACR812"/>
      <c r="ACS812"/>
      <c r="ACT812"/>
      <c r="ACU812"/>
      <c r="ACV812"/>
      <c r="ACW812"/>
      <c r="ACX812"/>
      <c r="ACY812"/>
      <c r="ACZ812"/>
      <c r="ADA812"/>
      <c r="ADB812"/>
      <c r="ADC812"/>
      <c r="ADD812"/>
      <c r="ADE812"/>
      <c r="ADF812"/>
      <c r="ADG812"/>
      <c r="ADH812"/>
      <c r="ADI812"/>
      <c r="ADJ812"/>
      <c r="ADK812"/>
      <c r="ADL812"/>
      <c r="ADM812"/>
      <c r="ADN812"/>
      <c r="ADO812"/>
      <c r="ADP812"/>
      <c r="ADQ812"/>
      <c r="ADR812"/>
      <c r="ADS812"/>
      <c r="ADT812"/>
      <c r="ADU812"/>
      <c r="ADV812"/>
      <c r="ADW812"/>
      <c r="ADX812"/>
      <c r="ADY812"/>
      <c r="ADZ812"/>
      <c r="AEA812"/>
      <c r="AEB812"/>
      <c r="AEC812"/>
      <c r="AED812"/>
      <c r="AEE812"/>
      <c r="AEF812"/>
      <c r="AEG812"/>
      <c r="AEH812"/>
      <c r="AEI812"/>
      <c r="AEJ812"/>
      <c r="AEK812"/>
      <c r="AEL812"/>
      <c r="AEM812"/>
      <c r="AEN812"/>
      <c r="AEO812"/>
      <c r="AEP812"/>
      <c r="AEQ812"/>
      <c r="AER812"/>
      <c r="AES812"/>
      <c r="AET812"/>
      <c r="AEU812"/>
      <c r="AEV812"/>
      <c r="AEW812"/>
      <c r="AEX812"/>
      <c r="AEY812"/>
      <c r="AEZ812"/>
      <c r="AFA812"/>
      <c r="AFB812"/>
      <c r="AFC812"/>
      <c r="AFD812"/>
      <c r="AFE812"/>
      <c r="AFF812"/>
      <c r="AFG812"/>
      <c r="AFH812"/>
      <c r="AFI812"/>
      <c r="AFJ812"/>
      <c r="AFK812"/>
      <c r="AFL812"/>
      <c r="AFM812"/>
      <c r="AFN812"/>
      <c r="AFO812"/>
      <c r="AFP812"/>
      <c r="AFQ812"/>
      <c r="AFR812"/>
      <c r="AFS812"/>
      <c r="AFT812"/>
      <c r="AFU812"/>
      <c r="AFV812"/>
      <c r="AFW812"/>
      <c r="AFX812"/>
      <c r="AFY812"/>
      <c r="AFZ812"/>
      <c r="AGA812"/>
      <c r="AGB812"/>
      <c r="AGC812"/>
      <c r="AGD812"/>
      <c r="AGE812"/>
      <c r="AGF812"/>
      <c r="AGG812"/>
      <c r="AGH812"/>
      <c r="AGI812"/>
      <c r="AGJ812"/>
      <c r="AGK812"/>
      <c r="AGL812"/>
      <c r="AGM812"/>
      <c r="AGN812"/>
      <c r="AGO812"/>
      <c r="AGP812"/>
      <c r="AGQ812"/>
      <c r="AGR812"/>
      <c r="AGS812"/>
      <c r="AGT812"/>
      <c r="AGU812"/>
      <c r="AGV812"/>
      <c r="AGW812"/>
      <c r="AGX812"/>
      <c r="AGY812"/>
      <c r="AGZ812"/>
      <c r="AHA812"/>
      <c r="AHB812"/>
      <c r="AHC812"/>
      <c r="AHD812"/>
      <c r="AHE812"/>
      <c r="AHF812"/>
      <c r="AHG812"/>
      <c r="AHH812"/>
      <c r="AHI812"/>
      <c r="AHJ812"/>
      <c r="AHK812"/>
      <c r="AHL812"/>
      <c r="AHM812"/>
      <c r="AHN812"/>
      <c r="AHO812"/>
      <c r="AHP812"/>
      <c r="AHQ812"/>
      <c r="AHR812"/>
      <c r="AHS812"/>
      <c r="AHT812"/>
      <c r="AHU812"/>
      <c r="AHV812"/>
      <c r="AHW812"/>
      <c r="AHX812"/>
      <c r="AHY812"/>
      <c r="AHZ812"/>
      <c r="AIA812"/>
      <c r="AIB812"/>
      <c r="AIC812"/>
      <c r="AID812"/>
      <c r="AIE812"/>
      <c r="AIF812"/>
      <c r="AIG812"/>
      <c r="AIH812"/>
      <c r="AII812"/>
      <c r="AIJ812"/>
      <c r="AIK812"/>
      <c r="AIL812"/>
      <c r="AIM812"/>
      <c r="AIN812"/>
      <c r="AIO812"/>
      <c r="AIP812"/>
      <c r="AIQ812"/>
      <c r="AIR812"/>
      <c r="AIS812"/>
      <c r="AIT812"/>
      <c r="AIU812"/>
      <c r="AIV812"/>
      <c r="AIW812"/>
      <c r="AIX812"/>
      <c r="AIY812"/>
      <c r="AIZ812"/>
      <c r="AJA812"/>
      <c r="AJB812"/>
      <c r="AJC812"/>
      <c r="AJD812"/>
      <c r="AJE812"/>
      <c r="AJF812"/>
      <c r="AJG812"/>
      <c r="AJH812"/>
      <c r="AJI812"/>
      <c r="AJJ812"/>
      <c r="AJK812"/>
      <c r="AJL812"/>
      <c r="AJM812"/>
      <c r="AJN812"/>
      <c r="AJO812"/>
      <c r="AJP812"/>
      <c r="AJQ812"/>
      <c r="AJR812"/>
      <c r="AJS812"/>
      <c r="AJT812"/>
      <c r="AJU812"/>
      <c r="AJV812"/>
      <c r="AJW812"/>
      <c r="AJX812"/>
      <c r="AJY812"/>
      <c r="AJZ812"/>
      <c r="AKA812"/>
      <c r="AKB812"/>
      <c r="AKC812"/>
      <c r="AKD812"/>
      <c r="AKE812"/>
      <c r="AKF812"/>
      <c r="AKG812"/>
      <c r="AKH812"/>
      <c r="AKI812"/>
      <c r="AKJ812"/>
      <c r="AKK812"/>
      <c r="AKL812"/>
      <c r="AKM812"/>
      <c r="AKN812"/>
      <c r="AKO812"/>
      <c r="AKP812"/>
      <c r="AKQ812"/>
      <c r="AKR812"/>
      <c r="AKS812"/>
      <c r="AKT812"/>
      <c r="AKU812"/>
      <c r="AKV812"/>
      <c r="AKW812"/>
      <c r="AKX812"/>
      <c r="AKY812"/>
      <c r="AKZ812"/>
      <c r="ALA812"/>
      <c r="ALB812"/>
      <c r="ALC812"/>
      <c r="ALD812"/>
      <c r="ALE812"/>
      <c r="ALF812"/>
      <c r="ALG812"/>
      <c r="ALH812"/>
      <c r="ALI812"/>
      <c r="ALJ812"/>
      <c r="ALK812"/>
      <c r="ALL812"/>
      <c r="ALM812"/>
      <c r="ALN812"/>
      <c r="ALO812"/>
      <c r="ALP812"/>
      <c r="ALQ812"/>
      <c r="ALR812"/>
      <c r="ALS812"/>
      <c r="ALT812"/>
      <c r="ALU812"/>
      <c r="ALV812"/>
      <c r="ALW812"/>
      <c r="ALX812"/>
      <c r="ALY812"/>
      <c r="ALZ812"/>
      <c r="AMA812"/>
      <c r="AMB812"/>
      <c r="AMC812"/>
      <c r="AMD812"/>
      <c r="AME812"/>
      <c r="AMF812"/>
      <c r="AMG812"/>
      <c r="AMH812"/>
      <c r="AMI812"/>
      <c r="AMJ812"/>
    </row>
    <row r="813" spans="1:1024" ht="17.25" customHeight="1">
      <c r="A813" s="9"/>
      <c r="B813" s="8"/>
      <c r="C813" s="8"/>
      <c r="D813" s="6"/>
      <c r="E813" s="7"/>
      <c r="F813" s="5"/>
      <c r="G813" s="5"/>
      <c r="H813" s="5"/>
      <c r="I813" s="5"/>
      <c r="J813" s="5"/>
      <c r="K813" s="5"/>
      <c r="L813" s="5"/>
      <c r="M813" s="5"/>
      <c r="N813" s="5"/>
      <c r="O813" s="5"/>
      <c r="P813" s="5"/>
      <c r="Q813" s="5"/>
      <c r="R813" s="5"/>
      <c r="S813" s="5"/>
      <c r="T813" s="5"/>
      <c r="U813" s="5"/>
      <c r="V813" s="5"/>
      <c r="W813" s="5"/>
      <c r="X813" s="5"/>
      <c r="Y813" s="5"/>
      <c r="Z813" s="5"/>
      <c r="AA813" s="5"/>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c r="AAA813"/>
      <c r="AAB813"/>
      <c r="AAC813"/>
      <c r="AAD813"/>
      <c r="AAE813"/>
      <c r="AAF813"/>
      <c r="AAG813"/>
      <c r="AAH813"/>
      <c r="AAI813"/>
      <c r="AAJ813"/>
      <c r="AAK813"/>
      <c r="AAL813"/>
      <c r="AAM813"/>
      <c r="AAN813"/>
      <c r="AAO813"/>
      <c r="AAP813"/>
      <c r="AAQ813"/>
      <c r="AAR813"/>
      <c r="AAS813"/>
      <c r="AAT813"/>
      <c r="AAU813"/>
      <c r="AAV813"/>
      <c r="AAW813"/>
      <c r="AAX813"/>
      <c r="AAY813"/>
      <c r="AAZ813"/>
      <c r="ABA813"/>
      <c r="ABB813"/>
      <c r="ABC813"/>
      <c r="ABD813"/>
      <c r="ABE813"/>
      <c r="ABF813"/>
      <c r="ABG813"/>
      <c r="ABH813"/>
      <c r="ABI813"/>
      <c r="ABJ813"/>
      <c r="ABK813"/>
      <c r="ABL813"/>
      <c r="ABM813"/>
      <c r="ABN813"/>
      <c r="ABO813"/>
      <c r="ABP813"/>
      <c r="ABQ813"/>
      <c r="ABR813"/>
      <c r="ABS813"/>
      <c r="ABT813"/>
      <c r="ABU813"/>
      <c r="ABV813"/>
      <c r="ABW813"/>
      <c r="ABX813"/>
      <c r="ABY813"/>
      <c r="ABZ813"/>
      <c r="ACA813"/>
      <c r="ACB813"/>
      <c r="ACC813"/>
      <c r="ACD813"/>
      <c r="ACE813"/>
      <c r="ACF813"/>
      <c r="ACG813"/>
      <c r="ACH813"/>
      <c r="ACI813"/>
      <c r="ACJ813"/>
      <c r="ACK813"/>
      <c r="ACL813"/>
      <c r="ACM813"/>
      <c r="ACN813"/>
      <c r="ACO813"/>
      <c r="ACP813"/>
      <c r="ACQ813"/>
      <c r="ACR813"/>
      <c r="ACS813"/>
      <c r="ACT813"/>
      <c r="ACU813"/>
      <c r="ACV813"/>
      <c r="ACW813"/>
      <c r="ACX813"/>
      <c r="ACY813"/>
      <c r="ACZ813"/>
      <c r="ADA813"/>
      <c r="ADB813"/>
      <c r="ADC813"/>
      <c r="ADD813"/>
      <c r="ADE813"/>
      <c r="ADF813"/>
      <c r="ADG813"/>
      <c r="ADH813"/>
      <c r="ADI813"/>
      <c r="ADJ813"/>
      <c r="ADK813"/>
      <c r="ADL813"/>
      <c r="ADM813"/>
      <c r="ADN813"/>
      <c r="ADO813"/>
      <c r="ADP813"/>
      <c r="ADQ813"/>
      <c r="ADR813"/>
      <c r="ADS813"/>
      <c r="ADT813"/>
      <c r="ADU813"/>
      <c r="ADV813"/>
      <c r="ADW813"/>
      <c r="ADX813"/>
      <c r="ADY813"/>
      <c r="ADZ813"/>
      <c r="AEA813"/>
      <c r="AEB813"/>
      <c r="AEC813"/>
      <c r="AED813"/>
      <c r="AEE813"/>
      <c r="AEF813"/>
      <c r="AEG813"/>
      <c r="AEH813"/>
      <c r="AEI813"/>
      <c r="AEJ813"/>
      <c r="AEK813"/>
      <c r="AEL813"/>
      <c r="AEM813"/>
      <c r="AEN813"/>
      <c r="AEO813"/>
      <c r="AEP813"/>
      <c r="AEQ813"/>
      <c r="AER813"/>
      <c r="AES813"/>
      <c r="AET813"/>
      <c r="AEU813"/>
      <c r="AEV813"/>
      <c r="AEW813"/>
      <c r="AEX813"/>
      <c r="AEY813"/>
      <c r="AEZ813"/>
      <c r="AFA813"/>
      <c r="AFB813"/>
      <c r="AFC813"/>
      <c r="AFD813"/>
      <c r="AFE813"/>
      <c r="AFF813"/>
      <c r="AFG813"/>
      <c r="AFH813"/>
      <c r="AFI813"/>
      <c r="AFJ813"/>
      <c r="AFK813"/>
      <c r="AFL813"/>
      <c r="AFM813"/>
      <c r="AFN813"/>
      <c r="AFO813"/>
      <c r="AFP813"/>
      <c r="AFQ813"/>
      <c r="AFR813"/>
      <c r="AFS813"/>
      <c r="AFT813"/>
      <c r="AFU813"/>
      <c r="AFV813"/>
      <c r="AFW813"/>
      <c r="AFX813"/>
      <c r="AFY813"/>
      <c r="AFZ813"/>
      <c r="AGA813"/>
      <c r="AGB813"/>
      <c r="AGC813"/>
      <c r="AGD813"/>
      <c r="AGE813"/>
      <c r="AGF813"/>
      <c r="AGG813"/>
      <c r="AGH813"/>
      <c r="AGI813"/>
      <c r="AGJ813"/>
      <c r="AGK813"/>
      <c r="AGL813"/>
      <c r="AGM813"/>
      <c r="AGN813"/>
      <c r="AGO813"/>
      <c r="AGP813"/>
      <c r="AGQ813"/>
      <c r="AGR813"/>
      <c r="AGS813"/>
      <c r="AGT813"/>
      <c r="AGU813"/>
      <c r="AGV813"/>
      <c r="AGW813"/>
      <c r="AGX813"/>
      <c r="AGY813"/>
      <c r="AGZ813"/>
      <c r="AHA813"/>
      <c r="AHB813"/>
      <c r="AHC813"/>
      <c r="AHD813"/>
      <c r="AHE813"/>
      <c r="AHF813"/>
      <c r="AHG813"/>
      <c r="AHH813"/>
      <c r="AHI813"/>
      <c r="AHJ813"/>
      <c r="AHK813"/>
      <c r="AHL813"/>
      <c r="AHM813"/>
      <c r="AHN813"/>
      <c r="AHO813"/>
      <c r="AHP813"/>
      <c r="AHQ813"/>
      <c r="AHR813"/>
      <c r="AHS813"/>
      <c r="AHT813"/>
      <c r="AHU813"/>
      <c r="AHV813"/>
      <c r="AHW813"/>
      <c r="AHX813"/>
      <c r="AHY813"/>
      <c r="AHZ813"/>
      <c r="AIA813"/>
      <c r="AIB813"/>
      <c r="AIC813"/>
      <c r="AID813"/>
      <c r="AIE813"/>
      <c r="AIF813"/>
      <c r="AIG813"/>
      <c r="AIH813"/>
      <c r="AII813"/>
      <c r="AIJ813"/>
      <c r="AIK813"/>
      <c r="AIL813"/>
      <c r="AIM813"/>
      <c r="AIN813"/>
      <c r="AIO813"/>
      <c r="AIP813"/>
      <c r="AIQ813"/>
      <c r="AIR813"/>
      <c r="AIS813"/>
      <c r="AIT813"/>
      <c r="AIU813"/>
      <c r="AIV813"/>
      <c r="AIW813"/>
      <c r="AIX813"/>
      <c r="AIY813"/>
      <c r="AIZ813"/>
      <c r="AJA813"/>
      <c r="AJB813"/>
      <c r="AJC813"/>
      <c r="AJD813"/>
      <c r="AJE813"/>
      <c r="AJF813"/>
      <c r="AJG813"/>
      <c r="AJH813"/>
      <c r="AJI813"/>
      <c r="AJJ813"/>
      <c r="AJK813"/>
      <c r="AJL813"/>
      <c r="AJM813"/>
      <c r="AJN813"/>
      <c r="AJO813"/>
      <c r="AJP813"/>
      <c r="AJQ813"/>
      <c r="AJR813"/>
      <c r="AJS813"/>
      <c r="AJT813"/>
      <c r="AJU813"/>
      <c r="AJV813"/>
      <c r="AJW813"/>
      <c r="AJX813"/>
      <c r="AJY813"/>
      <c r="AJZ813"/>
      <c r="AKA813"/>
      <c r="AKB813"/>
      <c r="AKC813"/>
      <c r="AKD813"/>
      <c r="AKE813"/>
      <c r="AKF813"/>
      <c r="AKG813"/>
      <c r="AKH813"/>
      <c r="AKI813"/>
      <c r="AKJ813"/>
      <c r="AKK813"/>
      <c r="AKL813"/>
      <c r="AKM813"/>
      <c r="AKN813"/>
      <c r="AKO813"/>
      <c r="AKP813"/>
      <c r="AKQ813"/>
      <c r="AKR813"/>
      <c r="AKS813"/>
      <c r="AKT813"/>
      <c r="AKU813"/>
      <c r="AKV813"/>
      <c r="AKW813"/>
      <c r="AKX813"/>
      <c r="AKY813"/>
      <c r="AKZ813"/>
      <c r="ALA813"/>
      <c r="ALB813"/>
      <c r="ALC813"/>
      <c r="ALD813"/>
      <c r="ALE813"/>
      <c r="ALF813"/>
      <c r="ALG813"/>
      <c r="ALH813"/>
      <c r="ALI813"/>
      <c r="ALJ813"/>
      <c r="ALK813"/>
      <c r="ALL813"/>
      <c r="ALM813"/>
      <c r="ALN813"/>
      <c r="ALO813"/>
      <c r="ALP813"/>
      <c r="ALQ813"/>
      <c r="ALR813"/>
      <c r="ALS813"/>
      <c r="ALT813"/>
      <c r="ALU813"/>
      <c r="ALV813"/>
      <c r="ALW813"/>
      <c r="ALX813"/>
      <c r="ALY813"/>
      <c r="ALZ813"/>
      <c r="AMA813"/>
      <c r="AMB813"/>
      <c r="AMC813"/>
      <c r="AMD813"/>
      <c r="AME813"/>
      <c r="AMF813"/>
      <c r="AMG813"/>
      <c r="AMH813"/>
      <c r="AMI813"/>
      <c r="AMJ813"/>
    </row>
    <row r="814" spans="1:1024" ht="17.25" customHeight="1">
      <c r="A814" s="9"/>
      <c r="B814" s="8"/>
      <c r="C814" s="8"/>
      <c r="D814" s="6"/>
      <c r="E814" s="7"/>
      <c r="F814" s="5"/>
      <c r="G814" s="5"/>
      <c r="H814" s="5"/>
      <c r="I814" s="5"/>
      <c r="J814" s="5"/>
      <c r="K814" s="5"/>
      <c r="L814" s="5"/>
      <c r="M814" s="5"/>
      <c r="N814" s="5"/>
      <c r="O814" s="5"/>
      <c r="P814" s="5"/>
      <c r="Q814" s="5"/>
      <c r="R814" s="5"/>
      <c r="S814" s="5"/>
      <c r="T814" s="5"/>
      <c r="U814" s="5"/>
      <c r="V814" s="5"/>
      <c r="W814" s="5"/>
      <c r="X814" s="5"/>
      <c r="Y814" s="5"/>
      <c r="Z814" s="5"/>
      <c r="AA814" s="5"/>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c r="AAA814"/>
      <c r="AAB814"/>
      <c r="AAC814"/>
      <c r="AAD814"/>
      <c r="AAE814"/>
      <c r="AAF814"/>
      <c r="AAG814"/>
      <c r="AAH814"/>
      <c r="AAI814"/>
      <c r="AAJ814"/>
      <c r="AAK814"/>
      <c r="AAL814"/>
      <c r="AAM814"/>
      <c r="AAN814"/>
      <c r="AAO814"/>
      <c r="AAP814"/>
      <c r="AAQ814"/>
      <c r="AAR814"/>
      <c r="AAS814"/>
      <c r="AAT814"/>
      <c r="AAU814"/>
      <c r="AAV814"/>
      <c r="AAW814"/>
      <c r="AAX814"/>
      <c r="AAY814"/>
      <c r="AAZ814"/>
      <c r="ABA814"/>
      <c r="ABB814"/>
      <c r="ABC814"/>
      <c r="ABD814"/>
      <c r="ABE814"/>
      <c r="ABF814"/>
      <c r="ABG814"/>
      <c r="ABH814"/>
      <c r="ABI814"/>
      <c r="ABJ814"/>
      <c r="ABK814"/>
      <c r="ABL814"/>
      <c r="ABM814"/>
      <c r="ABN814"/>
      <c r="ABO814"/>
      <c r="ABP814"/>
      <c r="ABQ814"/>
      <c r="ABR814"/>
      <c r="ABS814"/>
      <c r="ABT814"/>
      <c r="ABU814"/>
      <c r="ABV814"/>
      <c r="ABW814"/>
      <c r="ABX814"/>
      <c r="ABY814"/>
      <c r="ABZ814"/>
      <c r="ACA814"/>
      <c r="ACB814"/>
      <c r="ACC814"/>
      <c r="ACD814"/>
      <c r="ACE814"/>
      <c r="ACF814"/>
      <c r="ACG814"/>
      <c r="ACH814"/>
      <c r="ACI814"/>
      <c r="ACJ814"/>
      <c r="ACK814"/>
      <c r="ACL814"/>
      <c r="ACM814"/>
      <c r="ACN814"/>
      <c r="ACO814"/>
      <c r="ACP814"/>
      <c r="ACQ814"/>
      <c r="ACR814"/>
      <c r="ACS814"/>
      <c r="ACT814"/>
      <c r="ACU814"/>
      <c r="ACV814"/>
      <c r="ACW814"/>
      <c r="ACX814"/>
      <c r="ACY814"/>
      <c r="ACZ814"/>
      <c r="ADA814"/>
      <c r="ADB814"/>
      <c r="ADC814"/>
      <c r="ADD814"/>
      <c r="ADE814"/>
      <c r="ADF814"/>
      <c r="ADG814"/>
      <c r="ADH814"/>
      <c r="ADI814"/>
      <c r="ADJ814"/>
      <c r="ADK814"/>
      <c r="ADL814"/>
      <c r="ADM814"/>
      <c r="ADN814"/>
      <c r="ADO814"/>
      <c r="ADP814"/>
      <c r="ADQ814"/>
      <c r="ADR814"/>
      <c r="ADS814"/>
      <c r="ADT814"/>
      <c r="ADU814"/>
      <c r="ADV814"/>
      <c r="ADW814"/>
      <c r="ADX814"/>
      <c r="ADY814"/>
      <c r="ADZ814"/>
      <c r="AEA814"/>
      <c r="AEB814"/>
      <c r="AEC814"/>
      <c r="AED814"/>
      <c r="AEE814"/>
      <c r="AEF814"/>
      <c r="AEG814"/>
      <c r="AEH814"/>
      <c r="AEI814"/>
      <c r="AEJ814"/>
      <c r="AEK814"/>
      <c r="AEL814"/>
      <c r="AEM814"/>
      <c r="AEN814"/>
      <c r="AEO814"/>
      <c r="AEP814"/>
      <c r="AEQ814"/>
      <c r="AER814"/>
      <c r="AES814"/>
      <c r="AET814"/>
      <c r="AEU814"/>
      <c r="AEV814"/>
      <c r="AEW814"/>
      <c r="AEX814"/>
      <c r="AEY814"/>
      <c r="AEZ814"/>
      <c r="AFA814"/>
      <c r="AFB814"/>
      <c r="AFC814"/>
      <c r="AFD814"/>
      <c r="AFE814"/>
      <c r="AFF814"/>
      <c r="AFG814"/>
      <c r="AFH814"/>
      <c r="AFI814"/>
      <c r="AFJ814"/>
      <c r="AFK814"/>
      <c r="AFL814"/>
      <c r="AFM814"/>
      <c r="AFN814"/>
      <c r="AFO814"/>
      <c r="AFP814"/>
      <c r="AFQ814"/>
      <c r="AFR814"/>
      <c r="AFS814"/>
      <c r="AFT814"/>
      <c r="AFU814"/>
      <c r="AFV814"/>
      <c r="AFW814"/>
      <c r="AFX814"/>
      <c r="AFY814"/>
      <c r="AFZ814"/>
      <c r="AGA814"/>
      <c r="AGB814"/>
      <c r="AGC814"/>
      <c r="AGD814"/>
      <c r="AGE814"/>
      <c r="AGF814"/>
      <c r="AGG814"/>
      <c r="AGH814"/>
      <c r="AGI814"/>
      <c r="AGJ814"/>
      <c r="AGK814"/>
      <c r="AGL814"/>
      <c r="AGM814"/>
      <c r="AGN814"/>
      <c r="AGO814"/>
      <c r="AGP814"/>
      <c r="AGQ814"/>
      <c r="AGR814"/>
      <c r="AGS814"/>
      <c r="AGT814"/>
      <c r="AGU814"/>
      <c r="AGV814"/>
      <c r="AGW814"/>
      <c r="AGX814"/>
      <c r="AGY814"/>
      <c r="AGZ814"/>
      <c r="AHA814"/>
      <c r="AHB814"/>
      <c r="AHC814"/>
      <c r="AHD814"/>
      <c r="AHE814"/>
      <c r="AHF814"/>
      <c r="AHG814"/>
      <c r="AHH814"/>
      <c r="AHI814"/>
      <c r="AHJ814"/>
      <c r="AHK814"/>
      <c r="AHL814"/>
      <c r="AHM814"/>
      <c r="AHN814"/>
      <c r="AHO814"/>
      <c r="AHP814"/>
      <c r="AHQ814"/>
      <c r="AHR814"/>
      <c r="AHS814"/>
      <c r="AHT814"/>
      <c r="AHU814"/>
      <c r="AHV814"/>
      <c r="AHW814"/>
      <c r="AHX814"/>
      <c r="AHY814"/>
      <c r="AHZ814"/>
      <c r="AIA814"/>
      <c r="AIB814"/>
      <c r="AIC814"/>
      <c r="AID814"/>
      <c r="AIE814"/>
      <c r="AIF814"/>
      <c r="AIG814"/>
      <c r="AIH814"/>
      <c r="AII814"/>
      <c r="AIJ814"/>
      <c r="AIK814"/>
      <c r="AIL814"/>
      <c r="AIM814"/>
      <c r="AIN814"/>
      <c r="AIO814"/>
      <c r="AIP814"/>
      <c r="AIQ814"/>
      <c r="AIR814"/>
      <c r="AIS814"/>
      <c r="AIT814"/>
      <c r="AIU814"/>
      <c r="AIV814"/>
      <c r="AIW814"/>
      <c r="AIX814"/>
      <c r="AIY814"/>
      <c r="AIZ814"/>
      <c r="AJA814"/>
      <c r="AJB814"/>
      <c r="AJC814"/>
      <c r="AJD814"/>
      <c r="AJE814"/>
      <c r="AJF814"/>
      <c r="AJG814"/>
      <c r="AJH814"/>
      <c r="AJI814"/>
      <c r="AJJ814"/>
      <c r="AJK814"/>
      <c r="AJL814"/>
      <c r="AJM814"/>
      <c r="AJN814"/>
      <c r="AJO814"/>
      <c r="AJP814"/>
      <c r="AJQ814"/>
      <c r="AJR814"/>
      <c r="AJS814"/>
      <c r="AJT814"/>
      <c r="AJU814"/>
      <c r="AJV814"/>
      <c r="AJW814"/>
      <c r="AJX814"/>
      <c r="AJY814"/>
      <c r="AJZ814"/>
      <c r="AKA814"/>
      <c r="AKB814"/>
      <c r="AKC814"/>
      <c r="AKD814"/>
      <c r="AKE814"/>
      <c r="AKF814"/>
      <c r="AKG814"/>
      <c r="AKH814"/>
      <c r="AKI814"/>
      <c r="AKJ814"/>
      <c r="AKK814"/>
      <c r="AKL814"/>
      <c r="AKM814"/>
      <c r="AKN814"/>
      <c r="AKO814"/>
      <c r="AKP814"/>
      <c r="AKQ814"/>
      <c r="AKR814"/>
      <c r="AKS814"/>
      <c r="AKT814"/>
      <c r="AKU814"/>
      <c r="AKV814"/>
      <c r="AKW814"/>
      <c r="AKX814"/>
      <c r="AKY814"/>
      <c r="AKZ814"/>
      <c r="ALA814"/>
      <c r="ALB814"/>
      <c r="ALC814"/>
      <c r="ALD814"/>
      <c r="ALE814"/>
      <c r="ALF814"/>
      <c r="ALG814"/>
      <c r="ALH814"/>
      <c r="ALI814"/>
      <c r="ALJ814"/>
      <c r="ALK814"/>
      <c r="ALL814"/>
      <c r="ALM814"/>
      <c r="ALN814"/>
      <c r="ALO814"/>
      <c r="ALP814"/>
      <c r="ALQ814"/>
      <c r="ALR814"/>
      <c r="ALS814"/>
      <c r="ALT814"/>
      <c r="ALU814"/>
      <c r="ALV814"/>
      <c r="ALW814"/>
      <c r="ALX814"/>
      <c r="ALY814"/>
      <c r="ALZ814"/>
      <c r="AMA814"/>
      <c r="AMB814"/>
      <c r="AMC814"/>
      <c r="AMD814"/>
      <c r="AME814"/>
      <c r="AMF814"/>
      <c r="AMG814"/>
      <c r="AMH814"/>
      <c r="AMI814"/>
      <c r="AMJ814"/>
    </row>
    <row r="815" spans="1:1024" ht="17.25" customHeight="1">
      <c r="A815" s="9"/>
      <c r="B815" s="8"/>
      <c r="C815" s="8"/>
      <c r="D815" s="6"/>
      <c r="E815" s="7"/>
      <c r="F815" s="5"/>
      <c r="G815" s="5"/>
      <c r="H815" s="5"/>
      <c r="I815" s="5"/>
      <c r="J815" s="5"/>
      <c r="K815" s="5"/>
      <c r="L815" s="5"/>
      <c r="M815" s="5"/>
      <c r="N815" s="5"/>
      <c r="O815" s="5"/>
      <c r="P815" s="5"/>
      <c r="Q815" s="5"/>
      <c r="R815" s="5"/>
      <c r="S815" s="5"/>
      <c r="T815" s="5"/>
      <c r="U815" s="5"/>
      <c r="V815" s="5"/>
      <c r="W815" s="5"/>
      <c r="X815" s="5"/>
      <c r="Y815" s="5"/>
      <c r="Z815" s="5"/>
      <c r="AA815" s="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c r="AAA815"/>
      <c r="AAB815"/>
      <c r="AAC815"/>
      <c r="AAD815"/>
      <c r="AAE815"/>
      <c r="AAF815"/>
      <c r="AAG815"/>
      <c r="AAH815"/>
      <c r="AAI815"/>
      <c r="AAJ815"/>
      <c r="AAK815"/>
      <c r="AAL815"/>
      <c r="AAM815"/>
      <c r="AAN815"/>
      <c r="AAO815"/>
      <c r="AAP815"/>
      <c r="AAQ815"/>
      <c r="AAR815"/>
      <c r="AAS815"/>
      <c r="AAT815"/>
      <c r="AAU815"/>
      <c r="AAV815"/>
      <c r="AAW815"/>
      <c r="AAX815"/>
      <c r="AAY815"/>
      <c r="AAZ815"/>
      <c r="ABA815"/>
      <c r="ABB815"/>
      <c r="ABC815"/>
      <c r="ABD815"/>
      <c r="ABE815"/>
      <c r="ABF815"/>
      <c r="ABG815"/>
      <c r="ABH815"/>
      <c r="ABI815"/>
      <c r="ABJ815"/>
      <c r="ABK815"/>
      <c r="ABL815"/>
      <c r="ABM815"/>
      <c r="ABN815"/>
      <c r="ABO815"/>
      <c r="ABP815"/>
      <c r="ABQ815"/>
      <c r="ABR815"/>
      <c r="ABS815"/>
      <c r="ABT815"/>
      <c r="ABU815"/>
      <c r="ABV815"/>
      <c r="ABW815"/>
      <c r="ABX815"/>
      <c r="ABY815"/>
      <c r="ABZ815"/>
      <c r="ACA815"/>
      <c r="ACB815"/>
      <c r="ACC815"/>
      <c r="ACD815"/>
      <c r="ACE815"/>
      <c r="ACF815"/>
      <c r="ACG815"/>
      <c r="ACH815"/>
      <c r="ACI815"/>
      <c r="ACJ815"/>
      <c r="ACK815"/>
      <c r="ACL815"/>
      <c r="ACM815"/>
      <c r="ACN815"/>
      <c r="ACO815"/>
      <c r="ACP815"/>
      <c r="ACQ815"/>
      <c r="ACR815"/>
      <c r="ACS815"/>
      <c r="ACT815"/>
      <c r="ACU815"/>
      <c r="ACV815"/>
      <c r="ACW815"/>
      <c r="ACX815"/>
      <c r="ACY815"/>
      <c r="ACZ815"/>
      <c r="ADA815"/>
      <c r="ADB815"/>
      <c r="ADC815"/>
      <c r="ADD815"/>
      <c r="ADE815"/>
      <c r="ADF815"/>
      <c r="ADG815"/>
      <c r="ADH815"/>
      <c r="ADI815"/>
      <c r="ADJ815"/>
      <c r="ADK815"/>
      <c r="ADL815"/>
      <c r="ADM815"/>
      <c r="ADN815"/>
      <c r="ADO815"/>
      <c r="ADP815"/>
      <c r="ADQ815"/>
      <c r="ADR815"/>
      <c r="ADS815"/>
      <c r="ADT815"/>
      <c r="ADU815"/>
      <c r="ADV815"/>
      <c r="ADW815"/>
      <c r="ADX815"/>
      <c r="ADY815"/>
      <c r="ADZ815"/>
      <c r="AEA815"/>
      <c r="AEB815"/>
      <c r="AEC815"/>
      <c r="AED815"/>
      <c r="AEE815"/>
      <c r="AEF815"/>
      <c r="AEG815"/>
      <c r="AEH815"/>
      <c r="AEI815"/>
      <c r="AEJ815"/>
      <c r="AEK815"/>
      <c r="AEL815"/>
      <c r="AEM815"/>
      <c r="AEN815"/>
      <c r="AEO815"/>
      <c r="AEP815"/>
      <c r="AEQ815"/>
      <c r="AER815"/>
      <c r="AES815"/>
      <c r="AET815"/>
      <c r="AEU815"/>
      <c r="AEV815"/>
      <c r="AEW815"/>
      <c r="AEX815"/>
      <c r="AEY815"/>
      <c r="AEZ815"/>
      <c r="AFA815"/>
      <c r="AFB815"/>
      <c r="AFC815"/>
      <c r="AFD815"/>
      <c r="AFE815"/>
      <c r="AFF815"/>
      <c r="AFG815"/>
      <c r="AFH815"/>
      <c r="AFI815"/>
      <c r="AFJ815"/>
      <c r="AFK815"/>
      <c r="AFL815"/>
      <c r="AFM815"/>
      <c r="AFN815"/>
      <c r="AFO815"/>
      <c r="AFP815"/>
      <c r="AFQ815"/>
      <c r="AFR815"/>
      <c r="AFS815"/>
      <c r="AFT815"/>
      <c r="AFU815"/>
      <c r="AFV815"/>
      <c r="AFW815"/>
      <c r="AFX815"/>
      <c r="AFY815"/>
      <c r="AFZ815"/>
      <c r="AGA815"/>
      <c r="AGB815"/>
      <c r="AGC815"/>
      <c r="AGD815"/>
      <c r="AGE815"/>
      <c r="AGF815"/>
      <c r="AGG815"/>
      <c r="AGH815"/>
      <c r="AGI815"/>
      <c r="AGJ815"/>
      <c r="AGK815"/>
      <c r="AGL815"/>
      <c r="AGM815"/>
      <c r="AGN815"/>
      <c r="AGO815"/>
      <c r="AGP815"/>
      <c r="AGQ815"/>
      <c r="AGR815"/>
      <c r="AGS815"/>
      <c r="AGT815"/>
      <c r="AGU815"/>
      <c r="AGV815"/>
      <c r="AGW815"/>
      <c r="AGX815"/>
      <c r="AGY815"/>
      <c r="AGZ815"/>
      <c r="AHA815"/>
      <c r="AHB815"/>
      <c r="AHC815"/>
      <c r="AHD815"/>
      <c r="AHE815"/>
      <c r="AHF815"/>
      <c r="AHG815"/>
      <c r="AHH815"/>
      <c r="AHI815"/>
      <c r="AHJ815"/>
      <c r="AHK815"/>
      <c r="AHL815"/>
      <c r="AHM815"/>
      <c r="AHN815"/>
      <c r="AHO815"/>
      <c r="AHP815"/>
      <c r="AHQ815"/>
      <c r="AHR815"/>
      <c r="AHS815"/>
      <c r="AHT815"/>
      <c r="AHU815"/>
      <c r="AHV815"/>
      <c r="AHW815"/>
      <c r="AHX815"/>
      <c r="AHY815"/>
      <c r="AHZ815"/>
      <c r="AIA815"/>
      <c r="AIB815"/>
      <c r="AIC815"/>
      <c r="AID815"/>
      <c r="AIE815"/>
      <c r="AIF815"/>
      <c r="AIG815"/>
      <c r="AIH815"/>
      <c r="AII815"/>
      <c r="AIJ815"/>
      <c r="AIK815"/>
      <c r="AIL815"/>
      <c r="AIM815"/>
      <c r="AIN815"/>
      <c r="AIO815"/>
      <c r="AIP815"/>
      <c r="AIQ815"/>
      <c r="AIR815"/>
      <c r="AIS815"/>
      <c r="AIT815"/>
      <c r="AIU815"/>
      <c r="AIV815"/>
      <c r="AIW815"/>
      <c r="AIX815"/>
      <c r="AIY815"/>
      <c r="AIZ815"/>
      <c r="AJA815"/>
      <c r="AJB815"/>
      <c r="AJC815"/>
      <c r="AJD815"/>
      <c r="AJE815"/>
      <c r="AJF815"/>
      <c r="AJG815"/>
      <c r="AJH815"/>
      <c r="AJI815"/>
      <c r="AJJ815"/>
      <c r="AJK815"/>
      <c r="AJL815"/>
      <c r="AJM815"/>
      <c r="AJN815"/>
      <c r="AJO815"/>
      <c r="AJP815"/>
      <c r="AJQ815"/>
      <c r="AJR815"/>
      <c r="AJS815"/>
      <c r="AJT815"/>
      <c r="AJU815"/>
      <c r="AJV815"/>
      <c r="AJW815"/>
      <c r="AJX815"/>
      <c r="AJY815"/>
      <c r="AJZ815"/>
      <c r="AKA815"/>
      <c r="AKB815"/>
      <c r="AKC815"/>
      <c r="AKD815"/>
      <c r="AKE815"/>
      <c r="AKF815"/>
      <c r="AKG815"/>
      <c r="AKH815"/>
      <c r="AKI815"/>
      <c r="AKJ815"/>
      <c r="AKK815"/>
      <c r="AKL815"/>
      <c r="AKM815"/>
      <c r="AKN815"/>
      <c r="AKO815"/>
      <c r="AKP815"/>
      <c r="AKQ815"/>
      <c r="AKR815"/>
      <c r="AKS815"/>
      <c r="AKT815"/>
      <c r="AKU815"/>
      <c r="AKV815"/>
      <c r="AKW815"/>
      <c r="AKX815"/>
      <c r="AKY815"/>
      <c r="AKZ815"/>
      <c r="ALA815"/>
      <c r="ALB815"/>
      <c r="ALC815"/>
      <c r="ALD815"/>
      <c r="ALE815"/>
      <c r="ALF815"/>
      <c r="ALG815"/>
      <c r="ALH815"/>
      <c r="ALI815"/>
      <c r="ALJ815"/>
      <c r="ALK815"/>
      <c r="ALL815"/>
      <c r="ALM815"/>
      <c r="ALN815"/>
      <c r="ALO815"/>
      <c r="ALP815"/>
      <c r="ALQ815"/>
      <c r="ALR815"/>
      <c r="ALS815"/>
      <c r="ALT815"/>
      <c r="ALU815"/>
      <c r="ALV815"/>
      <c r="ALW815"/>
      <c r="ALX815"/>
      <c r="ALY815"/>
      <c r="ALZ815"/>
      <c r="AMA815"/>
      <c r="AMB815"/>
      <c r="AMC815"/>
      <c r="AMD815"/>
      <c r="AME815"/>
      <c r="AMF815"/>
      <c r="AMG815"/>
      <c r="AMH815"/>
      <c r="AMI815"/>
      <c r="AMJ815"/>
    </row>
    <row r="816" spans="1:1024" ht="17.25" customHeight="1">
      <c r="A816" s="9"/>
      <c r="B816" s="8"/>
      <c r="C816" s="8"/>
      <c r="D816" s="6"/>
      <c r="E816" s="7"/>
      <c r="F816" s="5"/>
      <c r="G816" s="5"/>
      <c r="H816" s="5"/>
      <c r="I816" s="5"/>
      <c r="J816" s="5"/>
      <c r="K816" s="5"/>
      <c r="L816" s="5"/>
      <c r="M816" s="5"/>
      <c r="N816" s="5"/>
      <c r="O816" s="5"/>
      <c r="P816" s="5"/>
      <c r="Q816" s="5"/>
      <c r="R816" s="5"/>
      <c r="S816" s="5"/>
      <c r="T816" s="5"/>
      <c r="U816" s="5"/>
      <c r="V816" s="5"/>
      <c r="W816" s="5"/>
      <c r="X816" s="5"/>
      <c r="Y816" s="5"/>
      <c r="Z816" s="5"/>
      <c r="AA816" s="5"/>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c r="AAA816"/>
      <c r="AAB816"/>
      <c r="AAC816"/>
      <c r="AAD816"/>
      <c r="AAE816"/>
      <c r="AAF816"/>
      <c r="AAG816"/>
      <c r="AAH816"/>
      <c r="AAI816"/>
      <c r="AAJ816"/>
      <c r="AAK816"/>
      <c r="AAL816"/>
      <c r="AAM816"/>
      <c r="AAN816"/>
      <c r="AAO816"/>
      <c r="AAP816"/>
      <c r="AAQ816"/>
      <c r="AAR816"/>
      <c r="AAS816"/>
      <c r="AAT816"/>
      <c r="AAU816"/>
      <c r="AAV816"/>
      <c r="AAW816"/>
      <c r="AAX816"/>
      <c r="AAY816"/>
      <c r="AAZ816"/>
      <c r="ABA816"/>
      <c r="ABB816"/>
      <c r="ABC816"/>
      <c r="ABD816"/>
      <c r="ABE816"/>
      <c r="ABF816"/>
      <c r="ABG816"/>
      <c r="ABH816"/>
      <c r="ABI816"/>
      <c r="ABJ816"/>
      <c r="ABK816"/>
      <c r="ABL816"/>
      <c r="ABM816"/>
      <c r="ABN816"/>
      <c r="ABO816"/>
      <c r="ABP816"/>
      <c r="ABQ816"/>
      <c r="ABR816"/>
      <c r="ABS816"/>
      <c r="ABT816"/>
      <c r="ABU816"/>
      <c r="ABV816"/>
      <c r="ABW816"/>
      <c r="ABX816"/>
      <c r="ABY816"/>
      <c r="ABZ816"/>
      <c r="ACA816"/>
      <c r="ACB816"/>
      <c r="ACC816"/>
      <c r="ACD816"/>
      <c r="ACE816"/>
      <c r="ACF816"/>
      <c r="ACG816"/>
      <c r="ACH816"/>
      <c r="ACI816"/>
      <c r="ACJ816"/>
      <c r="ACK816"/>
      <c r="ACL816"/>
      <c r="ACM816"/>
      <c r="ACN816"/>
      <c r="ACO816"/>
      <c r="ACP816"/>
      <c r="ACQ816"/>
      <c r="ACR816"/>
      <c r="ACS816"/>
      <c r="ACT816"/>
      <c r="ACU816"/>
      <c r="ACV816"/>
      <c r="ACW816"/>
      <c r="ACX816"/>
      <c r="ACY816"/>
      <c r="ACZ816"/>
      <c r="ADA816"/>
      <c r="ADB816"/>
      <c r="ADC816"/>
      <c r="ADD816"/>
      <c r="ADE816"/>
      <c r="ADF816"/>
      <c r="ADG816"/>
      <c r="ADH816"/>
      <c r="ADI816"/>
      <c r="ADJ816"/>
      <c r="ADK816"/>
      <c r="ADL816"/>
      <c r="ADM816"/>
      <c r="ADN816"/>
      <c r="ADO816"/>
      <c r="ADP816"/>
      <c r="ADQ816"/>
      <c r="ADR816"/>
      <c r="ADS816"/>
      <c r="ADT816"/>
      <c r="ADU816"/>
      <c r="ADV816"/>
      <c r="ADW816"/>
      <c r="ADX816"/>
      <c r="ADY816"/>
      <c r="ADZ816"/>
      <c r="AEA816"/>
      <c r="AEB816"/>
      <c r="AEC816"/>
      <c r="AED816"/>
      <c r="AEE816"/>
      <c r="AEF816"/>
      <c r="AEG816"/>
      <c r="AEH816"/>
      <c r="AEI816"/>
      <c r="AEJ816"/>
      <c r="AEK816"/>
      <c r="AEL816"/>
      <c r="AEM816"/>
      <c r="AEN816"/>
      <c r="AEO816"/>
      <c r="AEP816"/>
      <c r="AEQ816"/>
      <c r="AER816"/>
      <c r="AES816"/>
      <c r="AET816"/>
      <c r="AEU816"/>
      <c r="AEV816"/>
      <c r="AEW816"/>
      <c r="AEX816"/>
      <c r="AEY816"/>
      <c r="AEZ816"/>
      <c r="AFA816"/>
      <c r="AFB816"/>
      <c r="AFC816"/>
      <c r="AFD816"/>
      <c r="AFE816"/>
      <c r="AFF816"/>
      <c r="AFG816"/>
      <c r="AFH816"/>
      <c r="AFI816"/>
      <c r="AFJ816"/>
      <c r="AFK816"/>
      <c r="AFL816"/>
      <c r="AFM816"/>
      <c r="AFN816"/>
      <c r="AFO816"/>
      <c r="AFP816"/>
      <c r="AFQ816"/>
      <c r="AFR816"/>
      <c r="AFS816"/>
      <c r="AFT816"/>
      <c r="AFU816"/>
      <c r="AFV816"/>
      <c r="AFW816"/>
      <c r="AFX816"/>
      <c r="AFY816"/>
      <c r="AFZ816"/>
      <c r="AGA816"/>
      <c r="AGB816"/>
      <c r="AGC816"/>
      <c r="AGD816"/>
      <c r="AGE816"/>
      <c r="AGF816"/>
      <c r="AGG816"/>
      <c r="AGH816"/>
      <c r="AGI816"/>
      <c r="AGJ816"/>
      <c r="AGK816"/>
      <c r="AGL816"/>
      <c r="AGM816"/>
      <c r="AGN816"/>
      <c r="AGO816"/>
      <c r="AGP816"/>
      <c r="AGQ816"/>
      <c r="AGR816"/>
      <c r="AGS816"/>
      <c r="AGT816"/>
      <c r="AGU816"/>
      <c r="AGV816"/>
      <c r="AGW816"/>
      <c r="AGX816"/>
      <c r="AGY816"/>
      <c r="AGZ816"/>
      <c r="AHA816"/>
      <c r="AHB816"/>
      <c r="AHC816"/>
      <c r="AHD816"/>
      <c r="AHE816"/>
      <c r="AHF816"/>
      <c r="AHG816"/>
      <c r="AHH816"/>
      <c r="AHI816"/>
      <c r="AHJ816"/>
      <c r="AHK816"/>
      <c r="AHL816"/>
      <c r="AHM816"/>
      <c r="AHN816"/>
      <c r="AHO816"/>
      <c r="AHP816"/>
      <c r="AHQ816"/>
      <c r="AHR816"/>
      <c r="AHS816"/>
      <c r="AHT816"/>
      <c r="AHU816"/>
      <c r="AHV816"/>
      <c r="AHW816"/>
      <c r="AHX816"/>
      <c r="AHY816"/>
      <c r="AHZ816"/>
      <c r="AIA816"/>
      <c r="AIB816"/>
      <c r="AIC816"/>
      <c r="AID816"/>
      <c r="AIE816"/>
      <c r="AIF816"/>
      <c r="AIG816"/>
      <c r="AIH816"/>
      <c r="AII816"/>
      <c r="AIJ816"/>
      <c r="AIK816"/>
      <c r="AIL816"/>
      <c r="AIM816"/>
      <c r="AIN816"/>
      <c r="AIO816"/>
      <c r="AIP816"/>
      <c r="AIQ816"/>
      <c r="AIR816"/>
      <c r="AIS816"/>
      <c r="AIT816"/>
      <c r="AIU816"/>
      <c r="AIV816"/>
      <c r="AIW816"/>
      <c r="AIX816"/>
      <c r="AIY816"/>
      <c r="AIZ816"/>
      <c r="AJA816"/>
      <c r="AJB816"/>
      <c r="AJC816"/>
      <c r="AJD816"/>
      <c r="AJE816"/>
      <c r="AJF816"/>
      <c r="AJG816"/>
      <c r="AJH816"/>
      <c r="AJI816"/>
      <c r="AJJ816"/>
      <c r="AJK816"/>
      <c r="AJL816"/>
      <c r="AJM816"/>
      <c r="AJN816"/>
      <c r="AJO816"/>
      <c r="AJP816"/>
      <c r="AJQ816"/>
      <c r="AJR816"/>
      <c r="AJS816"/>
      <c r="AJT816"/>
      <c r="AJU816"/>
      <c r="AJV816"/>
      <c r="AJW816"/>
      <c r="AJX816"/>
      <c r="AJY816"/>
      <c r="AJZ816"/>
      <c r="AKA816"/>
      <c r="AKB816"/>
      <c r="AKC816"/>
      <c r="AKD816"/>
      <c r="AKE816"/>
      <c r="AKF816"/>
      <c r="AKG816"/>
      <c r="AKH816"/>
      <c r="AKI816"/>
      <c r="AKJ816"/>
      <c r="AKK816"/>
      <c r="AKL816"/>
      <c r="AKM816"/>
      <c r="AKN816"/>
      <c r="AKO816"/>
      <c r="AKP816"/>
      <c r="AKQ816"/>
      <c r="AKR816"/>
      <c r="AKS816"/>
      <c r="AKT816"/>
      <c r="AKU816"/>
      <c r="AKV816"/>
      <c r="AKW816"/>
      <c r="AKX816"/>
      <c r="AKY816"/>
      <c r="AKZ816"/>
      <c r="ALA816"/>
      <c r="ALB816"/>
      <c r="ALC816"/>
      <c r="ALD816"/>
      <c r="ALE816"/>
      <c r="ALF816"/>
      <c r="ALG816"/>
      <c r="ALH816"/>
      <c r="ALI816"/>
      <c r="ALJ816"/>
      <c r="ALK816"/>
      <c r="ALL816"/>
      <c r="ALM816"/>
      <c r="ALN816"/>
      <c r="ALO816"/>
      <c r="ALP816"/>
      <c r="ALQ816"/>
      <c r="ALR816"/>
      <c r="ALS816"/>
      <c r="ALT816"/>
      <c r="ALU816"/>
      <c r="ALV816"/>
      <c r="ALW816"/>
      <c r="ALX816"/>
      <c r="ALY816"/>
      <c r="ALZ816"/>
      <c r="AMA816"/>
      <c r="AMB816"/>
      <c r="AMC816"/>
      <c r="AMD816"/>
      <c r="AME816"/>
      <c r="AMF816"/>
      <c r="AMG816"/>
      <c r="AMH816"/>
      <c r="AMI816"/>
      <c r="AMJ816"/>
    </row>
    <row r="817" spans="1:1024" ht="17.25" customHeight="1">
      <c r="A817" s="9"/>
      <c r="B817" s="8"/>
      <c r="C817" s="8"/>
      <c r="D817" s="6"/>
      <c r="E817" s="7"/>
      <c r="F817" s="5"/>
      <c r="G817" s="5"/>
      <c r="H817" s="5"/>
      <c r="I817" s="5"/>
      <c r="J817" s="5"/>
      <c r="K817" s="5"/>
      <c r="L817" s="5"/>
      <c r="M817" s="5"/>
      <c r="N817" s="5"/>
      <c r="O817" s="5"/>
      <c r="P817" s="5"/>
      <c r="Q817" s="5"/>
      <c r="R817" s="5"/>
      <c r="S817" s="5"/>
      <c r="T817" s="5"/>
      <c r="U817" s="5"/>
      <c r="V817" s="5"/>
      <c r="W817" s="5"/>
      <c r="X817" s="5"/>
      <c r="Y817" s="5"/>
      <c r="Z817" s="5"/>
      <c r="AA817" s="5"/>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c r="AAA817"/>
      <c r="AAB817"/>
      <c r="AAC817"/>
      <c r="AAD817"/>
      <c r="AAE817"/>
      <c r="AAF817"/>
      <c r="AAG817"/>
      <c r="AAH817"/>
      <c r="AAI817"/>
      <c r="AAJ817"/>
      <c r="AAK817"/>
      <c r="AAL817"/>
      <c r="AAM817"/>
      <c r="AAN817"/>
      <c r="AAO817"/>
      <c r="AAP817"/>
      <c r="AAQ817"/>
      <c r="AAR817"/>
      <c r="AAS817"/>
      <c r="AAT817"/>
      <c r="AAU817"/>
      <c r="AAV817"/>
      <c r="AAW817"/>
      <c r="AAX817"/>
      <c r="AAY817"/>
      <c r="AAZ817"/>
      <c r="ABA817"/>
      <c r="ABB817"/>
      <c r="ABC817"/>
      <c r="ABD817"/>
      <c r="ABE817"/>
      <c r="ABF817"/>
      <c r="ABG817"/>
      <c r="ABH817"/>
      <c r="ABI817"/>
      <c r="ABJ817"/>
      <c r="ABK817"/>
      <c r="ABL817"/>
      <c r="ABM817"/>
      <c r="ABN817"/>
      <c r="ABO817"/>
      <c r="ABP817"/>
      <c r="ABQ817"/>
      <c r="ABR817"/>
      <c r="ABS817"/>
      <c r="ABT817"/>
      <c r="ABU817"/>
      <c r="ABV817"/>
      <c r="ABW817"/>
      <c r="ABX817"/>
      <c r="ABY817"/>
      <c r="ABZ817"/>
      <c r="ACA817"/>
      <c r="ACB817"/>
      <c r="ACC817"/>
      <c r="ACD817"/>
      <c r="ACE817"/>
      <c r="ACF817"/>
      <c r="ACG817"/>
      <c r="ACH817"/>
      <c r="ACI817"/>
      <c r="ACJ817"/>
      <c r="ACK817"/>
      <c r="ACL817"/>
      <c r="ACM817"/>
      <c r="ACN817"/>
      <c r="ACO817"/>
      <c r="ACP817"/>
      <c r="ACQ817"/>
      <c r="ACR817"/>
      <c r="ACS817"/>
      <c r="ACT817"/>
      <c r="ACU817"/>
      <c r="ACV817"/>
      <c r="ACW817"/>
      <c r="ACX817"/>
      <c r="ACY817"/>
      <c r="ACZ817"/>
      <c r="ADA817"/>
      <c r="ADB817"/>
      <c r="ADC817"/>
      <c r="ADD817"/>
      <c r="ADE817"/>
      <c r="ADF817"/>
      <c r="ADG817"/>
      <c r="ADH817"/>
      <c r="ADI817"/>
      <c r="ADJ817"/>
      <c r="ADK817"/>
      <c r="ADL817"/>
      <c r="ADM817"/>
      <c r="ADN817"/>
      <c r="ADO817"/>
      <c r="ADP817"/>
      <c r="ADQ817"/>
      <c r="ADR817"/>
      <c r="ADS817"/>
      <c r="ADT817"/>
      <c r="ADU817"/>
      <c r="ADV817"/>
      <c r="ADW817"/>
      <c r="ADX817"/>
      <c r="ADY817"/>
      <c r="ADZ817"/>
      <c r="AEA817"/>
      <c r="AEB817"/>
      <c r="AEC817"/>
      <c r="AED817"/>
      <c r="AEE817"/>
      <c r="AEF817"/>
      <c r="AEG817"/>
      <c r="AEH817"/>
      <c r="AEI817"/>
      <c r="AEJ817"/>
      <c r="AEK817"/>
      <c r="AEL817"/>
      <c r="AEM817"/>
      <c r="AEN817"/>
      <c r="AEO817"/>
      <c r="AEP817"/>
      <c r="AEQ817"/>
      <c r="AER817"/>
      <c r="AES817"/>
      <c r="AET817"/>
      <c r="AEU817"/>
      <c r="AEV817"/>
      <c r="AEW817"/>
      <c r="AEX817"/>
      <c r="AEY817"/>
      <c r="AEZ817"/>
      <c r="AFA817"/>
      <c r="AFB817"/>
      <c r="AFC817"/>
      <c r="AFD817"/>
      <c r="AFE817"/>
      <c r="AFF817"/>
      <c r="AFG817"/>
      <c r="AFH817"/>
      <c r="AFI817"/>
      <c r="AFJ817"/>
      <c r="AFK817"/>
      <c r="AFL817"/>
      <c r="AFM817"/>
      <c r="AFN817"/>
      <c r="AFO817"/>
      <c r="AFP817"/>
      <c r="AFQ817"/>
      <c r="AFR817"/>
      <c r="AFS817"/>
      <c r="AFT817"/>
      <c r="AFU817"/>
      <c r="AFV817"/>
      <c r="AFW817"/>
      <c r="AFX817"/>
      <c r="AFY817"/>
      <c r="AFZ817"/>
      <c r="AGA817"/>
      <c r="AGB817"/>
      <c r="AGC817"/>
      <c r="AGD817"/>
      <c r="AGE817"/>
      <c r="AGF817"/>
      <c r="AGG817"/>
      <c r="AGH817"/>
      <c r="AGI817"/>
      <c r="AGJ817"/>
      <c r="AGK817"/>
      <c r="AGL817"/>
      <c r="AGM817"/>
      <c r="AGN817"/>
      <c r="AGO817"/>
      <c r="AGP817"/>
      <c r="AGQ817"/>
      <c r="AGR817"/>
      <c r="AGS817"/>
      <c r="AGT817"/>
      <c r="AGU817"/>
      <c r="AGV817"/>
      <c r="AGW817"/>
      <c r="AGX817"/>
      <c r="AGY817"/>
      <c r="AGZ817"/>
      <c r="AHA817"/>
      <c r="AHB817"/>
      <c r="AHC817"/>
      <c r="AHD817"/>
      <c r="AHE817"/>
      <c r="AHF817"/>
      <c r="AHG817"/>
      <c r="AHH817"/>
      <c r="AHI817"/>
      <c r="AHJ817"/>
      <c r="AHK817"/>
      <c r="AHL817"/>
      <c r="AHM817"/>
      <c r="AHN817"/>
      <c r="AHO817"/>
      <c r="AHP817"/>
      <c r="AHQ817"/>
      <c r="AHR817"/>
      <c r="AHS817"/>
      <c r="AHT817"/>
      <c r="AHU817"/>
      <c r="AHV817"/>
      <c r="AHW817"/>
      <c r="AHX817"/>
      <c r="AHY817"/>
      <c r="AHZ817"/>
      <c r="AIA817"/>
      <c r="AIB817"/>
      <c r="AIC817"/>
      <c r="AID817"/>
      <c r="AIE817"/>
      <c r="AIF817"/>
      <c r="AIG817"/>
      <c r="AIH817"/>
      <c r="AII817"/>
      <c r="AIJ817"/>
      <c r="AIK817"/>
      <c r="AIL817"/>
      <c r="AIM817"/>
      <c r="AIN817"/>
      <c r="AIO817"/>
      <c r="AIP817"/>
      <c r="AIQ817"/>
      <c r="AIR817"/>
      <c r="AIS817"/>
      <c r="AIT817"/>
      <c r="AIU817"/>
      <c r="AIV817"/>
      <c r="AIW817"/>
      <c r="AIX817"/>
      <c r="AIY817"/>
      <c r="AIZ817"/>
      <c r="AJA817"/>
      <c r="AJB817"/>
      <c r="AJC817"/>
      <c r="AJD817"/>
      <c r="AJE817"/>
      <c r="AJF817"/>
      <c r="AJG817"/>
      <c r="AJH817"/>
      <c r="AJI817"/>
      <c r="AJJ817"/>
      <c r="AJK817"/>
      <c r="AJL817"/>
      <c r="AJM817"/>
      <c r="AJN817"/>
      <c r="AJO817"/>
      <c r="AJP817"/>
      <c r="AJQ817"/>
      <c r="AJR817"/>
      <c r="AJS817"/>
      <c r="AJT817"/>
      <c r="AJU817"/>
      <c r="AJV817"/>
      <c r="AJW817"/>
      <c r="AJX817"/>
      <c r="AJY817"/>
      <c r="AJZ817"/>
      <c r="AKA817"/>
      <c r="AKB817"/>
      <c r="AKC817"/>
      <c r="AKD817"/>
      <c r="AKE817"/>
      <c r="AKF817"/>
      <c r="AKG817"/>
      <c r="AKH817"/>
      <c r="AKI817"/>
      <c r="AKJ817"/>
      <c r="AKK817"/>
      <c r="AKL817"/>
      <c r="AKM817"/>
      <c r="AKN817"/>
      <c r="AKO817"/>
      <c r="AKP817"/>
      <c r="AKQ817"/>
      <c r="AKR817"/>
      <c r="AKS817"/>
      <c r="AKT817"/>
      <c r="AKU817"/>
      <c r="AKV817"/>
      <c r="AKW817"/>
      <c r="AKX817"/>
      <c r="AKY817"/>
      <c r="AKZ817"/>
      <c r="ALA817"/>
      <c r="ALB817"/>
      <c r="ALC817"/>
      <c r="ALD817"/>
      <c r="ALE817"/>
      <c r="ALF817"/>
      <c r="ALG817"/>
      <c r="ALH817"/>
      <c r="ALI817"/>
      <c r="ALJ817"/>
      <c r="ALK817"/>
      <c r="ALL817"/>
      <c r="ALM817"/>
      <c r="ALN817"/>
      <c r="ALO817"/>
      <c r="ALP817"/>
      <c r="ALQ817"/>
      <c r="ALR817"/>
      <c r="ALS817"/>
      <c r="ALT817"/>
      <c r="ALU817"/>
      <c r="ALV817"/>
      <c r="ALW817"/>
      <c r="ALX817"/>
      <c r="ALY817"/>
      <c r="ALZ817"/>
      <c r="AMA817"/>
      <c r="AMB817"/>
      <c r="AMC817"/>
      <c r="AMD817"/>
      <c r="AME817"/>
      <c r="AMF817"/>
      <c r="AMG817"/>
      <c r="AMH817"/>
      <c r="AMI817"/>
      <c r="AMJ817"/>
    </row>
    <row r="818" spans="1:1024" ht="17.25" customHeight="1">
      <c r="A818" s="9"/>
      <c r="B818" s="8"/>
      <c r="C818" s="8"/>
      <c r="D818" s="6"/>
      <c r="E818" s="7"/>
      <c r="F818" s="5"/>
      <c r="G818" s="5"/>
      <c r="H818" s="5"/>
      <c r="I818" s="5"/>
      <c r="J818" s="5"/>
      <c r="K818" s="5"/>
      <c r="L818" s="5"/>
      <c r="M818" s="5"/>
      <c r="N818" s="5"/>
      <c r="O818" s="5"/>
      <c r="P818" s="5"/>
      <c r="Q818" s="5"/>
      <c r="R818" s="5"/>
      <c r="S818" s="5"/>
      <c r="T818" s="5"/>
      <c r="U818" s="5"/>
      <c r="V818" s="5"/>
      <c r="W818" s="5"/>
      <c r="X818" s="5"/>
      <c r="Y818" s="5"/>
      <c r="Z818" s="5"/>
      <c r="AA818" s="5"/>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c r="AAA818"/>
      <c r="AAB818"/>
      <c r="AAC818"/>
      <c r="AAD818"/>
      <c r="AAE818"/>
      <c r="AAF818"/>
      <c r="AAG818"/>
      <c r="AAH818"/>
      <c r="AAI818"/>
      <c r="AAJ818"/>
      <c r="AAK818"/>
      <c r="AAL818"/>
      <c r="AAM818"/>
      <c r="AAN818"/>
      <c r="AAO818"/>
      <c r="AAP818"/>
      <c r="AAQ818"/>
      <c r="AAR818"/>
      <c r="AAS818"/>
      <c r="AAT818"/>
      <c r="AAU818"/>
      <c r="AAV818"/>
      <c r="AAW818"/>
      <c r="AAX818"/>
      <c r="AAY818"/>
      <c r="AAZ818"/>
      <c r="ABA818"/>
      <c r="ABB818"/>
      <c r="ABC818"/>
      <c r="ABD818"/>
      <c r="ABE818"/>
      <c r="ABF818"/>
      <c r="ABG818"/>
      <c r="ABH818"/>
      <c r="ABI818"/>
      <c r="ABJ818"/>
      <c r="ABK818"/>
      <c r="ABL818"/>
      <c r="ABM818"/>
      <c r="ABN818"/>
      <c r="ABO818"/>
      <c r="ABP818"/>
      <c r="ABQ818"/>
      <c r="ABR818"/>
      <c r="ABS818"/>
      <c r="ABT818"/>
      <c r="ABU818"/>
      <c r="ABV818"/>
      <c r="ABW818"/>
      <c r="ABX818"/>
      <c r="ABY818"/>
      <c r="ABZ818"/>
      <c r="ACA818"/>
      <c r="ACB818"/>
      <c r="ACC818"/>
      <c r="ACD818"/>
      <c r="ACE818"/>
      <c r="ACF818"/>
      <c r="ACG818"/>
      <c r="ACH818"/>
      <c r="ACI818"/>
      <c r="ACJ818"/>
      <c r="ACK818"/>
      <c r="ACL818"/>
      <c r="ACM818"/>
      <c r="ACN818"/>
      <c r="ACO818"/>
      <c r="ACP818"/>
      <c r="ACQ818"/>
      <c r="ACR818"/>
      <c r="ACS818"/>
      <c r="ACT818"/>
      <c r="ACU818"/>
      <c r="ACV818"/>
      <c r="ACW818"/>
      <c r="ACX818"/>
      <c r="ACY818"/>
      <c r="ACZ818"/>
      <c r="ADA818"/>
      <c r="ADB818"/>
      <c r="ADC818"/>
      <c r="ADD818"/>
      <c r="ADE818"/>
      <c r="ADF818"/>
      <c r="ADG818"/>
      <c r="ADH818"/>
      <c r="ADI818"/>
      <c r="ADJ818"/>
      <c r="ADK818"/>
      <c r="ADL818"/>
      <c r="ADM818"/>
      <c r="ADN818"/>
      <c r="ADO818"/>
      <c r="ADP818"/>
      <c r="ADQ818"/>
      <c r="ADR818"/>
      <c r="ADS818"/>
      <c r="ADT818"/>
      <c r="ADU818"/>
      <c r="ADV818"/>
      <c r="ADW818"/>
      <c r="ADX818"/>
      <c r="ADY818"/>
      <c r="ADZ818"/>
      <c r="AEA818"/>
      <c r="AEB818"/>
      <c r="AEC818"/>
      <c r="AED818"/>
      <c r="AEE818"/>
      <c r="AEF818"/>
      <c r="AEG818"/>
      <c r="AEH818"/>
      <c r="AEI818"/>
      <c r="AEJ818"/>
      <c r="AEK818"/>
      <c r="AEL818"/>
      <c r="AEM818"/>
      <c r="AEN818"/>
      <c r="AEO818"/>
      <c r="AEP818"/>
      <c r="AEQ818"/>
      <c r="AER818"/>
      <c r="AES818"/>
      <c r="AET818"/>
      <c r="AEU818"/>
      <c r="AEV818"/>
      <c r="AEW818"/>
      <c r="AEX818"/>
      <c r="AEY818"/>
      <c r="AEZ818"/>
      <c r="AFA818"/>
      <c r="AFB818"/>
      <c r="AFC818"/>
      <c r="AFD818"/>
      <c r="AFE818"/>
      <c r="AFF818"/>
      <c r="AFG818"/>
      <c r="AFH818"/>
      <c r="AFI818"/>
      <c r="AFJ818"/>
      <c r="AFK818"/>
      <c r="AFL818"/>
      <c r="AFM818"/>
      <c r="AFN818"/>
      <c r="AFO818"/>
      <c r="AFP818"/>
      <c r="AFQ818"/>
      <c r="AFR818"/>
      <c r="AFS818"/>
      <c r="AFT818"/>
      <c r="AFU818"/>
      <c r="AFV818"/>
      <c r="AFW818"/>
      <c r="AFX818"/>
      <c r="AFY818"/>
      <c r="AFZ818"/>
      <c r="AGA818"/>
      <c r="AGB818"/>
      <c r="AGC818"/>
      <c r="AGD818"/>
      <c r="AGE818"/>
      <c r="AGF818"/>
      <c r="AGG818"/>
      <c r="AGH818"/>
      <c r="AGI818"/>
      <c r="AGJ818"/>
      <c r="AGK818"/>
      <c r="AGL818"/>
      <c r="AGM818"/>
      <c r="AGN818"/>
      <c r="AGO818"/>
      <c r="AGP818"/>
      <c r="AGQ818"/>
      <c r="AGR818"/>
      <c r="AGS818"/>
      <c r="AGT818"/>
      <c r="AGU818"/>
      <c r="AGV818"/>
      <c r="AGW818"/>
      <c r="AGX818"/>
      <c r="AGY818"/>
      <c r="AGZ818"/>
      <c r="AHA818"/>
      <c r="AHB818"/>
      <c r="AHC818"/>
      <c r="AHD818"/>
      <c r="AHE818"/>
      <c r="AHF818"/>
      <c r="AHG818"/>
      <c r="AHH818"/>
      <c r="AHI818"/>
      <c r="AHJ818"/>
      <c r="AHK818"/>
      <c r="AHL818"/>
      <c r="AHM818"/>
      <c r="AHN818"/>
      <c r="AHO818"/>
      <c r="AHP818"/>
      <c r="AHQ818"/>
      <c r="AHR818"/>
      <c r="AHS818"/>
      <c r="AHT818"/>
      <c r="AHU818"/>
      <c r="AHV818"/>
      <c r="AHW818"/>
      <c r="AHX818"/>
      <c r="AHY818"/>
      <c r="AHZ818"/>
      <c r="AIA818"/>
      <c r="AIB818"/>
      <c r="AIC818"/>
      <c r="AID818"/>
      <c r="AIE818"/>
      <c r="AIF818"/>
      <c r="AIG818"/>
      <c r="AIH818"/>
      <c r="AII818"/>
      <c r="AIJ818"/>
      <c r="AIK818"/>
      <c r="AIL818"/>
      <c r="AIM818"/>
      <c r="AIN818"/>
      <c r="AIO818"/>
      <c r="AIP818"/>
      <c r="AIQ818"/>
      <c r="AIR818"/>
      <c r="AIS818"/>
      <c r="AIT818"/>
      <c r="AIU818"/>
      <c r="AIV818"/>
      <c r="AIW818"/>
      <c r="AIX818"/>
      <c r="AIY818"/>
      <c r="AIZ818"/>
      <c r="AJA818"/>
      <c r="AJB818"/>
      <c r="AJC818"/>
      <c r="AJD818"/>
      <c r="AJE818"/>
      <c r="AJF818"/>
      <c r="AJG818"/>
      <c r="AJH818"/>
      <c r="AJI818"/>
      <c r="AJJ818"/>
      <c r="AJK818"/>
      <c r="AJL818"/>
      <c r="AJM818"/>
      <c r="AJN818"/>
      <c r="AJO818"/>
      <c r="AJP818"/>
      <c r="AJQ818"/>
      <c r="AJR818"/>
      <c r="AJS818"/>
      <c r="AJT818"/>
      <c r="AJU818"/>
      <c r="AJV818"/>
      <c r="AJW818"/>
      <c r="AJX818"/>
      <c r="AJY818"/>
      <c r="AJZ818"/>
      <c r="AKA818"/>
      <c r="AKB818"/>
      <c r="AKC818"/>
      <c r="AKD818"/>
      <c r="AKE818"/>
      <c r="AKF818"/>
      <c r="AKG818"/>
      <c r="AKH818"/>
      <c r="AKI818"/>
      <c r="AKJ818"/>
      <c r="AKK818"/>
      <c r="AKL818"/>
      <c r="AKM818"/>
      <c r="AKN818"/>
      <c r="AKO818"/>
      <c r="AKP818"/>
      <c r="AKQ818"/>
      <c r="AKR818"/>
      <c r="AKS818"/>
      <c r="AKT818"/>
      <c r="AKU818"/>
      <c r="AKV818"/>
      <c r="AKW818"/>
      <c r="AKX818"/>
      <c r="AKY818"/>
      <c r="AKZ818"/>
      <c r="ALA818"/>
      <c r="ALB818"/>
      <c r="ALC818"/>
      <c r="ALD818"/>
      <c r="ALE818"/>
      <c r="ALF818"/>
      <c r="ALG818"/>
      <c r="ALH818"/>
      <c r="ALI818"/>
      <c r="ALJ818"/>
      <c r="ALK818"/>
      <c r="ALL818"/>
      <c r="ALM818"/>
      <c r="ALN818"/>
      <c r="ALO818"/>
      <c r="ALP818"/>
      <c r="ALQ818"/>
      <c r="ALR818"/>
      <c r="ALS818"/>
      <c r="ALT818"/>
      <c r="ALU818"/>
      <c r="ALV818"/>
      <c r="ALW818"/>
      <c r="ALX818"/>
      <c r="ALY818"/>
      <c r="ALZ818"/>
      <c r="AMA818"/>
      <c r="AMB818"/>
      <c r="AMC818"/>
      <c r="AMD818"/>
      <c r="AME818"/>
      <c r="AMF818"/>
      <c r="AMG818"/>
      <c r="AMH818"/>
      <c r="AMI818"/>
      <c r="AMJ818"/>
    </row>
    <row r="819" spans="1:1024" ht="17.25" customHeight="1">
      <c r="A819" s="9"/>
      <c r="B819" s="8"/>
      <c r="C819" s="8"/>
      <c r="D819" s="6"/>
      <c r="E819" s="7"/>
      <c r="F819" s="5"/>
      <c r="G819" s="5"/>
      <c r="H819" s="5"/>
      <c r="I819" s="5"/>
      <c r="J819" s="5"/>
      <c r="K819" s="5"/>
      <c r="L819" s="5"/>
      <c r="M819" s="5"/>
      <c r="N819" s="5"/>
      <c r="O819" s="5"/>
      <c r="P819" s="5"/>
      <c r="Q819" s="5"/>
      <c r="R819" s="5"/>
      <c r="S819" s="5"/>
      <c r="T819" s="5"/>
      <c r="U819" s="5"/>
      <c r="V819" s="5"/>
      <c r="W819" s="5"/>
      <c r="X819" s="5"/>
      <c r="Y819" s="5"/>
      <c r="Z819" s="5"/>
      <c r="AA819" s="5"/>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c r="AAA819"/>
      <c r="AAB819"/>
      <c r="AAC819"/>
      <c r="AAD819"/>
      <c r="AAE819"/>
      <c r="AAF819"/>
      <c r="AAG819"/>
      <c r="AAH819"/>
      <c r="AAI819"/>
      <c r="AAJ819"/>
      <c r="AAK819"/>
      <c r="AAL819"/>
      <c r="AAM819"/>
      <c r="AAN819"/>
      <c r="AAO819"/>
      <c r="AAP819"/>
      <c r="AAQ819"/>
      <c r="AAR819"/>
      <c r="AAS819"/>
      <c r="AAT819"/>
      <c r="AAU819"/>
      <c r="AAV819"/>
      <c r="AAW819"/>
      <c r="AAX819"/>
      <c r="AAY819"/>
      <c r="AAZ819"/>
      <c r="ABA819"/>
      <c r="ABB819"/>
      <c r="ABC819"/>
      <c r="ABD819"/>
      <c r="ABE819"/>
      <c r="ABF819"/>
      <c r="ABG819"/>
      <c r="ABH819"/>
      <c r="ABI819"/>
      <c r="ABJ819"/>
      <c r="ABK819"/>
      <c r="ABL819"/>
      <c r="ABM819"/>
      <c r="ABN819"/>
      <c r="ABO819"/>
      <c r="ABP819"/>
      <c r="ABQ819"/>
      <c r="ABR819"/>
      <c r="ABS819"/>
      <c r="ABT819"/>
      <c r="ABU819"/>
      <c r="ABV819"/>
      <c r="ABW819"/>
      <c r="ABX819"/>
      <c r="ABY819"/>
      <c r="ABZ819"/>
      <c r="ACA819"/>
      <c r="ACB819"/>
      <c r="ACC819"/>
      <c r="ACD819"/>
      <c r="ACE819"/>
      <c r="ACF819"/>
      <c r="ACG819"/>
      <c r="ACH819"/>
      <c r="ACI819"/>
      <c r="ACJ819"/>
      <c r="ACK819"/>
      <c r="ACL819"/>
      <c r="ACM819"/>
      <c r="ACN819"/>
      <c r="ACO819"/>
      <c r="ACP819"/>
      <c r="ACQ819"/>
      <c r="ACR819"/>
      <c r="ACS819"/>
      <c r="ACT819"/>
      <c r="ACU819"/>
      <c r="ACV819"/>
      <c r="ACW819"/>
      <c r="ACX819"/>
      <c r="ACY819"/>
      <c r="ACZ819"/>
      <c r="ADA819"/>
      <c r="ADB819"/>
      <c r="ADC819"/>
      <c r="ADD819"/>
      <c r="ADE819"/>
      <c r="ADF819"/>
      <c r="ADG819"/>
      <c r="ADH819"/>
      <c r="ADI819"/>
      <c r="ADJ819"/>
      <c r="ADK819"/>
      <c r="ADL819"/>
      <c r="ADM819"/>
      <c r="ADN819"/>
      <c r="ADO819"/>
      <c r="ADP819"/>
      <c r="ADQ819"/>
      <c r="ADR819"/>
      <c r="ADS819"/>
      <c r="ADT819"/>
      <c r="ADU819"/>
      <c r="ADV819"/>
      <c r="ADW819"/>
      <c r="ADX819"/>
      <c r="ADY819"/>
      <c r="ADZ819"/>
      <c r="AEA819"/>
      <c r="AEB819"/>
      <c r="AEC819"/>
      <c r="AED819"/>
      <c r="AEE819"/>
      <c r="AEF819"/>
      <c r="AEG819"/>
      <c r="AEH819"/>
      <c r="AEI819"/>
      <c r="AEJ819"/>
      <c r="AEK819"/>
      <c r="AEL819"/>
      <c r="AEM819"/>
      <c r="AEN819"/>
      <c r="AEO819"/>
      <c r="AEP819"/>
      <c r="AEQ819"/>
      <c r="AER819"/>
      <c r="AES819"/>
      <c r="AET819"/>
      <c r="AEU819"/>
      <c r="AEV819"/>
      <c r="AEW819"/>
      <c r="AEX819"/>
      <c r="AEY819"/>
      <c r="AEZ819"/>
      <c r="AFA819"/>
      <c r="AFB819"/>
      <c r="AFC819"/>
      <c r="AFD819"/>
      <c r="AFE819"/>
      <c r="AFF819"/>
      <c r="AFG819"/>
      <c r="AFH819"/>
      <c r="AFI819"/>
      <c r="AFJ819"/>
      <c r="AFK819"/>
      <c r="AFL819"/>
      <c r="AFM819"/>
      <c r="AFN819"/>
      <c r="AFO819"/>
      <c r="AFP819"/>
      <c r="AFQ819"/>
      <c r="AFR819"/>
      <c r="AFS819"/>
      <c r="AFT819"/>
      <c r="AFU819"/>
      <c r="AFV819"/>
      <c r="AFW819"/>
      <c r="AFX819"/>
      <c r="AFY819"/>
      <c r="AFZ819"/>
      <c r="AGA819"/>
      <c r="AGB819"/>
      <c r="AGC819"/>
      <c r="AGD819"/>
      <c r="AGE819"/>
      <c r="AGF819"/>
      <c r="AGG819"/>
      <c r="AGH819"/>
      <c r="AGI819"/>
      <c r="AGJ819"/>
      <c r="AGK819"/>
      <c r="AGL819"/>
      <c r="AGM819"/>
      <c r="AGN819"/>
      <c r="AGO819"/>
      <c r="AGP819"/>
      <c r="AGQ819"/>
      <c r="AGR819"/>
      <c r="AGS819"/>
      <c r="AGT819"/>
      <c r="AGU819"/>
      <c r="AGV819"/>
      <c r="AGW819"/>
      <c r="AGX819"/>
      <c r="AGY819"/>
      <c r="AGZ819"/>
      <c r="AHA819"/>
      <c r="AHB819"/>
      <c r="AHC819"/>
      <c r="AHD819"/>
      <c r="AHE819"/>
      <c r="AHF819"/>
      <c r="AHG819"/>
      <c r="AHH819"/>
      <c r="AHI819"/>
      <c r="AHJ819"/>
      <c r="AHK819"/>
      <c r="AHL819"/>
      <c r="AHM819"/>
      <c r="AHN819"/>
      <c r="AHO819"/>
      <c r="AHP819"/>
      <c r="AHQ819"/>
      <c r="AHR819"/>
      <c r="AHS819"/>
      <c r="AHT819"/>
      <c r="AHU819"/>
      <c r="AHV819"/>
      <c r="AHW819"/>
      <c r="AHX819"/>
      <c r="AHY819"/>
      <c r="AHZ819"/>
      <c r="AIA819"/>
      <c r="AIB819"/>
      <c r="AIC819"/>
      <c r="AID819"/>
      <c r="AIE819"/>
      <c r="AIF819"/>
      <c r="AIG819"/>
      <c r="AIH819"/>
      <c r="AII819"/>
      <c r="AIJ819"/>
      <c r="AIK819"/>
      <c r="AIL819"/>
      <c r="AIM819"/>
      <c r="AIN819"/>
      <c r="AIO819"/>
      <c r="AIP819"/>
      <c r="AIQ819"/>
      <c r="AIR819"/>
      <c r="AIS819"/>
      <c r="AIT819"/>
      <c r="AIU819"/>
      <c r="AIV819"/>
      <c r="AIW819"/>
      <c r="AIX819"/>
      <c r="AIY819"/>
      <c r="AIZ819"/>
      <c r="AJA819"/>
      <c r="AJB819"/>
      <c r="AJC819"/>
      <c r="AJD819"/>
      <c r="AJE819"/>
      <c r="AJF819"/>
      <c r="AJG819"/>
      <c r="AJH819"/>
      <c r="AJI819"/>
      <c r="AJJ819"/>
      <c r="AJK819"/>
      <c r="AJL819"/>
      <c r="AJM819"/>
      <c r="AJN819"/>
      <c r="AJO819"/>
      <c r="AJP819"/>
      <c r="AJQ819"/>
      <c r="AJR819"/>
      <c r="AJS819"/>
      <c r="AJT819"/>
      <c r="AJU819"/>
      <c r="AJV819"/>
      <c r="AJW819"/>
      <c r="AJX819"/>
      <c r="AJY819"/>
      <c r="AJZ819"/>
      <c r="AKA819"/>
      <c r="AKB819"/>
      <c r="AKC819"/>
      <c r="AKD819"/>
      <c r="AKE819"/>
      <c r="AKF819"/>
      <c r="AKG819"/>
      <c r="AKH819"/>
      <c r="AKI819"/>
      <c r="AKJ819"/>
      <c r="AKK819"/>
      <c r="AKL819"/>
      <c r="AKM819"/>
      <c r="AKN819"/>
      <c r="AKO819"/>
      <c r="AKP819"/>
      <c r="AKQ819"/>
      <c r="AKR819"/>
      <c r="AKS819"/>
      <c r="AKT819"/>
      <c r="AKU819"/>
      <c r="AKV819"/>
      <c r="AKW819"/>
      <c r="AKX819"/>
      <c r="AKY819"/>
      <c r="AKZ819"/>
      <c r="ALA819"/>
      <c r="ALB819"/>
      <c r="ALC819"/>
      <c r="ALD819"/>
      <c r="ALE819"/>
      <c r="ALF819"/>
      <c r="ALG819"/>
      <c r="ALH819"/>
      <c r="ALI819"/>
      <c r="ALJ819"/>
      <c r="ALK819"/>
      <c r="ALL819"/>
      <c r="ALM819"/>
      <c r="ALN819"/>
      <c r="ALO819"/>
      <c r="ALP819"/>
      <c r="ALQ819"/>
      <c r="ALR819"/>
      <c r="ALS819"/>
      <c r="ALT819"/>
      <c r="ALU819"/>
      <c r="ALV819"/>
      <c r="ALW819"/>
      <c r="ALX819"/>
      <c r="ALY819"/>
      <c r="ALZ819"/>
      <c r="AMA819"/>
      <c r="AMB819"/>
      <c r="AMC819"/>
      <c r="AMD819"/>
      <c r="AME819"/>
      <c r="AMF819"/>
      <c r="AMG819"/>
      <c r="AMH819"/>
      <c r="AMI819"/>
      <c r="AMJ819"/>
    </row>
    <row r="820" spans="1:1024" ht="17.25" customHeight="1">
      <c r="A820" s="9"/>
      <c r="B820" s="8"/>
      <c r="C820" s="8"/>
      <c r="D820" s="6"/>
      <c r="E820" s="7"/>
      <c r="F820" s="5"/>
      <c r="G820" s="5"/>
      <c r="H820" s="5"/>
      <c r="I820" s="5"/>
      <c r="J820" s="5"/>
      <c r="K820" s="5"/>
      <c r="L820" s="5"/>
      <c r="M820" s="5"/>
      <c r="N820" s="5"/>
      <c r="O820" s="5"/>
      <c r="P820" s="5"/>
      <c r="Q820" s="5"/>
      <c r="R820" s="5"/>
      <c r="S820" s="5"/>
      <c r="T820" s="5"/>
      <c r="U820" s="5"/>
      <c r="V820" s="5"/>
      <c r="W820" s="5"/>
      <c r="X820" s="5"/>
      <c r="Y820" s="5"/>
      <c r="Z820" s="5"/>
      <c r="AA820" s="5"/>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c r="AAA820"/>
      <c r="AAB820"/>
      <c r="AAC820"/>
      <c r="AAD820"/>
      <c r="AAE820"/>
      <c r="AAF820"/>
      <c r="AAG820"/>
      <c r="AAH820"/>
      <c r="AAI820"/>
      <c r="AAJ820"/>
      <c r="AAK820"/>
      <c r="AAL820"/>
      <c r="AAM820"/>
      <c r="AAN820"/>
      <c r="AAO820"/>
      <c r="AAP820"/>
      <c r="AAQ820"/>
      <c r="AAR820"/>
      <c r="AAS820"/>
      <c r="AAT820"/>
      <c r="AAU820"/>
      <c r="AAV820"/>
      <c r="AAW820"/>
      <c r="AAX820"/>
      <c r="AAY820"/>
      <c r="AAZ820"/>
      <c r="ABA820"/>
      <c r="ABB820"/>
      <c r="ABC820"/>
      <c r="ABD820"/>
      <c r="ABE820"/>
      <c r="ABF820"/>
      <c r="ABG820"/>
      <c r="ABH820"/>
      <c r="ABI820"/>
      <c r="ABJ820"/>
      <c r="ABK820"/>
      <c r="ABL820"/>
      <c r="ABM820"/>
      <c r="ABN820"/>
      <c r="ABO820"/>
      <c r="ABP820"/>
      <c r="ABQ820"/>
      <c r="ABR820"/>
      <c r="ABS820"/>
      <c r="ABT820"/>
      <c r="ABU820"/>
      <c r="ABV820"/>
      <c r="ABW820"/>
      <c r="ABX820"/>
      <c r="ABY820"/>
      <c r="ABZ820"/>
      <c r="ACA820"/>
      <c r="ACB820"/>
      <c r="ACC820"/>
      <c r="ACD820"/>
      <c r="ACE820"/>
      <c r="ACF820"/>
      <c r="ACG820"/>
      <c r="ACH820"/>
      <c r="ACI820"/>
      <c r="ACJ820"/>
      <c r="ACK820"/>
      <c r="ACL820"/>
      <c r="ACM820"/>
      <c r="ACN820"/>
      <c r="ACO820"/>
      <c r="ACP820"/>
      <c r="ACQ820"/>
      <c r="ACR820"/>
      <c r="ACS820"/>
      <c r="ACT820"/>
      <c r="ACU820"/>
      <c r="ACV820"/>
      <c r="ACW820"/>
      <c r="ACX820"/>
      <c r="ACY820"/>
      <c r="ACZ820"/>
      <c r="ADA820"/>
      <c r="ADB820"/>
      <c r="ADC820"/>
      <c r="ADD820"/>
      <c r="ADE820"/>
      <c r="ADF820"/>
      <c r="ADG820"/>
      <c r="ADH820"/>
      <c r="ADI820"/>
      <c r="ADJ820"/>
      <c r="ADK820"/>
      <c r="ADL820"/>
      <c r="ADM820"/>
      <c r="ADN820"/>
      <c r="ADO820"/>
      <c r="ADP820"/>
      <c r="ADQ820"/>
      <c r="ADR820"/>
      <c r="ADS820"/>
      <c r="ADT820"/>
      <c r="ADU820"/>
      <c r="ADV820"/>
      <c r="ADW820"/>
      <c r="ADX820"/>
      <c r="ADY820"/>
      <c r="ADZ820"/>
      <c r="AEA820"/>
      <c r="AEB820"/>
      <c r="AEC820"/>
      <c r="AED820"/>
      <c r="AEE820"/>
      <c r="AEF820"/>
      <c r="AEG820"/>
      <c r="AEH820"/>
      <c r="AEI820"/>
      <c r="AEJ820"/>
      <c r="AEK820"/>
      <c r="AEL820"/>
      <c r="AEM820"/>
      <c r="AEN820"/>
      <c r="AEO820"/>
      <c r="AEP820"/>
      <c r="AEQ820"/>
      <c r="AER820"/>
      <c r="AES820"/>
      <c r="AET820"/>
      <c r="AEU820"/>
      <c r="AEV820"/>
      <c r="AEW820"/>
      <c r="AEX820"/>
      <c r="AEY820"/>
      <c r="AEZ820"/>
      <c r="AFA820"/>
      <c r="AFB820"/>
      <c r="AFC820"/>
      <c r="AFD820"/>
      <c r="AFE820"/>
      <c r="AFF820"/>
      <c r="AFG820"/>
      <c r="AFH820"/>
      <c r="AFI820"/>
      <c r="AFJ820"/>
      <c r="AFK820"/>
      <c r="AFL820"/>
      <c r="AFM820"/>
      <c r="AFN820"/>
      <c r="AFO820"/>
      <c r="AFP820"/>
      <c r="AFQ820"/>
      <c r="AFR820"/>
      <c r="AFS820"/>
      <c r="AFT820"/>
      <c r="AFU820"/>
      <c r="AFV820"/>
      <c r="AFW820"/>
      <c r="AFX820"/>
      <c r="AFY820"/>
      <c r="AFZ820"/>
      <c r="AGA820"/>
      <c r="AGB820"/>
      <c r="AGC820"/>
      <c r="AGD820"/>
      <c r="AGE820"/>
      <c r="AGF820"/>
      <c r="AGG820"/>
      <c r="AGH820"/>
      <c r="AGI820"/>
      <c r="AGJ820"/>
      <c r="AGK820"/>
      <c r="AGL820"/>
      <c r="AGM820"/>
      <c r="AGN820"/>
      <c r="AGO820"/>
      <c r="AGP820"/>
      <c r="AGQ820"/>
      <c r="AGR820"/>
      <c r="AGS820"/>
      <c r="AGT820"/>
      <c r="AGU820"/>
      <c r="AGV820"/>
      <c r="AGW820"/>
      <c r="AGX820"/>
      <c r="AGY820"/>
      <c r="AGZ820"/>
      <c r="AHA820"/>
      <c r="AHB820"/>
      <c r="AHC820"/>
      <c r="AHD820"/>
      <c r="AHE820"/>
      <c r="AHF820"/>
      <c r="AHG820"/>
      <c r="AHH820"/>
      <c r="AHI820"/>
      <c r="AHJ820"/>
      <c r="AHK820"/>
      <c r="AHL820"/>
      <c r="AHM820"/>
      <c r="AHN820"/>
      <c r="AHO820"/>
      <c r="AHP820"/>
      <c r="AHQ820"/>
      <c r="AHR820"/>
      <c r="AHS820"/>
      <c r="AHT820"/>
      <c r="AHU820"/>
      <c r="AHV820"/>
      <c r="AHW820"/>
      <c r="AHX820"/>
      <c r="AHY820"/>
      <c r="AHZ820"/>
      <c r="AIA820"/>
      <c r="AIB820"/>
      <c r="AIC820"/>
      <c r="AID820"/>
      <c r="AIE820"/>
      <c r="AIF820"/>
      <c r="AIG820"/>
      <c r="AIH820"/>
      <c r="AII820"/>
      <c r="AIJ820"/>
      <c r="AIK820"/>
      <c r="AIL820"/>
      <c r="AIM820"/>
      <c r="AIN820"/>
      <c r="AIO820"/>
      <c r="AIP820"/>
      <c r="AIQ820"/>
      <c r="AIR820"/>
      <c r="AIS820"/>
      <c r="AIT820"/>
      <c r="AIU820"/>
      <c r="AIV820"/>
      <c r="AIW820"/>
      <c r="AIX820"/>
      <c r="AIY820"/>
      <c r="AIZ820"/>
      <c r="AJA820"/>
      <c r="AJB820"/>
      <c r="AJC820"/>
      <c r="AJD820"/>
      <c r="AJE820"/>
      <c r="AJF820"/>
      <c r="AJG820"/>
      <c r="AJH820"/>
      <c r="AJI820"/>
      <c r="AJJ820"/>
      <c r="AJK820"/>
      <c r="AJL820"/>
      <c r="AJM820"/>
      <c r="AJN820"/>
      <c r="AJO820"/>
      <c r="AJP820"/>
      <c r="AJQ820"/>
      <c r="AJR820"/>
      <c r="AJS820"/>
      <c r="AJT820"/>
      <c r="AJU820"/>
      <c r="AJV820"/>
      <c r="AJW820"/>
      <c r="AJX820"/>
      <c r="AJY820"/>
      <c r="AJZ820"/>
      <c r="AKA820"/>
      <c r="AKB820"/>
      <c r="AKC820"/>
      <c r="AKD820"/>
      <c r="AKE820"/>
      <c r="AKF820"/>
      <c r="AKG820"/>
      <c r="AKH820"/>
      <c r="AKI820"/>
      <c r="AKJ820"/>
      <c r="AKK820"/>
      <c r="AKL820"/>
      <c r="AKM820"/>
      <c r="AKN820"/>
      <c r="AKO820"/>
      <c r="AKP820"/>
      <c r="AKQ820"/>
      <c r="AKR820"/>
      <c r="AKS820"/>
      <c r="AKT820"/>
      <c r="AKU820"/>
      <c r="AKV820"/>
      <c r="AKW820"/>
      <c r="AKX820"/>
      <c r="AKY820"/>
      <c r="AKZ820"/>
      <c r="ALA820"/>
      <c r="ALB820"/>
      <c r="ALC820"/>
      <c r="ALD820"/>
      <c r="ALE820"/>
      <c r="ALF820"/>
      <c r="ALG820"/>
      <c r="ALH820"/>
      <c r="ALI820"/>
      <c r="ALJ820"/>
      <c r="ALK820"/>
      <c r="ALL820"/>
      <c r="ALM820"/>
      <c r="ALN820"/>
      <c r="ALO820"/>
      <c r="ALP820"/>
      <c r="ALQ820"/>
      <c r="ALR820"/>
      <c r="ALS820"/>
      <c r="ALT820"/>
      <c r="ALU820"/>
      <c r="ALV820"/>
      <c r="ALW820"/>
      <c r="ALX820"/>
      <c r="ALY820"/>
      <c r="ALZ820"/>
      <c r="AMA820"/>
      <c r="AMB820"/>
      <c r="AMC820"/>
      <c r="AMD820"/>
      <c r="AME820"/>
      <c r="AMF820"/>
      <c r="AMG820"/>
      <c r="AMH820"/>
      <c r="AMI820"/>
      <c r="AMJ820"/>
    </row>
    <row r="821" spans="1:1024" ht="17.25" customHeight="1">
      <c r="A821" s="9"/>
      <c r="B821" s="8"/>
      <c r="C821" s="8"/>
      <c r="D821" s="6"/>
      <c r="E821" s="7"/>
      <c r="F821" s="5"/>
      <c r="G821" s="5"/>
      <c r="H821" s="5"/>
      <c r="I821" s="5"/>
      <c r="J821" s="5"/>
      <c r="K821" s="5"/>
      <c r="L821" s="5"/>
      <c r="M821" s="5"/>
      <c r="N821" s="5"/>
      <c r="O821" s="5"/>
      <c r="P821" s="5"/>
      <c r="Q821" s="5"/>
      <c r="R821" s="5"/>
      <c r="S821" s="5"/>
      <c r="T821" s="5"/>
      <c r="U821" s="5"/>
      <c r="V821" s="5"/>
      <c r="W821" s="5"/>
      <c r="X821" s="5"/>
      <c r="Y821" s="5"/>
      <c r="Z821" s="5"/>
      <c r="AA821" s="5"/>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c r="AAA821"/>
      <c r="AAB821"/>
      <c r="AAC821"/>
      <c r="AAD821"/>
      <c r="AAE821"/>
      <c r="AAF821"/>
      <c r="AAG821"/>
      <c r="AAH821"/>
      <c r="AAI821"/>
      <c r="AAJ821"/>
      <c r="AAK821"/>
      <c r="AAL821"/>
      <c r="AAM821"/>
      <c r="AAN821"/>
      <c r="AAO821"/>
      <c r="AAP821"/>
      <c r="AAQ821"/>
      <c r="AAR821"/>
      <c r="AAS821"/>
      <c r="AAT821"/>
      <c r="AAU821"/>
      <c r="AAV821"/>
      <c r="AAW821"/>
      <c r="AAX821"/>
      <c r="AAY821"/>
      <c r="AAZ821"/>
      <c r="ABA821"/>
      <c r="ABB821"/>
      <c r="ABC821"/>
      <c r="ABD821"/>
      <c r="ABE821"/>
      <c r="ABF821"/>
      <c r="ABG821"/>
      <c r="ABH821"/>
      <c r="ABI821"/>
      <c r="ABJ821"/>
      <c r="ABK821"/>
      <c r="ABL821"/>
      <c r="ABM821"/>
      <c r="ABN821"/>
      <c r="ABO821"/>
      <c r="ABP821"/>
      <c r="ABQ821"/>
      <c r="ABR821"/>
      <c r="ABS821"/>
      <c r="ABT821"/>
      <c r="ABU821"/>
      <c r="ABV821"/>
      <c r="ABW821"/>
      <c r="ABX821"/>
      <c r="ABY821"/>
      <c r="ABZ821"/>
      <c r="ACA821"/>
      <c r="ACB821"/>
      <c r="ACC821"/>
      <c r="ACD821"/>
      <c r="ACE821"/>
      <c r="ACF821"/>
      <c r="ACG821"/>
      <c r="ACH821"/>
      <c r="ACI821"/>
      <c r="ACJ821"/>
      <c r="ACK821"/>
      <c r="ACL821"/>
      <c r="ACM821"/>
      <c r="ACN821"/>
      <c r="ACO821"/>
      <c r="ACP821"/>
      <c r="ACQ821"/>
      <c r="ACR821"/>
      <c r="ACS821"/>
      <c r="ACT821"/>
      <c r="ACU821"/>
      <c r="ACV821"/>
      <c r="ACW821"/>
      <c r="ACX821"/>
      <c r="ACY821"/>
      <c r="ACZ821"/>
      <c r="ADA821"/>
      <c r="ADB821"/>
      <c r="ADC821"/>
      <c r="ADD821"/>
      <c r="ADE821"/>
      <c r="ADF821"/>
      <c r="ADG821"/>
      <c r="ADH821"/>
      <c r="ADI821"/>
      <c r="ADJ821"/>
      <c r="ADK821"/>
      <c r="ADL821"/>
      <c r="ADM821"/>
      <c r="ADN821"/>
      <c r="ADO821"/>
      <c r="ADP821"/>
      <c r="ADQ821"/>
      <c r="ADR821"/>
      <c r="ADS821"/>
      <c r="ADT821"/>
      <c r="ADU821"/>
      <c r="ADV821"/>
      <c r="ADW821"/>
      <c r="ADX821"/>
      <c r="ADY821"/>
      <c r="ADZ821"/>
      <c r="AEA821"/>
      <c r="AEB821"/>
      <c r="AEC821"/>
      <c r="AED821"/>
      <c r="AEE821"/>
      <c r="AEF821"/>
      <c r="AEG821"/>
      <c r="AEH821"/>
      <c r="AEI821"/>
      <c r="AEJ821"/>
      <c r="AEK821"/>
      <c r="AEL821"/>
      <c r="AEM821"/>
      <c r="AEN821"/>
      <c r="AEO821"/>
      <c r="AEP821"/>
      <c r="AEQ821"/>
      <c r="AER821"/>
      <c r="AES821"/>
      <c r="AET821"/>
      <c r="AEU821"/>
      <c r="AEV821"/>
      <c r="AEW821"/>
      <c r="AEX821"/>
      <c r="AEY821"/>
      <c r="AEZ821"/>
      <c r="AFA821"/>
      <c r="AFB821"/>
      <c r="AFC821"/>
      <c r="AFD821"/>
      <c r="AFE821"/>
      <c r="AFF821"/>
      <c r="AFG821"/>
      <c r="AFH821"/>
      <c r="AFI821"/>
      <c r="AFJ821"/>
      <c r="AFK821"/>
      <c r="AFL821"/>
      <c r="AFM821"/>
      <c r="AFN821"/>
      <c r="AFO821"/>
      <c r="AFP821"/>
      <c r="AFQ821"/>
      <c r="AFR821"/>
      <c r="AFS821"/>
      <c r="AFT821"/>
      <c r="AFU821"/>
      <c r="AFV821"/>
      <c r="AFW821"/>
      <c r="AFX821"/>
      <c r="AFY821"/>
      <c r="AFZ821"/>
      <c r="AGA821"/>
      <c r="AGB821"/>
      <c r="AGC821"/>
      <c r="AGD821"/>
      <c r="AGE821"/>
      <c r="AGF821"/>
      <c r="AGG821"/>
      <c r="AGH821"/>
      <c r="AGI821"/>
      <c r="AGJ821"/>
      <c r="AGK821"/>
      <c r="AGL821"/>
      <c r="AGM821"/>
      <c r="AGN821"/>
      <c r="AGO821"/>
      <c r="AGP821"/>
      <c r="AGQ821"/>
      <c r="AGR821"/>
      <c r="AGS821"/>
      <c r="AGT821"/>
      <c r="AGU821"/>
      <c r="AGV821"/>
      <c r="AGW821"/>
      <c r="AGX821"/>
      <c r="AGY821"/>
      <c r="AGZ821"/>
      <c r="AHA821"/>
      <c r="AHB821"/>
      <c r="AHC821"/>
      <c r="AHD821"/>
      <c r="AHE821"/>
      <c r="AHF821"/>
      <c r="AHG821"/>
      <c r="AHH821"/>
      <c r="AHI821"/>
      <c r="AHJ821"/>
      <c r="AHK821"/>
      <c r="AHL821"/>
      <c r="AHM821"/>
      <c r="AHN821"/>
      <c r="AHO821"/>
      <c r="AHP821"/>
      <c r="AHQ821"/>
      <c r="AHR821"/>
      <c r="AHS821"/>
      <c r="AHT821"/>
      <c r="AHU821"/>
      <c r="AHV821"/>
      <c r="AHW821"/>
      <c r="AHX821"/>
      <c r="AHY821"/>
      <c r="AHZ821"/>
      <c r="AIA821"/>
      <c r="AIB821"/>
      <c r="AIC821"/>
      <c r="AID821"/>
      <c r="AIE821"/>
      <c r="AIF821"/>
      <c r="AIG821"/>
      <c r="AIH821"/>
      <c r="AII821"/>
      <c r="AIJ821"/>
      <c r="AIK821"/>
      <c r="AIL821"/>
      <c r="AIM821"/>
      <c r="AIN821"/>
      <c r="AIO821"/>
      <c r="AIP821"/>
      <c r="AIQ821"/>
      <c r="AIR821"/>
      <c r="AIS821"/>
      <c r="AIT821"/>
      <c r="AIU821"/>
      <c r="AIV821"/>
      <c r="AIW821"/>
      <c r="AIX821"/>
      <c r="AIY821"/>
      <c r="AIZ821"/>
      <c r="AJA821"/>
      <c r="AJB821"/>
      <c r="AJC821"/>
      <c r="AJD821"/>
      <c r="AJE821"/>
      <c r="AJF821"/>
      <c r="AJG821"/>
      <c r="AJH821"/>
      <c r="AJI821"/>
      <c r="AJJ821"/>
      <c r="AJK821"/>
      <c r="AJL821"/>
      <c r="AJM821"/>
      <c r="AJN821"/>
      <c r="AJO821"/>
      <c r="AJP821"/>
      <c r="AJQ821"/>
      <c r="AJR821"/>
      <c r="AJS821"/>
      <c r="AJT821"/>
      <c r="AJU821"/>
      <c r="AJV821"/>
      <c r="AJW821"/>
      <c r="AJX821"/>
      <c r="AJY821"/>
      <c r="AJZ821"/>
      <c r="AKA821"/>
      <c r="AKB821"/>
      <c r="AKC821"/>
      <c r="AKD821"/>
      <c r="AKE821"/>
      <c r="AKF821"/>
      <c r="AKG821"/>
      <c r="AKH821"/>
      <c r="AKI821"/>
      <c r="AKJ821"/>
      <c r="AKK821"/>
      <c r="AKL821"/>
      <c r="AKM821"/>
      <c r="AKN821"/>
      <c r="AKO821"/>
      <c r="AKP821"/>
      <c r="AKQ821"/>
      <c r="AKR821"/>
      <c r="AKS821"/>
      <c r="AKT821"/>
      <c r="AKU821"/>
      <c r="AKV821"/>
      <c r="AKW821"/>
      <c r="AKX821"/>
      <c r="AKY821"/>
      <c r="AKZ821"/>
      <c r="ALA821"/>
      <c r="ALB821"/>
      <c r="ALC821"/>
      <c r="ALD821"/>
      <c r="ALE821"/>
      <c r="ALF821"/>
      <c r="ALG821"/>
      <c r="ALH821"/>
      <c r="ALI821"/>
      <c r="ALJ821"/>
      <c r="ALK821"/>
      <c r="ALL821"/>
      <c r="ALM821"/>
      <c r="ALN821"/>
      <c r="ALO821"/>
      <c r="ALP821"/>
      <c r="ALQ821"/>
      <c r="ALR821"/>
      <c r="ALS821"/>
      <c r="ALT821"/>
      <c r="ALU821"/>
      <c r="ALV821"/>
      <c r="ALW821"/>
      <c r="ALX821"/>
      <c r="ALY821"/>
      <c r="ALZ821"/>
      <c r="AMA821"/>
      <c r="AMB821"/>
      <c r="AMC821"/>
      <c r="AMD821"/>
      <c r="AME821"/>
      <c r="AMF821"/>
      <c r="AMG821"/>
      <c r="AMH821"/>
      <c r="AMI821"/>
      <c r="AMJ821"/>
    </row>
    <row r="822" spans="1:1024" ht="17.25" customHeight="1">
      <c r="A822" s="9"/>
      <c r="B822" s="8"/>
      <c r="C822" s="8"/>
      <c r="D822" s="6"/>
      <c r="E822" s="7"/>
      <c r="F822" s="5"/>
      <c r="G822" s="5"/>
      <c r="H822" s="5"/>
      <c r="I822" s="5"/>
      <c r="J822" s="5"/>
      <c r="K822" s="5"/>
      <c r="L822" s="5"/>
      <c r="M822" s="5"/>
      <c r="N822" s="5"/>
      <c r="O822" s="5"/>
      <c r="P822" s="5"/>
      <c r="Q822" s="5"/>
      <c r="R822" s="5"/>
      <c r="S822" s="5"/>
      <c r="T822" s="5"/>
      <c r="U822" s="5"/>
      <c r="V822" s="5"/>
      <c r="W822" s="5"/>
      <c r="X822" s="5"/>
      <c r="Y822" s="5"/>
      <c r="Z822" s="5"/>
      <c r="AA822" s="5"/>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c r="AAA822"/>
      <c r="AAB822"/>
      <c r="AAC822"/>
      <c r="AAD822"/>
      <c r="AAE822"/>
      <c r="AAF822"/>
      <c r="AAG822"/>
      <c r="AAH822"/>
      <c r="AAI822"/>
      <c r="AAJ822"/>
      <c r="AAK822"/>
      <c r="AAL822"/>
      <c r="AAM822"/>
      <c r="AAN822"/>
      <c r="AAO822"/>
      <c r="AAP822"/>
      <c r="AAQ822"/>
      <c r="AAR822"/>
      <c r="AAS822"/>
      <c r="AAT822"/>
      <c r="AAU822"/>
      <c r="AAV822"/>
      <c r="AAW822"/>
      <c r="AAX822"/>
      <c r="AAY822"/>
      <c r="AAZ822"/>
      <c r="ABA822"/>
      <c r="ABB822"/>
      <c r="ABC822"/>
      <c r="ABD822"/>
      <c r="ABE822"/>
      <c r="ABF822"/>
      <c r="ABG822"/>
      <c r="ABH822"/>
      <c r="ABI822"/>
      <c r="ABJ822"/>
      <c r="ABK822"/>
      <c r="ABL822"/>
      <c r="ABM822"/>
      <c r="ABN822"/>
      <c r="ABO822"/>
      <c r="ABP822"/>
      <c r="ABQ822"/>
      <c r="ABR822"/>
      <c r="ABS822"/>
      <c r="ABT822"/>
      <c r="ABU822"/>
      <c r="ABV822"/>
      <c r="ABW822"/>
      <c r="ABX822"/>
      <c r="ABY822"/>
      <c r="ABZ822"/>
      <c r="ACA822"/>
      <c r="ACB822"/>
      <c r="ACC822"/>
      <c r="ACD822"/>
      <c r="ACE822"/>
      <c r="ACF822"/>
      <c r="ACG822"/>
      <c r="ACH822"/>
      <c r="ACI822"/>
      <c r="ACJ822"/>
      <c r="ACK822"/>
      <c r="ACL822"/>
      <c r="ACM822"/>
      <c r="ACN822"/>
      <c r="ACO822"/>
      <c r="ACP822"/>
      <c r="ACQ822"/>
      <c r="ACR822"/>
      <c r="ACS822"/>
      <c r="ACT822"/>
      <c r="ACU822"/>
      <c r="ACV822"/>
      <c r="ACW822"/>
      <c r="ACX822"/>
      <c r="ACY822"/>
      <c r="ACZ822"/>
      <c r="ADA822"/>
      <c r="ADB822"/>
      <c r="ADC822"/>
      <c r="ADD822"/>
      <c r="ADE822"/>
      <c r="ADF822"/>
      <c r="ADG822"/>
      <c r="ADH822"/>
      <c r="ADI822"/>
      <c r="ADJ822"/>
      <c r="ADK822"/>
      <c r="ADL822"/>
      <c r="ADM822"/>
      <c r="ADN822"/>
      <c r="ADO822"/>
      <c r="ADP822"/>
      <c r="ADQ822"/>
      <c r="ADR822"/>
      <c r="ADS822"/>
      <c r="ADT822"/>
      <c r="ADU822"/>
      <c r="ADV822"/>
      <c r="ADW822"/>
      <c r="ADX822"/>
      <c r="ADY822"/>
      <c r="ADZ822"/>
      <c r="AEA822"/>
      <c r="AEB822"/>
      <c r="AEC822"/>
      <c r="AED822"/>
      <c r="AEE822"/>
      <c r="AEF822"/>
      <c r="AEG822"/>
      <c r="AEH822"/>
      <c r="AEI822"/>
      <c r="AEJ822"/>
      <c r="AEK822"/>
      <c r="AEL822"/>
      <c r="AEM822"/>
      <c r="AEN822"/>
      <c r="AEO822"/>
      <c r="AEP822"/>
      <c r="AEQ822"/>
      <c r="AER822"/>
      <c r="AES822"/>
      <c r="AET822"/>
      <c r="AEU822"/>
      <c r="AEV822"/>
      <c r="AEW822"/>
      <c r="AEX822"/>
      <c r="AEY822"/>
      <c r="AEZ822"/>
      <c r="AFA822"/>
      <c r="AFB822"/>
      <c r="AFC822"/>
      <c r="AFD822"/>
      <c r="AFE822"/>
      <c r="AFF822"/>
      <c r="AFG822"/>
      <c r="AFH822"/>
      <c r="AFI822"/>
      <c r="AFJ822"/>
      <c r="AFK822"/>
      <c r="AFL822"/>
      <c r="AFM822"/>
      <c r="AFN822"/>
      <c r="AFO822"/>
      <c r="AFP822"/>
      <c r="AFQ822"/>
      <c r="AFR822"/>
      <c r="AFS822"/>
      <c r="AFT822"/>
      <c r="AFU822"/>
      <c r="AFV822"/>
      <c r="AFW822"/>
      <c r="AFX822"/>
      <c r="AFY822"/>
      <c r="AFZ822"/>
      <c r="AGA822"/>
      <c r="AGB822"/>
      <c r="AGC822"/>
      <c r="AGD822"/>
      <c r="AGE822"/>
      <c r="AGF822"/>
      <c r="AGG822"/>
      <c r="AGH822"/>
      <c r="AGI822"/>
      <c r="AGJ822"/>
      <c r="AGK822"/>
      <c r="AGL822"/>
      <c r="AGM822"/>
      <c r="AGN822"/>
      <c r="AGO822"/>
      <c r="AGP822"/>
      <c r="AGQ822"/>
      <c r="AGR822"/>
      <c r="AGS822"/>
      <c r="AGT822"/>
      <c r="AGU822"/>
      <c r="AGV822"/>
      <c r="AGW822"/>
      <c r="AGX822"/>
      <c r="AGY822"/>
      <c r="AGZ822"/>
      <c r="AHA822"/>
      <c r="AHB822"/>
      <c r="AHC822"/>
      <c r="AHD822"/>
      <c r="AHE822"/>
      <c r="AHF822"/>
      <c r="AHG822"/>
      <c r="AHH822"/>
      <c r="AHI822"/>
      <c r="AHJ822"/>
      <c r="AHK822"/>
      <c r="AHL822"/>
      <c r="AHM822"/>
      <c r="AHN822"/>
      <c r="AHO822"/>
      <c r="AHP822"/>
      <c r="AHQ822"/>
      <c r="AHR822"/>
      <c r="AHS822"/>
      <c r="AHT822"/>
      <c r="AHU822"/>
      <c r="AHV822"/>
      <c r="AHW822"/>
      <c r="AHX822"/>
      <c r="AHY822"/>
      <c r="AHZ822"/>
      <c r="AIA822"/>
      <c r="AIB822"/>
      <c r="AIC822"/>
      <c r="AID822"/>
      <c r="AIE822"/>
      <c r="AIF822"/>
      <c r="AIG822"/>
      <c r="AIH822"/>
      <c r="AII822"/>
      <c r="AIJ822"/>
      <c r="AIK822"/>
      <c r="AIL822"/>
      <c r="AIM822"/>
      <c r="AIN822"/>
      <c r="AIO822"/>
      <c r="AIP822"/>
      <c r="AIQ822"/>
      <c r="AIR822"/>
      <c r="AIS822"/>
      <c r="AIT822"/>
      <c r="AIU822"/>
      <c r="AIV822"/>
      <c r="AIW822"/>
      <c r="AIX822"/>
      <c r="AIY822"/>
      <c r="AIZ822"/>
      <c r="AJA822"/>
      <c r="AJB822"/>
      <c r="AJC822"/>
      <c r="AJD822"/>
      <c r="AJE822"/>
      <c r="AJF822"/>
      <c r="AJG822"/>
      <c r="AJH822"/>
      <c r="AJI822"/>
      <c r="AJJ822"/>
      <c r="AJK822"/>
      <c r="AJL822"/>
      <c r="AJM822"/>
      <c r="AJN822"/>
      <c r="AJO822"/>
      <c r="AJP822"/>
      <c r="AJQ822"/>
      <c r="AJR822"/>
      <c r="AJS822"/>
      <c r="AJT822"/>
      <c r="AJU822"/>
      <c r="AJV822"/>
      <c r="AJW822"/>
      <c r="AJX822"/>
      <c r="AJY822"/>
      <c r="AJZ822"/>
      <c r="AKA822"/>
      <c r="AKB822"/>
      <c r="AKC822"/>
      <c r="AKD822"/>
      <c r="AKE822"/>
      <c r="AKF822"/>
      <c r="AKG822"/>
      <c r="AKH822"/>
      <c r="AKI822"/>
      <c r="AKJ822"/>
      <c r="AKK822"/>
      <c r="AKL822"/>
      <c r="AKM822"/>
      <c r="AKN822"/>
      <c r="AKO822"/>
      <c r="AKP822"/>
      <c r="AKQ822"/>
      <c r="AKR822"/>
      <c r="AKS822"/>
      <c r="AKT822"/>
      <c r="AKU822"/>
      <c r="AKV822"/>
      <c r="AKW822"/>
      <c r="AKX822"/>
      <c r="AKY822"/>
      <c r="AKZ822"/>
      <c r="ALA822"/>
      <c r="ALB822"/>
      <c r="ALC822"/>
      <c r="ALD822"/>
      <c r="ALE822"/>
      <c r="ALF822"/>
      <c r="ALG822"/>
      <c r="ALH822"/>
      <c r="ALI822"/>
      <c r="ALJ822"/>
      <c r="ALK822"/>
      <c r="ALL822"/>
      <c r="ALM822"/>
      <c r="ALN822"/>
      <c r="ALO822"/>
      <c r="ALP822"/>
      <c r="ALQ822"/>
      <c r="ALR822"/>
      <c r="ALS822"/>
      <c r="ALT822"/>
      <c r="ALU822"/>
      <c r="ALV822"/>
      <c r="ALW822"/>
      <c r="ALX822"/>
      <c r="ALY822"/>
      <c r="ALZ822"/>
      <c r="AMA822"/>
      <c r="AMB822"/>
      <c r="AMC822"/>
      <c r="AMD822"/>
      <c r="AME822"/>
      <c r="AMF822"/>
      <c r="AMG822"/>
      <c r="AMH822"/>
      <c r="AMI822"/>
      <c r="AMJ822"/>
    </row>
    <row r="823" spans="1:1024" ht="17.25" customHeight="1">
      <c r="A823" s="9"/>
      <c r="B823" s="8"/>
      <c r="C823" s="8"/>
      <c r="D823" s="6"/>
      <c r="E823" s="7"/>
      <c r="F823" s="5"/>
      <c r="G823" s="5"/>
      <c r="H823" s="5"/>
      <c r="I823" s="5"/>
      <c r="J823" s="5"/>
      <c r="K823" s="5"/>
      <c r="L823" s="5"/>
      <c r="M823" s="5"/>
      <c r="N823" s="5"/>
      <c r="O823" s="5"/>
      <c r="P823" s="5"/>
      <c r="Q823" s="5"/>
      <c r="R823" s="5"/>
      <c r="S823" s="5"/>
      <c r="T823" s="5"/>
      <c r="U823" s="5"/>
      <c r="V823" s="5"/>
      <c r="W823" s="5"/>
      <c r="X823" s="5"/>
      <c r="Y823" s="5"/>
      <c r="Z823" s="5"/>
      <c r="AA823" s="5"/>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c r="AAA823"/>
      <c r="AAB823"/>
      <c r="AAC823"/>
      <c r="AAD823"/>
      <c r="AAE823"/>
      <c r="AAF823"/>
      <c r="AAG823"/>
      <c r="AAH823"/>
      <c r="AAI823"/>
      <c r="AAJ823"/>
      <c r="AAK823"/>
      <c r="AAL823"/>
      <c r="AAM823"/>
      <c r="AAN823"/>
      <c r="AAO823"/>
      <c r="AAP823"/>
      <c r="AAQ823"/>
      <c r="AAR823"/>
      <c r="AAS823"/>
      <c r="AAT823"/>
      <c r="AAU823"/>
      <c r="AAV823"/>
      <c r="AAW823"/>
      <c r="AAX823"/>
      <c r="AAY823"/>
      <c r="AAZ823"/>
      <c r="ABA823"/>
      <c r="ABB823"/>
      <c r="ABC823"/>
      <c r="ABD823"/>
      <c r="ABE823"/>
      <c r="ABF823"/>
      <c r="ABG823"/>
      <c r="ABH823"/>
      <c r="ABI823"/>
      <c r="ABJ823"/>
      <c r="ABK823"/>
      <c r="ABL823"/>
      <c r="ABM823"/>
      <c r="ABN823"/>
      <c r="ABO823"/>
      <c r="ABP823"/>
      <c r="ABQ823"/>
      <c r="ABR823"/>
      <c r="ABS823"/>
      <c r="ABT823"/>
      <c r="ABU823"/>
      <c r="ABV823"/>
      <c r="ABW823"/>
      <c r="ABX823"/>
      <c r="ABY823"/>
      <c r="ABZ823"/>
      <c r="ACA823"/>
      <c r="ACB823"/>
      <c r="ACC823"/>
      <c r="ACD823"/>
      <c r="ACE823"/>
      <c r="ACF823"/>
      <c r="ACG823"/>
      <c r="ACH823"/>
      <c r="ACI823"/>
      <c r="ACJ823"/>
      <c r="ACK823"/>
      <c r="ACL823"/>
      <c r="ACM823"/>
      <c r="ACN823"/>
      <c r="ACO823"/>
      <c r="ACP823"/>
      <c r="ACQ823"/>
      <c r="ACR823"/>
      <c r="ACS823"/>
      <c r="ACT823"/>
      <c r="ACU823"/>
      <c r="ACV823"/>
      <c r="ACW823"/>
      <c r="ACX823"/>
      <c r="ACY823"/>
      <c r="ACZ823"/>
      <c r="ADA823"/>
      <c r="ADB823"/>
      <c r="ADC823"/>
      <c r="ADD823"/>
      <c r="ADE823"/>
      <c r="ADF823"/>
      <c r="ADG823"/>
      <c r="ADH823"/>
      <c r="ADI823"/>
      <c r="ADJ823"/>
      <c r="ADK823"/>
      <c r="ADL823"/>
      <c r="ADM823"/>
      <c r="ADN823"/>
      <c r="ADO823"/>
      <c r="ADP823"/>
      <c r="ADQ823"/>
      <c r="ADR823"/>
      <c r="ADS823"/>
      <c r="ADT823"/>
      <c r="ADU823"/>
      <c r="ADV823"/>
      <c r="ADW823"/>
      <c r="ADX823"/>
      <c r="ADY823"/>
      <c r="ADZ823"/>
      <c r="AEA823"/>
      <c r="AEB823"/>
      <c r="AEC823"/>
      <c r="AED823"/>
      <c r="AEE823"/>
      <c r="AEF823"/>
      <c r="AEG823"/>
      <c r="AEH823"/>
      <c r="AEI823"/>
      <c r="AEJ823"/>
      <c r="AEK823"/>
      <c r="AEL823"/>
      <c r="AEM823"/>
      <c r="AEN823"/>
      <c r="AEO823"/>
      <c r="AEP823"/>
      <c r="AEQ823"/>
      <c r="AER823"/>
      <c r="AES823"/>
      <c r="AET823"/>
      <c r="AEU823"/>
      <c r="AEV823"/>
      <c r="AEW823"/>
      <c r="AEX823"/>
      <c r="AEY823"/>
      <c r="AEZ823"/>
      <c r="AFA823"/>
      <c r="AFB823"/>
      <c r="AFC823"/>
      <c r="AFD823"/>
      <c r="AFE823"/>
      <c r="AFF823"/>
      <c r="AFG823"/>
      <c r="AFH823"/>
      <c r="AFI823"/>
      <c r="AFJ823"/>
      <c r="AFK823"/>
      <c r="AFL823"/>
      <c r="AFM823"/>
      <c r="AFN823"/>
      <c r="AFO823"/>
      <c r="AFP823"/>
      <c r="AFQ823"/>
      <c r="AFR823"/>
      <c r="AFS823"/>
      <c r="AFT823"/>
      <c r="AFU823"/>
      <c r="AFV823"/>
      <c r="AFW823"/>
      <c r="AFX823"/>
      <c r="AFY823"/>
      <c r="AFZ823"/>
      <c r="AGA823"/>
      <c r="AGB823"/>
      <c r="AGC823"/>
      <c r="AGD823"/>
      <c r="AGE823"/>
      <c r="AGF823"/>
      <c r="AGG823"/>
      <c r="AGH823"/>
      <c r="AGI823"/>
      <c r="AGJ823"/>
      <c r="AGK823"/>
      <c r="AGL823"/>
      <c r="AGM823"/>
      <c r="AGN823"/>
      <c r="AGO823"/>
      <c r="AGP823"/>
      <c r="AGQ823"/>
      <c r="AGR823"/>
      <c r="AGS823"/>
      <c r="AGT823"/>
      <c r="AGU823"/>
      <c r="AGV823"/>
      <c r="AGW823"/>
      <c r="AGX823"/>
      <c r="AGY823"/>
      <c r="AGZ823"/>
      <c r="AHA823"/>
      <c r="AHB823"/>
      <c r="AHC823"/>
      <c r="AHD823"/>
      <c r="AHE823"/>
      <c r="AHF823"/>
      <c r="AHG823"/>
      <c r="AHH823"/>
      <c r="AHI823"/>
      <c r="AHJ823"/>
      <c r="AHK823"/>
      <c r="AHL823"/>
      <c r="AHM823"/>
      <c r="AHN823"/>
      <c r="AHO823"/>
      <c r="AHP823"/>
      <c r="AHQ823"/>
      <c r="AHR823"/>
      <c r="AHS823"/>
      <c r="AHT823"/>
      <c r="AHU823"/>
      <c r="AHV823"/>
      <c r="AHW823"/>
      <c r="AHX823"/>
      <c r="AHY823"/>
      <c r="AHZ823"/>
      <c r="AIA823"/>
      <c r="AIB823"/>
      <c r="AIC823"/>
      <c r="AID823"/>
      <c r="AIE823"/>
      <c r="AIF823"/>
      <c r="AIG823"/>
      <c r="AIH823"/>
      <c r="AII823"/>
      <c r="AIJ823"/>
      <c r="AIK823"/>
      <c r="AIL823"/>
      <c r="AIM823"/>
      <c r="AIN823"/>
      <c r="AIO823"/>
      <c r="AIP823"/>
      <c r="AIQ823"/>
      <c r="AIR823"/>
      <c r="AIS823"/>
      <c r="AIT823"/>
      <c r="AIU823"/>
      <c r="AIV823"/>
      <c r="AIW823"/>
      <c r="AIX823"/>
      <c r="AIY823"/>
      <c r="AIZ823"/>
      <c r="AJA823"/>
      <c r="AJB823"/>
      <c r="AJC823"/>
      <c r="AJD823"/>
      <c r="AJE823"/>
      <c r="AJF823"/>
      <c r="AJG823"/>
      <c r="AJH823"/>
      <c r="AJI823"/>
      <c r="AJJ823"/>
      <c r="AJK823"/>
      <c r="AJL823"/>
      <c r="AJM823"/>
      <c r="AJN823"/>
      <c r="AJO823"/>
      <c r="AJP823"/>
      <c r="AJQ823"/>
      <c r="AJR823"/>
      <c r="AJS823"/>
      <c r="AJT823"/>
      <c r="AJU823"/>
      <c r="AJV823"/>
      <c r="AJW823"/>
      <c r="AJX823"/>
      <c r="AJY823"/>
      <c r="AJZ823"/>
      <c r="AKA823"/>
      <c r="AKB823"/>
      <c r="AKC823"/>
      <c r="AKD823"/>
      <c r="AKE823"/>
      <c r="AKF823"/>
      <c r="AKG823"/>
      <c r="AKH823"/>
      <c r="AKI823"/>
      <c r="AKJ823"/>
      <c r="AKK823"/>
      <c r="AKL823"/>
      <c r="AKM823"/>
      <c r="AKN823"/>
      <c r="AKO823"/>
      <c r="AKP823"/>
      <c r="AKQ823"/>
      <c r="AKR823"/>
      <c r="AKS823"/>
      <c r="AKT823"/>
      <c r="AKU823"/>
      <c r="AKV823"/>
      <c r="AKW823"/>
      <c r="AKX823"/>
      <c r="AKY823"/>
      <c r="AKZ823"/>
      <c r="ALA823"/>
      <c r="ALB823"/>
      <c r="ALC823"/>
      <c r="ALD823"/>
      <c r="ALE823"/>
      <c r="ALF823"/>
      <c r="ALG823"/>
      <c r="ALH823"/>
      <c r="ALI823"/>
      <c r="ALJ823"/>
      <c r="ALK823"/>
      <c r="ALL823"/>
      <c r="ALM823"/>
      <c r="ALN823"/>
      <c r="ALO823"/>
      <c r="ALP823"/>
      <c r="ALQ823"/>
      <c r="ALR823"/>
      <c r="ALS823"/>
      <c r="ALT823"/>
      <c r="ALU823"/>
      <c r="ALV823"/>
      <c r="ALW823"/>
      <c r="ALX823"/>
      <c r="ALY823"/>
      <c r="ALZ823"/>
      <c r="AMA823"/>
      <c r="AMB823"/>
      <c r="AMC823"/>
      <c r="AMD823"/>
      <c r="AME823"/>
      <c r="AMF823"/>
      <c r="AMG823"/>
      <c r="AMH823"/>
      <c r="AMI823"/>
      <c r="AMJ823"/>
    </row>
    <row r="824" spans="1:1024" ht="17.25" customHeight="1">
      <c r="A824" s="9"/>
      <c r="B824" s="8"/>
      <c r="C824" s="8"/>
      <c r="D824" s="6"/>
      <c r="E824" s="7"/>
      <c r="F824" s="5"/>
      <c r="G824" s="5"/>
      <c r="H824" s="5"/>
      <c r="I824" s="5"/>
      <c r="J824" s="5"/>
      <c r="K824" s="5"/>
      <c r="L824" s="5"/>
      <c r="M824" s="5"/>
      <c r="N824" s="5"/>
      <c r="O824" s="5"/>
      <c r="P824" s="5"/>
      <c r="Q824" s="5"/>
      <c r="R824" s="5"/>
      <c r="S824" s="5"/>
      <c r="T824" s="5"/>
      <c r="U824" s="5"/>
      <c r="V824" s="5"/>
      <c r="W824" s="5"/>
      <c r="X824" s="5"/>
      <c r="Y824" s="5"/>
      <c r="Z824" s="5"/>
      <c r="AA824" s="5"/>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c r="AAA824"/>
      <c r="AAB824"/>
      <c r="AAC824"/>
      <c r="AAD824"/>
      <c r="AAE824"/>
      <c r="AAF824"/>
      <c r="AAG824"/>
      <c r="AAH824"/>
      <c r="AAI824"/>
      <c r="AAJ824"/>
      <c r="AAK824"/>
      <c r="AAL824"/>
      <c r="AAM824"/>
      <c r="AAN824"/>
      <c r="AAO824"/>
      <c r="AAP824"/>
      <c r="AAQ824"/>
      <c r="AAR824"/>
      <c r="AAS824"/>
      <c r="AAT824"/>
      <c r="AAU824"/>
      <c r="AAV824"/>
      <c r="AAW824"/>
      <c r="AAX824"/>
      <c r="AAY824"/>
      <c r="AAZ824"/>
      <c r="ABA824"/>
      <c r="ABB824"/>
      <c r="ABC824"/>
      <c r="ABD824"/>
      <c r="ABE824"/>
      <c r="ABF824"/>
      <c r="ABG824"/>
      <c r="ABH824"/>
      <c r="ABI824"/>
      <c r="ABJ824"/>
      <c r="ABK824"/>
      <c r="ABL824"/>
      <c r="ABM824"/>
      <c r="ABN824"/>
      <c r="ABO824"/>
      <c r="ABP824"/>
      <c r="ABQ824"/>
      <c r="ABR824"/>
      <c r="ABS824"/>
      <c r="ABT824"/>
      <c r="ABU824"/>
      <c r="ABV824"/>
      <c r="ABW824"/>
      <c r="ABX824"/>
      <c r="ABY824"/>
      <c r="ABZ824"/>
      <c r="ACA824"/>
      <c r="ACB824"/>
      <c r="ACC824"/>
      <c r="ACD824"/>
      <c r="ACE824"/>
      <c r="ACF824"/>
      <c r="ACG824"/>
      <c r="ACH824"/>
      <c r="ACI824"/>
      <c r="ACJ824"/>
      <c r="ACK824"/>
      <c r="ACL824"/>
      <c r="ACM824"/>
      <c r="ACN824"/>
      <c r="ACO824"/>
      <c r="ACP824"/>
      <c r="ACQ824"/>
      <c r="ACR824"/>
      <c r="ACS824"/>
      <c r="ACT824"/>
      <c r="ACU824"/>
      <c r="ACV824"/>
      <c r="ACW824"/>
      <c r="ACX824"/>
      <c r="ACY824"/>
      <c r="ACZ824"/>
      <c r="ADA824"/>
      <c r="ADB824"/>
      <c r="ADC824"/>
      <c r="ADD824"/>
      <c r="ADE824"/>
      <c r="ADF824"/>
      <c r="ADG824"/>
      <c r="ADH824"/>
      <c r="ADI824"/>
      <c r="ADJ824"/>
      <c r="ADK824"/>
      <c r="ADL824"/>
      <c r="ADM824"/>
      <c r="ADN824"/>
      <c r="ADO824"/>
      <c r="ADP824"/>
      <c r="ADQ824"/>
      <c r="ADR824"/>
      <c r="ADS824"/>
      <c r="ADT824"/>
      <c r="ADU824"/>
      <c r="ADV824"/>
      <c r="ADW824"/>
      <c r="ADX824"/>
      <c r="ADY824"/>
      <c r="ADZ824"/>
      <c r="AEA824"/>
      <c r="AEB824"/>
      <c r="AEC824"/>
      <c r="AED824"/>
      <c r="AEE824"/>
      <c r="AEF824"/>
      <c r="AEG824"/>
      <c r="AEH824"/>
      <c r="AEI824"/>
      <c r="AEJ824"/>
      <c r="AEK824"/>
      <c r="AEL824"/>
      <c r="AEM824"/>
      <c r="AEN824"/>
      <c r="AEO824"/>
      <c r="AEP824"/>
      <c r="AEQ824"/>
      <c r="AER824"/>
      <c r="AES824"/>
      <c r="AET824"/>
      <c r="AEU824"/>
      <c r="AEV824"/>
      <c r="AEW824"/>
      <c r="AEX824"/>
      <c r="AEY824"/>
      <c r="AEZ824"/>
      <c r="AFA824"/>
      <c r="AFB824"/>
      <c r="AFC824"/>
      <c r="AFD824"/>
      <c r="AFE824"/>
      <c r="AFF824"/>
      <c r="AFG824"/>
      <c r="AFH824"/>
      <c r="AFI824"/>
      <c r="AFJ824"/>
      <c r="AFK824"/>
      <c r="AFL824"/>
      <c r="AFM824"/>
      <c r="AFN824"/>
      <c r="AFO824"/>
      <c r="AFP824"/>
      <c r="AFQ824"/>
      <c r="AFR824"/>
      <c r="AFS824"/>
      <c r="AFT824"/>
      <c r="AFU824"/>
      <c r="AFV824"/>
      <c r="AFW824"/>
      <c r="AFX824"/>
      <c r="AFY824"/>
      <c r="AFZ824"/>
      <c r="AGA824"/>
      <c r="AGB824"/>
      <c r="AGC824"/>
      <c r="AGD824"/>
      <c r="AGE824"/>
      <c r="AGF824"/>
      <c r="AGG824"/>
      <c r="AGH824"/>
      <c r="AGI824"/>
      <c r="AGJ824"/>
      <c r="AGK824"/>
      <c r="AGL824"/>
      <c r="AGM824"/>
      <c r="AGN824"/>
      <c r="AGO824"/>
      <c r="AGP824"/>
      <c r="AGQ824"/>
      <c r="AGR824"/>
      <c r="AGS824"/>
      <c r="AGT824"/>
      <c r="AGU824"/>
      <c r="AGV824"/>
      <c r="AGW824"/>
      <c r="AGX824"/>
      <c r="AGY824"/>
      <c r="AGZ824"/>
      <c r="AHA824"/>
      <c r="AHB824"/>
      <c r="AHC824"/>
      <c r="AHD824"/>
      <c r="AHE824"/>
      <c r="AHF824"/>
      <c r="AHG824"/>
      <c r="AHH824"/>
      <c r="AHI824"/>
      <c r="AHJ824"/>
      <c r="AHK824"/>
      <c r="AHL824"/>
      <c r="AHM824"/>
      <c r="AHN824"/>
      <c r="AHO824"/>
      <c r="AHP824"/>
      <c r="AHQ824"/>
      <c r="AHR824"/>
      <c r="AHS824"/>
      <c r="AHT824"/>
      <c r="AHU824"/>
      <c r="AHV824"/>
      <c r="AHW824"/>
      <c r="AHX824"/>
      <c r="AHY824"/>
      <c r="AHZ824"/>
      <c r="AIA824"/>
      <c r="AIB824"/>
      <c r="AIC824"/>
      <c r="AID824"/>
      <c r="AIE824"/>
      <c r="AIF824"/>
      <c r="AIG824"/>
      <c r="AIH824"/>
      <c r="AII824"/>
      <c r="AIJ824"/>
      <c r="AIK824"/>
      <c r="AIL824"/>
      <c r="AIM824"/>
      <c r="AIN824"/>
      <c r="AIO824"/>
      <c r="AIP824"/>
      <c r="AIQ824"/>
      <c r="AIR824"/>
      <c r="AIS824"/>
      <c r="AIT824"/>
      <c r="AIU824"/>
      <c r="AIV824"/>
      <c r="AIW824"/>
      <c r="AIX824"/>
      <c r="AIY824"/>
      <c r="AIZ824"/>
      <c r="AJA824"/>
      <c r="AJB824"/>
      <c r="AJC824"/>
      <c r="AJD824"/>
      <c r="AJE824"/>
      <c r="AJF824"/>
      <c r="AJG824"/>
      <c r="AJH824"/>
      <c r="AJI824"/>
      <c r="AJJ824"/>
      <c r="AJK824"/>
      <c r="AJL824"/>
      <c r="AJM824"/>
      <c r="AJN824"/>
      <c r="AJO824"/>
      <c r="AJP824"/>
      <c r="AJQ824"/>
      <c r="AJR824"/>
      <c r="AJS824"/>
      <c r="AJT824"/>
      <c r="AJU824"/>
      <c r="AJV824"/>
      <c r="AJW824"/>
      <c r="AJX824"/>
      <c r="AJY824"/>
      <c r="AJZ824"/>
      <c r="AKA824"/>
      <c r="AKB824"/>
      <c r="AKC824"/>
      <c r="AKD824"/>
      <c r="AKE824"/>
      <c r="AKF824"/>
      <c r="AKG824"/>
      <c r="AKH824"/>
      <c r="AKI824"/>
      <c r="AKJ824"/>
      <c r="AKK824"/>
      <c r="AKL824"/>
      <c r="AKM824"/>
      <c r="AKN824"/>
      <c r="AKO824"/>
      <c r="AKP824"/>
      <c r="AKQ824"/>
      <c r="AKR824"/>
      <c r="AKS824"/>
      <c r="AKT824"/>
      <c r="AKU824"/>
      <c r="AKV824"/>
      <c r="AKW824"/>
      <c r="AKX824"/>
      <c r="AKY824"/>
      <c r="AKZ824"/>
      <c r="ALA824"/>
      <c r="ALB824"/>
      <c r="ALC824"/>
      <c r="ALD824"/>
      <c r="ALE824"/>
      <c r="ALF824"/>
      <c r="ALG824"/>
      <c r="ALH824"/>
      <c r="ALI824"/>
      <c r="ALJ824"/>
      <c r="ALK824"/>
      <c r="ALL824"/>
      <c r="ALM824"/>
      <c r="ALN824"/>
      <c r="ALO824"/>
      <c r="ALP824"/>
      <c r="ALQ824"/>
      <c r="ALR824"/>
      <c r="ALS824"/>
      <c r="ALT824"/>
      <c r="ALU824"/>
      <c r="ALV824"/>
      <c r="ALW824"/>
      <c r="ALX824"/>
      <c r="ALY824"/>
      <c r="ALZ824"/>
      <c r="AMA824"/>
      <c r="AMB824"/>
      <c r="AMC824"/>
      <c r="AMD824"/>
      <c r="AME824"/>
      <c r="AMF824"/>
      <c r="AMG824"/>
      <c r="AMH824"/>
      <c r="AMI824"/>
      <c r="AMJ824"/>
    </row>
    <row r="825" spans="1:1024" ht="17.25" customHeight="1">
      <c r="A825" s="9"/>
      <c r="B825" s="8"/>
      <c r="C825" s="8"/>
      <c r="D825" s="6"/>
      <c r="E825" s="7"/>
      <c r="F825" s="5"/>
      <c r="G825" s="5"/>
      <c r="H825" s="5"/>
      <c r="I825" s="5"/>
      <c r="J825" s="5"/>
      <c r="K825" s="5"/>
      <c r="L825" s="5"/>
      <c r="M825" s="5"/>
      <c r="N825" s="5"/>
      <c r="O825" s="5"/>
      <c r="P825" s="5"/>
      <c r="Q825" s="5"/>
      <c r="R825" s="5"/>
      <c r="S825" s="5"/>
      <c r="T825" s="5"/>
      <c r="U825" s="5"/>
      <c r="V825" s="5"/>
      <c r="W825" s="5"/>
      <c r="X825" s="5"/>
      <c r="Y825" s="5"/>
      <c r="Z825" s="5"/>
      <c r="AA825" s="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c r="AAA825"/>
      <c r="AAB825"/>
      <c r="AAC825"/>
      <c r="AAD825"/>
      <c r="AAE825"/>
      <c r="AAF825"/>
      <c r="AAG825"/>
      <c r="AAH825"/>
      <c r="AAI825"/>
      <c r="AAJ825"/>
      <c r="AAK825"/>
      <c r="AAL825"/>
      <c r="AAM825"/>
      <c r="AAN825"/>
      <c r="AAO825"/>
      <c r="AAP825"/>
      <c r="AAQ825"/>
      <c r="AAR825"/>
      <c r="AAS825"/>
      <c r="AAT825"/>
      <c r="AAU825"/>
      <c r="AAV825"/>
      <c r="AAW825"/>
      <c r="AAX825"/>
      <c r="AAY825"/>
      <c r="AAZ825"/>
      <c r="ABA825"/>
      <c r="ABB825"/>
      <c r="ABC825"/>
      <c r="ABD825"/>
      <c r="ABE825"/>
      <c r="ABF825"/>
      <c r="ABG825"/>
      <c r="ABH825"/>
      <c r="ABI825"/>
      <c r="ABJ825"/>
      <c r="ABK825"/>
      <c r="ABL825"/>
      <c r="ABM825"/>
      <c r="ABN825"/>
      <c r="ABO825"/>
      <c r="ABP825"/>
      <c r="ABQ825"/>
      <c r="ABR825"/>
      <c r="ABS825"/>
      <c r="ABT825"/>
      <c r="ABU825"/>
      <c r="ABV825"/>
      <c r="ABW825"/>
      <c r="ABX825"/>
      <c r="ABY825"/>
      <c r="ABZ825"/>
      <c r="ACA825"/>
      <c r="ACB825"/>
      <c r="ACC825"/>
      <c r="ACD825"/>
      <c r="ACE825"/>
      <c r="ACF825"/>
      <c r="ACG825"/>
      <c r="ACH825"/>
      <c r="ACI825"/>
      <c r="ACJ825"/>
      <c r="ACK825"/>
      <c r="ACL825"/>
      <c r="ACM825"/>
      <c r="ACN825"/>
      <c r="ACO825"/>
      <c r="ACP825"/>
      <c r="ACQ825"/>
      <c r="ACR825"/>
      <c r="ACS825"/>
      <c r="ACT825"/>
      <c r="ACU825"/>
      <c r="ACV825"/>
      <c r="ACW825"/>
      <c r="ACX825"/>
      <c r="ACY825"/>
      <c r="ACZ825"/>
      <c r="ADA825"/>
      <c r="ADB825"/>
      <c r="ADC825"/>
      <c r="ADD825"/>
      <c r="ADE825"/>
      <c r="ADF825"/>
      <c r="ADG825"/>
      <c r="ADH825"/>
      <c r="ADI825"/>
      <c r="ADJ825"/>
      <c r="ADK825"/>
      <c r="ADL825"/>
      <c r="ADM825"/>
      <c r="ADN825"/>
      <c r="ADO825"/>
      <c r="ADP825"/>
      <c r="ADQ825"/>
      <c r="ADR825"/>
      <c r="ADS825"/>
      <c r="ADT825"/>
      <c r="ADU825"/>
      <c r="ADV825"/>
      <c r="ADW825"/>
      <c r="ADX825"/>
      <c r="ADY825"/>
      <c r="ADZ825"/>
      <c r="AEA825"/>
      <c r="AEB825"/>
      <c r="AEC825"/>
      <c r="AED825"/>
      <c r="AEE825"/>
      <c r="AEF825"/>
      <c r="AEG825"/>
      <c r="AEH825"/>
      <c r="AEI825"/>
      <c r="AEJ825"/>
      <c r="AEK825"/>
      <c r="AEL825"/>
      <c r="AEM825"/>
      <c r="AEN825"/>
      <c r="AEO825"/>
      <c r="AEP825"/>
      <c r="AEQ825"/>
      <c r="AER825"/>
      <c r="AES825"/>
      <c r="AET825"/>
      <c r="AEU825"/>
      <c r="AEV825"/>
      <c r="AEW825"/>
      <c r="AEX825"/>
      <c r="AEY825"/>
      <c r="AEZ825"/>
      <c r="AFA825"/>
      <c r="AFB825"/>
      <c r="AFC825"/>
      <c r="AFD825"/>
      <c r="AFE825"/>
      <c r="AFF825"/>
      <c r="AFG825"/>
      <c r="AFH825"/>
      <c r="AFI825"/>
      <c r="AFJ825"/>
      <c r="AFK825"/>
      <c r="AFL825"/>
      <c r="AFM825"/>
      <c r="AFN825"/>
      <c r="AFO825"/>
      <c r="AFP825"/>
      <c r="AFQ825"/>
      <c r="AFR825"/>
      <c r="AFS825"/>
      <c r="AFT825"/>
      <c r="AFU825"/>
      <c r="AFV825"/>
      <c r="AFW825"/>
      <c r="AFX825"/>
      <c r="AFY825"/>
      <c r="AFZ825"/>
      <c r="AGA825"/>
      <c r="AGB825"/>
      <c r="AGC825"/>
      <c r="AGD825"/>
      <c r="AGE825"/>
      <c r="AGF825"/>
      <c r="AGG825"/>
      <c r="AGH825"/>
      <c r="AGI825"/>
      <c r="AGJ825"/>
      <c r="AGK825"/>
      <c r="AGL825"/>
      <c r="AGM825"/>
      <c r="AGN825"/>
      <c r="AGO825"/>
      <c r="AGP825"/>
      <c r="AGQ825"/>
      <c r="AGR825"/>
      <c r="AGS825"/>
      <c r="AGT825"/>
      <c r="AGU825"/>
      <c r="AGV825"/>
      <c r="AGW825"/>
      <c r="AGX825"/>
      <c r="AGY825"/>
      <c r="AGZ825"/>
      <c r="AHA825"/>
      <c r="AHB825"/>
      <c r="AHC825"/>
      <c r="AHD825"/>
      <c r="AHE825"/>
      <c r="AHF825"/>
      <c r="AHG825"/>
      <c r="AHH825"/>
      <c r="AHI825"/>
      <c r="AHJ825"/>
      <c r="AHK825"/>
      <c r="AHL825"/>
      <c r="AHM825"/>
      <c r="AHN825"/>
      <c r="AHO825"/>
      <c r="AHP825"/>
      <c r="AHQ825"/>
      <c r="AHR825"/>
      <c r="AHS825"/>
      <c r="AHT825"/>
      <c r="AHU825"/>
      <c r="AHV825"/>
      <c r="AHW825"/>
      <c r="AHX825"/>
      <c r="AHY825"/>
      <c r="AHZ825"/>
      <c r="AIA825"/>
      <c r="AIB825"/>
      <c r="AIC825"/>
      <c r="AID825"/>
      <c r="AIE825"/>
      <c r="AIF825"/>
      <c r="AIG825"/>
      <c r="AIH825"/>
      <c r="AII825"/>
      <c r="AIJ825"/>
      <c r="AIK825"/>
      <c r="AIL825"/>
      <c r="AIM825"/>
      <c r="AIN825"/>
      <c r="AIO825"/>
      <c r="AIP825"/>
      <c r="AIQ825"/>
      <c r="AIR825"/>
      <c r="AIS825"/>
      <c r="AIT825"/>
      <c r="AIU825"/>
      <c r="AIV825"/>
      <c r="AIW825"/>
      <c r="AIX825"/>
      <c r="AIY825"/>
      <c r="AIZ825"/>
      <c r="AJA825"/>
      <c r="AJB825"/>
      <c r="AJC825"/>
      <c r="AJD825"/>
      <c r="AJE825"/>
      <c r="AJF825"/>
      <c r="AJG825"/>
      <c r="AJH825"/>
      <c r="AJI825"/>
      <c r="AJJ825"/>
      <c r="AJK825"/>
      <c r="AJL825"/>
      <c r="AJM825"/>
      <c r="AJN825"/>
      <c r="AJO825"/>
      <c r="AJP825"/>
      <c r="AJQ825"/>
      <c r="AJR825"/>
      <c r="AJS825"/>
      <c r="AJT825"/>
      <c r="AJU825"/>
      <c r="AJV825"/>
      <c r="AJW825"/>
      <c r="AJX825"/>
      <c r="AJY825"/>
      <c r="AJZ825"/>
      <c r="AKA825"/>
      <c r="AKB825"/>
      <c r="AKC825"/>
      <c r="AKD825"/>
      <c r="AKE825"/>
      <c r="AKF825"/>
      <c r="AKG825"/>
      <c r="AKH825"/>
      <c r="AKI825"/>
      <c r="AKJ825"/>
      <c r="AKK825"/>
      <c r="AKL825"/>
      <c r="AKM825"/>
      <c r="AKN825"/>
      <c r="AKO825"/>
      <c r="AKP825"/>
      <c r="AKQ825"/>
      <c r="AKR825"/>
      <c r="AKS825"/>
      <c r="AKT825"/>
      <c r="AKU825"/>
      <c r="AKV825"/>
      <c r="AKW825"/>
      <c r="AKX825"/>
      <c r="AKY825"/>
      <c r="AKZ825"/>
      <c r="ALA825"/>
      <c r="ALB825"/>
      <c r="ALC825"/>
      <c r="ALD825"/>
      <c r="ALE825"/>
      <c r="ALF825"/>
      <c r="ALG825"/>
      <c r="ALH825"/>
      <c r="ALI825"/>
      <c r="ALJ825"/>
      <c r="ALK825"/>
      <c r="ALL825"/>
      <c r="ALM825"/>
      <c r="ALN825"/>
      <c r="ALO825"/>
      <c r="ALP825"/>
      <c r="ALQ825"/>
      <c r="ALR825"/>
      <c r="ALS825"/>
      <c r="ALT825"/>
      <c r="ALU825"/>
      <c r="ALV825"/>
      <c r="ALW825"/>
      <c r="ALX825"/>
      <c r="ALY825"/>
      <c r="ALZ825"/>
      <c r="AMA825"/>
      <c r="AMB825"/>
      <c r="AMC825"/>
      <c r="AMD825"/>
      <c r="AME825"/>
      <c r="AMF825"/>
      <c r="AMG825"/>
      <c r="AMH825"/>
      <c r="AMI825"/>
      <c r="AMJ825"/>
    </row>
    <row r="826" spans="1:1024" ht="17.25" customHeight="1">
      <c r="A826" s="9"/>
      <c r="B826" s="8"/>
      <c r="C826" s="8"/>
      <c r="D826" s="6"/>
      <c r="E826" s="7"/>
      <c r="F826" s="5"/>
      <c r="G826" s="5"/>
      <c r="H826" s="5"/>
      <c r="I826" s="5"/>
      <c r="J826" s="5"/>
      <c r="K826" s="5"/>
      <c r="L826" s="5"/>
      <c r="M826" s="5"/>
      <c r="N826" s="5"/>
      <c r="O826" s="5"/>
      <c r="P826" s="5"/>
      <c r="Q826" s="5"/>
      <c r="R826" s="5"/>
      <c r="S826" s="5"/>
      <c r="T826" s="5"/>
      <c r="U826" s="5"/>
      <c r="V826" s="5"/>
      <c r="W826" s="5"/>
      <c r="X826" s="5"/>
      <c r="Y826" s="5"/>
      <c r="Z826" s="5"/>
      <c r="AA826" s="5"/>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c r="AAA826"/>
      <c r="AAB826"/>
      <c r="AAC826"/>
      <c r="AAD826"/>
      <c r="AAE826"/>
      <c r="AAF826"/>
      <c r="AAG826"/>
      <c r="AAH826"/>
      <c r="AAI826"/>
      <c r="AAJ826"/>
      <c r="AAK826"/>
      <c r="AAL826"/>
      <c r="AAM826"/>
      <c r="AAN826"/>
      <c r="AAO826"/>
      <c r="AAP826"/>
      <c r="AAQ826"/>
      <c r="AAR826"/>
      <c r="AAS826"/>
      <c r="AAT826"/>
      <c r="AAU826"/>
      <c r="AAV826"/>
      <c r="AAW826"/>
      <c r="AAX826"/>
      <c r="AAY826"/>
      <c r="AAZ826"/>
      <c r="ABA826"/>
      <c r="ABB826"/>
      <c r="ABC826"/>
      <c r="ABD826"/>
      <c r="ABE826"/>
      <c r="ABF826"/>
      <c r="ABG826"/>
      <c r="ABH826"/>
      <c r="ABI826"/>
      <c r="ABJ826"/>
      <c r="ABK826"/>
      <c r="ABL826"/>
      <c r="ABM826"/>
      <c r="ABN826"/>
      <c r="ABO826"/>
      <c r="ABP826"/>
      <c r="ABQ826"/>
      <c r="ABR826"/>
      <c r="ABS826"/>
      <c r="ABT826"/>
      <c r="ABU826"/>
      <c r="ABV826"/>
      <c r="ABW826"/>
      <c r="ABX826"/>
      <c r="ABY826"/>
      <c r="ABZ826"/>
      <c r="ACA826"/>
      <c r="ACB826"/>
      <c r="ACC826"/>
      <c r="ACD826"/>
      <c r="ACE826"/>
      <c r="ACF826"/>
      <c r="ACG826"/>
      <c r="ACH826"/>
      <c r="ACI826"/>
      <c r="ACJ826"/>
      <c r="ACK826"/>
      <c r="ACL826"/>
      <c r="ACM826"/>
      <c r="ACN826"/>
      <c r="ACO826"/>
      <c r="ACP826"/>
      <c r="ACQ826"/>
      <c r="ACR826"/>
      <c r="ACS826"/>
      <c r="ACT826"/>
      <c r="ACU826"/>
      <c r="ACV826"/>
      <c r="ACW826"/>
      <c r="ACX826"/>
      <c r="ACY826"/>
      <c r="ACZ826"/>
      <c r="ADA826"/>
      <c r="ADB826"/>
      <c r="ADC826"/>
      <c r="ADD826"/>
      <c r="ADE826"/>
      <c r="ADF826"/>
      <c r="ADG826"/>
      <c r="ADH826"/>
      <c r="ADI826"/>
      <c r="ADJ826"/>
      <c r="ADK826"/>
      <c r="ADL826"/>
      <c r="ADM826"/>
      <c r="ADN826"/>
      <c r="ADO826"/>
      <c r="ADP826"/>
      <c r="ADQ826"/>
      <c r="ADR826"/>
      <c r="ADS826"/>
      <c r="ADT826"/>
      <c r="ADU826"/>
      <c r="ADV826"/>
      <c r="ADW826"/>
      <c r="ADX826"/>
      <c r="ADY826"/>
      <c r="ADZ826"/>
      <c r="AEA826"/>
      <c r="AEB826"/>
      <c r="AEC826"/>
      <c r="AED826"/>
      <c r="AEE826"/>
      <c r="AEF826"/>
      <c r="AEG826"/>
      <c r="AEH826"/>
      <c r="AEI826"/>
      <c r="AEJ826"/>
      <c r="AEK826"/>
      <c r="AEL826"/>
      <c r="AEM826"/>
      <c r="AEN826"/>
      <c r="AEO826"/>
      <c r="AEP826"/>
      <c r="AEQ826"/>
      <c r="AER826"/>
      <c r="AES826"/>
      <c r="AET826"/>
      <c r="AEU826"/>
      <c r="AEV826"/>
      <c r="AEW826"/>
      <c r="AEX826"/>
      <c r="AEY826"/>
      <c r="AEZ826"/>
      <c r="AFA826"/>
      <c r="AFB826"/>
      <c r="AFC826"/>
      <c r="AFD826"/>
      <c r="AFE826"/>
      <c r="AFF826"/>
      <c r="AFG826"/>
      <c r="AFH826"/>
      <c r="AFI826"/>
      <c r="AFJ826"/>
      <c r="AFK826"/>
      <c r="AFL826"/>
      <c r="AFM826"/>
      <c r="AFN826"/>
      <c r="AFO826"/>
      <c r="AFP826"/>
      <c r="AFQ826"/>
      <c r="AFR826"/>
      <c r="AFS826"/>
      <c r="AFT826"/>
      <c r="AFU826"/>
      <c r="AFV826"/>
      <c r="AFW826"/>
      <c r="AFX826"/>
      <c r="AFY826"/>
      <c r="AFZ826"/>
      <c r="AGA826"/>
      <c r="AGB826"/>
      <c r="AGC826"/>
      <c r="AGD826"/>
      <c r="AGE826"/>
      <c r="AGF826"/>
      <c r="AGG826"/>
      <c r="AGH826"/>
      <c r="AGI826"/>
      <c r="AGJ826"/>
      <c r="AGK826"/>
      <c r="AGL826"/>
      <c r="AGM826"/>
      <c r="AGN826"/>
      <c r="AGO826"/>
      <c r="AGP826"/>
      <c r="AGQ826"/>
      <c r="AGR826"/>
      <c r="AGS826"/>
      <c r="AGT826"/>
      <c r="AGU826"/>
      <c r="AGV826"/>
      <c r="AGW826"/>
      <c r="AGX826"/>
      <c r="AGY826"/>
      <c r="AGZ826"/>
      <c r="AHA826"/>
      <c r="AHB826"/>
      <c r="AHC826"/>
      <c r="AHD826"/>
      <c r="AHE826"/>
      <c r="AHF826"/>
      <c r="AHG826"/>
      <c r="AHH826"/>
      <c r="AHI826"/>
      <c r="AHJ826"/>
      <c r="AHK826"/>
      <c r="AHL826"/>
      <c r="AHM826"/>
      <c r="AHN826"/>
      <c r="AHO826"/>
      <c r="AHP826"/>
      <c r="AHQ826"/>
      <c r="AHR826"/>
      <c r="AHS826"/>
      <c r="AHT826"/>
      <c r="AHU826"/>
      <c r="AHV826"/>
      <c r="AHW826"/>
      <c r="AHX826"/>
      <c r="AHY826"/>
      <c r="AHZ826"/>
      <c r="AIA826"/>
      <c r="AIB826"/>
      <c r="AIC826"/>
      <c r="AID826"/>
      <c r="AIE826"/>
      <c r="AIF826"/>
      <c r="AIG826"/>
      <c r="AIH826"/>
      <c r="AII826"/>
      <c r="AIJ826"/>
      <c r="AIK826"/>
      <c r="AIL826"/>
      <c r="AIM826"/>
      <c r="AIN826"/>
      <c r="AIO826"/>
      <c r="AIP826"/>
      <c r="AIQ826"/>
      <c r="AIR826"/>
      <c r="AIS826"/>
      <c r="AIT826"/>
      <c r="AIU826"/>
      <c r="AIV826"/>
      <c r="AIW826"/>
      <c r="AIX826"/>
      <c r="AIY826"/>
      <c r="AIZ826"/>
      <c r="AJA826"/>
      <c r="AJB826"/>
      <c r="AJC826"/>
      <c r="AJD826"/>
      <c r="AJE826"/>
      <c r="AJF826"/>
      <c r="AJG826"/>
      <c r="AJH826"/>
      <c r="AJI826"/>
      <c r="AJJ826"/>
      <c r="AJK826"/>
      <c r="AJL826"/>
      <c r="AJM826"/>
      <c r="AJN826"/>
      <c r="AJO826"/>
      <c r="AJP826"/>
      <c r="AJQ826"/>
      <c r="AJR826"/>
      <c r="AJS826"/>
      <c r="AJT826"/>
      <c r="AJU826"/>
      <c r="AJV826"/>
      <c r="AJW826"/>
      <c r="AJX826"/>
      <c r="AJY826"/>
      <c r="AJZ826"/>
      <c r="AKA826"/>
      <c r="AKB826"/>
      <c r="AKC826"/>
      <c r="AKD826"/>
      <c r="AKE826"/>
      <c r="AKF826"/>
      <c r="AKG826"/>
      <c r="AKH826"/>
      <c r="AKI826"/>
      <c r="AKJ826"/>
      <c r="AKK826"/>
      <c r="AKL826"/>
      <c r="AKM826"/>
      <c r="AKN826"/>
      <c r="AKO826"/>
      <c r="AKP826"/>
      <c r="AKQ826"/>
      <c r="AKR826"/>
      <c r="AKS826"/>
      <c r="AKT826"/>
      <c r="AKU826"/>
      <c r="AKV826"/>
      <c r="AKW826"/>
      <c r="AKX826"/>
      <c r="AKY826"/>
      <c r="AKZ826"/>
      <c r="ALA826"/>
      <c r="ALB826"/>
      <c r="ALC826"/>
      <c r="ALD826"/>
      <c r="ALE826"/>
      <c r="ALF826"/>
      <c r="ALG826"/>
      <c r="ALH826"/>
      <c r="ALI826"/>
      <c r="ALJ826"/>
      <c r="ALK826"/>
      <c r="ALL826"/>
      <c r="ALM826"/>
      <c r="ALN826"/>
      <c r="ALO826"/>
      <c r="ALP826"/>
      <c r="ALQ826"/>
      <c r="ALR826"/>
      <c r="ALS826"/>
      <c r="ALT826"/>
      <c r="ALU826"/>
      <c r="ALV826"/>
      <c r="ALW826"/>
      <c r="ALX826"/>
      <c r="ALY826"/>
      <c r="ALZ826"/>
      <c r="AMA826"/>
      <c r="AMB826"/>
      <c r="AMC826"/>
      <c r="AMD826"/>
      <c r="AME826"/>
      <c r="AMF826"/>
      <c r="AMG826"/>
      <c r="AMH826"/>
      <c r="AMI826"/>
      <c r="AMJ826"/>
    </row>
    <row r="827" spans="1:1024" ht="17.25" customHeight="1">
      <c r="A827" s="9"/>
      <c r="B827" s="8"/>
      <c r="C827" s="8"/>
      <c r="D827" s="6"/>
      <c r="E827" s="7"/>
      <c r="F827" s="5"/>
      <c r="G827" s="5"/>
      <c r="H827" s="5"/>
      <c r="I827" s="5"/>
      <c r="J827" s="5"/>
      <c r="K827" s="5"/>
      <c r="L827" s="5"/>
      <c r="M827" s="5"/>
      <c r="N827" s="5"/>
      <c r="O827" s="5"/>
      <c r="P827" s="5"/>
      <c r="Q827" s="5"/>
      <c r="R827" s="5"/>
      <c r="S827" s="5"/>
      <c r="T827" s="5"/>
      <c r="U827" s="5"/>
      <c r="V827" s="5"/>
      <c r="W827" s="5"/>
      <c r="X827" s="5"/>
      <c r="Y827" s="5"/>
      <c r="Z827" s="5"/>
      <c r="AA827" s="5"/>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c r="AAA827"/>
      <c r="AAB827"/>
      <c r="AAC827"/>
      <c r="AAD827"/>
      <c r="AAE827"/>
      <c r="AAF827"/>
      <c r="AAG827"/>
      <c r="AAH827"/>
      <c r="AAI827"/>
      <c r="AAJ827"/>
      <c r="AAK827"/>
      <c r="AAL827"/>
      <c r="AAM827"/>
      <c r="AAN827"/>
      <c r="AAO827"/>
      <c r="AAP827"/>
      <c r="AAQ827"/>
      <c r="AAR827"/>
      <c r="AAS827"/>
      <c r="AAT827"/>
      <c r="AAU827"/>
      <c r="AAV827"/>
      <c r="AAW827"/>
      <c r="AAX827"/>
      <c r="AAY827"/>
      <c r="AAZ827"/>
      <c r="ABA827"/>
      <c r="ABB827"/>
      <c r="ABC827"/>
      <c r="ABD827"/>
      <c r="ABE827"/>
      <c r="ABF827"/>
      <c r="ABG827"/>
      <c r="ABH827"/>
      <c r="ABI827"/>
      <c r="ABJ827"/>
      <c r="ABK827"/>
      <c r="ABL827"/>
      <c r="ABM827"/>
      <c r="ABN827"/>
      <c r="ABO827"/>
      <c r="ABP827"/>
      <c r="ABQ827"/>
      <c r="ABR827"/>
      <c r="ABS827"/>
      <c r="ABT827"/>
      <c r="ABU827"/>
      <c r="ABV827"/>
      <c r="ABW827"/>
      <c r="ABX827"/>
      <c r="ABY827"/>
      <c r="ABZ827"/>
      <c r="ACA827"/>
      <c r="ACB827"/>
      <c r="ACC827"/>
      <c r="ACD827"/>
      <c r="ACE827"/>
      <c r="ACF827"/>
      <c r="ACG827"/>
      <c r="ACH827"/>
      <c r="ACI827"/>
      <c r="ACJ827"/>
      <c r="ACK827"/>
      <c r="ACL827"/>
      <c r="ACM827"/>
      <c r="ACN827"/>
      <c r="ACO827"/>
      <c r="ACP827"/>
      <c r="ACQ827"/>
      <c r="ACR827"/>
      <c r="ACS827"/>
      <c r="ACT827"/>
      <c r="ACU827"/>
      <c r="ACV827"/>
      <c r="ACW827"/>
      <c r="ACX827"/>
      <c r="ACY827"/>
      <c r="ACZ827"/>
      <c r="ADA827"/>
      <c r="ADB827"/>
      <c r="ADC827"/>
      <c r="ADD827"/>
      <c r="ADE827"/>
      <c r="ADF827"/>
      <c r="ADG827"/>
      <c r="ADH827"/>
      <c r="ADI827"/>
      <c r="ADJ827"/>
      <c r="ADK827"/>
      <c r="ADL827"/>
      <c r="ADM827"/>
      <c r="ADN827"/>
      <c r="ADO827"/>
      <c r="ADP827"/>
      <c r="ADQ827"/>
      <c r="ADR827"/>
      <c r="ADS827"/>
      <c r="ADT827"/>
      <c r="ADU827"/>
      <c r="ADV827"/>
      <c r="ADW827"/>
      <c r="ADX827"/>
      <c r="ADY827"/>
      <c r="ADZ827"/>
      <c r="AEA827"/>
      <c r="AEB827"/>
      <c r="AEC827"/>
      <c r="AED827"/>
      <c r="AEE827"/>
      <c r="AEF827"/>
      <c r="AEG827"/>
      <c r="AEH827"/>
      <c r="AEI827"/>
      <c r="AEJ827"/>
      <c r="AEK827"/>
      <c r="AEL827"/>
      <c r="AEM827"/>
      <c r="AEN827"/>
      <c r="AEO827"/>
      <c r="AEP827"/>
      <c r="AEQ827"/>
      <c r="AER827"/>
      <c r="AES827"/>
      <c r="AET827"/>
      <c r="AEU827"/>
      <c r="AEV827"/>
      <c r="AEW827"/>
      <c r="AEX827"/>
      <c r="AEY827"/>
      <c r="AEZ827"/>
      <c r="AFA827"/>
      <c r="AFB827"/>
      <c r="AFC827"/>
      <c r="AFD827"/>
      <c r="AFE827"/>
      <c r="AFF827"/>
      <c r="AFG827"/>
      <c r="AFH827"/>
      <c r="AFI827"/>
      <c r="AFJ827"/>
      <c r="AFK827"/>
      <c r="AFL827"/>
      <c r="AFM827"/>
      <c r="AFN827"/>
      <c r="AFO827"/>
      <c r="AFP827"/>
      <c r="AFQ827"/>
      <c r="AFR827"/>
      <c r="AFS827"/>
      <c r="AFT827"/>
      <c r="AFU827"/>
      <c r="AFV827"/>
      <c r="AFW827"/>
      <c r="AFX827"/>
      <c r="AFY827"/>
      <c r="AFZ827"/>
      <c r="AGA827"/>
      <c r="AGB827"/>
      <c r="AGC827"/>
      <c r="AGD827"/>
      <c r="AGE827"/>
      <c r="AGF827"/>
      <c r="AGG827"/>
      <c r="AGH827"/>
      <c r="AGI827"/>
      <c r="AGJ827"/>
      <c r="AGK827"/>
      <c r="AGL827"/>
      <c r="AGM827"/>
      <c r="AGN827"/>
      <c r="AGO827"/>
      <c r="AGP827"/>
      <c r="AGQ827"/>
      <c r="AGR827"/>
      <c r="AGS827"/>
      <c r="AGT827"/>
      <c r="AGU827"/>
      <c r="AGV827"/>
      <c r="AGW827"/>
      <c r="AGX827"/>
      <c r="AGY827"/>
      <c r="AGZ827"/>
      <c r="AHA827"/>
      <c r="AHB827"/>
      <c r="AHC827"/>
      <c r="AHD827"/>
      <c r="AHE827"/>
      <c r="AHF827"/>
      <c r="AHG827"/>
      <c r="AHH827"/>
      <c r="AHI827"/>
      <c r="AHJ827"/>
      <c r="AHK827"/>
      <c r="AHL827"/>
      <c r="AHM827"/>
      <c r="AHN827"/>
      <c r="AHO827"/>
      <c r="AHP827"/>
      <c r="AHQ827"/>
      <c r="AHR827"/>
      <c r="AHS827"/>
      <c r="AHT827"/>
      <c r="AHU827"/>
      <c r="AHV827"/>
      <c r="AHW827"/>
      <c r="AHX827"/>
      <c r="AHY827"/>
      <c r="AHZ827"/>
      <c r="AIA827"/>
      <c r="AIB827"/>
      <c r="AIC827"/>
      <c r="AID827"/>
      <c r="AIE827"/>
      <c r="AIF827"/>
      <c r="AIG827"/>
      <c r="AIH827"/>
      <c r="AII827"/>
      <c r="AIJ827"/>
      <c r="AIK827"/>
      <c r="AIL827"/>
      <c r="AIM827"/>
      <c r="AIN827"/>
      <c r="AIO827"/>
      <c r="AIP827"/>
      <c r="AIQ827"/>
      <c r="AIR827"/>
      <c r="AIS827"/>
      <c r="AIT827"/>
      <c r="AIU827"/>
      <c r="AIV827"/>
      <c r="AIW827"/>
      <c r="AIX827"/>
      <c r="AIY827"/>
      <c r="AIZ827"/>
      <c r="AJA827"/>
      <c r="AJB827"/>
      <c r="AJC827"/>
      <c r="AJD827"/>
      <c r="AJE827"/>
      <c r="AJF827"/>
      <c r="AJG827"/>
      <c r="AJH827"/>
      <c r="AJI827"/>
      <c r="AJJ827"/>
      <c r="AJK827"/>
      <c r="AJL827"/>
      <c r="AJM827"/>
      <c r="AJN827"/>
      <c r="AJO827"/>
      <c r="AJP827"/>
      <c r="AJQ827"/>
      <c r="AJR827"/>
      <c r="AJS827"/>
      <c r="AJT827"/>
      <c r="AJU827"/>
      <c r="AJV827"/>
      <c r="AJW827"/>
      <c r="AJX827"/>
      <c r="AJY827"/>
      <c r="AJZ827"/>
      <c r="AKA827"/>
      <c r="AKB827"/>
      <c r="AKC827"/>
      <c r="AKD827"/>
      <c r="AKE827"/>
      <c r="AKF827"/>
      <c r="AKG827"/>
      <c r="AKH827"/>
      <c r="AKI827"/>
      <c r="AKJ827"/>
      <c r="AKK827"/>
      <c r="AKL827"/>
      <c r="AKM827"/>
      <c r="AKN827"/>
      <c r="AKO827"/>
      <c r="AKP827"/>
      <c r="AKQ827"/>
      <c r="AKR827"/>
      <c r="AKS827"/>
      <c r="AKT827"/>
      <c r="AKU827"/>
      <c r="AKV827"/>
      <c r="AKW827"/>
      <c r="AKX827"/>
      <c r="AKY827"/>
      <c r="AKZ827"/>
      <c r="ALA827"/>
      <c r="ALB827"/>
      <c r="ALC827"/>
      <c r="ALD827"/>
      <c r="ALE827"/>
      <c r="ALF827"/>
      <c r="ALG827"/>
      <c r="ALH827"/>
      <c r="ALI827"/>
      <c r="ALJ827"/>
      <c r="ALK827"/>
      <c r="ALL827"/>
      <c r="ALM827"/>
      <c r="ALN827"/>
      <c r="ALO827"/>
      <c r="ALP827"/>
      <c r="ALQ827"/>
      <c r="ALR827"/>
      <c r="ALS827"/>
      <c r="ALT827"/>
      <c r="ALU827"/>
      <c r="ALV827"/>
      <c r="ALW827"/>
      <c r="ALX827"/>
      <c r="ALY827"/>
      <c r="ALZ827"/>
      <c r="AMA827"/>
      <c r="AMB827"/>
      <c r="AMC827"/>
      <c r="AMD827"/>
      <c r="AME827"/>
      <c r="AMF827"/>
      <c r="AMG827"/>
      <c r="AMH827"/>
      <c r="AMI827"/>
      <c r="AMJ827"/>
    </row>
    <row r="828" spans="1:1024" ht="17.25" customHeight="1">
      <c r="A828" s="9"/>
      <c r="B828" s="8"/>
      <c r="C828" s="8"/>
      <c r="D828" s="6"/>
      <c r="E828" s="7"/>
      <c r="F828" s="5"/>
      <c r="G828" s="5"/>
      <c r="H828" s="5"/>
      <c r="I828" s="5"/>
      <c r="J828" s="5"/>
      <c r="K828" s="5"/>
      <c r="L828" s="5"/>
      <c r="M828" s="5"/>
      <c r="N828" s="5"/>
      <c r="O828" s="5"/>
      <c r="P828" s="5"/>
      <c r="Q828" s="5"/>
      <c r="R828" s="5"/>
      <c r="S828" s="5"/>
      <c r="T828" s="5"/>
      <c r="U828" s="5"/>
      <c r="V828" s="5"/>
      <c r="W828" s="5"/>
      <c r="X828" s="5"/>
      <c r="Y828" s="5"/>
      <c r="Z828" s="5"/>
      <c r="AA828" s="5"/>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c r="AAA828"/>
      <c r="AAB828"/>
      <c r="AAC828"/>
      <c r="AAD828"/>
      <c r="AAE828"/>
      <c r="AAF828"/>
      <c r="AAG828"/>
      <c r="AAH828"/>
      <c r="AAI828"/>
      <c r="AAJ828"/>
      <c r="AAK828"/>
      <c r="AAL828"/>
      <c r="AAM828"/>
      <c r="AAN828"/>
      <c r="AAO828"/>
      <c r="AAP828"/>
      <c r="AAQ828"/>
      <c r="AAR828"/>
      <c r="AAS828"/>
      <c r="AAT828"/>
      <c r="AAU828"/>
      <c r="AAV828"/>
      <c r="AAW828"/>
      <c r="AAX828"/>
      <c r="AAY828"/>
      <c r="AAZ828"/>
      <c r="ABA828"/>
      <c r="ABB828"/>
      <c r="ABC828"/>
      <c r="ABD828"/>
      <c r="ABE828"/>
      <c r="ABF828"/>
      <c r="ABG828"/>
      <c r="ABH828"/>
      <c r="ABI828"/>
      <c r="ABJ828"/>
      <c r="ABK828"/>
      <c r="ABL828"/>
      <c r="ABM828"/>
      <c r="ABN828"/>
      <c r="ABO828"/>
      <c r="ABP828"/>
      <c r="ABQ828"/>
      <c r="ABR828"/>
      <c r="ABS828"/>
      <c r="ABT828"/>
      <c r="ABU828"/>
      <c r="ABV828"/>
      <c r="ABW828"/>
      <c r="ABX828"/>
      <c r="ABY828"/>
      <c r="ABZ828"/>
      <c r="ACA828"/>
      <c r="ACB828"/>
      <c r="ACC828"/>
      <c r="ACD828"/>
      <c r="ACE828"/>
      <c r="ACF828"/>
      <c r="ACG828"/>
      <c r="ACH828"/>
      <c r="ACI828"/>
      <c r="ACJ828"/>
      <c r="ACK828"/>
      <c r="ACL828"/>
      <c r="ACM828"/>
      <c r="ACN828"/>
      <c r="ACO828"/>
      <c r="ACP828"/>
      <c r="ACQ828"/>
      <c r="ACR828"/>
      <c r="ACS828"/>
      <c r="ACT828"/>
      <c r="ACU828"/>
      <c r="ACV828"/>
      <c r="ACW828"/>
      <c r="ACX828"/>
      <c r="ACY828"/>
      <c r="ACZ828"/>
      <c r="ADA828"/>
      <c r="ADB828"/>
      <c r="ADC828"/>
      <c r="ADD828"/>
      <c r="ADE828"/>
      <c r="ADF828"/>
      <c r="ADG828"/>
      <c r="ADH828"/>
      <c r="ADI828"/>
      <c r="ADJ828"/>
      <c r="ADK828"/>
      <c r="ADL828"/>
      <c r="ADM828"/>
      <c r="ADN828"/>
      <c r="ADO828"/>
      <c r="ADP828"/>
      <c r="ADQ828"/>
      <c r="ADR828"/>
      <c r="ADS828"/>
      <c r="ADT828"/>
      <c r="ADU828"/>
      <c r="ADV828"/>
      <c r="ADW828"/>
      <c r="ADX828"/>
      <c r="ADY828"/>
      <c r="ADZ828"/>
      <c r="AEA828"/>
      <c r="AEB828"/>
      <c r="AEC828"/>
      <c r="AED828"/>
      <c r="AEE828"/>
      <c r="AEF828"/>
      <c r="AEG828"/>
      <c r="AEH828"/>
      <c r="AEI828"/>
      <c r="AEJ828"/>
      <c r="AEK828"/>
      <c r="AEL828"/>
      <c r="AEM828"/>
      <c r="AEN828"/>
      <c r="AEO828"/>
      <c r="AEP828"/>
      <c r="AEQ828"/>
      <c r="AER828"/>
      <c r="AES828"/>
      <c r="AET828"/>
      <c r="AEU828"/>
      <c r="AEV828"/>
      <c r="AEW828"/>
      <c r="AEX828"/>
      <c r="AEY828"/>
      <c r="AEZ828"/>
      <c r="AFA828"/>
      <c r="AFB828"/>
      <c r="AFC828"/>
      <c r="AFD828"/>
      <c r="AFE828"/>
      <c r="AFF828"/>
      <c r="AFG828"/>
      <c r="AFH828"/>
      <c r="AFI828"/>
      <c r="AFJ828"/>
      <c r="AFK828"/>
      <c r="AFL828"/>
      <c r="AFM828"/>
      <c r="AFN828"/>
      <c r="AFO828"/>
      <c r="AFP828"/>
      <c r="AFQ828"/>
      <c r="AFR828"/>
      <c r="AFS828"/>
      <c r="AFT828"/>
      <c r="AFU828"/>
      <c r="AFV828"/>
      <c r="AFW828"/>
      <c r="AFX828"/>
      <c r="AFY828"/>
      <c r="AFZ828"/>
      <c r="AGA828"/>
      <c r="AGB828"/>
      <c r="AGC828"/>
      <c r="AGD828"/>
      <c r="AGE828"/>
      <c r="AGF828"/>
      <c r="AGG828"/>
      <c r="AGH828"/>
      <c r="AGI828"/>
      <c r="AGJ828"/>
      <c r="AGK828"/>
      <c r="AGL828"/>
      <c r="AGM828"/>
      <c r="AGN828"/>
      <c r="AGO828"/>
      <c r="AGP828"/>
      <c r="AGQ828"/>
      <c r="AGR828"/>
      <c r="AGS828"/>
      <c r="AGT828"/>
      <c r="AGU828"/>
      <c r="AGV828"/>
      <c r="AGW828"/>
      <c r="AGX828"/>
      <c r="AGY828"/>
      <c r="AGZ828"/>
      <c r="AHA828"/>
      <c r="AHB828"/>
      <c r="AHC828"/>
      <c r="AHD828"/>
      <c r="AHE828"/>
      <c r="AHF828"/>
      <c r="AHG828"/>
      <c r="AHH828"/>
      <c r="AHI828"/>
      <c r="AHJ828"/>
      <c r="AHK828"/>
      <c r="AHL828"/>
      <c r="AHM828"/>
      <c r="AHN828"/>
      <c r="AHO828"/>
      <c r="AHP828"/>
      <c r="AHQ828"/>
      <c r="AHR828"/>
      <c r="AHS828"/>
      <c r="AHT828"/>
      <c r="AHU828"/>
      <c r="AHV828"/>
      <c r="AHW828"/>
      <c r="AHX828"/>
      <c r="AHY828"/>
      <c r="AHZ828"/>
      <c r="AIA828"/>
      <c r="AIB828"/>
      <c r="AIC828"/>
      <c r="AID828"/>
      <c r="AIE828"/>
      <c r="AIF828"/>
      <c r="AIG828"/>
      <c r="AIH828"/>
      <c r="AII828"/>
      <c r="AIJ828"/>
      <c r="AIK828"/>
      <c r="AIL828"/>
      <c r="AIM828"/>
      <c r="AIN828"/>
      <c r="AIO828"/>
      <c r="AIP828"/>
      <c r="AIQ828"/>
      <c r="AIR828"/>
      <c r="AIS828"/>
      <c r="AIT828"/>
      <c r="AIU828"/>
      <c r="AIV828"/>
      <c r="AIW828"/>
      <c r="AIX828"/>
      <c r="AIY828"/>
      <c r="AIZ828"/>
      <c r="AJA828"/>
      <c r="AJB828"/>
      <c r="AJC828"/>
      <c r="AJD828"/>
      <c r="AJE828"/>
      <c r="AJF828"/>
      <c r="AJG828"/>
      <c r="AJH828"/>
      <c r="AJI828"/>
      <c r="AJJ828"/>
      <c r="AJK828"/>
      <c r="AJL828"/>
      <c r="AJM828"/>
      <c r="AJN828"/>
      <c r="AJO828"/>
      <c r="AJP828"/>
      <c r="AJQ828"/>
      <c r="AJR828"/>
      <c r="AJS828"/>
      <c r="AJT828"/>
      <c r="AJU828"/>
      <c r="AJV828"/>
      <c r="AJW828"/>
      <c r="AJX828"/>
      <c r="AJY828"/>
      <c r="AJZ828"/>
      <c r="AKA828"/>
      <c r="AKB828"/>
      <c r="AKC828"/>
      <c r="AKD828"/>
      <c r="AKE828"/>
      <c r="AKF828"/>
      <c r="AKG828"/>
      <c r="AKH828"/>
      <c r="AKI828"/>
      <c r="AKJ828"/>
      <c r="AKK828"/>
      <c r="AKL828"/>
      <c r="AKM828"/>
      <c r="AKN828"/>
      <c r="AKO828"/>
      <c r="AKP828"/>
      <c r="AKQ828"/>
      <c r="AKR828"/>
      <c r="AKS828"/>
      <c r="AKT828"/>
      <c r="AKU828"/>
      <c r="AKV828"/>
      <c r="AKW828"/>
      <c r="AKX828"/>
      <c r="AKY828"/>
      <c r="AKZ828"/>
      <c r="ALA828"/>
      <c r="ALB828"/>
      <c r="ALC828"/>
      <c r="ALD828"/>
      <c r="ALE828"/>
      <c r="ALF828"/>
      <c r="ALG828"/>
      <c r="ALH828"/>
      <c r="ALI828"/>
      <c r="ALJ828"/>
      <c r="ALK828"/>
      <c r="ALL828"/>
      <c r="ALM828"/>
      <c r="ALN828"/>
      <c r="ALO828"/>
      <c r="ALP828"/>
      <c r="ALQ828"/>
      <c r="ALR828"/>
      <c r="ALS828"/>
      <c r="ALT828"/>
      <c r="ALU828"/>
      <c r="ALV828"/>
      <c r="ALW828"/>
      <c r="ALX828"/>
      <c r="ALY828"/>
      <c r="ALZ828"/>
      <c r="AMA828"/>
      <c r="AMB828"/>
      <c r="AMC828"/>
      <c r="AMD828"/>
      <c r="AME828"/>
      <c r="AMF828"/>
      <c r="AMG828"/>
      <c r="AMH828"/>
      <c r="AMI828"/>
      <c r="AMJ828"/>
    </row>
    <row r="829" spans="1:1024" ht="17.25" customHeight="1">
      <c r="A829" s="9"/>
      <c r="B829" s="8"/>
      <c r="C829" s="8"/>
      <c r="D829" s="6"/>
      <c r="E829" s="7"/>
      <c r="F829" s="5"/>
      <c r="G829" s="5"/>
      <c r="H829" s="5"/>
      <c r="I829" s="5"/>
      <c r="J829" s="5"/>
      <c r="K829" s="5"/>
      <c r="L829" s="5"/>
      <c r="M829" s="5"/>
      <c r="N829" s="5"/>
      <c r="O829" s="5"/>
      <c r="P829" s="5"/>
      <c r="Q829" s="5"/>
      <c r="R829" s="5"/>
      <c r="S829" s="5"/>
      <c r="T829" s="5"/>
      <c r="U829" s="5"/>
      <c r="V829" s="5"/>
      <c r="W829" s="5"/>
      <c r="X829" s="5"/>
      <c r="Y829" s="5"/>
      <c r="Z829" s="5"/>
      <c r="AA829" s="5"/>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c r="AAA829"/>
      <c r="AAB829"/>
      <c r="AAC829"/>
      <c r="AAD829"/>
      <c r="AAE829"/>
      <c r="AAF829"/>
      <c r="AAG829"/>
      <c r="AAH829"/>
      <c r="AAI829"/>
      <c r="AAJ829"/>
      <c r="AAK829"/>
      <c r="AAL829"/>
      <c r="AAM829"/>
      <c r="AAN829"/>
      <c r="AAO829"/>
      <c r="AAP829"/>
      <c r="AAQ829"/>
      <c r="AAR829"/>
      <c r="AAS829"/>
      <c r="AAT829"/>
      <c r="AAU829"/>
      <c r="AAV829"/>
      <c r="AAW829"/>
      <c r="AAX829"/>
      <c r="AAY829"/>
      <c r="AAZ829"/>
      <c r="ABA829"/>
      <c r="ABB829"/>
      <c r="ABC829"/>
      <c r="ABD829"/>
      <c r="ABE829"/>
      <c r="ABF829"/>
      <c r="ABG829"/>
      <c r="ABH829"/>
      <c r="ABI829"/>
      <c r="ABJ829"/>
      <c r="ABK829"/>
      <c r="ABL829"/>
      <c r="ABM829"/>
      <c r="ABN829"/>
      <c r="ABO829"/>
      <c r="ABP829"/>
      <c r="ABQ829"/>
      <c r="ABR829"/>
      <c r="ABS829"/>
      <c r="ABT829"/>
      <c r="ABU829"/>
      <c r="ABV829"/>
      <c r="ABW829"/>
      <c r="ABX829"/>
      <c r="ABY829"/>
      <c r="ABZ829"/>
      <c r="ACA829"/>
      <c r="ACB829"/>
      <c r="ACC829"/>
      <c r="ACD829"/>
      <c r="ACE829"/>
      <c r="ACF829"/>
      <c r="ACG829"/>
      <c r="ACH829"/>
      <c r="ACI829"/>
      <c r="ACJ829"/>
      <c r="ACK829"/>
      <c r="ACL829"/>
      <c r="ACM829"/>
      <c r="ACN829"/>
      <c r="ACO829"/>
      <c r="ACP829"/>
      <c r="ACQ829"/>
      <c r="ACR829"/>
      <c r="ACS829"/>
      <c r="ACT829"/>
      <c r="ACU829"/>
      <c r="ACV829"/>
      <c r="ACW829"/>
      <c r="ACX829"/>
      <c r="ACY829"/>
      <c r="ACZ829"/>
      <c r="ADA829"/>
      <c r="ADB829"/>
      <c r="ADC829"/>
      <c r="ADD829"/>
      <c r="ADE829"/>
      <c r="ADF829"/>
      <c r="ADG829"/>
      <c r="ADH829"/>
      <c r="ADI829"/>
      <c r="ADJ829"/>
      <c r="ADK829"/>
      <c r="ADL829"/>
      <c r="ADM829"/>
      <c r="ADN829"/>
      <c r="ADO829"/>
      <c r="ADP829"/>
      <c r="ADQ829"/>
      <c r="ADR829"/>
      <c r="ADS829"/>
      <c r="ADT829"/>
      <c r="ADU829"/>
      <c r="ADV829"/>
      <c r="ADW829"/>
      <c r="ADX829"/>
      <c r="ADY829"/>
      <c r="ADZ829"/>
      <c r="AEA829"/>
      <c r="AEB829"/>
      <c r="AEC829"/>
      <c r="AED829"/>
      <c r="AEE829"/>
      <c r="AEF829"/>
      <c r="AEG829"/>
      <c r="AEH829"/>
      <c r="AEI829"/>
      <c r="AEJ829"/>
      <c r="AEK829"/>
      <c r="AEL829"/>
      <c r="AEM829"/>
      <c r="AEN829"/>
      <c r="AEO829"/>
      <c r="AEP829"/>
      <c r="AEQ829"/>
      <c r="AER829"/>
      <c r="AES829"/>
      <c r="AET829"/>
      <c r="AEU829"/>
      <c r="AEV829"/>
      <c r="AEW829"/>
      <c r="AEX829"/>
      <c r="AEY829"/>
      <c r="AEZ829"/>
      <c r="AFA829"/>
      <c r="AFB829"/>
      <c r="AFC829"/>
      <c r="AFD829"/>
      <c r="AFE829"/>
      <c r="AFF829"/>
      <c r="AFG829"/>
      <c r="AFH829"/>
      <c r="AFI829"/>
      <c r="AFJ829"/>
      <c r="AFK829"/>
      <c r="AFL829"/>
      <c r="AFM829"/>
      <c r="AFN829"/>
      <c r="AFO829"/>
      <c r="AFP829"/>
      <c r="AFQ829"/>
      <c r="AFR829"/>
      <c r="AFS829"/>
      <c r="AFT829"/>
      <c r="AFU829"/>
      <c r="AFV829"/>
      <c r="AFW829"/>
      <c r="AFX829"/>
      <c r="AFY829"/>
      <c r="AFZ829"/>
      <c r="AGA829"/>
      <c r="AGB829"/>
      <c r="AGC829"/>
      <c r="AGD829"/>
      <c r="AGE829"/>
      <c r="AGF829"/>
      <c r="AGG829"/>
      <c r="AGH829"/>
      <c r="AGI829"/>
      <c r="AGJ829"/>
      <c r="AGK829"/>
      <c r="AGL829"/>
      <c r="AGM829"/>
      <c r="AGN829"/>
      <c r="AGO829"/>
      <c r="AGP829"/>
      <c r="AGQ829"/>
      <c r="AGR829"/>
      <c r="AGS829"/>
      <c r="AGT829"/>
      <c r="AGU829"/>
      <c r="AGV829"/>
      <c r="AGW829"/>
      <c r="AGX829"/>
      <c r="AGY829"/>
      <c r="AGZ829"/>
      <c r="AHA829"/>
      <c r="AHB829"/>
      <c r="AHC829"/>
      <c r="AHD829"/>
      <c r="AHE829"/>
      <c r="AHF829"/>
      <c r="AHG829"/>
      <c r="AHH829"/>
      <c r="AHI829"/>
      <c r="AHJ829"/>
      <c r="AHK829"/>
      <c r="AHL829"/>
      <c r="AHM829"/>
      <c r="AHN829"/>
      <c r="AHO829"/>
      <c r="AHP829"/>
      <c r="AHQ829"/>
      <c r="AHR829"/>
      <c r="AHS829"/>
      <c r="AHT829"/>
      <c r="AHU829"/>
      <c r="AHV829"/>
      <c r="AHW829"/>
      <c r="AHX829"/>
      <c r="AHY829"/>
      <c r="AHZ829"/>
      <c r="AIA829"/>
      <c r="AIB829"/>
      <c r="AIC829"/>
      <c r="AID829"/>
      <c r="AIE829"/>
      <c r="AIF829"/>
      <c r="AIG829"/>
      <c r="AIH829"/>
      <c r="AII829"/>
      <c r="AIJ829"/>
      <c r="AIK829"/>
      <c r="AIL829"/>
      <c r="AIM829"/>
      <c r="AIN829"/>
      <c r="AIO829"/>
      <c r="AIP829"/>
      <c r="AIQ829"/>
      <c r="AIR829"/>
      <c r="AIS829"/>
      <c r="AIT829"/>
      <c r="AIU829"/>
      <c r="AIV829"/>
      <c r="AIW829"/>
      <c r="AIX829"/>
      <c r="AIY829"/>
      <c r="AIZ829"/>
      <c r="AJA829"/>
      <c r="AJB829"/>
      <c r="AJC829"/>
      <c r="AJD829"/>
      <c r="AJE829"/>
      <c r="AJF829"/>
      <c r="AJG829"/>
      <c r="AJH829"/>
      <c r="AJI829"/>
      <c r="AJJ829"/>
      <c r="AJK829"/>
      <c r="AJL829"/>
      <c r="AJM829"/>
      <c r="AJN829"/>
      <c r="AJO829"/>
      <c r="AJP829"/>
      <c r="AJQ829"/>
      <c r="AJR829"/>
      <c r="AJS829"/>
      <c r="AJT829"/>
      <c r="AJU829"/>
      <c r="AJV829"/>
      <c r="AJW829"/>
      <c r="AJX829"/>
      <c r="AJY829"/>
      <c r="AJZ829"/>
      <c r="AKA829"/>
      <c r="AKB829"/>
      <c r="AKC829"/>
      <c r="AKD829"/>
      <c r="AKE829"/>
      <c r="AKF829"/>
      <c r="AKG829"/>
      <c r="AKH829"/>
      <c r="AKI829"/>
      <c r="AKJ829"/>
      <c r="AKK829"/>
      <c r="AKL829"/>
      <c r="AKM829"/>
      <c r="AKN829"/>
      <c r="AKO829"/>
      <c r="AKP829"/>
      <c r="AKQ829"/>
      <c r="AKR829"/>
      <c r="AKS829"/>
      <c r="AKT829"/>
      <c r="AKU829"/>
      <c r="AKV829"/>
      <c r="AKW829"/>
      <c r="AKX829"/>
      <c r="AKY829"/>
      <c r="AKZ829"/>
      <c r="ALA829"/>
      <c r="ALB829"/>
      <c r="ALC829"/>
      <c r="ALD829"/>
      <c r="ALE829"/>
      <c r="ALF829"/>
      <c r="ALG829"/>
      <c r="ALH829"/>
      <c r="ALI829"/>
      <c r="ALJ829"/>
      <c r="ALK829"/>
      <c r="ALL829"/>
      <c r="ALM829"/>
      <c r="ALN829"/>
      <c r="ALO829"/>
      <c r="ALP829"/>
      <c r="ALQ829"/>
      <c r="ALR829"/>
      <c r="ALS829"/>
      <c r="ALT829"/>
      <c r="ALU829"/>
      <c r="ALV829"/>
      <c r="ALW829"/>
      <c r="ALX829"/>
      <c r="ALY829"/>
      <c r="ALZ829"/>
      <c r="AMA829"/>
      <c r="AMB829"/>
      <c r="AMC829"/>
      <c r="AMD829"/>
      <c r="AME829"/>
      <c r="AMF829"/>
      <c r="AMG829"/>
      <c r="AMH829"/>
      <c r="AMI829"/>
      <c r="AMJ829"/>
    </row>
    <row r="830" spans="1:1024" ht="17.25" customHeight="1">
      <c r="A830" s="9"/>
      <c r="B830" s="8"/>
      <c r="C830" s="8"/>
      <c r="D830" s="6"/>
      <c r="E830" s="7"/>
      <c r="F830" s="5"/>
      <c r="G830" s="5"/>
      <c r="H830" s="5"/>
      <c r="I830" s="5"/>
      <c r="J830" s="5"/>
      <c r="K830" s="5"/>
      <c r="L830" s="5"/>
      <c r="M830" s="5"/>
      <c r="N830" s="5"/>
      <c r="O830" s="5"/>
      <c r="P830" s="5"/>
      <c r="Q830" s="5"/>
      <c r="R830" s="5"/>
      <c r="S830" s="5"/>
      <c r="T830" s="5"/>
      <c r="U830" s="5"/>
      <c r="V830" s="5"/>
      <c r="W830" s="5"/>
      <c r="X830" s="5"/>
      <c r="Y830" s="5"/>
      <c r="Z830" s="5"/>
      <c r="AA830" s="5"/>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c r="AAA830"/>
      <c r="AAB830"/>
      <c r="AAC830"/>
      <c r="AAD830"/>
      <c r="AAE830"/>
      <c r="AAF830"/>
      <c r="AAG830"/>
      <c r="AAH830"/>
      <c r="AAI830"/>
      <c r="AAJ830"/>
      <c r="AAK830"/>
      <c r="AAL830"/>
      <c r="AAM830"/>
      <c r="AAN830"/>
      <c r="AAO830"/>
      <c r="AAP830"/>
      <c r="AAQ830"/>
      <c r="AAR830"/>
      <c r="AAS830"/>
      <c r="AAT830"/>
      <c r="AAU830"/>
      <c r="AAV830"/>
      <c r="AAW830"/>
      <c r="AAX830"/>
      <c r="AAY830"/>
      <c r="AAZ830"/>
      <c r="ABA830"/>
      <c r="ABB830"/>
      <c r="ABC830"/>
      <c r="ABD830"/>
      <c r="ABE830"/>
      <c r="ABF830"/>
      <c r="ABG830"/>
      <c r="ABH830"/>
      <c r="ABI830"/>
      <c r="ABJ830"/>
      <c r="ABK830"/>
      <c r="ABL830"/>
      <c r="ABM830"/>
      <c r="ABN830"/>
      <c r="ABO830"/>
      <c r="ABP830"/>
      <c r="ABQ830"/>
      <c r="ABR830"/>
      <c r="ABS830"/>
      <c r="ABT830"/>
      <c r="ABU830"/>
      <c r="ABV830"/>
      <c r="ABW830"/>
      <c r="ABX830"/>
      <c r="ABY830"/>
      <c r="ABZ830"/>
      <c r="ACA830"/>
      <c r="ACB830"/>
      <c r="ACC830"/>
      <c r="ACD830"/>
      <c r="ACE830"/>
      <c r="ACF830"/>
      <c r="ACG830"/>
      <c r="ACH830"/>
      <c r="ACI830"/>
      <c r="ACJ830"/>
      <c r="ACK830"/>
      <c r="ACL830"/>
      <c r="ACM830"/>
      <c r="ACN830"/>
      <c r="ACO830"/>
      <c r="ACP830"/>
      <c r="ACQ830"/>
      <c r="ACR830"/>
      <c r="ACS830"/>
      <c r="ACT830"/>
      <c r="ACU830"/>
      <c r="ACV830"/>
      <c r="ACW830"/>
      <c r="ACX830"/>
      <c r="ACY83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0"/>
      <c r="AEB830"/>
      <c r="AEC830"/>
      <c r="AED830"/>
      <c r="AEE830"/>
      <c r="AEF830"/>
      <c r="AEG830"/>
      <c r="AEH830"/>
      <c r="AEI830"/>
      <c r="AEJ830"/>
      <c r="AEK830"/>
      <c r="AEL830"/>
      <c r="AEM830"/>
      <c r="AEN830"/>
      <c r="AEO830"/>
      <c r="AEP830"/>
      <c r="AEQ830"/>
      <c r="AER830"/>
      <c r="AES830"/>
      <c r="AET830"/>
      <c r="AEU830"/>
      <c r="AEV830"/>
      <c r="AEW830"/>
      <c r="AEX830"/>
      <c r="AEY830"/>
      <c r="AEZ830"/>
      <c r="AFA830"/>
      <c r="AFB830"/>
      <c r="AFC830"/>
      <c r="AFD830"/>
      <c r="AFE830"/>
      <c r="AFF830"/>
      <c r="AFG830"/>
      <c r="AFH830"/>
      <c r="AFI830"/>
      <c r="AFJ830"/>
      <c r="AFK830"/>
      <c r="AFL830"/>
      <c r="AFM830"/>
      <c r="AFN830"/>
      <c r="AFO830"/>
      <c r="AFP830"/>
      <c r="AFQ830"/>
      <c r="AFR830"/>
      <c r="AFS830"/>
      <c r="AFT830"/>
      <c r="AFU830"/>
      <c r="AFV830"/>
      <c r="AFW830"/>
      <c r="AFX830"/>
      <c r="AFY830"/>
      <c r="AFZ830"/>
      <c r="AGA830"/>
      <c r="AGB830"/>
      <c r="AGC830"/>
      <c r="AGD830"/>
      <c r="AGE830"/>
      <c r="AGF830"/>
      <c r="AGG830"/>
      <c r="AGH830"/>
      <c r="AGI830"/>
      <c r="AGJ830"/>
      <c r="AGK830"/>
      <c r="AGL830"/>
      <c r="AGM830"/>
      <c r="AGN830"/>
      <c r="AGO830"/>
      <c r="AGP830"/>
      <c r="AGQ830"/>
      <c r="AGR830"/>
      <c r="AGS830"/>
      <c r="AGT830"/>
      <c r="AGU830"/>
      <c r="AGV830"/>
      <c r="AGW830"/>
      <c r="AGX830"/>
      <c r="AGY830"/>
      <c r="AGZ830"/>
      <c r="AHA830"/>
      <c r="AHB830"/>
      <c r="AHC830"/>
      <c r="AHD830"/>
      <c r="AHE830"/>
      <c r="AHF830"/>
      <c r="AHG830"/>
      <c r="AHH830"/>
      <c r="AHI830"/>
      <c r="AHJ830"/>
      <c r="AHK830"/>
      <c r="AHL830"/>
      <c r="AHM830"/>
      <c r="AHN830"/>
      <c r="AHO830"/>
      <c r="AHP830"/>
      <c r="AHQ830"/>
      <c r="AHR830"/>
      <c r="AHS830"/>
      <c r="AHT830"/>
      <c r="AHU830"/>
      <c r="AHV830"/>
      <c r="AHW830"/>
      <c r="AHX830"/>
      <c r="AHY830"/>
      <c r="AHZ830"/>
      <c r="AIA830"/>
      <c r="AIB830"/>
      <c r="AIC830"/>
      <c r="AID830"/>
      <c r="AIE830"/>
      <c r="AIF830"/>
      <c r="AIG830"/>
      <c r="AIH830"/>
      <c r="AII830"/>
      <c r="AIJ830"/>
      <c r="AIK830"/>
      <c r="AIL830"/>
      <c r="AIM830"/>
      <c r="AIN830"/>
      <c r="AIO830"/>
      <c r="AIP830"/>
      <c r="AIQ830"/>
      <c r="AIR830"/>
      <c r="AIS830"/>
      <c r="AIT830"/>
      <c r="AIU830"/>
      <c r="AIV830"/>
      <c r="AIW830"/>
      <c r="AIX830"/>
      <c r="AIY830"/>
      <c r="AIZ830"/>
      <c r="AJA830"/>
      <c r="AJB830"/>
      <c r="AJC830"/>
      <c r="AJD830"/>
      <c r="AJE830"/>
      <c r="AJF830"/>
      <c r="AJG830"/>
      <c r="AJH830"/>
      <c r="AJI830"/>
      <c r="AJJ830"/>
      <c r="AJK830"/>
      <c r="AJL830"/>
      <c r="AJM830"/>
      <c r="AJN830"/>
      <c r="AJO830"/>
      <c r="AJP830"/>
      <c r="AJQ830"/>
      <c r="AJR830"/>
      <c r="AJS830"/>
      <c r="AJT830"/>
      <c r="AJU830"/>
      <c r="AJV830"/>
      <c r="AJW830"/>
      <c r="AJX830"/>
      <c r="AJY830"/>
      <c r="AJZ830"/>
      <c r="AKA830"/>
      <c r="AKB830"/>
      <c r="AKC830"/>
      <c r="AKD830"/>
      <c r="AKE830"/>
      <c r="AKF830"/>
      <c r="AKG830"/>
      <c r="AKH830"/>
      <c r="AKI830"/>
      <c r="AKJ830"/>
      <c r="AKK830"/>
      <c r="AKL830"/>
      <c r="AKM830"/>
      <c r="AKN830"/>
      <c r="AKO830"/>
      <c r="AKP830"/>
      <c r="AKQ830"/>
      <c r="AKR830"/>
      <c r="AKS830"/>
      <c r="AKT830"/>
      <c r="AKU830"/>
      <c r="AKV830"/>
      <c r="AKW830"/>
      <c r="AKX830"/>
      <c r="AKY830"/>
      <c r="AKZ830"/>
      <c r="ALA830"/>
      <c r="ALB830"/>
      <c r="ALC830"/>
      <c r="ALD830"/>
      <c r="ALE830"/>
      <c r="ALF830"/>
      <c r="ALG830"/>
      <c r="ALH830"/>
      <c r="ALI830"/>
      <c r="ALJ830"/>
      <c r="ALK830"/>
      <c r="ALL830"/>
      <c r="ALM830"/>
      <c r="ALN830"/>
      <c r="ALO830"/>
      <c r="ALP830"/>
      <c r="ALQ830"/>
      <c r="ALR830"/>
      <c r="ALS830"/>
      <c r="ALT830"/>
      <c r="ALU830"/>
      <c r="ALV830"/>
      <c r="ALW830"/>
      <c r="ALX830"/>
      <c r="ALY830"/>
      <c r="ALZ830"/>
      <c r="AMA830"/>
      <c r="AMB830"/>
      <c r="AMC830"/>
      <c r="AMD830"/>
      <c r="AME830"/>
      <c r="AMF830"/>
      <c r="AMG830"/>
      <c r="AMH830"/>
      <c r="AMI830"/>
      <c r="AMJ830"/>
    </row>
    <row r="831" spans="1:1024" ht="17.25" customHeight="1">
      <c r="A831" s="9"/>
      <c r="B831" s="8"/>
      <c r="C831" s="8"/>
      <c r="D831" s="6"/>
      <c r="E831" s="7"/>
      <c r="F831" s="5"/>
      <c r="G831" s="5"/>
      <c r="H831" s="5"/>
      <c r="I831" s="5"/>
      <c r="J831" s="5"/>
      <c r="K831" s="5"/>
      <c r="L831" s="5"/>
      <c r="M831" s="5"/>
      <c r="N831" s="5"/>
      <c r="O831" s="5"/>
      <c r="P831" s="5"/>
      <c r="Q831" s="5"/>
      <c r="R831" s="5"/>
      <c r="S831" s="5"/>
      <c r="T831" s="5"/>
      <c r="U831" s="5"/>
      <c r="V831" s="5"/>
      <c r="W831" s="5"/>
      <c r="X831" s="5"/>
      <c r="Y831" s="5"/>
      <c r="Z831" s="5"/>
      <c r="AA831" s="5"/>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c r="AAA831"/>
      <c r="AAB831"/>
      <c r="AAC831"/>
      <c r="AAD831"/>
      <c r="AAE831"/>
      <c r="AAF831"/>
      <c r="AAG831"/>
      <c r="AAH831"/>
      <c r="AAI831"/>
      <c r="AAJ831"/>
      <c r="AAK831"/>
      <c r="AAL831"/>
      <c r="AAM831"/>
      <c r="AAN831"/>
      <c r="AAO831"/>
      <c r="AAP831"/>
      <c r="AAQ831"/>
      <c r="AAR831"/>
      <c r="AAS831"/>
      <c r="AAT831"/>
      <c r="AAU831"/>
      <c r="AAV831"/>
      <c r="AAW831"/>
      <c r="AAX831"/>
      <c r="AAY831"/>
      <c r="AAZ831"/>
      <c r="ABA831"/>
      <c r="ABB831"/>
      <c r="ABC831"/>
      <c r="ABD831"/>
      <c r="ABE831"/>
      <c r="ABF831"/>
      <c r="ABG831"/>
      <c r="ABH831"/>
      <c r="ABI831"/>
      <c r="ABJ831"/>
      <c r="ABK831"/>
      <c r="ABL831"/>
      <c r="ABM831"/>
      <c r="ABN831"/>
      <c r="ABO831"/>
      <c r="ABP831"/>
      <c r="ABQ831"/>
      <c r="ABR831"/>
      <c r="ABS831"/>
      <c r="ABT831"/>
      <c r="ABU831"/>
      <c r="ABV831"/>
      <c r="ABW831"/>
      <c r="ABX831"/>
      <c r="ABY831"/>
      <c r="ABZ831"/>
      <c r="ACA831"/>
      <c r="ACB831"/>
      <c r="ACC831"/>
      <c r="ACD831"/>
      <c r="ACE831"/>
      <c r="ACF831"/>
      <c r="ACG831"/>
      <c r="ACH831"/>
      <c r="ACI831"/>
      <c r="ACJ831"/>
      <c r="ACK831"/>
      <c r="ACL831"/>
      <c r="ACM831"/>
      <c r="ACN831"/>
      <c r="ACO831"/>
      <c r="ACP831"/>
      <c r="ACQ831"/>
      <c r="ACR831"/>
      <c r="ACS831"/>
      <c r="ACT831"/>
      <c r="ACU831"/>
      <c r="ACV831"/>
      <c r="ACW831"/>
      <c r="ACX831"/>
      <c r="ACY831"/>
      <c r="ACZ831"/>
      <c r="ADA831"/>
      <c r="ADB831"/>
      <c r="ADC831"/>
      <c r="ADD831"/>
      <c r="ADE831"/>
      <c r="ADF831"/>
      <c r="ADG831"/>
      <c r="ADH831"/>
      <c r="ADI831"/>
      <c r="ADJ831"/>
      <c r="ADK831"/>
      <c r="ADL831"/>
      <c r="ADM831"/>
      <c r="ADN831"/>
      <c r="ADO831"/>
      <c r="ADP831"/>
      <c r="ADQ831"/>
      <c r="ADR831"/>
      <c r="ADS831"/>
      <c r="ADT831"/>
      <c r="ADU831"/>
      <c r="ADV831"/>
      <c r="ADW831"/>
      <c r="ADX831"/>
      <c r="ADY831"/>
      <c r="ADZ831"/>
      <c r="AEA831"/>
      <c r="AEB831"/>
      <c r="AEC831"/>
      <c r="AED831"/>
      <c r="AEE831"/>
      <c r="AEF831"/>
      <c r="AEG831"/>
      <c r="AEH831"/>
      <c r="AEI831"/>
      <c r="AEJ831"/>
      <c r="AEK831"/>
      <c r="AEL831"/>
      <c r="AEM831"/>
      <c r="AEN831"/>
      <c r="AEO831"/>
      <c r="AEP831"/>
      <c r="AEQ831"/>
      <c r="AER831"/>
      <c r="AES831"/>
      <c r="AET831"/>
      <c r="AEU831"/>
      <c r="AEV831"/>
      <c r="AEW831"/>
      <c r="AEX831"/>
      <c r="AEY831"/>
      <c r="AEZ831"/>
      <c r="AFA831"/>
      <c r="AFB831"/>
      <c r="AFC831"/>
      <c r="AFD831"/>
      <c r="AFE831"/>
      <c r="AFF831"/>
      <c r="AFG831"/>
      <c r="AFH831"/>
      <c r="AFI831"/>
      <c r="AFJ831"/>
      <c r="AFK831"/>
      <c r="AFL831"/>
      <c r="AFM831"/>
      <c r="AFN831"/>
      <c r="AFO831"/>
      <c r="AFP831"/>
      <c r="AFQ831"/>
      <c r="AFR831"/>
      <c r="AFS831"/>
      <c r="AFT831"/>
      <c r="AFU831"/>
      <c r="AFV831"/>
      <c r="AFW831"/>
      <c r="AFX831"/>
      <c r="AFY831"/>
      <c r="AFZ831"/>
      <c r="AGA831"/>
      <c r="AGB831"/>
      <c r="AGC831"/>
      <c r="AGD831"/>
      <c r="AGE831"/>
      <c r="AGF831"/>
      <c r="AGG831"/>
      <c r="AGH831"/>
      <c r="AGI831"/>
      <c r="AGJ831"/>
      <c r="AGK831"/>
      <c r="AGL831"/>
      <c r="AGM831"/>
      <c r="AGN831"/>
      <c r="AGO831"/>
      <c r="AGP831"/>
      <c r="AGQ831"/>
      <c r="AGR831"/>
      <c r="AGS831"/>
      <c r="AGT831"/>
      <c r="AGU831"/>
      <c r="AGV831"/>
      <c r="AGW831"/>
      <c r="AGX831"/>
      <c r="AGY831"/>
      <c r="AGZ831"/>
      <c r="AHA831"/>
      <c r="AHB831"/>
      <c r="AHC831"/>
      <c r="AHD831"/>
      <c r="AHE831"/>
      <c r="AHF831"/>
      <c r="AHG831"/>
      <c r="AHH831"/>
      <c r="AHI831"/>
      <c r="AHJ831"/>
      <c r="AHK831"/>
      <c r="AHL831"/>
      <c r="AHM831"/>
      <c r="AHN831"/>
      <c r="AHO831"/>
      <c r="AHP831"/>
      <c r="AHQ831"/>
      <c r="AHR831"/>
      <c r="AHS831"/>
      <c r="AHT831"/>
      <c r="AHU831"/>
      <c r="AHV831"/>
      <c r="AHW831"/>
      <c r="AHX831"/>
      <c r="AHY831"/>
      <c r="AHZ831"/>
      <c r="AIA831"/>
      <c r="AIB831"/>
      <c r="AIC831"/>
      <c r="AID831"/>
      <c r="AIE831"/>
      <c r="AIF831"/>
      <c r="AIG831"/>
      <c r="AIH831"/>
      <c r="AII831"/>
      <c r="AIJ831"/>
      <c r="AIK831"/>
      <c r="AIL831"/>
      <c r="AIM831"/>
      <c r="AIN831"/>
      <c r="AIO831"/>
      <c r="AIP831"/>
      <c r="AIQ831"/>
      <c r="AIR831"/>
      <c r="AIS831"/>
      <c r="AIT831"/>
      <c r="AIU831"/>
      <c r="AIV831"/>
      <c r="AIW831"/>
      <c r="AIX831"/>
      <c r="AIY831"/>
      <c r="AIZ831"/>
      <c r="AJA831"/>
      <c r="AJB831"/>
      <c r="AJC831"/>
      <c r="AJD831"/>
      <c r="AJE831"/>
      <c r="AJF831"/>
      <c r="AJG831"/>
      <c r="AJH831"/>
      <c r="AJI831"/>
      <c r="AJJ831"/>
      <c r="AJK831"/>
      <c r="AJL831"/>
      <c r="AJM831"/>
      <c r="AJN831"/>
      <c r="AJO831"/>
      <c r="AJP831"/>
      <c r="AJQ831"/>
      <c r="AJR831"/>
      <c r="AJS831"/>
      <c r="AJT831"/>
      <c r="AJU831"/>
      <c r="AJV831"/>
      <c r="AJW831"/>
      <c r="AJX831"/>
      <c r="AJY831"/>
      <c r="AJZ831"/>
      <c r="AKA831"/>
      <c r="AKB831"/>
      <c r="AKC831"/>
      <c r="AKD831"/>
      <c r="AKE831"/>
      <c r="AKF831"/>
      <c r="AKG831"/>
      <c r="AKH831"/>
      <c r="AKI831"/>
      <c r="AKJ831"/>
      <c r="AKK831"/>
      <c r="AKL831"/>
      <c r="AKM831"/>
      <c r="AKN831"/>
      <c r="AKO831"/>
      <c r="AKP831"/>
      <c r="AKQ831"/>
      <c r="AKR831"/>
      <c r="AKS831"/>
      <c r="AKT831"/>
      <c r="AKU831"/>
      <c r="AKV831"/>
      <c r="AKW831"/>
      <c r="AKX831"/>
      <c r="AKY831"/>
      <c r="AKZ831"/>
      <c r="ALA831"/>
      <c r="ALB831"/>
      <c r="ALC831"/>
      <c r="ALD831"/>
      <c r="ALE831"/>
      <c r="ALF831"/>
      <c r="ALG831"/>
      <c r="ALH831"/>
      <c r="ALI831"/>
      <c r="ALJ831"/>
      <c r="ALK831"/>
      <c r="ALL831"/>
      <c r="ALM831"/>
      <c r="ALN831"/>
      <c r="ALO831"/>
      <c r="ALP831"/>
      <c r="ALQ831"/>
      <c r="ALR831"/>
      <c r="ALS831"/>
      <c r="ALT831"/>
      <c r="ALU831"/>
      <c r="ALV831"/>
      <c r="ALW831"/>
      <c r="ALX831"/>
      <c r="ALY831"/>
      <c r="ALZ831"/>
      <c r="AMA831"/>
      <c r="AMB831"/>
      <c r="AMC831"/>
      <c r="AMD831"/>
      <c r="AME831"/>
      <c r="AMF831"/>
      <c r="AMG831"/>
      <c r="AMH831"/>
      <c r="AMI831"/>
      <c r="AMJ831"/>
    </row>
    <row r="832" spans="1:1024" ht="17.25" customHeight="1">
      <c r="A832" s="9"/>
      <c r="B832" s="8"/>
      <c r="C832" s="8"/>
      <c r="D832" s="6"/>
      <c r="E832" s="7"/>
      <c r="F832" s="5"/>
      <c r="G832" s="5"/>
      <c r="H832" s="5"/>
      <c r="I832" s="5"/>
      <c r="J832" s="5"/>
      <c r="K832" s="5"/>
      <c r="L832" s="5"/>
      <c r="M832" s="5"/>
      <c r="N832" s="5"/>
      <c r="O832" s="5"/>
      <c r="P832" s="5"/>
      <c r="Q832" s="5"/>
      <c r="R832" s="5"/>
      <c r="S832" s="5"/>
      <c r="T832" s="5"/>
      <c r="U832" s="5"/>
      <c r="V832" s="5"/>
      <c r="W832" s="5"/>
      <c r="X832" s="5"/>
      <c r="Y832" s="5"/>
      <c r="Z832" s="5"/>
      <c r="AA832" s="5"/>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c r="AAA832"/>
      <c r="AAB832"/>
      <c r="AAC832"/>
      <c r="AAD832"/>
      <c r="AAE832"/>
      <c r="AAF832"/>
      <c r="AAG832"/>
      <c r="AAH832"/>
      <c r="AAI832"/>
      <c r="AAJ832"/>
      <c r="AAK832"/>
      <c r="AAL832"/>
      <c r="AAM832"/>
      <c r="AAN832"/>
      <c r="AAO832"/>
      <c r="AAP832"/>
      <c r="AAQ832"/>
      <c r="AAR832"/>
      <c r="AAS832"/>
      <c r="AAT832"/>
      <c r="AAU832"/>
      <c r="AAV832"/>
      <c r="AAW832"/>
      <c r="AAX832"/>
      <c r="AAY832"/>
      <c r="AAZ832"/>
      <c r="ABA832"/>
      <c r="ABB832"/>
      <c r="ABC832"/>
      <c r="ABD832"/>
      <c r="ABE832"/>
      <c r="ABF832"/>
      <c r="ABG832"/>
      <c r="ABH832"/>
      <c r="ABI832"/>
      <c r="ABJ832"/>
      <c r="ABK832"/>
      <c r="ABL832"/>
      <c r="ABM832"/>
      <c r="ABN832"/>
      <c r="ABO832"/>
      <c r="ABP832"/>
      <c r="ABQ832"/>
      <c r="ABR832"/>
      <c r="ABS832"/>
      <c r="ABT832"/>
      <c r="ABU832"/>
      <c r="ABV832"/>
      <c r="ABW832"/>
      <c r="ABX832"/>
      <c r="ABY832"/>
      <c r="ABZ832"/>
      <c r="ACA832"/>
      <c r="ACB832"/>
      <c r="ACC832"/>
      <c r="ACD832"/>
      <c r="ACE832"/>
      <c r="ACF832"/>
      <c r="ACG832"/>
      <c r="ACH832"/>
      <c r="ACI832"/>
      <c r="ACJ832"/>
      <c r="ACK832"/>
      <c r="ACL832"/>
      <c r="ACM832"/>
      <c r="ACN832"/>
      <c r="ACO832"/>
      <c r="ACP832"/>
      <c r="ACQ832"/>
      <c r="ACR832"/>
      <c r="ACS832"/>
      <c r="ACT832"/>
      <c r="ACU832"/>
      <c r="ACV832"/>
      <c r="ACW832"/>
      <c r="ACX832"/>
      <c r="ACY832"/>
      <c r="ACZ832"/>
      <c r="ADA832"/>
      <c r="ADB832"/>
      <c r="ADC832"/>
      <c r="ADD832"/>
      <c r="ADE832"/>
      <c r="ADF832"/>
      <c r="ADG832"/>
      <c r="ADH832"/>
      <c r="ADI832"/>
      <c r="ADJ832"/>
      <c r="ADK832"/>
      <c r="ADL832"/>
      <c r="ADM832"/>
      <c r="ADN832"/>
      <c r="ADO832"/>
      <c r="ADP832"/>
      <c r="ADQ832"/>
      <c r="ADR832"/>
      <c r="ADS832"/>
      <c r="ADT832"/>
      <c r="ADU832"/>
      <c r="ADV832"/>
      <c r="ADW832"/>
      <c r="ADX832"/>
      <c r="ADY832"/>
      <c r="ADZ832"/>
      <c r="AEA832"/>
      <c r="AEB832"/>
      <c r="AEC832"/>
      <c r="AED832"/>
      <c r="AEE832"/>
      <c r="AEF832"/>
      <c r="AEG832"/>
      <c r="AEH832"/>
      <c r="AEI832"/>
      <c r="AEJ832"/>
      <c r="AEK832"/>
      <c r="AEL832"/>
      <c r="AEM832"/>
      <c r="AEN832"/>
      <c r="AEO832"/>
      <c r="AEP832"/>
      <c r="AEQ832"/>
      <c r="AER832"/>
      <c r="AES832"/>
      <c r="AET832"/>
      <c r="AEU832"/>
      <c r="AEV832"/>
      <c r="AEW832"/>
      <c r="AEX832"/>
      <c r="AEY832"/>
      <c r="AEZ832"/>
      <c r="AFA832"/>
      <c r="AFB832"/>
      <c r="AFC832"/>
      <c r="AFD832"/>
      <c r="AFE832"/>
      <c r="AFF832"/>
      <c r="AFG832"/>
      <c r="AFH832"/>
      <c r="AFI832"/>
      <c r="AFJ832"/>
      <c r="AFK832"/>
      <c r="AFL832"/>
      <c r="AFM832"/>
      <c r="AFN832"/>
      <c r="AFO832"/>
      <c r="AFP832"/>
      <c r="AFQ832"/>
      <c r="AFR832"/>
      <c r="AFS832"/>
      <c r="AFT832"/>
      <c r="AFU832"/>
      <c r="AFV832"/>
      <c r="AFW832"/>
      <c r="AFX832"/>
      <c r="AFY832"/>
      <c r="AFZ832"/>
      <c r="AGA832"/>
      <c r="AGB832"/>
      <c r="AGC832"/>
      <c r="AGD832"/>
      <c r="AGE832"/>
      <c r="AGF832"/>
      <c r="AGG832"/>
      <c r="AGH832"/>
      <c r="AGI832"/>
      <c r="AGJ832"/>
      <c r="AGK832"/>
      <c r="AGL832"/>
      <c r="AGM832"/>
      <c r="AGN832"/>
      <c r="AGO832"/>
      <c r="AGP832"/>
      <c r="AGQ832"/>
      <c r="AGR832"/>
      <c r="AGS832"/>
      <c r="AGT832"/>
      <c r="AGU832"/>
      <c r="AGV832"/>
      <c r="AGW832"/>
      <c r="AGX832"/>
      <c r="AGY832"/>
      <c r="AGZ832"/>
      <c r="AHA832"/>
      <c r="AHB832"/>
      <c r="AHC832"/>
      <c r="AHD832"/>
      <c r="AHE832"/>
      <c r="AHF832"/>
      <c r="AHG832"/>
      <c r="AHH832"/>
      <c r="AHI832"/>
      <c r="AHJ832"/>
      <c r="AHK832"/>
      <c r="AHL832"/>
      <c r="AHM832"/>
      <c r="AHN832"/>
      <c r="AHO832"/>
      <c r="AHP832"/>
      <c r="AHQ832"/>
      <c r="AHR832"/>
      <c r="AHS832"/>
      <c r="AHT832"/>
      <c r="AHU832"/>
      <c r="AHV832"/>
      <c r="AHW832"/>
      <c r="AHX832"/>
      <c r="AHY832"/>
      <c r="AHZ832"/>
      <c r="AIA832"/>
      <c r="AIB832"/>
      <c r="AIC832"/>
      <c r="AID832"/>
      <c r="AIE832"/>
      <c r="AIF832"/>
      <c r="AIG832"/>
      <c r="AIH832"/>
      <c r="AII832"/>
      <c r="AIJ832"/>
      <c r="AIK832"/>
      <c r="AIL832"/>
      <c r="AIM832"/>
      <c r="AIN832"/>
      <c r="AIO832"/>
      <c r="AIP832"/>
      <c r="AIQ832"/>
      <c r="AIR832"/>
      <c r="AIS832"/>
      <c r="AIT832"/>
      <c r="AIU832"/>
      <c r="AIV832"/>
      <c r="AIW832"/>
      <c r="AIX832"/>
      <c r="AIY832"/>
      <c r="AIZ832"/>
      <c r="AJA832"/>
      <c r="AJB832"/>
      <c r="AJC832"/>
      <c r="AJD832"/>
      <c r="AJE832"/>
      <c r="AJF832"/>
      <c r="AJG832"/>
      <c r="AJH832"/>
      <c r="AJI832"/>
      <c r="AJJ832"/>
      <c r="AJK832"/>
      <c r="AJL832"/>
      <c r="AJM832"/>
      <c r="AJN832"/>
      <c r="AJO832"/>
      <c r="AJP832"/>
      <c r="AJQ832"/>
      <c r="AJR832"/>
      <c r="AJS832"/>
      <c r="AJT832"/>
      <c r="AJU832"/>
      <c r="AJV832"/>
      <c r="AJW832"/>
      <c r="AJX832"/>
      <c r="AJY832"/>
      <c r="AJZ832"/>
      <c r="AKA832"/>
      <c r="AKB832"/>
      <c r="AKC832"/>
      <c r="AKD832"/>
      <c r="AKE832"/>
      <c r="AKF832"/>
      <c r="AKG832"/>
      <c r="AKH832"/>
      <c r="AKI832"/>
      <c r="AKJ832"/>
      <c r="AKK832"/>
      <c r="AKL832"/>
      <c r="AKM832"/>
      <c r="AKN832"/>
      <c r="AKO832"/>
      <c r="AKP832"/>
      <c r="AKQ832"/>
      <c r="AKR832"/>
      <c r="AKS832"/>
      <c r="AKT832"/>
      <c r="AKU832"/>
      <c r="AKV832"/>
      <c r="AKW832"/>
      <c r="AKX832"/>
      <c r="AKY832"/>
      <c r="AKZ832"/>
      <c r="ALA832"/>
      <c r="ALB832"/>
      <c r="ALC832"/>
      <c r="ALD832"/>
      <c r="ALE832"/>
      <c r="ALF832"/>
      <c r="ALG832"/>
      <c r="ALH832"/>
      <c r="ALI832"/>
      <c r="ALJ832"/>
      <c r="ALK832"/>
      <c r="ALL832"/>
      <c r="ALM832"/>
      <c r="ALN832"/>
      <c r="ALO832"/>
      <c r="ALP832"/>
      <c r="ALQ832"/>
      <c r="ALR832"/>
      <c r="ALS832"/>
      <c r="ALT832"/>
      <c r="ALU832"/>
      <c r="ALV832"/>
      <c r="ALW832"/>
      <c r="ALX832"/>
      <c r="ALY832"/>
      <c r="ALZ832"/>
      <c r="AMA832"/>
      <c r="AMB832"/>
      <c r="AMC832"/>
      <c r="AMD832"/>
      <c r="AME832"/>
      <c r="AMF832"/>
      <c r="AMG832"/>
      <c r="AMH832"/>
      <c r="AMI832"/>
      <c r="AMJ832"/>
    </row>
    <row r="833" spans="1:1024" ht="17.25" customHeight="1">
      <c r="A833" s="9"/>
      <c r="B833" s="8"/>
      <c r="C833" s="8"/>
      <c r="D833" s="6"/>
      <c r="E833" s="7"/>
      <c r="F833" s="5"/>
      <c r="G833" s="5"/>
      <c r="H833" s="5"/>
      <c r="I833" s="5"/>
      <c r="J833" s="5"/>
      <c r="K833" s="5"/>
      <c r="L833" s="5"/>
      <c r="M833" s="5"/>
      <c r="N833" s="5"/>
      <c r="O833" s="5"/>
      <c r="P833" s="5"/>
      <c r="Q833" s="5"/>
      <c r="R833" s="5"/>
      <c r="S833" s="5"/>
      <c r="T833" s="5"/>
      <c r="U833" s="5"/>
      <c r="V833" s="5"/>
      <c r="W833" s="5"/>
      <c r="X833" s="5"/>
      <c r="Y833" s="5"/>
      <c r="Z833" s="5"/>
      <c r="AA833" s="5"/>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c r="AAA833"/>
      <c r="AAB833"/>
      <c r="AAC833"/>
      <c r="AAD833"/>
      <c r="AAE833"/>
      <c r="AAF833"/>
      <c r="AAG833"/>
      <c r="AAH833"/>
      <c r="AAI833"/>
      <c r="AAJ833"/>
      <c r="AAK833"/>
      <c r="AAL833"/>
      <c r="AAM833"/>
      <c r="AAN833"/>
      <c r="AAO833"/>
      <c r="AAP833"/>
      <c r="AAQ833"/>
      <c r="AAR833"/>
      <c r="AAS833"/>
      <c r="AAT833"/>
      <c r="AAU833"/>
      <c r="AAV833"/>
      <c r="AAW833"/>
      <c r="AAX833"/>
      <c r="AAY833"/>
      <c r="AAZ833"/>
      <c r="ABA833"/>
      <c r="ABB833"/>
      <c r="ABC833"/>
      <c r="ABD833"/>
      <c r="ABE833"/>
      <c r="ABF833"/>
      <c r="ABG833"/>
      <c r="ABH833"/>
      <c r="ABI833"/>
      <c r="ABJ833"/>
      <c r="ABK833"/>
      <c r="ABL833"/>
      <c r="ABM833"/>
      <c r="ABN833"/>
      <c r="ABO833"/>
      <c r="ABP833"/>
      <c r="ABQ833"/>
      <c r="ABR833"/>
      <c r="ABS833"/>
      <c r="ABT833"/>
      <c r="ABU833"/>
      <c r="ABV833"/>
      <c r="ABW833"/>
      <c r="ABX833"/>
      <c r="ABY833"/>
      <c r="ABZ833"/>
      <c r="ACA833"/>
      <c r="ACB833"/>
      <c r="ACC833"/>
      <c r="ACD833"/>
      <c r="ACE833"/>
      <c r="ACF833"/>
      <c r="ACG833"/>
      <c r="ACH833"/>
      <c r="ACI833"/>
      <c r="ACJ833"/>
      <c r="ACK833"/>
      <c r="ACL833"/>
      <c r="ACM833"/>
      <c r="ACN833"/>
      <c r="ACO833"/>
      <c r="ACP833"/>
      <c r="ACQ833"/>
      <c r="ACR833"/>
      <c r="ACS833"/>
      <c r="ACT833"/>
      <c r="ACU833"/>
      <c r="ACV833"/>
      <c r="ACW833"/>
      <c r="ACX833"/>
      <c r="ACY833"/>
      <c r="ACZ833"/>
      <c r="ADA833"/>
      <c r="ADB833"/>
      <c r="ADC833"/>
      <c r="ADD833"/>
      <c r="ADE833"/>
      <c r="ADF833"/>
      <c r="ADG833"/>
      <c r="ADH833"/>
      <c r="ADI833"/>
      <c r="ADJ833"/>
      <c r="ADK833"/>
      <c r="ADL833"/>
      <c r="ADM833"/>
      <c r="ADN833"/>
      <c r="ADO833"/>
      <c r="ADP833"/>
      <c r="ADQ833"/>
      <c r="ADR833"/>
      <c r="ADS833"/>
      <c r="ADT833"/>
      <c r="ADU833"/>
      <c r="ADV833"/>
      <c r="ADW833"/>
      <c r="ADX833"/>
      <c r="ADY833"/>
      <c r="ADZ833"/>
      <c r="AEA833"/>
      <c r="AEB833"/>
      <c r="AEC833"/>
      <c r="AED833"/>
      <c r="AEE833"/>
      <c r="AEF833"/>
      <c r="AEG833"/>
      <c r="AEH833"/>
      <c r="AEI833"/>
      <c r="AEJ833"/>
      <c r="AEK833"/>
      <c r="AEL833"/>
      <c r="AEM833"/>
      <c r="AEN833"/>
      <c r="AEO833"/>
      <c r="AEP833"/>
      <c r="AEQ833"/>
      <c r="AER833"/>
      <c r="AES833"/>
      <c r="AET833"/>
      <c r="AEU833"/>
      <c r="AEV833"/>
      <c r="AEW833"/>
      <c r="AEX833"/>
      <c r="AEY833"/>
      <c r="AEZ833"/>
      <c r="AFA833"/>
      <c r="AFB833"/>
      <c r="AFC833"/>
      <c r="AFD833"/>
      <c r="AFE833"/>
      <c r="AFF833"/>
      <c r="AFG833"/>
      <c r="AFH833"/>
      <c r="AFI833"/>
      <c r="AFJ833"/>
      <c r="AFK833"/>
      <c r="AFL833"/>
      <c r="AFM833"/>
      <c r="AFN833"/>
      <c r="AFO833"/>
      <c r="AFP833"/>
      <c r="AFQ833"/>
      <c r="AFR833"/>
      <c r="AFS833"/>
      <c r="AFT833"/>
      <c r="AFU833"/>
      <c r="AFV833"/>
      <c r="AFW833"/>
      <c r="AFX833"/>
      <c r="AFY833"/>
      <c r="AFZ833"/>
      <c r="AGA833"/>
      <c r="AGB833"/>
      <c r="AGC833"/>
      <c r="AGD833"/>
      <c r="AGE833"/>
      <c r="AGF833"/>
      <c r="AGG833"/>
      <c r="AGH833"/>
      <c r="AGI833"/>
      <c r="AGJ833"/>
      <c r="AGK833"/>
      <c r="AGL833"/>
      <c r="AGM833"/>
      <c r="AGN833"/>
      <c r="AGO833"/>
      <c r="AGP833"/>
      <c r="AGQ833"/>
      <c r="AGR833"/>
      <c r="AGS833"/>
      <c r="AGT833"/>
      <c r="AGU833"/>
      <c r="AGV833"/>
      <c r="AGW833"/>
      <c r="AGX833"/>
      <c r="AGY833"/>
      <c r="AGZ833"/>
      <c r="AHA833"/>
      <c r="AHB833"/>
      <c r="AHC833"/>
      <c r="AHD833"/>
      <c r="AHE833"/>
      <c r="AHF833"/>
      <c r="AHG833"/>
      <c r="AHH833"/>
      <c r="AHI833"/>
      <c r="AHJ833"/>
      <c r="AHK833"/>
      <c r="AHL833"/>
      <c r="AHM833"/>
      <c r="AHN833"/>
      <c r="AHO833"/>
      <c r="AHP833"/>
      <c r="AHQ833"/>
      <c r="AHR833"/>
      <c r="AHS833"/>
      <c r="AHT833"/>
      <c r="AHU833"/>
      <c r="AHV833"/>
      <c r="AHW833"/>
      <c r="AHX833"/>
      <c r="AHY833"/>
      <c r="AHZ833"/>
      <c r="AIA833"/>
      <c r="AIB833"/>
      <c r="AIC833"/>
      <c r="AID833"/>
      <c r="AIE833"/>
      <c r="AIF833"/>
      <c r="AIG833"/>
      <c r="AIH833"/>
      <c r="AII833"/>
      <c r="AIJ833"/>
      <c r="AIK833"/>
      <c r="AIL833"/>
      <c r="AIM833"/>
      <c r="AIN833"/>
      <c r="AIO833"/>
      <c r="AIP833"/>
      <c r="AIQ833"/>
      <c r="AIR833"/>
      <c r="AIS833"/>
      <c r="AIT833"/>
      <c r="AIU833"/>
      <c r="AIV833"/>
      <c r="AIW833"/>
      <c r="AIX833"/>
      <c r="AIY833"/>
      <c r="AIZ833"/>
      <c r="AJA833"/>
      <c r="AJB833"/>
      <c r="AJC833"/>
      <c r="AJD833"/>
      <c r="AJE833"/>
      <c r="AJF833"/>
      <c r="AJG833"/>
      <c r="AJH833"/>
      <c r="AJI833"/>
      <c r="AJJ833"/>
      <c r="AJK833"/>
      <c r="AJL833"/>
      <c r="AJM833"/>
      <c r="AJN833"/>
      <c r="AJO833"/>
      <c r="AJP833"/>
      <c r="AJQ833"/>
      <c r="AJR833"/>
      <c r="AJS833"/>
      <c r="AJT833"/>
      <c r="AJU833"/>
      <c r="AJV833"/>
      <c r="AJW833"/>
      <c r="AJX833"/>
      <c r="AJY833"/>
      <c r="AJZ833"/>
      <c r="AKA833"/>
      <c r="AKB833"/>
      <c r="AKC833"/>
      <c r="AKD833"/>
      <c r="AKE833"/>
      <c r="AKF833"/>
      <c r="AKG833"/>
      <c r="AKH833"/>
      <c r="AKI833"/>
      <c r="AKJ833"/>
      <c r="AKK833"/>
      <c r="AKL833"/>
      <c r="AKM833"/>
      <c r="AKN833"/>
      <c r="AKO833"/>
      <c r="AKP833"/>
      <c r="AKQ833"/>
      <c r="AKR833"/>
      <c r="AKS833"/>
      <c r="AKT833"/>
      <c r="AKU833"/>
      <c r="AKV833"/>
      <c r="AKW833"/>
      <c r="AKX833"/>
      <c r="AKY833"/>
      <c r="AKZ833"/>
      <c r="ALA833"/>
      <c r="ALB833"/>
      <c r="ALC833"/>
      <c r="ALD833"/>
      <c r="ALE833"/>
      <c r="ALF833"/>
      <c r="ALG833"/>
      <c r="ALH833"/>
      <c r="ALI833"/>
      <c r="ALJ833"/>
      <c r="ALK833"/>
      <c r="ALL833"/>
      <c r="ALM833"/>
      <c r="ALN833"/>
      <c r="ALO833"/>
      <c r="ALP833"/>
      <c r="ALQ833"/>
      <c r="ALR833"/>
      <c r="ALS833"/>
      <c r="ALT833"/>
      <c r="ALU833"/>
      <c r="ALV833"/>
      <c r="ALW833"/>
      <c r="ALX833"/>
      <c r="ALY833"/>
      <c r="ALZ833"/>
      <c r="AMA833"/>
      <c r="AMB833"/>
      <c r="AMC833"/>
      <c r="AMD833"/>
      <c r="AME833"/>
      <c r="AMF833"/>
      <c r="AMG833"/>
      <c r="AMH833"/>
      <c r="AMI833"/>
      <c r="AMJ833"/>
    </row>
    <row r="834" spans="1:1024" ht="17.25" customHeight="1">
      <c r="A834" s="9"/>
      <c r="B834" s="8"/>
      <c r="C834" s="8"/>
      <c r="D834" s="6"/>
      <c r="E834" s="7"/>
      <c r="F834" s="5"/>
      <c r="G834" s="5"/>
      <c r="H834" s="5"/>
      <c r="I834" s="5"/>
      <c r="J834" s="5"/>
      <c r="K834" s="5"/>
      <c r="L834" s="5"/>
      <c r="M834" s="5"/>
      <c r="N834" s="5"/>
      <c r="O834" s="5"/>
      <c r="P834" s="5"/>
      <c r="Q834" s="5"/>
      <c r="R834" s="5"/>
      <c r="S834" s="5"/>
      <c r="T834" s="5"/>
      <c r="U834" s="5"/>
      <c r="V834" s="5"/>
      <c r="W834" s="5"/>
      <c r="X834" s="5"/>
      <c r="Y834" s="5"/>
      <c r="Z834" s="5"/>
      <c r="AA834" s="5"/>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c r="AAA834"/>
      <c r="AAB834"/>
      <c r="AAC834"/>
      <c r="AAD834"/>
      <c r="AAE834"/>
      <c r="AAF834"/>
      <c r="AAG834"/>
      <c r="AAH834"/>
      <c r="AAI834"/>
      <c r="AAJ834"/>
      <c r="AAK834"/>
      <c r="AAL834"/>
      <c r="AAM834"/>
      <c r="AAN834"/>
      <c r="AAO834"/>
      <c r="AAP834"/>
      <c r="AAQ834"/>
      <c r="AAR834"/>
      <c r="AAS834"/>
      <c r="AAT834"/>
      <c r="AAU834"/>
      <c r="AAV834"/>
      <c r="AAW834"/>
      <c r="AAX834"/>
      <c r="AAY834"/>
      <c r="AAZ834"/>
      <c r="ABA834"/>
      <c r="ABB834"/>
      <c r="ABC834"/>
      <c r="ABD834"/>
      <c r="ABE834"/>
      <c r="ABF834"/>
      <c r="ABG834"/>
      <c r="ABH834"/>
      <c r="ABI834"/>
      <c r="ABJ834"/>
      <c r="ABK834"/>
      <c r="ABL834"/>
      <c r="ABM834"/>
      <c r="ABN834"/>
      <c r="ABO834"/>
      <c r="ABP834"/>
      <c r="ABQ834"/>
      <c r="ABR834"/>
      <c r="ABS834"/>
      <c r="ABT834"/>
      <c r="ABU834"/>
      <c r="ABV834"/>
      <c r="ABW834"/>
      <c r="ABX834"/>
      <c r="ABY834"/>
      <c r="ABZ834"/>
      <c r="ACA834"/>
      <c r="ACB834"/>
      <c r="ACC834"/>
      <c r="ACD834"/>
      <c r="ACE834"/>
      <c r="ACF834"/>
      <c r="ACG834"/>
      <c r="ACH834"/>
      <c r="ACI834"/>
      <c r="ACJ834"/>
      <c r="ACK834"/>
      <c r="ACL834"/>
      <c r="ACM834"/>
      <c r="ACN834"/>
      <c r="ACO834"/>
      <c r="ACP834"/>
      <c r="ACQ834"/>
      <c r="ACR834"/>
      <c r="ACS834"/>
      <c r="ACT834"/>
      <c r="ACU834"/>
      <c r="ACV834"/>
      <c r="ACW834"/>
      <c r="ACX834"/>
      <c r="ACY834"/>
      <c r="ACZ834"/>
      <c r="ADA834"/>
      <c r="ADB834"/>
      <c r="ADC834"/>
      <c r="ADD834"/>
      <c r="ADE834"/>
      <c r="ADF834"/>
      <c r="ADG834"/>
      <c r="ADH834"/>
      <c r="ADI834"/>
      <c r="ADJ834"/>
      <c r="ADK834"/>
      <c r="ADL834"/>
      <c r="ADM834"/>
      <c r="ADN834"/>
      <c r="ADO834"/>
      <c r="ADP834"/>
      <c r="ADQ834"/>
      <c r="ADR834"/>
      <c r="ADS834"/>
      <c r="ADT834"/>
      <c r="ADU834"/>
      <c r="ADV834"/>
      <c r="ADW834"/>
      <c r="ADX834"/>
      <c r="ADY834"/>
      <c r="ADZ834"/>
      <c r="AEA834"/>
      <c r="AEB834"/>
      <c r="AEC834"/>
      <c r="AED834"/>
      <c r="AEE834"/>
      <c r="AEF834"/>
      <c r="AEG834"/>
      <c r="AEH834"/>
      <c r="AEI834"/>
      <c r="AEJ834"/>
      <c r="AEK834"/>
      <c r="AEL834"/>
      <c r="AEM834"/>
      <c r="AEN834"/>
      <c r="AEO834"/>
      <c r="AEP834"/>
      <c r="AEQ834"/>
      <c r="AER834"/>
      <c r="AES834"/>
      <c r="AET834"/>
      <c r="AEU834"/>
      <c r="AEV834"/>
      <c r="AEW834"/>
      <c r="AEX834"/>
      <c r="AEY834"/>
      <c r="AEZ834"/>
      <c r="AFA834"/>
      <c r="AFB834"/>
      <c r="AFC834"/>
      <c r="AFD834"/>
      <c r="AFE834"/>
      <c r="AFF834"/>
      <c r="AFG834"/>
      <c r="AFH834"/>
      <c r="AFI834"/>
      <c r="AFJ834"/>
      <c r="AFK834"/>
      <c r="AFL834"/>
      <c r="AFM834"/>
      <c r="AFN834"/>
      <c r="AFO834"/>
      <c r="AFP834"/>
      <c r="AFQ834"/>
      <c r="AFR834"/>
      <c r="AFS834"/>
      <c r="AFT834"/>
      <c r="AFU834"/>
      <c r="AFV834"/>
      <c r="AFW834"/>
      <c r="AFX834"/>
      <c r="AFY834"/>
      <c r="AFZ834"/>
      <c r="AGA834"/>
      <c r="AGB834"/>
      <c r="AGC834"/>
      <c r="AGD834"/>
      <c r="AGE834"/>
      <c r="AGF834"/>
      <c r="AGG834"/>
      <c r="AGH834"/>
      <c r="AGI834"/>
      <c r="AGJ834"/>
      <c r="AGK834"/>
      <c r="AGL834"/>
      <c r="AGM834"/>
      <c r="AGN834"/>
      <c r="AGO834"/>
      <c r="AGP834"/>
      <c r="AGQ834"/>
      <c r="AGR834"/>
      <c r="AGS834"/>
      <c r="AGT834"/>
      <c r="AGU834"/>
      <c r="AGV834"/>
      <c r="AGW834"/>
      <c r="AGX834"/>
      <c r="AGY834"/>
      <c r="AGZ834"/>
      <c r="AHA834"/>
      <c r="AHB834"/>
      <c r="AHC834"/>
      <c r="AHD834"/>
      <c r="AHE834"/>
      <c r="AHF834"/>
      <c r="AHG834"/>
      <c r="AHH834"/>
      <c r="AHI834"/>
      <c r="AHJ834"/>
      <c r="AHK834"/>
      <c r="AHL834"/>
      <c r="AHM834"/>
      <c r="AHN834"/>
      <c r="AHO834"/>
      <c r="AHP834"/>
      <c r="AHQ834"/>
      <c r="AHR834"/>
      <c r="AHS834"/>
      <c r="AHT834"/>
      <c r="AHU834"/>
      <c r="AHV834"/>
      <c r="AHW834"/>
      <c r="AHX834"/>
      <c r="AHY834"/>
      <c r="AHZ834"/>
      <c r="AIA834"/>
      <c r="AIB834"/>
      <c r="AIC834"/>
      <c r="AID834"/>
      <c r="AIE834"/>
      <c r="AIF834"/>
      <c r="AIG834"/>
      <c r="AIH834"/>
      <c r="AII834"/>
      <c r="AIJ834"/>
      <c r="AIK834"/>
      <c r="AIL834"/>
      <c r="AIM834"/>
      <c r="AIN834"/>
      <c r="AIO834"/>
      <c r="AIP834"/>
      <c r="AIQ834"/>
      <c r="AIR834"/>
      <c r="AIS834"/>
      <c r="AIT834"/>
      <c r="AIU834"/>
      <c r="AIV834"/>
      <c r="AIW834"/>
      <c r="AIX834"/>
      <c r="AIY834"/>
      <c r="AIZ834"/>
      <c r="AJA834"/>
      <c r="AJB834"/>
      <c r="AJC834"/>
      <c r="AJD834"/>
      <c r="AJE834"/>
      <c r="AJF834"/>
      <c r="AJG834"/>
      <c r="AJH834"/>
      <c r="AJI834"/>
      <c r="AJJ834"/>
      <c r="AJK834"/>
      <c r="AJL834"/>
      <c r="AJM834"/>
      <c r="AJN834"/>
      <c r="AJO834"/>
      <c r="AJP834"/>
      <c r="AJQ834"/>
      <c r="AJR834"/>
      <c r="AJS834"/>
      <c r="AJT834"/>
      <c r="AJU834"/>
      <c r="AJV834"/>
      <c r="AJW834"/>
      <c r="AJX834"/>
      <c r="AJY834"/>
      <c r="AJZ834"/>
      <c r="AKA834"/>
      <c r="AKB834"/>
      <c r="AKC834"/>
      <c r="AKD834"/>
      <c r="AKE834"/>
      <c r="AKF834"/>
      <c r="AKG834"/>
      <c r="AKH834"/>
      <c r="AKI834"/>
      <c r="AKJ834"/>
      <c r="AKK834"/>
      <c r="AKL834"/>
      <c r="AKM834"/>
      <c r="AKN834"/>
      <c r="AKO834"/>
      <c r="AKP834"/>
      <c r="AKQ834"/>
      <c r="AKR834"/>
      <c r="AKS834"/>
      <c r="AKT834"/>
      <c r="AKU834"/>
      <c r="AKV834"/>
      <c r="AKW834"/>
      <c r="AKX834"/>
      <c r="AKY834"/>
      <c r="AKZ834"/>
      <c r="ALA834"/>
      <c r="ALB834"/>
      <c r="ALC834"/>
      <c r="ALD834"/>
      <c r="ALE834"/>
      <c r="ALF834"/>
      <c r="ALG834"/>
      <c r="ALH834"/>
      <c r="ALI834"/>
      <c r="ALJ834"/>
      <c r="ALK834"/>
      <c r="ALL834"/>
      <c r="ALM834"/>
      <c r="ALN834"/>
      <c r="ALO834"/>
      <c r="ALP834"/>
      <c r="ALQ834"/>
      <c r="ALR834"/>
      <c r="ALS834"/>
      <c r="ALT834"/>
      <c r="ALU834"/>
      <c r="ALV834"/>
      <c r="ALW834"/>
      <c r="ALX834"/>
      <c r="ALY834"/>
      <c r="ALZ834"/>
      <c r="AMA834"/>
      <c r="AMB834"/>
      <c r="AMC834"/>
      <c r="AMD834"/>
      <c r="AME834"/>
      <c r="AMF834"/>
      <c r="AMG834"/>
      <c r="AMH834"/>
      <c r="AMI834"/>
      <c r="AMJ834"/>
    </row>
    <row r="835" spans="1:1024" ht="17.25" customHeight="1">
      <c r="A835" s="9"/>
      <c r="B835" s="8"/>
      <c r="C835" s="8"/>
      <c r="D835" s="6"/>
      <c r="E835" s="7"/>
      <c r="F835" s="5"/>
      <c r="G835" s="5"/>
      <c r="H835" s="5"/>
      <c r="I835" s="5"/>
      <c r="J835" s="5"/>
      <c r="K835" s="5"/>
      <c r="L835" s="5"/>
      <c r="M835" s="5"/>
      <c r="N835" s="5"/>
      <c r="O835" s="5"/>
      <c r="P835" s="5"/>
      <c r="Q835" s="5"/>
      <c r="R835" s="5"/>
      <c r="S835" s="5"/>
      <c r="T835" s="5"/>
      <c r="U835" s="5"/>
      <c r="V835" s="5"/>
      <c r="W835" s="5"/>
      <c r="X835" s="5"/>
      <c r="Y835" s="5"/>
      <c r="Z835" s="5"/>
      <c r="AA835" s="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c r="AAA835"/>
      <c r="AAB835"/>
      <c r="AAC835"/>
      <c r="AAD835"/>
      <c r="AAE835"/>
      <c r="AAF835"/>
      <c r="AAG835"/>
      <c r="AAH835"/>
      <c r="AAI835"/>
      <c r="AAJ835"/>
      <c r="AAK835"/>
      <c r="AAL835"/>
      <c r="AAM835"/>
      <c r="AAN835"/>
      <c r="AAO835"/>
      <c r="AAP835"/>
      <c r="AAQ835"/>
      <c r="AAR835"/>
      <c r="AAS835"/>
      <c r="AAT835"/>
      <c r="AAU835"/>
      <c r="AAV835"/>
      <c r="AAW835"/>
      <c r="AAX835"/>
      <c r="AAY835"/>
      <c r="AAZ835"/>
      <c r="ABA835"/>
      <c r="ABB835"/>
      <c r="ABC835"/>
      <c r="ABD835"/>
      <c r="ABE835"/>
      <c r="ABF835"/>
      <c r="ABG835"/>
      <c r="ABH835"/>
      <c r="ABI835"/>
      <c r="ABJ835"/>
      <c r="ABK835"/>
      <c r="ABL835"/>
      <c r="ABM835"/>
      <c r="ABN835"/>
      <c r="ABO835"/>
      <c r="ABP835"/>
      <c r="ABQ835"/>
      <c r="ABR835"/>
      <c r="ABS835"/>
      <c r="ABT835"/>
      <c r="ABU835"/>
      <c r="ABV835"/>
      <c r="ABW835"/>
      <c r="ABX835"/>
      <c r="ABY835"/>
      <c r="ABZ835"/>
      <c r="ACA835"/>
      <c r="ACB835"/>
      <c r="ACC835"/>
      <c r="ACD835"/>
      <c r="ACE835"/>
      <c r="ACF835"/>
      <c r="ACG835"/>
      <c r="ACH835"/>
      <c r="ACI835"/>
      <c r="ACJ835"/>
      <c r="ACK835"/>
      <c r="ACL835"/>
      <c r="ACM835"/>
      <c r="ACN835"/>
      <c r="ACO835"/>
      <c r="ACP835"/>
      <c r="ACQ835"/>
      <c r="ACR835"/>
      <c r="ACS835"/>
      <c r="ACT835"/>
      <c r="ACU835"/>
      <c r="ACV835"/>
      <c r="ACW835"/>
      <c r="ACX835"/>
      <c r="ACY835"/>
      <c r="ACZ835"/>
      <c r="ADA835"/>
      <c r="ADB835"/>
      <c r="ADC835"/>
      <c r="ADD835"/>
      <c r="ADE835"/>
      <c r="ADF835"/>
      <c r="ADG835"/>
      <c r="ADH835"/>
      <c r="ADI835"/>
      <c r="ADJ835"/>
      <c r="ADK835"/>
      <c r="ADL835"/>
      <c r="ADM835"/>
      <c r="ADN835"/>
      <c r="ADO835"/>
      <c r="ADP835"/>
      <c r="ADQ835"/>
      <c r="ADR835"/>
      <c r="ADS835"/>
      <c r="ADT835"/>
      <c r="ADU835"/>
      <c r="ADV835"/>
      <c r="ADW835"/>
      <c r="ADX835"/>
      <c r="ADY835"/>
      <c r="ADZ835"/>
      <c r="AEA835"/>
      <c r="AEB835"/>
      <c r="AEC835"/>
      <c r="AED835"/>
      <c r="AEE835"/>
      <c r="AEF835"/>
      <c r="AEG835"/>
      <c r="AEH835"/>
      <c r="AEI835"/>
      <c r="AEJ835"/>
      <c r="AEK835"/>
      <c r="AEL835"/>
      <c r="AEM835"/>
      <c r="AEN835"/>
      <c r="AEO835"/>
      <c r="AEP835"/>
      <c r="AEQ835"/>
      <c r="AER835"/>
      <c r="AES835"/>
      <c r="AET835"/>
      <c r="AEU835"/>
      <c r="AEV835"/>
      <c r="AEW835"/>
      <c r="AEX835"/>
      <c r="AEY835"/>
      <c r="AEZ835"/>
      <c r="AFA835"/>
      <c r="AFB835"/>
      <c r="AFC835"/>
      <c r="AFD835"/>
      <c r="AFE835"/>
      <c r="AFF835"/>
      <c r="AFG835"/>
      <c r="AFH835"/>
      <c r="AFI835"/>
      <c r="AFJ835"/>
      <c r="AFK835"/>
      <c r="AFL835"/>
      <c r="AFM835"/>
      <c r="AFN835"/>
      <c r="AFO835"/>
      <c r="AFP835"/>
      <c r="AFQ835"/>
      <c r="AFR835"/>
      <c r="AFS835"/>
      <c r="AFT835"/>
      <c r="AFU835"/>
      <c r="AFV835"/>
      <c r="AFW835"/>
      <c r="AFX835"/>
      <c r="AFY835"/>
      <c r="AFZ835"/>
      <c r="AGA835"/>
      <c r="AGB835"/>
      <c r="AGC835"/>
      <c r="AGD835"/>
      <c r="AGE835"/>
      <c r="AGF835"/>
      <c r="AGG835"/>
      <c r="AGH835"/>
      <c r="AGI835"/>
      <c r="AGJ835"/>
      <c r="AGK835"/>
      <c r="AGL835"/>
      <c r="AGM835"/>
      <c r="AGN835"/>
      <c r="AGO835"/>
      <c r="AGP835"/>
      <c r="AGQ835"/>
      <c r="AGR835"/>
      <c r="AGS835"/>
      <c r="AGT835"/>
      <c r="AGU835"/>
      <c r="AGV835"/>
      <c r="AGW835"/>
      <c r="AGX835"/>
      <c r="AGY835"/>
      <c r="AGZ835"/>
      <c r="AHA835"/>
      <c r="AHB835"/>
      <c r="AHC835"/>
      <c r="AHD835"/>
      <c r="AHE835"/>
      <c r="AHF835"/>
      <c r="AHG835"/>
      <c r="AHH835"/>
      <c r="AHI835"/>
      <c r="AHJ835"/>
      <c r="AHK835"/>
      <c r="AHL835"/>
      <c r="AHM835"/>
      <c r="AHN835"/>
      <c r="AHO835"/>
      <c r="AHP835"/>
      <c r="AHQ835"/>
      <c r="AHR835"/>
      <c r="AHS835"/>
      <c r="AHT835"/>
      <c r="AHU835"/>
      <c r="AHV835"/>
      <c r="AHW835"/>
      <c r="AHX835"/>
      <c r="AHY835"/>
      <c r="AHZ835"/>
      <c r="AIA835"/>
      <c r="AIB835"/>
      <c r="AIC835"/>
      <c r="AID835"/>
      <c r="AIE835"/>
      <c r="AIF835"/>
      <c r="AIG835"/>
      <c r="AIH835"/>
      <c r="AII835"/>
      <c r="AIJ835"/>
      <c r="AIK835"/>
      <c r="AIL835"/>
      <c r="AIM835"/>
      <c r="AIN835"/>
      <c r="AIO835"/>
      <c r="AIP835"/>
      <c r="AIQ835"/>
      <c r="AIR835"/>
      <c r="AIS835"/>
      <c r="AIT835"/>
      <c r="AIU835"/>
      <c r="AIV835"/>
      <c r="AIW835"/>
      <c r="AIX835"/>
      <c r="AIY835"/>
      <c r="AIZ835"/>
      <c r="AJA835"/>
      <c r="AJB835"/>
      <c r="AJC835"/>
      <c r="AJD835"/>
      <c r="AJE835"/>
      <c r="AJF835"/>
      <c r="AJG835"/>
      <c r="AJH835"/>
      <c r="AJI835"/>
      <c r="AJJ835"/>
      <c r="AJK835"/>
      <c r="AJL835"/>
      <c r="AJM835"/>
      <c r="AJN835"/>
      <c r="AJO835"/>
      <c r="AJP835"/>
      <c r="AJQ835"/>
      <c r="AJR835"/>
      <c r="AJS835"/>
      <c r="AJT835"/>
      <c r="AJU835"/>
      <c r="AJV835"/>
      <c r="AJW835"/>
      <c r="AJX835"/>
      <c r="AJY835"/>
      <c r="AJZ835"/>
      <c r="AKA835"/>
      <c r="AKB835"/>
      <c r="AKC835"/>
      <c r="AKD835"/>
      <c r="AKE835"/>
      <c r="AKF835"/>
      <c r="AKG835"/>
      <c r="AKH835"/>
      <c r="AKI835"/>
      <c r="AKJ835"/>
      <c r="AKK835"/>
      <c r="AKL835"/>
      <c r="AKM835"/>
      <c r="AKN835"/>
      <c r="AKO835"/>
      <c r="AKP835"/>
      <c r="AKQ835"/>
      <c r="AKR835"/>
      <c r="AKS835"/>
      <c r="AKT835"/>
      <c r="AKU835"/>
      <c r="AKV835"/>
      <c r="AKW835"/>
      <c r="AKX835"/>
      <c r="AKY835"/>
      <c r="AKZ835"/>
      <c r="ALA835"/>
      <c r="ALB835"/>
      <c r="ALC835"/>
      <c r="ALD835"/>
      <c r="ALE835"/>
      <c r="ALF835"/>
      <c r="ALG835"/>
      <c r="ALH835"/>
      <c r="ALI835"/>
      <c r="ALJ835"/>
      <c r="ALK835"/>
      <c r="ALL835"/>
      <c r="ALM835"/>
      <c r="ALN835"/>
      <c r="ALO835"/>
      <c r="ALP835"/>
      <c r="ALQ835"/>
      <c r="ALR835"/>
      <c r="ALS835"/>
      <c r="ALT835"/>
      <c r="ALU835"/>
      <c r="ALV835"/>
      <c r="ALW835"/>
      <c r="ALX835"/>
      <c r="ALY835"/>
      <c r="ALZ835"/>
      <c r="AMA835"/>
      <c r="AMB835"/>
      <c r="AMC835"/>
      <c r="AMD835"/>
      <c r="AME835"/>
      <c r="AMF835"/>
      <c r="AMG835"/>
      <c r="AMH835"/>
      <c r="AMI835"/>
      <c r="AMJ835"/>
    </row>
    <row r="836" spans="1:1024" ht="17.25" customHeight="1">
      <c r="A836" s="9"/>
      <c r="B836" s="8"/>
      <c r="C836" s="8"/>
      <c r="D836" s="6"/>
      <c r="E836" s="7"/>
      <c r="F836" s="5"/>
      <c r="G836" s="5"/>
      <c r="H836" s="5"/>
      <c r="I836" s="5"/>
      <c r="J836" s="5"/>
      <c r="K836" s="5"/>
      <c r="L836" s="5"/>
      <c r="M836" s="5"/>
      <c r="N836" s="5"/>
      <c r="O836" s="5"/>
      <c r="P836" s="5"/>
      <c r="Q836" s="5"/>
      <c r="R836" s="5"/>
      <c r="S836" s="5"/>
      <c r="T836" s="5"/>
      <c r="U836" s="5"/>
      <c r="V836" s="5"/>
      <c r="W836" s="5"/>
      <c r="X836" s="5"/>
      <c r="Y836" s="5"/>
      <c r="Z836" s="5"/>
      <c r="AA836" s="5"/>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c r="AAA836"/>
      <c r="AAB836"/>
      <c r="AAC836"/>
      <c r="AAD836"/>
      <c r="AAE836"/>
      <c r="AAF836"/>
      <c r="AAG836"/>
      <c r="AAH836"/>
      <c r="AAI836"/>
      <c r="AAJ836"/>
      <c r="AAK836"/>
      <c r="AAL836"/>
      <c r="AAM836"/>
      <c r="AAN836"/>
      <c r="AAO836"/>
      <c r="AAP836"/>
      <c r="AAQ836"/>
      <c r="AAR836"/>
      <c r="AAS836"/>
      <c r="AAT836"/>
      <c r="AAU836"/>
      <c r="AAV836"/>
      <c r="AAW836"/>
      <c r="AAX836"/>
      <c r="AAY836"/>
      <c r="AAZ836"/>
      <c r="ABA836"/>
      <c r="ABB836"/>
      <c r="ABC836"/>
      <c r="ABD836"/>
      <c r="ABE836"/>
      <c r="ABF836"/>
      <c r="ABG836"/>
      <c r="ABH836"/>
      <c r="ABI836"/>
      <c r="ABJ836"/>
      <c r="ABK836"/>
      <c r="ABL836"/>
      <c r="ABM836"/>
      <c r="ABN836"/>
      <c r="ABO836"/>
      <c r="ABP836"/>
      <c r="ABQ836"/>
      <c r="ABR836"/>
      <c r="ABS836"/>
      <c r="ABT836"/>
      <c r="ABU836"/>
      <c r="ABV836"/>
      <c r="ABW836"/>
      <c r="ABX836"/>
      <c r="ABY836"/>
      <c r="ABZ836"/>
      <c r="ACA836"/>
      <c r="ACB836"/>
      <c r="ACC836"/>
      <c r="ACD836"/>
      <c r="ACE836"/>
      <c r="ACF836"/>
      <c r="ACG836"/>
      <c r="ACH836"/>
      <c r="ACI836"/>
      <c r="ACJ836"/>
      <c r="ACK836"/>
      <c r="ACL836"/>
      <c r="ACM836"/>
      <c r="ACN836"/>
      <c r="ACO836"/>
      <c r="ACP836"/>
      <c r="ACQ836"/>
      <c r="ACR836"/>
      <c r="ACS836"/>
      <c r="ACT836"/>
      <c r="ACU836"/>
      <c r="ACV836"/>
      <c r="ACW836"/>
      <c r="ACX836"/>
      <c r="ACY836"/>
      <c r="ACZ836"/>
      <c r="ADA836"/>
      <c r="ADB836"/>
      <c r="ADC836"/>
      <c r="ADD836"/>
      <c r="ADE836"/>
      <c r="ADF836"/>
      <c r="ADG836"/>
      <c r="ADH836"/>
      <c r="ADI836"/>
      <c r="ADJ836"/>
      <c r="ADK836"/>
      <c r="ADL836"/>
      <c r="ADM836"/>
      <c r="ADN836"/>
      <c r="ADO836"/>
      <c r="ADP836"/>
      <c r="ADQ836"/>
      <c r="ADR836"/>
      <c r="ADS836"/>
      <c r="ADT836"/>
      <c r="ADU836"/>
      <c r="ADV836"/>
      <c r="ADW836"/>
      <c r="ADX836"/>
      <c r="ADY836"/>
      <c r="ADZ836"/>
      <c r="AEA836"/>
      <c r="AEB836"/>
      <c r="AEC836"/>
      <c r="AED836"/>
      <c r="AEE836"/>
      <c r="AEF836"/>
      <c r="AEG836"/>
      <c r="AEH836"/>
      <c r="AEI836"/>
      <c r="AEJ836"/>
      <c r="AEK836"/>
      <c r="AEL836"/>
      <c r="AEM836"/>
      <c r="AEN836"/>
      <c r="AEO836"/>
      <c r="AEP836"/>
      <c r="AEQ836"/>
      <c r="AER836"/>
      <c r="AES836"/>
      <c r="AET836"/>
      <c r="AEU836"/>
      <c r="AEV836"/>
      <c r="AEW836"/>
      <c r="AEX836"/>
      <c r="AEY836"/>
      <c r="AEZ836"/>
      <c r="AFA836"/>
      <c r="AFB836"/>
      <c r="AFC836"/>
      <c r="AFD836"/>
      <c r="AFE836"/>
      <c r="AFF836"/>
      <c r="AFG836"/>
      <c r="AFH836"/>
      <c r="AFI836"/>
      <c r="AFJ836"/>
      <c r="AFK836"/>
      <c r="AFL836"/>
      <c r="AFM836"/>
      <c r="AFN836"/>
      <c r="AFO836"/>
      <c r="AFP836"/>
      <c r="AFQ836"/>
      <c r="AFR836"/>
      <c r="AFS836"/>
      <c r="AFT836"/>
      <c r="AFU836"/>
      <c r="AFV836"/>
      <c r="AFW836"/>
      <c r="AFX836"/>
      <c r="AFY836"/>
      <c r="AFZ836"/>
      <c r="AGA836"/>
      <c r="AGB836"/>
      <c r="AGC836"/>
      <c r="AGD836"/>
      <c r="AGE836"/>
      <c r="AGF836"/>
      <c r="AGG836"/>
      <c r="AGH836"/>
      <c r="AGI836"/>
      <c r="AGJ836"/>
      <c r="AGK836"/>
      <c r="AGL836"/>
      <c r="AGM836"/>
      <c r="AGN836"/>
      <c r="AGO836"/>
      <c r="AGP836"/>
      <c r="AGQ836"/>
      <c r="AGR836"/>
      <c r="AGS836"/>
      <c r="AGT836"/>
      <c r="AGU836"/>
      <c r="AGV836"/>
      <c r="AGW836"/>
      <c r="AGX836"/>
      <c r="AGY836"/>
      <c r="AGZ836"/>
      <c r="AHA836"/>
      <c r="AHB836"/>
      <c r="AHC836"/>
      <c r="AHD836"/>
      <c r="AHE836"/>
      <c r="AHF836"/>
      <c r="AHG836"/>
      <c r="AHH836"/>
      <c r="AHI836"/>
      <c r="AHJ836"/>
      <c r="AHK836"/>
      <c r="AHL836"/>
      <c r="AHM836"/>
      <c r="AHN836"/>
      <c r="AHO836"/>
      <c r="AHP836"/>
      <c r="AHQ836"/>
      <c r="AHR836"/>
      <c r="AHS836"/>
      <c r="AHT836"/>
      <c r="AHU836"/>
      <c r="AHV836"/>
      <c r="AHW836"/>
      <c r="AHX836"/>
      <c r="AHY836"/>
      <c r="AHZ836"/>
      <c r="AIA836"/>
      <c r="AIB836"/>
      <c r="AIC836"/>
      <c r="AID836"/>
      <c r="AIE836"/>
      <c r="AIF836"/>
      <c r="AIG836"/>
      <c r="AIH836"/>
      <c r="AII836"/>
      <c r="AIJ836"/>
      <c r="AIK836"/>
      <c r="AIL836"/>
      <c r="AIM836"/>
      <c r="AIN836"/>
      <c r="AIO836"/>
      <c r="AIP836"/>
      <c r="AIQ836"/>
      <c r="AIR836"/>
      <c r="AIS836"/>
      <c r="AIT836"/>
      <c r="AIU836"/>
      <c r="AIV836"/>
      <c r="AIW836"/>
      <c r="AIX836"/>
      <c r="AIY836"/>
      <c r="AIZ836"/>
      <c r="AJA836"/>
      <c r="AJB836"/>
      <c r="AJC836"/>
      <c r="AJD836"/>
      <c r="AJE836"/>
      <c r="AJF836"/>
      <c r="AJG836"/>
      <c r="AJH836"/>
      <c r="AJI836"/>
      <c r="AJJ836"/>
      <c r="AJK836"/>
      <c r="AJL836"/>
      <c r="AJM836"/>
      <c r="AJN836"/>
      <c r="AJO836"/>
      <c r="AJP836"/>
      <c r="AJQ836"/>
      <c r="AJR836"/>
      <c r="AJS836"/>
      <c r="AJT836"/>
      <c r="AJU836"/>
      <c r="AJV836"/>
      <c r="AJW836"/>
      <c r="AJX836"/>
      <c r="AJY836"/>
      <c r="AJZ836"/>
      <c r="AKA836"/>
      <c r="AKB836"/>
      <c r="AKC836"/>
      <c r="AKD836"/>
      <c r="AKE836"/>
      <c r="AKF836"/>
      <c r="AKG836"/>
      <c r="AKH836"/>
      <c r="AKI836"/>
      <c r="AKJ836"/>
      <c r="AKK836"/>
      <c r="AKL836"/>
      <c r="AKM836"/>
      <c r="AKN836"/>
      <c r="AKO836"/>
      <c r="AKP836"/>
      <c r="AKQ836"/>
      <c r="AKR836"/>
      <c r="AKS836"/>
      <c r="AKT836"/>
      <c r="AKU836"/>
      <c r="AKV836"/>
      <c r="AKW836"/>
      <c r="AKX836"/>
      <c r="AKY836"/>
      <c r="AKZ836"/>
      <c r="ALA836"/>
      <c r="ALB836"/>
      <c r="ALC836"/>
      <c r="ALD836"/>
      <c r="ALE836"/>
      <c r="ALF836"/>
      <c r="ALG836"/>
      <c r="ALH836"/>
      <c r="ALI836"/>
      <c r="ALJ836"/>
      <c r="ALK836"/>
      <c r="ALL836"/>
      <c r="ALM836"/>
      <c r="ALN836"/>
      <c r="ALO836"/>
      <c r="ALP836"/>
      <c r="ALQ836"/>
      <c r="ALR836"/>
      <c r="ALS836"/>
      <c r="ALT836"/>
      <c r="ALU836"/>
      <c r="ALV836"/>
      <c r="ALW836"/>
      <c r="ALX836"/>
      <c r="ALY836"/>
      <c r="ALZ836"/>
      <c r="AMA836"/>
      <c r="AMB836"/>
      <c r="AMC836"/>
      <c r="AMD836"/>
      <c r="AME836"/>
      <c r="AMF836"/>
      <c r="AMG836"/>
      <c r="AMH836"/>
      <c r="AMI836"/>
      <c r="AMJ836"/>
    </row>
    <row r="837" spans="1:1024" ht="17.25" customHeight="1">
      <c r="A837" s="9"/>
      <c r="B837" s="8"/>
      <c r="C837" s="8"/>
      <c r="D837" s="6"/>
      <c r="E837" s="7"/>
      <c r="F837" s="5"/>
      <c r="G837" s="5"/>
      <c r="H837" s="5"/>
      <c r="I837" s="5"/>
      <c r="J837" s="5"/>
      <c r="K837" s="5"/>
      <c r="L837" s="5"/>
      <c r="M837" s="5"/>
      <c r="N837" s="5"/>
      <c r="O837" s="5"/>
      <c r="P837" s="5"/>
      <c r="Q837" s="5"/>
      <c r="R837" s="5"/>
      <c r="S837" s="5"/>
      <c r="T837" s="5"/>
      <c r="U837" s="5"/>
      <c r="V837" s="5"/>
      <c r="W837" s="5"/>
      <c r="X837" s="5"/>
      <c r="Y837" s="5"/>
      <c r="Z837" s="5"/>
      <c r="AA837" s="5"/>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c r="AAA837"/>
      <c r="AAB837"/>
      <c r="AAC837"/>
      <c r="AAD837"/>
      <c r="AAE837"/>
      <c r="AAF837"/>
      <c r="AAG837"/>
      <c r="AAH837"/>
      <c r="AAI837"/>
      <c r="AAJ837"/>
      <c r="AAK837"/>
      <c r="AAL837"/>
      <c r="AAM837"/>
      <c r="AAN837"/>
      <c r="AAO837"/>
      <c r="AAP837"/>
      <c r="AAQ837"/>
      <c r="AAR837"/>
      <c r="AAS837"/>
      <c r="AAT837"/>
      <c r="AAU837"/>
      <c r="AAV837"/>
      <c r="AAW837"/>
      <c r="AAX837"/>
      <c r="AAY837"/>
      <c r="AAZ837"/>
      <c r="ABA837"/>
      <c r="ABB837"/>
      <c r="ABC837"/>
      <c r="ABD837"/>
      <c r="ABE837"/>
      <c r="ABF837"/>
      <c r="ABG837"/>
      <c r="ABH837"/>
      <c r="ABI837"/>
      <c r="ABJ837"/>
      <c r="ABK837"/>
      <c r="ABL837"/>
      <c r="ABM837"/>
      <c r="ABN837"/>
      <c r="ABO837"/>
      <c r="ABP837"/>
      <c r="ABQ837"/>
      <c r="ABR837"/>
      <c r="ABS837"/>
      <c r="ABT837"/>
      <c r="ABU837"/>
      <c r="ABV837"/>
      <c r="ABW837"/>
      <c r="ABX837"/>
      <c r="ABY837"/>
      <c r="ABZ837"/>
      <c r="ACA837"/>
      <c r="ACB837"/>
      <c r="ACC837"/>
      <c r="ACD837"/>
      <c r="ACE837"/>
      <c r="ACF837"/>
      <c r="ACG837"/>
      <c r="ACH837"/>
      <c r="ACI837"/>
      <c r="ACJ837"/>
      <c r="ACK837"/>
      <c r="ACL837"/>
      <c r="ACM837"/>
      <c r="ACN837"/>
      <c r="ACO837"/>
      <c r="ACP837"/>
      <c r="ACQ837"/>
      <c r="ACR837"/>
      <c r="ACS837"/>
      <c r="ACT837"/>
      <c r="ACU837"/>
      <c r="ACV837"/>
      <c r="ACW837"/>
      <c r="ACX837"/>
      <c r="ACY837"/>
      <c r="ACZ837"/>
      <c r="ADA837"/>
      <c r="ADB837"/>
      <c r="ADC837"/>
      <c r="ADD837"/>
      <c r="ADE837"/>
      <c r="ADF837"/>
      <c r="ADG837"/>
      <c r="ADH837"/>
      <c r="ADI837"/>
      <c r="ADJ837"/>
      <c r="ADK837"/>
      <c r="ADL837"/>
      <c r="ADM837"/>
      <c r="ADN837"/>
      <c r="ADO837"/>
      <c r="ADP837"/>
      <c r="ADQ837"/>
      <c r="ADR837"/>
      <c r="ADS837"/>
      <c r="ADT837"/>
      <c r="ADU837"/>
      <c r="ADV837"/>
      <c r="ADW837"/>
      <c r="ADX837"/>
      <c r="ADY837"/>
      <c r="ADZ837"/>
      <c r="AEA837"/>
      <c r="AEB837"/>
      <c r="AEC837"/>
      <c r="AED837"/>
      <c r="AEE837"/>
      <c r="AEF837"/>
      <c r="AEG837"/>
      <c r="AEH837"/>
      <c r="AEI837"/>
      <c r="AEJ837"/>
      <c r="AEK837"/>
      <c r="AEL837"/>
      <c r="AEM837"/>
      <c r="AEN837"/>
      <c r="AEO837"/>
      <c r="AEP837"/>
      <c r="AEQ837"/>
      <c r="AER837"/>
      <c r="AES837"/>
      <c r="AET837"/>
      <c r="AEU837"/>
      <c r="AEV837"/>
      <c r="AEW837"/>
      <c r="AEX837"/>
      <c r="AEY837"/>
      <c r="AEZ837"/>
      <c r="AFA837"/>
      <c r="AFB837"/>
      <c r="AFC837"/>
      <c r="AFD837"/>
      <c r="AFE837"/>
      <c r="AFF837"/>
      <c r="AFG837"/>
      <c r="AFH837"/>
      <c r="AFI837"/>
      <c r="AFJ837"/>
      <c r="AFK837"/>
      <c r="AFL837"/>
      <c r="AFM837"/>
      <c r="AFN837"/>
      <c r="AFO837"/>
      <c r="AFP837"/>
      <c r="AFQ837"/>
      <c r="AFR837"/>
      <c r="AFS837"/>
      <c r="AFT837"/>
      <c r="AFU837"/>
      <c r="AFV837"/>
      <c r="AFW837"/>
      <c r="AFX837"/>
      <c r="AFY837"/>
      <c r="AFZ837"/>
      <c r="AGA837"/>
      <c r="AGB837"/>
      <c r="AGC837"/>
      <c r="AGD837"/>
      <c r="AGE837"/>
      <c r="AGF837"/>
      <c r="AGG837"/>
      <c r="AGH837"/>
      <c r="AGI837"/>
      <c r="AGJ837"/>
      <c r="AGK837"/>
      <c r="AGL837"/>
      <c r="AGM837"/>
      <c r="AGN837"/>
      <c r="AGO837"/>
      <c r="AGP837"/>
      <c r="AGQ837"/>
      <c r="AGR837"/>
      <c r="AGS837"/>
      <c r="AGT837"/>
      <c r="AGU837"/>
      <c r="AGV837"/>
      <c r="AGW837"/>
      <c r="AGX837"/>
      <c r="AGY837"/>
      <c r="AGZ837"/>
      <c r="AHA837"/>
      <c r="AHB837"/>
      <c r="AHC837"/>
      <c r="AHD837"/>
      <c r="AHE837"/>
      <c r="AHF837"/>
      <c r="AHG837"/>
      <c r="AHH837"/>
      <c r="AHI837"/>
      <c r="AHJ837"/>
      <c r="AHK837"/>
      <c r="AHL837"/>
      <c r="AHM837"/>
      <c r="AHN837"/>
      <c r="AHO837"/>
      <c r="AHP837"/>
      <c r="AHQ837"/>
      <c r="AHR837"/>
      <c r="AHS837"/>
      <c r="AHT837"/>
      <c r="AHU837"/>
      <c r="AHV837"/>
      <c r="AHW837"/>
      <c r="AHX837"/>
      <c r="AHY837"/>
      <c r="AHZ837"/>
      <c r="AIA837"/>
      <c r="AIB837"/>
      <c r="AIC837"/>
      <c r="AID837"/>
      <c r="AIE837"/>
      <c r="AIF837"/>
      <c r="AIG837"/>
      <c r="AIH837"/>
      <c r="AII837"/>
      <c r="AIJ837"/>
      <c r="AIK837"/>
      <c r="AIL837"/>
      <c r="AIM837"/>
      <c r="AIN837"/>
      <c r="AIO837"/>
      <c r="AIP837"/>
      <c r="AIQ837"/>
      <c r="AIR837"/>
      <c r="AIS837"/>
      <c r="AIT837"/>
      <c r="AIU837"/>
      <c r="AIV837"/>
      <c r="AIW837"/>
      <c r="AIX837"/>
      <c r="AIY837"/>
      <c r="AIZ837"/>
      <c r="AJA837"/>
      <c r="AJB837"/>
      <c r="AJC837"/>
      <c r="AJD837"/>
      <c r="AJE837"/>
      <c r="AJF837"/>
      <c r="AJG837"/>
      <c r="AJH837"/>
      <c r="AJI837"/>
      <c r="AJJ837"/>
      <c r="AJK837"/>
      <c r="AJL837"/>
      <c r="AJM837"/>
      <c r="AJN837"/>
      <c r="AJO837"/>
      <c r="AJP837"/>
      <c r="AJQ837"/>
      <c r="AJR837"/>
      <c r="AJS837"/>
      <c r="AJT837"/>
      <c r="AJU837"/>
      <c r="AJV837"/>
      <c r="AJW837"/>
      <c r="AJX837"/>
      <c r="AJY837"/>
      <c r="AJZ837"/>
      <c r="AKA837"/>
      <c r="AKB837"/>
      <c r="AKC837"/>
      <c r="AKD837"/>
      <c r="AKE837"/>
      <c r="AKF837"/>
      <c r="AKG837"/>
      <c r="AKH837"/>
      <c r="AKI837"/>
      <c r="AKJ837"/>
      <c r="AKK837"/>
      <c r="AKL837"/>
      <c r="AKM837"/>
      <c r="AKN837"/>
      <c r="AKO837"/>
      <c r="AKP837"/>
      <c r="AKQ837"/>
      <c r="AKR837"/>
      <c r="AKS837"/>
      <c r="AKT837"/>
      <c r="AKU837"/>
      <c r="AKV837"/>
      <c r="AKW837"/>
      <c r="AKX837"/>
      <c r="AKY837"/>
      <c r="AKZ837"/>
      <c r="ALA837"/>
      <c r="ALB837"/>
      <c r="ALC837"/>
      <c r="ALD837"/>
      <c r="ALE837"/>
      <c r="ALF837"/>
      <c r="ALG837"/>
      <c r="ALH837"/>
      <c r="ALI837"/>
      <c r="ALJ837"/>
      <c r="ALK837"/>
      <c r="ALL837"/>
      <c r="ALM837"/>
      <c r="ALN837"/>
      <c r="ALO837"/>
      <c r="ALP837"/>
      <c r="ALQ837"/>
      <c r="ALR837"/>
      <c r="ALS837"/>
      <c r="ALT837"/>
      <c r="ALU837"/>
      <c r="ALV837"/>
      <c r="ALW837"/>
      <c r="ALX837"/>
      <c r="ALY837"/>
      <c r="ALZ837"/>
      <c r="AMA837"/>
      <c r="AMB837"/>
      <c r="AMC837"/>
      <c r="AMD837"/>
      <c r="AME837"/>
      <c r="AMF837"/>
      <c r="AMG837"/>
      <c r="AMH837"/>
      <c r="AMI837"/>
      <c r="AMJ837"/>
    </row>
    <row r="838" spans="1:1024" ht="17.25" customHeight="1">
      <c r="A838" s="9"/>
      <c r="B838" s="8"/>
      <c r="C838" s="8"/>
      <c r="D838" s="6"/>
      <c r="E838" s="7"/>
      <c r="F838" s="5"/>
      <c r="G838" s="5"/>
      <c r="H838" s="5"/>
      <c r="I838" s="5"/>
      <c r="J838" s="5"/>
      <c r="K838" s="5"/>
      <c r="L838" s="5"/>
      <c r="M838" s="5"/>
      <c r="N838" s="5"/>
      <c r="O838" s="5"/>
      <c r="P838" s="5"/>
      <c r="Q838" s="5"/>
      <c r="R838" s="5"/>
      <c r="S838" s="5"/>
      <c r="T838" s="5"/>
      <c r="U838" s="5"/>
      <c r="V838" s="5"/>
      <c r="W838" s="5"/>
      <c r="X838" s="5"/>
      <c r="Y838" s="5"/>
      <c r="Z838" s="5"/>
      <c r="AA838" s="5"/>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c r="AAA838"/>
      <c r="AAB838"/>
      <c r="AAC838"/>
      <c r="AAD838"/>
      <c r="AAE838"/>
      <c r="AAF838"/>
      <c r="AAG838"/>
      <c r="AAH838"/>
      <c r="AAI838"/>
      <c r="AAJ838"/>
      <c r="AAK838"/>
      <c r="AAL838"/>
      <c r="AAM838"/>
      <c r="AAN838"/>
      <c r="AAO838"/>
      <c r="AAP838"/>
      <c r="AAQ838"/>
      <c r="AAR838"/>
      <c r="AAS838"/>
      <c r="AAT838"/>
      <c r="AAU838"/>
      <c r="AAV838"/>
      <c r="AAW838"/>
      <c r="AAX838"/>
      <c r="AAY838"/>
      <c r="AAZ838"/>
      <c r="ABA838"/>
      <c r="ABB838"/>
      <c r="ABC838"/>
      <c r="ABD838"/>
      <c r="ABE838"/>
      <c r="ABF838"/>
      <c r="ABG838"/>
      <c r="ABH838"/>
      <c r="ABI838"/>
      <c r="ABJ838"/>
      <c r="ABK838"/>
      <c r="ABL838"/>
      <c r="ABM838"/>
      <c r="ABN838"/>
      <c r="ABO838"/>
      <c r="ABP838"/>
      <c r="ABQ838"/>
      <c r="ABR838"/>
      <c r="ABS838"/>
      <c r="ABT838"/>
      <c r="ABU838"/>
      <c r="ABV838"/>
      <c r="ABW838"/>
      <c r="ABX838"/>
      <c r="ABY838"/>
      <c r="ABZ838"/>
      <c r="ACA838"/>
      <c r="ACB838"/>
      <c r="ACC838"/>
      <c r="ACD838"/>
      <c r="ACE838"/>
      <c r="ACF838"/>
      <c r="ACG838"/>
      <c r="ACH838"/>
      <c r="ACI838"/>
      <c r="ACJ838"/>
      <c r="ACK838"/>
      <c r="ACL838"/>
      <c r="ACM838"/>
      <c r="ACN838"/>
      <c r="ACO838"/>
      <c r="ACP838"/>
      <c r="ACQ838"/>
      <c r="ACR838"/>
      <c r="ACS838"/>
      <c r="ACT838"/>
      <c r="ACU838"/>
      <c r="ACV838"/>
      <c r="ACW838"/>
      <c r="ACX838"/>
      <c r="ACY838"/>
      <c r="ACZ838"/>
      <c r="ADA838"/>
      <c r="ADB838"/>
      <c r="ADC838"/>
      <c r="ADD838"/>
      <c r="ADE838"/>
      <c r="ADF838"/>
      <c r="ADG838"/>
      <c r="ADH838"/>
      <c r="ADI838"/>
      <c r="ADJ838"/>
      <c r="ADK838"/>
      <c r="ADL838"/>
      <c r="ADM838"/>
      <c r="ADN838"/>
      <c r="ADO838"/>
      <c r="ADP838"/>
      <c r="ADQ838"/>
      <c r="ADR838"/>
      <c r="ADS838"/>
      <c r="ADT838"/>
      <c r="ADU838"/>
      <c r="ADV838"/>
      <c r="ADW838"/>
      <c r="ADX838"/>
      <c r="ADY838"/>
      <c r="ADZ838"/>
      <c r="AEA838"/>
      <c r="AEB838"/>
      <c r="AEC838"/>
      <c r="AED838"/>
      <c r="AEE838"/>
      <c r="AEF838"/>
      <c r="AEG838"/>
      <c r="AEH838"/>
      <c r="AEI838"/>
      <c r="AEJ838"/>
      <c r="AEK838"/>
      <c r="AEL838"/>
      <c r="AEM838"/>
      <c r="AEN838"/>
      <c r="AEO838"/>
      <c r="AEP838"/>
      <c r="AEQ838"/>
      <c r="AER838"/>
      <c r="AES838"/>
      <c r="AET838"/>
      <c r="AEU838"/>
      <c r="AEV838"/>
      <c r="AEW838"/>
      <c r="AEX838"/>
      <c r="AEY838"/>
      <c r="AEZ838"/>
      <c r="AFA838"/>
      <c r="AFB838"/>
      <c r="AFC838"/>
      <c r="AFD838"/>
      <c r="AFE838"/>
      <c r="AFF838"/>
      <c r="AFG838"/>
      <c r="AFH838"/>
      <c r="AFI838"/>
      <c r="AFJ838"/>
      <c r="AFK838"/>
      <c r="AFL838"/>
      <c r="AFM838"/>
      <c r="AFN838"/>
      <c r="AFO838"/>
      <c r="AFP838"/>
      <c r="AFQ838"/>
      <c r="AFR838"/>
      <c r="AFS838"/>
      <c r="AFT838"/>
      <c r="AFU838"/>
      <c r="AFV838"/>
      <c r="AFW838"/>
      <c r="AFX838"/>
      <c r="AFY838"/>
      <c r="AFZ838"/>
      <c r="AGA838"/>
      <c r="AGB838"/>
      <c r="AGC838"/>
      <c r="AGD838"/>
      <c r="AGE838"/>
      <c r="AGF838"/>
      <c r="AGG838"/>
      <c r="AGH838"/>
      <c r="AGI838"/>
      <c r="AGJ838"/>
      <c r="AGK838"/>
      <c r="AGL838"/>
      <c r="AGM838"/>
      <c r="AGN838"/>
      <c r="AGO838"/>
      <c r="AGP838"/>
      <c r="AGQ838"/>
      <c r="AGR838"/>
      <c r="AGS838"/>
      <c r="AGT838"/>
      <c r="AGU838"/>
      <c r="AGV838"/>
      <c r="AGW838"/>
      <c r="AGX838"/>
      <c r="AGY838"/>
      <c r="AGZ838"/>
      <c r="AHA838"/>
      <c r="AHB838"/>
      <c r="AHC838"/>
      <c r="AHD838"/>
      <c r="AHE838"/>
      <c r="AHF838"/>
      <c r="AHG838"/>
      <c r="AHH838"/>
      <c r="AHI838"/>
      <c r="AHJ838"/>
      <c r="AHK838"/>
      <c r="AHL838"/>
      <c r="AHM838"/>
      <c r="AHN838"/>
      <c r="AHO838"/>
      <c r="AHP838"/>
      <c r="AHQ838"/>
      <c r="AHR838"/>
      <c r="AHS838"/>
      <c r="AHT838"/>
      <c r="AHU838"/>
      <c r="AHV838"/>
      <c r="AHW838"/>
      <c r="AHX838"/>
      <c r="AHY838"/>
      <c r="AHZ838"/>
      <c r="AIA838"/>
      <c r="AIB838"/>
      <c r="AIC838"/>
      <c r="AID838"/>
      <c r="AIE838"/>
      <c r="AIF838"/>
      <c r="AIG838"/>
      <c r="AIH838"/>
      <c r="AII838"/>
      <c r="AIJ838"/>
      <c r="AIK838"/>
      <c r="AIL838"/>
      <c r="AIM838"/>
      <c r="AIN838"/>
      <c r="AIO838"/>
      <c r="AIP838"/>
      <c r="AIQ838"/>
      <c r="AIR838"/>
      <c r="AIS838"/>
      <c r="AIT838"/>
      <c r="AIU838"/>
      <c r="AIV838"/>
      <c r="AIW838"/>
      <c r="AIX838"/>
      <c r="AIY838"/>
      <c r="AIZ838"/>
      <c r="AJA838"/>
      <c r="AJB838"/>
      <c r="AJC838"/>
      <c r="AJD838"/>
      <c r="AJE838"/>
      <c r="AJF838"/>
      <c r="AJG838"/>
      <c r="AJH838"/>
      <c r="AJI838"/>
      <c r="AJJ838"/>
      <c r="AJK838"/>
      <c r="AJL838"/>
      <c r="AJM838"/>
      <c r="AJN838"/>
      <c r="AJO838"/>
      <c r="AJP838"/>
      <c r="AJQ838"/>
      <c r="AJR838"/>
      <c r="AJS838"/>
      <c r="AJT838"/>
      <c r="AJU838"/>
      <c r="AJV838"/>
      <c r="AJW838"/>
      <c r="AJX838"/>
      <c r="AJY838"/>
      <c r="AJZ838"/>
      <c r="AKA838"/>
      <c r="AKB838"/>
      <c r="AKC838"/>
      <c r="AKD838"/>
      <c r="AKE838"/>
      <c r="AKF838"/>
      <c r="AKG838"/>
      <c r="AKH838"/>
      <c r="AKI838"/>
      <c r="AKJ838"/>
      <c r="AKK838"/>
      <c r="AKL838"/>
      <c r="AKM838"/>
      <c r="AKN838"/>
      <c r="AKO838"/>
      <c r="AKP838"/>
      <c r="AKQ838"/>
      <c r="AKR838"/>
      <c r="AKS838"/>
      <c r="AKT838"/>
      <c r="AKU838"/>
      <c r="AKV838"/>
      <c r="AKW838"/>
      <c r="AKX838"/>
      <c r="AKY838"/>
      <c r="AKZ838"/>
      <c r="ALA838"/>
      <c r="ALB838"/>
      <c r="ALC838"/>
      <c r="ALD838"/>
      <c r="ALE838"/>
      <c r="ALF838"/>
      <c r="ALG838"/>
      <c r="ALH838"/>
      <c r="ALI838"/>
      <c r="ALJ838"/>
      <c r="ALK838"/>
      <c r="ALL838"/>
      <c r="ALM838"/>
      <c r="ALN838"/>
      <c r="ALO838"/>
      <c r="ALP838"/>
      <c r="ALQ838"/>
      <c r="ALR838"/>
      <c r="ALS838"/>
      <c r="ALT838"/>
      <c r="ALU838"/>
      <c r="ALV838"/>
      <c r="ALW838"/>
      <c r="ALX838"/>
      <c r="ALY838"/>
      <c r="ALZ838"/>
      <c r="AMA838"/>
      <c r="AMB838"/>
      <c r="AMC838"/>
      <c r="AMD838"/>
      <c r="AME838"/>
      <c r="AMF838"/>
      <c r="AMG838"/>
      <c r="AMH838"/>
      <c r="AMI838"/>
      <c r="AMJ838"/>
    </row>
    <row r="839" spans="1:1024" ht="17.25" customHeight="1">
      <c r="A839" s="9"/>
      <c r="B839" s="8"/>
      <c r="C839" s="8"/>
      <c r="D839" s="6"/>
      <c r="E839" s="7"/>
      <c r="F839" s="5"/>
      <c r="G839" s="5"/>
      <c r="H839" s="5"/>
      <c r="I839" s="5"/>
      <c r="J839" s="5"/>
      <c r="K839" s="5"/>
      <c r="L839" s="5"/>
      <c r="M839" s="5"/>
      <c r="N839" s="5"/>
      <c r="O839" s="5"/>
      <c r="P839" s="5"/>
      <c r="Q839" s="5"/>
      <c r="R839" s="5"/>
      <c r="S839" s="5"/>
      <c r="T839" s="5"/>
      <c r="U839" s="5"/>
      <c r="V839" s="5"/>
      <c r="W839" s="5"/>
      <c r="X839" s="5"/>
      <c r="Y839" s="5"/>
      <c r="Z839" s="5"/>
      <c r="AA839" s="5"/>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c r="AAA839"/>
      <c r="AAB839"/>
      <c r="AAC839"/>
      <c r="AAD839"/>
      <c r="AAE839"/>
      <c r="AAF839"/>
      <c r="AAG839"/>
      <c r="AAH839"/>
      <c r="AAI839"/>
      <c r="AAJ839"/>
      <c r="AAK839"/>
      <c r="AAL839"/>
      <c r="AAM839"/>
      <c r="AAN839"/>
      <c r="AAO839"/>
      <c r="AAP839"/>
      <c r="AAQ839"/>
      <c r="AAR839"/>
      <c r="AAS839"/>
      <c r="AAT839"/>
      <c r="AAU839"/>
      <c r="AAV839"/>
      <c r="AAW839"/>
      <c r="AAX839"/>
      <c r="AAY839"/>
      <c r="AAZ839"/>
      <c r="ABA839"/>
      <c r="ABB839"/>
      <c r="ABC839"/>
      <c r="ABD839"/>
      <c r="ABE839"/>
      <c r="ABF839"/>
      <c r="ABG839"/>
      <c r="ABH839"/>
      <c r="ABI839"/>
      <c r="ABJ839"/>
      <c r="ABK839"/>
      <c r="ABL839"/>
      <c r="ABM839"/>
      <c r="ABN839"/>
      <c r="ABO839"/>
      <c r="ABP839"/>
      <c r="ABQ839"/>
      <c r="ABR839"/>
      <c r="ABS839"/>
      <c r="ABT839"/>
      <c r="ABU839"/>
      <c r="ABV839"/>
      <c r="ABW839"/>
      <c r="ABX839"/>
      <c r="ABY839"/>
      <c r="ABZ839"/>
      <c r="ACA839"/>
      <c r="ACB839"/>
      <c r="ACC839"/>
      <c r="ACD839"/>
      <c r="ACE839"/>
      <c r="ACF839"/>
      <c r="ACG839"/>
      <c r="ACH839"/>
      <c r="ACI839"/>
      <c r="ACJ839"/>
      <c r="ACK839"/>
      <c r="ACL839"/>
      <c r="ACM839"/>
      <c r="ACN839"/>
      <c r="ACO839"/>
      <c r="ACP839"/>
      <c r="ACQ839"/>
      <c r="ACR839"/>
      <c r="ACS839"/>
      <c r="ACT839"/>
      <c r="ACU839"/>
      <c r="ACV839"/>
      <c r="ACW839"/>
      <c r="ACX839"/>
      <c r="ACY839"/>
      <c r="ACZ839"/>
      <c r="ADA839"/>
      <c r="ADB839"/>
      <c r="ADC839"/>
      <c r="ADD839"/>
      <c r="ADE839"/>
      <c r="ADF839"/>
      <c r="ADG839"/>
      <c r="ADH839"/>
      <c r="ADI839"/>
      <c r="ADJ839"/>
      <c r="ADK839"/>
      <c r="ADL839"/>
      <c r="ADM839"/>
      <c r="ADN839"/>
      <c r="ADO839"/>
      <c r="ADP839"/>
      <c r="ADQ839"/>
      <c r="ADR839"/>
      <c r="ADS839"/>
      <c r="ADT839"/>
      <c r="ADU839"/>
      <c r="ADV839"/>
      <c r="ADW839"/>
      <c r="ADX839"/>
      <c r="ADY839"/>
      <c r="ADZ839"/>
      <c r="AEA839"/>
      <c r="AEB839"/>
      <c r="AEC839"/>
      <c r="AED839"/>
      <c r="AEE839"/>
      <c r="AEF839"/>
      <c r="AEG839"/>
      <c r="AEH839"/>
      <c r="AEI839"/>
      <c r="AEJ839"/>
      <c r="AEK839"/>
      <c r="AEL839"/>
      <c r="AEM839"/>
      <c r="AEN839"/>
      <c r="AEO839"/>
      <c r="AEP839"/>
      <c r="AEQ839"/>
      <c r="AER839"/>
      <c r="AES839"/>
      <c r="AET839"/>
      <c r="AEU839"/>
      <c r="AEV839"/>
      <c r="AEW839"/>
      <c r="AEX839"/>
      <c r="AEY839"/>
      <c r="AEZ839"/>
      <c r="AFA839"/>
      <c r="AFB839"/>
      <c r="AFC839"/>
      <c r="AFD839"/>
      <c r="AFE839"/>
      <c r="AFF839"/>
      <c r="AFG839"/>
      <c r="AFH839"/>
      <c r="AFI839"/>
      <c r="AFJ839"/>
      <c r="AFK839"/>
      <c r="AFL839"/>
      <c r="AFM839"/>
      <c r="AFN839"/>
      <c r="AFO839"/>
      <c r="AFP839"/>
      <c r="AFQ839"/>
      <c r="AFR839"/>
      <c r="AFS839"/>
      <c r="AFT839"/>
      <c r="AFU839"/>
      <c r="AFV839"/>
      <c r="AFW839"/>
      <c r="AFX839"/>
      <c r="AFY839"/>
      <c r="AFZ839"/>
      <c r="AGA839"/>
      <c r="AGB839"/>
      <c r="AGC839"/>
      <c r="AGD839"/>
      <c r="AGE839"/>
      <c r="AGF839"/>
      <c r="AGG839"/>
      <c r="AGH839"/>
      <c r="AGI839"/>
      <c r="AGJ839"/>
      <c r="AGK839"/>
      <c r="AGL839"/>
      <c r="AGM839"/>
      <c r="AGN839"/>
      <c r="AGO839"/>
      <c r="AGP839"/>
      <c r="AGQ839"/>
      <c r="AGR839"/>
      <c r="AGS839"/>
      <c r="AGT839"/>
      <c r="AGU839"/>
      <c r="AGV839"/>
      <c r="AGW839"/>
      <c r="AGX839"/>
      <c r="AGY839"/>
      <c r="AGZ839"/>
      <c r="AHA839"/>
      <c r="AHB839"/>
      <c r="AHC839"/>
      <c r="AHD839"/>
      <c r="AHE839"/>
      <c r="AHF839"/>
      <c r="AHG839"/>
      <c r="AHH839"/>
      <c r="AHI839"/>
      <c r="AHJ839"/>
      <c r="AHK839"/>
      <c r="AHL839"/>
      <c r="AHM839"/>
      <c r="AHN839"/>
      <c r="AHO839"/>
      <c r="AHP839"/>
      <c r="AHQ839"/>
      <c r="AHR839"/>
      <c r="AHS839"/>
      <c r="AHT839"/>
      <c r="AHU839"/>
      <c r="AHV839"/>
      <c r="AHW839"/>
      <c r="AHX839"/>
      <c r="AHY839"/>
      <c r="AHZ839"/>
      <c r="AIA839"/>
      <c r="AIB839"/>
      <c r="AIC839"/>
      <c r="AID839"/>
      <c r="AIE839"/>
      <c r="AIF839"/>
      <c r="AIG839"/>
      <c r="AIH839"/>
      <c r="AII839"/>
      <c r="AIJ839"/>
      <c r="AIK839"/>
      <c r="AIL839"/>
      <c r="AIM839"/>
      <c r="AIN839"/>
      <c r="AIO839"/>
      <c r="AIP839"/>
      <c r="AIQ839"/>
      <c r="AIR839"/>
      <c r="AIS839"/>
      <c r="AIT839"/>
      <c r="AIU839"/>
      <c r="AIV839"/>
      <c r="AIW839"/>
      <c r="AIX839"/>
      <c r="AIY839"/>
      <c r="AIZ839"/>
      <c r="AJA839"/>
      <c r="AJB839"/>
      <c r="AJC839"/>
      <c r="AJD839"/>
      <c r="AJE839"/>
      <c r="AJF839"/>
      <c r="AJG839"/>
      <c r="AJH839"/>
      <c r="AJI839"/>
      <c r="AJJ839"/>
      <c r="AJK839"/>
      <c r="AJL839"/>
      <c r="AJM839"/>
      <c r="AJN839"/>
      <c r="AJO839"/>
      <c r="AJP839"/>
      <c r="AJQ839"/>
      <c r="AJR839"/>
      <c r="AJS839"/>
      <c r="AJT839"/>
      <c r="AJU839"/>
      <c r="AJV839"/>
      <c r="AJW839"/>
      <c r="AJX839"/>
      <c r="AJY839"/>
      <c r="AJZ839"/>
      <c r="AKA839"/>
      <c r="AKB839"/>
      <c r="AKC839"/>
      <c r="AKD839"/>
      <c r="AKE839"/>
      <c r="AKF839"/>
      <c r="AKG839"/>
      <c r="AKH839"/>
      <c r="AKI839"/>
      <c r="AKJ839"/>
      <c r="AKK839"/>
      <c r="AKL839"/>
      <c r="AKM839"/>
      <c r="AKN839"/>
      <c r="AKO839"/>
      <c r="AKP839"/>
      <c r="AKQ839"/>
      <c r="AKR839"/>
      <c r="AKS839"/>
      <c r="AKT839"/>
      <c r="AKU839"/>
      <c r="AKV839"/>
      <c r="AKW839"/>
      <c r="AKX839"/>
      <c r="AKY839"/>
      <c r="AKZ839"/>
      <c r="ALA839"/>
      <c r="ALB839"/>
      <c r="ALC839"/>
      <c r="ALD839"/>
      <c r="ALE839"/>
      <c r="ALF839"/>
      <c r="ALG839"/>
      <c r="ALH839"/>
      <c r="ALI839"/>
      <c r="ALJ839"/>
      <c r="ALK839"/>
      <c r="ALL839"/>
      <c r="ALM839"/>
      <c r="ALN839"/>
      <c r="ALO839"/>
      <c r="ALP839"/>
      <c r="ALQ839"/>
      <c r="ALR839"/>
      <c r="ALS839"/>
      <c r="ALT839"/>
      <c r="ALU839"/>
      <c r="ALV839"/>
      <c r="ALW839"/>
      <c r="ALX839"/>
      <c r="ALY839"/>
      <c r="ALZ839"/>
      <c r="AMA839"/>
      <c r="AMB839"/>
      <c r="AMC839"/>
      <c r="AMD839"/>
      <c r="AME839"/>
      <c r="AMF839"/>
      <c r="AMG839"/>
      <c r="AMH839"/>
      <c r="AMI839"/>
      <c r="AMJ839"/>
    </row>
    <row r="840" spans="1:1024" ht="17.25" customHeight="1">
      <c r="A840" s="9"/>
      <c r="B840" s="8"/>
      <c r="C840" s="8"/>
      <c r="D840" s="6"/>
      <c r="E840" s="7"/>
      <c r="F840" s="5"/>
      <c r="G840" s="5"/>
      <c r="H840" s="5"/>
      <c r="I840" s="5"/>
      <c r="J840" s="5"/>
      <c r="K840" s="5"/>
      <c r="L840" s="5"/>
      <c r="M840" s="5"/>
      <c r="N840" s="5"/>
      <c r="O840" s="5"/>
      <c r="P840" s="5"/>
      <c r="Q840" s="5"/>
      <c r="R840" s="5"/>
      <c r="S840" s="5"/>
      <c r="T840" s="5"/>
      <c r="U840" s="5"/>
      <c r="V840" s="5"/>
      <c r="W840" s="5"/>
      <c r="X840" s="5"/>
      <c r="Y840" s="5"/>
      <c r="Z840" s="5"/>
      <c r="AA840" s="5"/>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c r="AAA840"/>
      <c r="AAB840"/>
      <c r="AAC840"/>
      <c r="AAD840"/>
      <c r="AAE840"/>
      <c r="AAF840"/>
      <c r="AAG840"/>
      <c r="AAH840"/>
      <c r="AAI840"/>
      <c r="AAJ840"/>
      <c r="AAK840"/>
      <c r="AAL840"/>
      <c r="AAM840"/>
      <c r="AAN840"/>
      <c r="AAO840"/>
      <c r="AAP840"/>
      <c r="AAQ840"/>
      <c r="AAR840"/>
      <c r="AAS840"/>
      <c r="AAT840"/>
      <c r="AAU840"/>
      <c r="AAV840"/>
      <c r="AAW840"/>
      <c r="AAX840"/>
      <c r="AAY840"/>
      <c r="AAZ840"/>
      <c r="ABA840"/>
      <c r="ABB840"/>
      <c r="ABC840"/>
      <c r="ABD840"/>
      <c r="ABE840"/>
      <c r="ABF840"/>
      <c r="ABG840"/>
      <c r="ABH840"/>
      <c r="ABI840"/>
      <c r="ABJ840"/>
      <c r="ABK840"/>
      <c r="ABL840"/>
      <c r="ABM840"/>
      <c r="ABN840"/>
      <c r="ABO840"/>
      <c r="ABP840"/>
      <c r="ABQ840"/>
      <c r="ABR840"/>
      <c r="ABS840"/>
      <c r="ABT840"/>
      <c r="ABU840"/>
      <c r="ABV840"/>
      <c r="ABW840"/>
      <c r="ABX840"/>
      <c r="ABY840"/>
      <c r="ABZ840"/>
      <c r="ACA840"/>
      <c r="ACB840"/>
      <c r="ACC840"/>
      <c r="ACD840"/>
      <c r="ACE840"/>
      <c r="ACF840"/>
      <c r="ACG840"/>
      <c r="ACH840"/>
      <c r="ACI840"/>
      <c r="ACJ840"/>
      <c r="ACK840"/>
      <c r="ACL840"/>
      <c r="ACM840"/>
      <c r="ACN840"/>
      <c r="ACO840"/>
      <c r="ACP840"/>
      <c r="ACQ840"/>
      <c r="ACR840"/>
      <c r="ACS840"/>
      <c r="ACT840"/>
      <c r="ACU840"/>
      <c r="ACV840"/>
      <c r="ACW840"/>
      <c r="ACX840"/>
      <c r="ACY840"/>
      <c r="ACZ840"/>
      <c r="ADA840"/>
      <c r="ADB840"/>
      <c r="ADC840"/>
      <c r="ADD840"/>
      <c r="ADE840"/>
      <c r="ADF840"/>
      <c r="ADG840"/>
      <c r="ADH840"/>
      <c r="ADI840"/>
      <c r="ADJ840"/>
      <c r="ADK840"/>
      <c r="ADL840"/>
      <c r="ADM840"/>
      <c r="ADN840"/>
      <c r="ADO840"/>
      <c r="ADP840"/>
      <c r="ADQ840"/>
      <c r="ADR840"/>
      <c r="ADS840"/>
      <c r="ADT840"/>
      <c r="ADU840"/>
      <c r="ADV840"/>
      <c r="ADW840"/>
      <c r="ADX840"/>
      <c r="ADY840"/>
      <c r="ADZ840"/>
      <c r="AEA840"/>
      <c r="AEB840"/>
      <c r="AEC840"/>
      <c r="AED840"/>
      <c r="AEE840"/>
      <c r="AEF840"/>
      <c r="AEG840"/>
      <c r="AEH840"/>
      <c r="AEI840"/>
      <c r="AEJ840"/>
      <c r="AEK840"/>
      <c r="AEL840"/>
      <c r="AEM840"/>
      <c r="AEN840"/>
      <c r="AEO840"/>
      <c r="AEP840"/>
      <c r="AEQ840"/>
      <c r="AER840"/>
      <c r="AES840"/>
      <c r="AET840"/>
      <c r="AEU840"/>
      <c r="AEV840"/>
      <c r="AEW840"/>
      <c r="AEX840"/>
      <c r="AEY840"/>
      <c r="AEZ840"/>
      <c r="AFA840"/>
      <c r="AFB840"/>
      <c r="AFC840"/>
      <c r="AFD840"/>
      <c r="AFE840"/>
      <c r="AFF840"/>
      <c r="AFG840"/>
      <c r="AFH840"/>
      <c r="AFI840"/>
      <c r="AFJ840"/>
      <c r="AFK840"/>
      <c r="AFL840"/>
      <c r="AFM840"/>
      <c r="AFN840"/>
      <c r="AFO840"/>
      <c r="AFP840"/>
      <c r="AFQ840"/>
      <c r="AFR840"/>
      <c r="AFS840"/>
      <c r="AFT840"/>
      <c r="AFU840"/>
      <c r="AFV840"/>
      <c r="AFW840"/>
      <c r="AFX840"/>
      <c r="AFY840"/>
      <c r="AFZ840"/>
      <c r="AGA840"/>
      <c r="AGB840"/>
      <c r="AGC840"/>
      <c r="AGD840"/>
      <c r="AGE840"/>
      <c r="AGF840"/>
      <c r="AGG840"/>
      <c r="AGH840"/>
      <c r="AGI840"/>
      <c r="AGJ840"/>
      <c r="AGK840"/>
      <c r="AGL840"/>
      <c r="AGM840"/>
      <c r="AGN840"/>
      <c r="AGO840"/>
      <c r="AGP840"/>
      <c r="AGQ840"/>
      <c r="AGR840"/>
      <c r="AGS840"/>
      <c r="AGT840"/>
      <c r="AGU840"/>
      <c r="AGV840"/>
      <c r="AGW840"/>
      <c r="AGX840"/>
      <c r="AGY840"/>
      <c r="AGZ840"/>
      <c r="AHA840"/>
      <c r="AHB840"/>
      <c r="AHC840"/>
      <c r="AHD840"/>
      <c r="AHE840"/>
      <c r="AHF840"/>
      <c r="AHG840"/>
      <c r="AHH840"/>
      <c r="AHI840"/>
      <c r="AHJ840"/>
      <c r="AHK840"/>
      <c r="AHL840"/>
      <c r="AHM840"/>
      <c r="AHN840"/>
      <c r="AHO840"/>
      <c r="AHP840"/>
      <c r="AHQ840"/>
      <c r="AHR840"/>
      <c r="AHS840"/>
      <c r="AHT840"/>
      <c r="AHU840"/>
      <c r="AHV840"/>
      <c r="AHW840"/>
      <c r="AHX840"/>
      <c r="AHY840"/>
      <c r="AHZ840"/>
      <c r="AIA840"/>
      <c r="AIB840"/>
      <c r="AIC840"/>
      <c r="AID840"/>
      <c r="AIE840"/>
      <c r="AIF840"/>
      <c r="AIG840"/>
      <c r="AIH840"/>
      <c r="AII840"/>
      <c r="AIJ840"/>
      <c r="AIK840"/>
      <c r="AIL840"/>
      <c r="AIM840"/>
      <c r="AIN840"/>
      <c r="AIO840"/>
      <c r="AIP840"/>
      <c r="AIQ840"/>
      <c r="AIR840"/>
      <c r="AIS840"/>
      <c r="AIT840"/>
      <c r="AIU840"/>
      <c r="AIV840"/>
      <c r="AIW840"/>
      <c r="AIX840"/>
      <c r="AIY840"/>
      <c r="AIZ840"/>
      <c r="AJA840"/>
      <c r="AJB840"/>
      <c r="AJC840"/>
      <c r="AJD840"/>
      <c r="AJE840"/>
      <c r="AJF840"/>
      <c r="AJG840"/>
      <c r="AJH840"/>
      <c r="AJI840"/>
      <c r="AJJ840"/>
      <c r="AJK840"/>
      <c r="AJL840"/>
      <c r="AJM840"/>
      <c r="AJN840"/>
      <c r="AJO840"/>
      <c r="AJP840"/>
      <c r="AJQ840"/>
      <c r="AJR840"/>
      <c r="AJS840"/>
      <c r="AJT840"/>
      <c r="AJU840"/>
      <c r="AJV840"/>
      <c r="AJW840"/>
      <c r="AJX840"/>
      <c r="AJY840"/>
      <c r="AJZ840"/>
      <c r="AKA840"/>
      <c r="AKB840"/>
      <c r="AKC840"/>
      <c r="AKD840"/>
      <c r="AKE840"/>
      <c r="AKF840"/>
      <c r="AKG840"/>
      <c r="AKH840"/>
      <c r="AKI840"/>
      <c r="AKJ840"/>
      <c r="AKK840"/>
      <c r="AKL840"/>
      <c r="AKM840"/>
      <c r="AKN840"/>
      <c r="AKO840"/>
      <c r="AKP840"/>
      <c r="AKQ840"/>
      <c r="AKR840"/>
      <c r="AKS840"/>
      <c r="AKT840"/>
      <c r="AKU840"/>
      <c r="AKV840"/>
      <c r="AKW840"/>
      <c r="AKX840"/>
      <c r="AKY840"/>
      <c r="AKZ840"/>
      <c r="ALA840"/>
      <c r="ALB840"/>
      <c r="ALC840"/>
      <c r="ALD840"/>
      <c r="ALE840"/>
      <c r="ALF840"/>
      <c r="ALG840"/>
      <c r="ALH840"/>
      <c r="ALI840"/>
      <c r="ALJ840"/>
      <c r="ALK840"/>
      <c r="ALL840"/>
      <c r="ALM840"/>
      <c r="ALN840"/>
      <c r="ALO840"/>
      <c r="ALP840"/>
      <c r="ALQ840"/>
      <c r="ALR840"/>
      <c r="ALS840"/>
      <c r="ALT840"/>
      <c r="ALU840"/>
      <c r="ALV840"/>
      <c r="ALW840"/>
      <c r="ALX840"/>
      <c r="ALY840"/>
      <c r="ALZ840"/>
      <c r="AMA840"/>
      <c r="AMB840"/>
      <c r="AMC840"/>
      <c r="AMD840"/>
      <c r="AME840"/>
      <c r="AMF840"/>
      <c r="AMG840"/>
      <c r="AMH840"/>
      <c r="AMI840"/>
      <c r="AMJ840"/>
    </row>
    <row r="841" spans="1:1024" ht="17.25" customHeight="1">
      <c r="A841" s="9"/>
      <c r="B841" s="8"/>
      <c r="C841" s="8"/>
      <c r="D841" s="6"/>
      <c r="E841" s="7"/>
      <c r="F841" s="5"/>
      <c r="G841" s="5"/>
      <c r="H841" s="5"/>
      <c r="I841" s="5"/>
      <c r="J841" s="5"/>
      <c r="K841" s="5"/>
      <c r="L841" s="5"/>
      <c r="M841" s="5"/>
      <c r="N841" s="5"/>
      <c r="O841" s="5"/>
      <c r="P841" s="5"/>
      <c r="Q841" s="5"/>
      <c r="R841" s="5"/>
      <c r="S841" s="5"/>
      <c r="T841" s="5"/>
      <c r="U841" s="5"/>
      <c r="V841" s="5"/>
      <c r="W841" s="5"/>
      <c r="X841" s="5"/>
      <c r="Y841" s="5"/>
      <c r="Z841" s="5"/>
      <c r="AA841" s="5"/>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c r="AAA841"/>
      <c r="AAB841"/>
      <c r="AAC841"/>
      <c r="AAD841"/>
      <c r="AAE841"/>
      <c r="AAF841"/>
      <c r="AAG841"/>
      <c r="AAH841"/>
      <c r="AAI841"/>
      <c r="AAJ841"/>
      <c r="AAK841"/>
      <c r="AAL841"/>
      <c r="AAM841"/>
      <c r="AAN841"/>
      <c r="AAO841"/>
      <c r="AAP841"/>
      <c r="AAQ841"/>
      <c r="AAR841"/>
      <c r="AAS841"/>
      <c r="AAT841"/>
      <c r="AAU841"/>
      <c r="AAV841"/>
      <c r="AAW841"/>
      <c r="AAX841"/>
      <c r="AAY841"/>
      <c r="AAZ841"/>
      <c r="ABA841"/>
      <c r="ABB841"/>
      <c r="ABC841"/>
      <c r="ABD841"/>
      <c r="ABE841"/>
      <c r="ABF841"/>
      <c r="ABG841"/>
      <c r="ABH841"/>
      <c r="ABI841"/>
      <c r="ABJ841"/>
      <c r="ABK841"/>
      <c r="ABL841"/>
      <c r="ABM841"/>
      <c r="ABN841"/>
      <c r="ABO841"/>
      <c r="ABP841"/>
      <c r="ABQ841"/>
      <c r="ABR841"/>
      <c r="ABS841"/>
      <c r="ABT841"/>
      <c r="ABU841"/>
      <c r="ABV841"/>
      <c r="ABW841"/>
      <c r="ABX841"/>
      <c r="ABY841"/>
      <c r="ABZ841"/>
      <c r="ACA841"/>
      <c r="ACB841"/>
      <c r="ACC841"/>
      <c r="ACD841"/>
      <c r="ACE841"/>
      <c r="ACF841"/>
      <c r="ACG841"/>
      <c r="ACH841"/>
      <c r="ACI841"/>
      <c r="ACJ841"/>
      <c r="ACK841"/>
      <c r="ACL841"/>
      <c r="ACM841"/>
      <c r="ACN841"/>
      <c r="ACO841"/>
      <c r="ACP841"/>
      <c r="ACQ841"/>
      <c r="ACR841"/>
      <c r="ACS841"/>
      <c r="ACT841"/>
      <c r="ACU841"/>
      <c r="ACV841"/>
      <c r="ACW841"/>
      <c r="ACX841"/>
      <c r="ACY841"/>
      <c r="ACZ841"/>
      <c r="ADA841"/>
      <c r="ADB841"/>
      <c r="ADC841"/>
      <c r="ADD841"/>
      <c r="ADE841"/>
      <c r="ADF841"/>
      <c r="ADG841"/>
      <c r="ADH841"/>
      <c r="ADI841"/>
      <c r="ADJ841"/>
      <c r="ADK841"/>
      <c r="ADL841"/>
      <c r="ADM841"/>
      <c r="ADN841"/>
      <c r="ADO841"/>
      <c r="ADP841"/>
      <c r="ADQ841"/>
      <c r="ADR841"/>
      <c r="ADS841"/>
      <c r="ADT841"/>
      <c r="ADU841"/>
      <c r="ADV841"/>
      <c r="ADW841"/>
      <c r="ADX841"/>
      <c r="ADY841"/>
      <c r="ADZ841"/>
      <c r="AEA841"/>
      <c r="AEB841"/>
      <c r="AEC841"/>
      <c r="AED841"/>
      <c r="AEE841"/>
      <c r="AEF841"/>
      <c r="AEG841"/>
      <c r="AEH841"/>
      <c r="AEI841"/>
      <c r="AEJ841"/>
      <c r="AEK841"/>
      <c r="AEL841"/>
      <c r="AEM841"/>
      <c r="AEN841"/>
      <c r="AEO841"/>
      <c r="AEP841"/>
      <c r="AEQ841"/>
      <c r="AER841"/>
      <c r="AES841"/>
      <c r="AET841"/>
      <c r="AEU841"/>
      <c r="AEV841"/>
      <c r="AEW841"/>
      <c r="AEX841"/>
      <c r="AEY841"/>
      <c r="AEZ841"/>
      <c r="AFA841"/>
      <c r="AFB841"/>
      <c r="AFC841"/>
      <c r="AFD841"/>
      <c r="AFE841"/>
      <c r="AFF841"/>
      <c r="AFG841"/>
      <c r="AFH841"/>
      <c r="AFI841"/>
      <c r="AFJ841"/>
      <c r="AFK841"/>
      <c r="AFL841"/>
      <c r="AFM841"/>
      <c r="AFN841"/>
      <c r="AFO841"/>
      <c r="AFP841"/>
      <c r="AFQ841"/>
      <c r="AFR841"/>
      <c r="AFS841"/>
      <c r="AFT841"/>
      <c r="AFU841"/>
      <c r="AFV841"/>
      <c r="AFW841"/>
      <c r="AFX841"/>
      <c r="AFY841"/>
      <c r="AFZ841"/>
      <c r="AGA841"/>
      <c r="AGB841"/>
      <c r="AGC841"/>
      <c r="AGD841"/>
      <c r="AGE841"/>
      <c r="AGF841"/>
      <c r="AGG841"/>
      <c r="AGH841"/>
      <c r="AGI841"/>
      <c r="AGJ841"/>
      <c r="AGK841"/>
      <c r="AGL841"/>
      <c r="AGM841"/>
      <c r="AGN841"/>
      <c r="AGO841"/>
      <c r="AGP841"/>
      <c r="AGQ841"/>
      <c r="AGR841"/>
      <c r="AGS841"/>
      <c r="AGT841"/>
      <c r="AGU841"/>
      <c r="AGV841"/>
      <c r="AGW841"/>
      <c r="AGX841"/>
      <c r="AGY841"/>
      <c r="AGZ841"/>
      <c r="AHA841"/>
      <c r="AHB841"/>
      <c r="AHC841"/>
      <c r="AHD841"/>
      <c r="AHE841"/>
      <c r="AHF841"/>
      <c r="AHG841"/>
      <c r="AHH841"/>
      <c r="AHI841"/>
      <c r="AHJ841"/>
      <c r="AHK841"/>
      <c r="AHL841"/>
      <c r="AHM841"/>
      <c r="AHN841"/>
      <c r="AHO841"/>
      <c r="AHP841"/>
      <c r="AHQ841"/>
      <c r="AHR841"/>
      <c r="AHS841"/>
      <c r="AHT841"/>
      <c r="AHU841"/>
      <c r="AHV841"/>
      <c r="AHW841"/>
      <c r="AHX841"/>
      <c r="AHY841"/>
      <c r="AHZ841"/>
      <c r="AIA841"/>
      <c r="AIB841"/>
      <c r="AIC841"/>
      <c r="AID841"/>
      <c r="AIE841"/>
      <c r="AIF841"/>
      <c r="AIG841"/>
      <c r="AIH841"/>
      <c r="AII841"/>
      <c r="AIJ841"/>
      <c r="AIK841"/>
      <c r="AIL841"/>
      <c r="AIM841"/>
      <c r="AIN841"/>
      <c r="AIO841"/>
      <c r="AIP841"/>
      <c r="AIQ841"/>
      <c r="AIR841"/>
      <c r="AIS841"/>
      <c r="AIT841"/>
      <c r="AIU841"/>
      <c r="AIV841"/>
      <c r="AIW841"/>
      <c r="AIX841"/>
      <c r="AIY841"/>
      <c r="AIZ841"/>
      <c r="AJA841"/>
      <c r="AJB841"/>
      <c r="AJC841"/>
      <c r="AJD841"/>
      <c r="AJE841"/>
      <c r="AJF841"/>
      <c r="AJG841"/>
      <c r="AJH841"/>
      <c r="AJI841"/>
      <c r="AJJ841"/>
      <c r="AJK841"/>
      <c r="AJL841"/>
      <c r="AJM841"/>
      <c r="AJN841"/>
      <c r="AJO841"/>
      <c r="AJP841"/>
      <c r="AJQ841"/>
      <c r="AJR841"/>
      <c r="AJS841"/>
      <c r="AJT841"/>
      <c r="AJU841"/>
      <c r="AJV841"/>
      <c r="AJW841"/>
      <c r="AJX841"/>
      <c r="AJY841"/>
      <c r="AJZ841"/>
      <c r="AKA841"/>
      <c r="AKB841"/>
      <c r="AKC841"/>
      <c r="AKD841"/>
      <c r="AKE841"/>
      <c r="AKF841"/>
      <c r="AKG841"/>
      <c r="AKH841"/>
      <c r="AKI841"/>
      <c r="AKJ841"/>
      <c r="AKK841"/>
      <c r="AKL841"/>
      <c r="AKM841"/>
      <c r="AKN841"/>
      <c r="AKO841"/>
      <c r="AKP841"/>
      <c r="AKQ841"/>
      <c r="AKR841"/>
      <c r="AKS841"/>
      <c r="AKT841"/>
      <c r="AKU841"/>
      <c r="AKV841"/>
      <c r="AKW841"/>
      <c r="AKX841"/>
      <c r="AKY841"/>
      <c r="AKZ841"/>
      <c r="ALA841"/>
      <c r="ALB841"/>
      <c r="ALC841"/>
      <c r="ALD841"/>
      <c r="ALE841"/>
      <c r="ALF841"/>
      <c r="ALG841"/>
      <c r="ALH841"/>
      <c r="ALI841"/>
      <c r="ALJ841"/>
      <c r="ALK841"/>
      <c r="ALL841"/>
      <c r="ALM841"/>
      <c r="ALN841"/>
      <c r="ALO841"/>
      <c r="ALP841"/>
      <c r="ALQ841"/>
      <c r="ALR841"/>
      <c r="ALS841"/>
      <c r="ALT841"/>
      <c r="ALU841"/>
      <c r="ALV841"/>
      <c r="ALW841"/>
      <c r="ALX841"/>
      <c r="ALY841"/>
      <c r="ALZ841"/>
      <c r="AMA841"/>
      <c r="AMB841"/>
      <c r="AMC841"/>
      <c r="AMD841"/>
      <c r="AME841"/>
      <c r="AMF841"/>
      <c r="AMG841"/>
      <c r="AMH841"/>
      <c r="AMI841"/>
      <c r="AMJ841"/>
    </row>
    <row r="842" spans="1:1024" ht="17.25" customHeight="1">
      <c r="A842" s="9"/>
      <c r="B842" s="8"/>
      <c r="C842" s="8"/>
      <c r="D842" s="6"/>
      <c r="E842" s="7"/>
      <c r="F842" s="5"/>
      <c r="G842" s="5"/>
      <c r="H842" s="5"/>
      <c r="I842" s="5"/>
      <c r="J842" s="5"/>
      <c r="K842" s="5"/>
      <c r="L842" s="5"/>
      <c r="M842" s="5"/>
      <c r="N842" s="5"/>
      <c r="O842" s="5"/>
      <c r="P842" s="5"/>
      <c r="Q842" s="5"/>
      <c r="R842" s="5"/>
      <c r="S842" s="5"/>
      <c r="T842" s="5"/>
      <c r="U842" s="5"/>
      <c r="V842" s="5"/>
      <c r="W842" s="5"/>
      <c r="X842" s="5"/>
      <c r="Y842" s="5"/>
      <c r="Z842" s="5"/>
      <c r="AA842" s="5"/>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c r="AAA842"/>
      <c r="AAB842"/>
      <c r="AAC842"/>
      <c r="AAD842"/>
      <c r="AAE842"/>
      <c r="AAF842"/>
      <c r="AAG842"/>
      <c r="AAH842"/>
      <c r="AAI842"/>
      <c r="AAJ842"/>
      <c r="AAK842"/>
      <c r="AAL842"/>
      <c r="AAM842"/>
      <c r="AAN842"/>
      <c r="AAO842"/>
      <c r="AAP842"/>
      <c r="AAQ842"/>
      <c r="AAR842"/>
      <c r="AAS842"/>
      <c r="AAT842"/>
      <c r="AAU842"/>
      <c r="AAV842"/>
      <c r="AAW842"/>
      <c r="AAX842"/>
      <c r="AAY842"/>
      <c r="AAZ842"/>
      <c r="ABA842"/>
      <c r="ABB842"/>
      <c r="ABC842"/>
      <c r="ABD842"/>
      <c r="ABE842"/>
      <c r="ABF842"/>
      <c r="ABG842"/>
      <c r="ABH842"/>
      <c r="ABI842"/>
      <c r="ABJ842"/>
      <c r="ABK842"/>
      <c r="ABL842"/>
      <c r="ABM842"/>
      <c r="ABN842"/>
      <c r="ABO842"/>
      <c r="ABP842"/>
      <c r="ABQ842"/>
      <c r="ABR842"/>
      <c r="ABS842"/>
      <c r="ABT842"/>
      <c r="ABU842"/>
      <c r="ABV842"/>
      <c r="ABW842"/>
      <c r="ABX842"/>
      <c r="ABY842"/>
      <c r="ABZ842"/>
      <c r="ACA842"/>
      <c r="ACB842"/>
      <c r="ACC842"/>
      <c r="ACD842"/>
      <c r="ACE842"/>
      <c r="ACF842"/>
      <c r="ACG842"/>
      <c r="ACH842"/>
      <c r="ACI842"/>
      <c r="ACJ842"/>
      <c r="ACK842"/>
      <c r="ACL842"/>
      <c r="ACM842"/>
      <c r="ACN842"/>
      <c r="ACO842"/>
      <c r="ACP842"/>
      <c r="ACQ842"/>
      <c r="ACR842"/>
      <c r="ACS842"/>
      <c r="ACT842"/>
      <c r="ACU842"/>
      <c r="ACV842"/>
      <c r="ACW842"/>
      <c r="ACX842"/>
      <c r="ACY842"/>
      <c r="ACZ842"/>
      <c r="ADA842"/>
      <c r="ADB842"/>
      <c r="ADC842"/>
      <c r="ADD842"/>
      <c r="ADE842"/>
      <c r="ADF842"/>
      <c r="ADG842"/>
      <c r="ADH842"/>
      <c r="ADI842"/>
      <c r="ADJ842"/>
      <c r="ADK842"/>
      <c r="ADL842"/>
      <c r="ADM842"/>
      <c r="ADN842"/>
      <c r="ADO842"/>
      <c r="ADP842"/>
      <c r="ADQ842"/>
      <c r="ADR842"/>
      <c r="ADS842"/>
      <c r="ADT842"/>
      <c r="ADU842"/>
      <c r="ADV842"/>
      <c r="ADW842"/>
      <c r="ADX842"/>
      <c r="ADY842"/>
      <c r="ADZ842"/>
      <c r="AEA842"/>
      <c r="AEB842"/>
      <c r="AEC842"/>
      <c r="AED842"/>
      <c r="AEE842"/>
      <c r="AEF842"/>
      <c r="AEG842"/>
      <c r="AEH842"/>
      <c r="AEI842"/>
      <c r="AEJ842"/>
      <c r="AEK842"/>
      <c r="AEL842"/>
      <c r="AEM842"/>
      <c r="AEN842"/>
      <c r="AEO842"/>
      <c r="AEP842"/>
      <c r="AEQ842"/>
      <c r="AER842"/>
      <c r="AES842"/>
      <c r="AET842"/>
      <c r="AEU842"/>
      <c r="AEV842"/>
      <c r="AEW842"/>
      <c r="AEX842"/>
      <c r="AEY842"/>
      <c r="AEZ842"/>
      <c r="AFA842"/>
      <c r="AFB842"/>
      <c r="AFC842"/>
      <c r="AFD842"/>
      <c r="AFE842"/>
      <c r="AFF842"/>
      <c r="AFG842"/>
      <c r="AFH842"/>
      <c r="AFI842"/>
      <c r="AFJ842"/>
      <c r="AFK842"/>
      <c r="AFL842"/>
      <c r="AFM842"/>
      <c r="AFN842"/>
      <c r="AFO842"/>
      <c r="AFP842"/>
      <c r="AFQ842"/>
      <c r="AFR842"/>
      <c r="AFS842"/>
      <c r="AFT842"/>
      <c r="AFU842"/>
      <c r="AFV842"/>
      <c r="AFW842"/>
      <c r="AFX842"/>
      <c r="AFY842"/>
      <c r="AFZ842"/>
      <c r="AGA842"/>
      <c r="AGB842"/>
      <c r="AGC842"/>
      <c r="AGD842"/>
      <c r="AGE842"/>
      <c r="AGF842"/>
      <c r="AGG842"/>
      <c r="AGH842"/>
      <c r="AGI842"/>
      <c r="AGJ842"/>
      <c r="AGK842"/>
      <c r="AGL842"/>
      <c r="AGM842"/>
      <c r="AGN842"/>
      <c r="AGO842"/>
      <c r="AGP842"/>
      <c r="AGQ842"/>
      <c r="AGR842"/>
      <c r="AGS842"/>
      <c r="AGT842"/>
      <c r="AGU842"/>
      <c r="AGV842"/>
      <c r="AGW842"/>
      <c r="AGX842"/>
      <c r="AGY842"/>
      <c r="AGZ842"/>
      <c r="AHA842"/>
      <c r="AHB842"/>
      <c r="AHC842"/>
      <c r="AHD842"/>
      <c r="AHE842"/>
      <c r="AHF842"/>
      <c r="AHG842"/>
      <c r="AHH842"/>
      <c r="AHI842"/>
      <c r="AHJ842"/>
      <c r="AHK842"/>
      <c r="AHL842"/>
      <c r="AHM842"/>
      <c r="AHN842"/>
      <c r="AHO842"/>
      <c r="AHP842"/>
      <c r="AHQ842"/>
      <c r="AHR842"/>
      <c r="AHS842"/>
      <c r="AHT842"/>
      <c r="AHU842"/>
      <c r="AHV842"/>
      <c r="AHW842"/>
      <c r="AHX842"/>
      <c r="AHY842"/>
      <c r="AHZ842"/>
      <c r="AIA842"/>
      <c r="AIB842"/>
      <c r="AIC842"/>
      <c r="AID842"/>
      <c r="AIE842"/>
      <c r="AIF842"/>
      <c r="AIG842"/>
      <c r="AIH842"/>
      <c r="AII842"/>
      <c r="AIJ842"/>
      <c r="AIK842"/>
      <c r="AIL842"/>
      <c r="AIM842"/>
      <c r="AIN842"/>
      <c r="AIO842"/>
      <c r="AIP842"/>
      <c r="AIQ842"/>
      <c r="AIR842"/>
      <c r="AIS842"/>
      <c r="AIT842"/>
      <c r="AIU842"/>
      <c r="AIV842"/>
      <c r="AIW842"/>
      <c r="AIX842"/>
      <c r="AIY842"/>
      <c r="AIZ842"/>
      <c r="AJA842"/>
      <c r="AJB842"/>
      <c r="AJC842"/>
      <c r="AJD842"/>
      <c r="AJE842"/>
      <c r="AJF842"/>
      <c r="AJG842"/>
      <c r="AJH842"/>
      <c r="AJI842"/>
      <c r="AJJ842"/>
      <c r="AJK842"/>
      <c r="AJL842"/>
      <c r="AJM842"/>
      <c r="AJN842"/>
      <c r="AJO842"/>
      <c r="AJP842"/>
      <c r="AJQ842"/>
      <c r="AJR842"/>
      <c r="AJS842"/>
      <c r="AJT842"/>
      <c r="AJU842"/>
      <c r="AJV842"/>
      <c r="AJW842"/>
      <c r="AJX842"/>
      <c r="AJY842"/>
      <c r="AJZ842"/>
      <c r="AKA842"/>
      <c r="AKB842"/>
      <c r="AKC842"/>
      <c r="AKD842"/>
      <c r="AKE842"/>
      <c r="AKF842"/>
      <c r="AKG842"/>
      <c r="AKH842"/>
      <c r="AKI842"/>
      <c r="AKJ842"/>
      <c r="AKK842"/>
      <c r="AKL842"/>
      <c r="AKM842"/>
      <c r="AKN842"/>
      <c r="AKO842"/>
      <c r="AKP842"/>
      <c r="AKQ842"/>
      <c r="AKR842"/>
      <c r="AKS842"/>
      <c r="AKT842"/>
      <c r="AKU842"/>
      <c r="AKV842"/>
      <c r="AKW842"/>
      <c r="AKX842"/>
      <c r="AKY842"/>
      <c r="AKZ842"/>
      <c r="ALA842"/>
      <c r="ALB842"/>
      <c r="ALC842"/>
      <c r="ALD842"/>
      <c r="ALE842"/>
      <c r="ALF842"/>
      <c r="ALG842"/>
      <c r="ALH842"/>
      <c r="ALI842"/>
      <c r="ALJ842"/>
      <c r="ALK842"/>
      <c r="ALL842"/>
      <c r="ALM842"/>
      <c r="ALN842"/>
      <c r="ALO842"/>
      <c r="ALP842"/>
      <c r="ALQ842"/>
      <c r="ALR842"/>
      <c r="ALS842"/>
      <c r="ALT842"/>
      <c r="ALU842"/>
      <c r="ALV842"/>
      <c r="ALW842"/>
      <c r="ALX842"/>
      <c r="ALY842"/>
      <c r="ALZ842"/>
      <c r="AMA842"/>
      <c r="AMB842"/>
      <c r="AMC842"/>
      <c r="AMD842"/>
      <c r="AME842"/>
      <c r="AMF842"/>
      <c r="AMG842"/>
      <c r="AMH842"/>
      <c r="AMI842"/>
      <c r="AMJ842"/>
    </row>
    <row r="843" spans="1:1024" ht="17.25" customHeight="1">
      <c r="A843" s="9"/>
      <c r="B843" s="8"/>
      <c r="C843" s="8"/>
      <c r="D843" s="6"/>
      <c r="E843" s="7"/>
      <c r="F843" s="5"/>
      <c r="G843" s="5"/>
      <c r="H843" s="5"/>
      <c r="I843" s="5"/>
      <c r="J843" s="5"/>
      <c r="K843" s="5"/>
      <c r="L843" s="5"/>
      <c r="M843" s="5"/>
      <c r="N843" s="5"/>
      <c r="O843" s="5"/>
      <c r="P843" s="5"/>
      <c r="Q843" s="5"/>
      <c r="R843" s="5"/>
      <c r="S843" s="5"/>
      <c r="T843" s="5"/>
      <c r="U843" s="5"/>
      <c r="V843" s="5"/>
      <c r="W843" s="5"/>
      <c r="X843" s="5"/>
      <c r="Y843" s="5"/>
      <c r="Z843" s="5"/>
      <c r="AA843" s="5"/>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c r="AAA843"/>
      <c r="AAB843"/>
      <c r="AAC843"/>
      <c r="AAD843"/>
      <c r="AAE843"/>
      <c r="AAF843"/>
      <c r="AAG843"/>
      <c r="AAH843"/>
      <c r="AAI843"/>
      <c r="AAJ843"/>
      <c r="AAK843"/>
      <c r="AAL843"/>
      <c r="AAM843"/>
      <c r="AAN843"/>
      <c r="AAO843"/>
      <c r="AAP843"/>
      <c r="AAQ843"/>
      <c r="AAR843"/>
      <c r="AAS843"/>
      <c r="AAT843"/>
      <c r="AAU843"/>
      <c r="AAV843"/>
      <c r="AAW843"/>
      <c r="AAX843"/>
      <c r="AAY843"/>
      <c r="AAZ843"/>
      <c r="ABA843"/>
      <c r="ABB843"/>
      <c r="ABC843"/>
      <c r="ABD843"/>
      <c r="ABE843"/>
      <c r="ABF843"/>
      <c r="ABG843"/>
      <c r="ABH843"/>
      <c r="ABI843"/>
      <c r="ABJ843"/>
      <c r="ABK843"/>
      <c r="ABL843"/>
      <c r="ABM843"/>
      <c r="ABN843"/>
      <c r="ABO843"/>
      <c r="ABP843"/>
      <c r="ABQ843"/>
      <c r="ABR843"/>
      <c r="ABS843"/>
      <c r="ABT843"/>
      <c r="ABU843"/>
      <c r="ABV843"/>
      <c r="ABW843"/>
      <c r="ABX843"/>
      <c r="ABY843"/>
      <c r="ABZ843"/>
      <c r="ACA843"/>
      <c r="ACB843"/>
      <c r="ACC843"/>
      <c r="ACD843"/>
      <c r="ACE843"/>
      <c r="ACF843"/>
      <c r="ACG843"/>
      <c r="ACH843"/>
      <c r="ACI843"/>
      <c r="ACJ843"/>
      <c r="ACK843"/>
      <c r="ACL843"/>
      <c r="ACM843"/>
      <c r="ACN843"/>
      <c r="ACO843"/>
      <c r="ACP843"/>
      <c r="ACQ843"/>
      <c r="ACR843"/>
      <c r="ACS843"/>
      <c r="ACT843"/>
      <c r="ACU843"/>
      <c r="ACV843"/>
      <c r="ACW843"/>
      <c r="ACX843"/>
      <c r="ACY843"/>
      <c r="ACZ843"/>
      <c r="ADA843"/>
      <c r="ADB843"/>
      <c r="ADC843"/>
      <c r="ADD843"/>
      <c r="ADE843"/>
      <c r="ADF843"/>
      <c r="ADG843"/>
      <c r="ADH843"/>
      <c r="ADI843"/>
      <c r="ADJ843"/>
      <c r="ADK843"/>
      <c r="ADL843"/>
      <c r="ADM843"/>
      <c r="ADN843"/>
      <c r="ADO843"/>
      <c r="ADP843"/>
      <c r="ADQ843"/>
      <c r="ADR843"/>
      <c r="ADS843"/>
      <c r="ADT843"/>
      <c r="ADU843"/>
      <c r="ADV843"/>
      <c r="ADW843"/>
      <c r="ADX843"/>
      <c r="ADY843"/>
      <c r="ADZ843"/>
      <c r="AEA843"/>
      <c r="AEB843"/>
      <c r="AEC843"/>
      <c r="AED843"/>
      <c r="AEE843"/>
      <c r="AEF843"/>
      <c r="AEG843"/>
      <c r="AEH843"/>
      <c r="AEI843"/>
      <c r="AEJ843"/>
      <c r="AEK843"/>
      <c r="AEL843"/>
      <c r="AEM843"/>
      <c r="AEN843"/>
      <c r="AEO843"/>
      <c r="AEP843"/>
      <c r="AEQ843"/>
      <c r="AER843"/>
      <c r="AES843"/>
      <c r="AET843"/>
      <c r="AEU843"/>
      <c r="AEV843"/>
      <c r="AEW843"/>
      <c r="AEX843"/>
      <c r="AEY843"/>
      <c r="AEZ843"/>
      <c r="AFA843"/>
      <c r="AFB843"/>
      <c r="AFC843"/>
      <c r="AFD843"/>
      <c r="AFE843"/>
      <c r="AFF843"/>
      <c r="AFG843"/>
      <c r="AFH843"/>
      <c r="AFI843"/>
      <c r="AFJ843"/>
      <c r="AFK843"/>
      <c r="AFL843"/>
      <c r="AFM843"/>
      <c r="AFN843"/>
      <c r="AFO843"/>
      <c r="AFP843"/>
      <c r="AFQ843"/>
      <c r="AFR843"/>
      <c r="AFS843"/>
      <c r="AFT843"/>
      <c r="AFU843"/>
      <c r="AFV843"/>
      <c r="AFW843"/>
      <c r="AFX843"/>
      <c r="AFY843"/>
      <c r="AFZ843"/>
      <c r="AGA843"/>
      <c r="AGB843"/>
      <c r="AGC843"/>
      <c r="AGD843"/>
      <c r="AGE843"/>
      <c r="AGF843"/>
      <c r="AGG843"/>
      <c r="AGH843"/>
      <c r="AGI843"/>
      <c r="AGJ843"/>
      <c r="AGK843"/>
      <c r="AGL843"/>
      <c r="AGM843"/>
      <c r="AGN843"/>
      <c r="AGO843"/>
      <c r="AGP843"/>
      <c r="AGQ843"/>
      <c r="AGR843"/>
      <c r="AGS843"/>
      <c r="AGT843"/>
      <c r="AGU843"/>
      <c r="AGV843"/>
      <c r="AGW843"/>
      <c r="AGX843"/>
      <c r="AGY843"/>
      <c r="AGZ843"/>
      <c r="AHA843"/>
      <c r="AHB843"/>
      <c r="AHC843"/>
      <c r="AHD843"/>
      <c r="AHE843"/>
      <c r="AHF843"/>
      <c r="AHG843"/>
      <c r="AHH843"/>
      <c r="AHI843"/>
      <c r="AHJ843"/>
      <c r="AHK843"/>
      <c r="AHL843"/>
      <c r="AHM843"/>
      <c r="AHN843"/>
      <c r="AHO843"/>
      <c r="AHP843"/>
      <c r="AHQ843"/>
      <c r="AHR843"/>
      <c r="AHS843"/>
      <c r="AHT843"/>
      <c r="AHU843"/>
      <c r="AHV843"/>
      <c r="AHW843"/>
      <c r="AHX843"/>
      <c r="AHY843"/>
      <c r="AHZ843"/>
      <c r="AIA843"/>
      <c r="AIB843"/>
      <c r="AIC843"/>
      <c r="AID843"/>
      <c r="AIE843"/>
      <c r="AIF843"/>
      <c r="AIG843"/>
      <c r="AIH843"/>
      <c r="AII843"/>
      <c r="AIJ843"/>
      <c r="AIK843"/>
      <c r="AIL843"/>
      <c r="AIM843"/>
      <c r="AIN843"/>
      <c r="AIO843"/>
      <c r="AIP843"/>
      <c r="AIQ843"/>
      <c r="AIR843"/>
      <c r="AIS843"/>
      <c r="AIT843"/>
      <c r="AIU843"/>
      <c r="AIV843"/>
      <c r="AIW843"/>
      <c r="AIX843"/>
      <c r="AIY843"/>
      <c r="AIZ843"/>
      <c r="AJA843"/>
      <c r="AJB843"/>
      <c r="AJC843"/>
      <c r="AJD843"/>
      <c r="AJE843"/>
      <c r="AJF843"/>
      <c r="AJG843"/>
      <c r="AJH843"/>
      <c r="AJI843"/>
      <c r="AJJ843"/>
      <c r="AJK843"/>
      <c r="AJL843"/>
      <c r="AJM843"/>
      <c r="AJN843"/>
      <c r="AJO843"/>
      <c r="AJP843"/>
      <c r="AJQ843"/>
      <c r="AJR843"/>
      <c r="AJS843"/>
      <c r="AJT843"/>
      <c r="AJU843"/>
      <c r="AJV843"/>
      <c r="AJW843"/>
      <c r="AJX843"/>
      <c r="AJY843"/>
      <c r="AJZ843"/>
      <c r="AKA843"/>
      <c r="AKB843"/>
      <c r="AKC843"/>
      <c r="AKD843"/>
      <c r="AKE843"/>
      <c r="AKF843"/>
      <c r="AKG843"/>
      <c r="AKH843"/>
      <c r="AKI843"/>
      <c r="AKJ843"/>
      <c r="AKK843"/>
      <c r="AKL843"/>
      <c r="AKM843"/>
      <c r="AKN843"/>
      <c r="AKO843"/>
      <c r="AKP843"/>
      <c r="AKQ843"/>
      <c r="AKR843"/>
      <c r="AKS843"/>
      <c r="AKT843"/>
      <c r="AKU843"/>
      <c r="AKV843"/>
      <c r="AKW843"/>
      <c r="AKX843"/>
      <c r="AKY843"/>
      <c r="AKZ843"/>
      <c r="ALA843"/>
      <c r="ALB843"/>
      <c r="ALC843"/>
      <c r="ALD843"/>
      <c r="ALE843"/>
      <c r="ALF843"/>
      <c r="ALG843"/>
      <c r="ALH843"/>
      <c r="ALI843"/>
      <c r="ALJ843"/>
      <c r="ALK843"/>
      <c r="ALL843"/>
      <c r="ALM843"/>
      <c r="ALN843"/>
      <c r="ALO843"/>
      <c r="ALP843"/>
      <c r="ALQ843"/>
      <c r="ALR843"/>
      <c r="ALS843"/>
      <c r="ALT843"/>
      <c r="ALU843"/>
      <c r="ALV843"/>
      <c r="ALW843"/>
      <c r="ALX843"/>
      <c r="ALY843"/>
      <c r="ALZ843"/>
      <c r="AMA843"/>
      <c r="AMB843"/>
      <c r="AMC843"/>
      <c r="AMD843"/>
      <c r="AME843"/>
      <c r="AMF843"/>
      <c r="AMG843"/>
      <c r="AMH843"/>
      <c r="AMI843"/>
      <c r="AMJ843"/>
    </row>
    <row r="844" spans="1:1024" ht="17.25" customHeight="1">
      <c r="A844" s="9"/>
      <c r="B844" s="8"/>
      <c r="C844" s="8"/>
      <c r="D844" s="6"/>
      <c r="E844" s="7"/>
      <c r="F844" s="5"/>
      <c r="G844" s="5"/>
      <c r="H844" s="5"/>
      <c r="I844" s="5"/>
      <c r="J844" s="5"/>
      <c r="K844" s="5"/>
      <c r="L844" s="5"/>
      <c r="M844" s="5"/>
      <c r="N844" s="5"/>
      <c r="O844" s="5"/>
      <c r="P844" s="5"/>
      <c r="Q844" s="5"/>
      <c r="R844" s="5"/>
      <c r="S844" s="5"/>
      <c r="T844" s="5"/>
      <c r="U844" s="5"/>
      <c r="V844" s="5"/>
      <c r="W844" s="5"/>
      <c r="X844" s="5"/>
      <c r="Y844" s="5"/>
      <c r="Z844" s="5"/>
      <c r="AA844" s="5"/>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c r="AAA844"/>
      <c r="AAB844"/>
      <c r="AAC844"/>
      <c r="AAD844"/>
      <c r="AAE844"/>
      <c r="AAF844"/>
      <c r="AAG844"/>
      <c r="AAH844"/>
      <c r="AAI844"/>
      <c r="AAJ844"/>
      <c r="AAK844"/>
      <c r="AAL844"/>
      <c r="AAM844"/>
      <c r="AAN844"/>
      <c r="AAO844"/>
      <c r="AAP844"/>
      <c r="AAQ844"/>
      <c r="AAR844"/>
      <c r="AAS844"/>
      <c r="AAT844"/>
      <c r="AAU844"/>
      <c r="AAV844"/>
      <c r="AAW844"/>
      <c r="AAX844"/>
      <c r="AAY844"/>
      <c r="AAZ844"/>
      <c r="ABA844"/>
      <c r="ABB844"/>
      <c r="ABC844"/>
      <c r="ABD844"/>
      <c r="ABE844"/>
      <c r="ABF844"/>
      <c r="ABG844"/>
      <c r="ABH844"/>
      <c r="ABI844"/>
      <c r="ABJ844"/>
      <c r="ABK844"/>
      <c r="ABL844"/>
      <c r="ABM844"/>
      <c r="ABN844"/>
      <c r="ABO844"/>
      <c r="ABP844"/>
      <c r="ABQ844"/>
      <c r="ABR844"/>
      <c r="ABS844"/>
      <c r="ABT844"/>
      <c r="ABU844"/>
      <c r="ABV844"/>
      <c r="ABW844"/>
      <c r="ABX844"/>
      <c r="ABY844"/>
      <c r="ABZ844"/>
      <c r="ACA844"/>
      <c r="ACB844"/>
      <c r="ACC844"/>
      <c r="ACD844"/>
      <c r="ACE844"/>
      <c r="ACF844"/>
      <c r="ACG844"/>
      <c r="ACH844"/>
      <c r="ACI844"/>
      <c r="ACJ844"/>
      <c r="ACK844"/>
      <c r="ACL844"/>
      <c r="ACM844"/>
      <c r="ACN844"/>
      <c r="ACO844"/>
      <c r="ACP844"/>
      <c r="ACQ844"/>
      <c r="ACR844"/>
      <c r="ACS844"/>
      <c r="ACT844"/>
      <c r="ACU844"/>
      <c r="ACV844"/>
      <c r="ACW844"/>
      <c r="ACX844"/>
      <c r="ACY844"/>
      <c r="ACZ844"/>
      <c r="ADA844"/>
      <c r="ADB844"/>
      <c r="ADC844"/>
      <c r="ADD844"/>
      <c r="ADE844"/>
      <c r="ADF844"/>
      <c r="ADG844"/>
      <c r="ADH844"/>
      <c r="ADI844"/>
      <c r="ADJ844"/>
      <c r="ADK844"/>
      <c r="ADL844"/>
      <c r="ADM844"/>
      <c r="ADN844"/>
      <c r="ADO844"/>
      <c r="ADP844"/>
      <c r="ADQ844"/>
      <c r="ADR844"/>
      <c r="ADS844"/>
      <c r="ADT844"/>
      <c r="ADU844"/>
      <c r="ADV844"/>
      <c r="ADW844"/>
      <c r="ADX844"/>
      <c r="ADY844"/>
      <c r="ADZ844"/>
      <c r="AEA844"/>
      <c r="AEB844"/>
      <c r="AEC844"/>
      <c r="AED844"/>
      <c r="AEE844"/>
      <c r="AEF844"/>
      <c r="AEG844"/>
      <c r="AEH844"/>
      <c r="AEI844"/>
      <c r="AEJ844"/>
      <c r="AEK844"/>
      <c r="AEL844"/>
      <c r="AEM844"/>
      <c r="AEN844"/>
      <c r="AEO844"/>
      <c r="AEP844"/>
      <c r="AEQ844"/>
      <c r="AER844"/>
      <c r="AES844"/>
      <c r="AET844"/>
      <c r="AEU844"/>
      <c r="AEV844"/>
      <c r="AEW844"/>
      <c r="AEX844"/>
      <c r="AEY844"/>
      <c r="AEZ844"/>
      <c r="AFA844"/>
      <c r="AFB844"/>
      <c r="AFC844"/>
      <c r="AFD844"/>
      <c r="AFE844"/>
      <c r="AFF844"/>
      <c r="AFG844"/>
      <c r="AFH844"/>
      <c r="AFI844"/>
      <c r="AFJ844"/>
      <c r="AFK844"/>
      <c r="AFL844"/>
      <c r="AFM844"/>
      <c r="AFN844"/>
      <c r="AFO844"/>
      <c r="AFP844"/>
      <c r="AFQ844"/>
      <c r="AFR844"/>
      <c r="AFS844"/>
      <c r="AFT844"/>
      <c r="AFU844"/>
      <c r="AFV844"/>
      <c r="AFW844"/>
      <c r="AFX844"/>
      <c r="AFY844"/>
      <c r="AFZ844"/>
      <c r="AGA844"/>
      <c r="AGB844"/>
      <c r="AGC844"/>
      <c r="AGD844"/>
      <c r="AGE844"/>
      <c r="AGF844"/>
      <c r="AGG844"/>
      <c r="AGH844"/>
      <c r="AGI844"/>
      <c r="AGJ844"/>
      <c r="AGK844"/>
      <c r="AGL844"/>
      <c r="AGM844"/>
      <c r="AGN844"/>
      <c r="AGO844"/>
      <c r="AGP844"/>
      <c r="AGQ844"/>
      <c r="AGR844"/>
      <c r="AGS844"/>
      <c r="AGT844"/>
      <c r="AGU844"/>
      <c r="AGV844"/>
      <c r="AGW844"/>
      <c r="AGX844"/>
      <c r="AGY844"/>
      <c r="AGZ844"/>
      <c r="AHA844"/>
      <c r="AHB844"/>
      <c r="AHC844"/>
      <c r="AHD844"/>
      <c r="AHE844"/>
      <c r="AHF844"/>
      <c r="AHG844"/>
      <c r="AHH844"/>
      <c r="AHI844"/>
      <c r="AHJ844"/>
      <c r="AHK844"/>
      <c r="AHL844"/>
      <c r="AHM844"/>
      <c r="AHN844"/>
      <c r="AHO844"/>
      <c r="AHP844"/>
      <c r="AHQ844"/>
      <c r="AHR844"/>
      <c r="AHS844"/>
      <c r="AHT844"/>
      <c r="AHU844"/>
      <c r="AHV844"/>
      <c r="AHW844"/>
      <c r="AHX844"/>
      <c r="AHY844"/>
      <c r="AHZ844"/>
      <c r="AIA844"/>
      <c r="AIB844"/>
      <c r="AIC844"/>
      <c r="AID844"/>
      <c r="AIE844"/>
      <c r="AIF844"/>
      <c r="AIG844"/>
      <c r="AIH844"/>
      <c r="AII844"/>
      <c r="AIJ844"/>
      <c r="AIK844"/>
      <c r="AIL844"/>
      <c r="AIM844"/>
      <c r="AIN844"/>
      <c r="AIO844"/>
      <c r="AIP844"/>
      <c r="AIQ844"/>
      <c r="AIR844"/>
      <c r="AIS844"/>
      <c r="AIT844"/>
      <c r="AIU844"/>
      <c r="AIV844"/>
      <c r="AIW844"/>
      <c r="AIX844"/>
      <c r="AIY844"/>
      <c r="AIZ844"/>
      <c r="AJA844"/>
      <c r="AJB844"/>
      <c r="AJC844"/>
      <c r="AJD844"/>
      <c r="AJE844"/>
      <c r="AJF844"/>
      <c r="AJG844"/>
      <c r="AJH844"/>
      <c r="AJI844"/>
      <c r="AJJ844"/>
      <c r="AJK844"/>
      <c r="AJL844"/>
      <c r="AJM844"/>
      <c r="AJN844"/>
      <c r="AJO844"/>
      <c r="AJP844"/>
      <c r="AJQ844"/>
      <c r="AJR844"/>
      <c r="AJS844"/>
      <c r="AJT844"/>
      <c r="AJU844"/>
      <c r="AJV844"/>
      <c r="AJW844"/>
      <c r="AJX844"/>
      <c r="AJY844"/>
      <c r="AJZ844"/>
      <c r="AKA844"/>
      <c r="AKB844"/>
      <c r="AKC844"/>
      <c r="AKD844"/>
      <c r="AKE844"/>
      <c r="AKF844"/>
      <c r="AKG844"/>
      <c r="AKH844"/>
      <c r="AKI844"/>
      <c r="AKJ844"/>
      <c r="AKK844"/>
      <c r="AKL844"/>
      <c r="AKM844"/>
      <c r="AKN844"/>
      <c r="AKO844"/>
      <c r="AKP844"/>
      <c r="AKQ844"/>
      <c r="AKR844"/>
      <c r="AKS844"/>
      <c r="AKT844"/>
      <c r="AKU844"/>
      <c r="AKV844"/>
      <c r="AKW844"/>
      <c r="AKX844"/>
      <c r="AKY844"/>
      <c r="AKZ844"/>
      <c r="ALA844"/>
      <c r="ALB844"/>
      <c r="ALC844"/>
      <c r="ALD844"/>
      <c r="ALE844"/>
      <c r="ALF844"/>
      <c r="ALG844"/>
      <c r="ALH844"/>
      <c r="ALI844"/>
      <c r="ALJ844"/>
      <c r="ALK844"/>
      <c r="ALL844"/>
      <c r="ALM844"/>
      <c r="ALN844"/>
      <c r="ALO844"/>
      <c r="ALP844"/>
      <c r="ALQ844"/>
      <c r="ALR844"/>
      <c r="ALS844"/>
      <c r="ALT844"/>
      <c r="ALU844"/>
      <c r="ALV844"/>
      <c r="ALW844"/>
      <c r="ALX844"/>
      <c r="ALY844"/>
      <c r="ALZ844"/>
      <c r="AMA844"/>
      <c r="AMB844"/>
      <c r="AMC844"/>
      <c r="AMD844"/>
      <c r="AME844"/>
      <c r="AMF844"/>
      <c r="AMG844"/>
      <c r="AMH844"/>
      <c r="AMI844"/>
      <c r="AMJ844"/>
    </row>
    <row r="845" spans="1:1024" ht="17.25" customHeight="1">
      <c r="A845" s="9"/>
      <c r="B845" s="8"/>
      <c r="C845" s="8"/>
      <c r="D845" s="6"/>
      <c r="E845" s="7"/>
      <c r="F845" s="5"/>
      <c r="G845" s="5"/>
      <c r="H845" s="5"/>
      <c r="I845" s="5"/>
      <c r="J845" s="5"/>
      <c r="K845" s="5"/>
      <c r="L845" s="5"/>
      <c r="M845" s="5"/>
      <c r="N845" s="5"/>
      <c r="O845" s="5"/>
      <c r="P845" s="5"/>
      <c r="Q845" s="5"/>
      <c r="R845" s="5"/>
      <c r="S845" s="5"/>
      <c r="T845" s="5"/>
      <c r="U845" s="5"/>
      <c r="V845" s="5"/>
      <c r="W845" s="5"/>
      <c r="X845" s="5"/>
      <c r="Y845" s="5"/>
      <c r="Z845" s="5"/>
      <c r="AA845" s="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c r="AAA845"/>
      <c r="AAB845"/>
      <c r="AAC845"/>
      <c r="AAD845"/>
      <c r="AAE845"/>
      <c r="AAF845"/>
      <c r="AAG845"/>
      <c r="AAH845"/>
      <c r="AAI845"/>
      <c r="AAJ845"/>
      <c r="AAK845"/>
      <c r="AAL845"/>
      <c r="AAM845"/>
      <c r="AAN845"/>
      <c r="AAO845"/>
      <c r="AAP845"/>
      <c r="AAQ845"/>
      <c r="AAR845"/>
      <c r="AAS845"/>
      <c r="AAT845"/>
      <c r="AAU845"/>
      <c r="AAV845"/>
      <c r="AAW845"/>
      <c r="AAX845"/>
      <c r="AAY845"/>
      <c r="AAZ845"/>
      <c r="ABA845"/>
      <c r="ABB845"/>
      <c r="ABC845"/>
      <c r="ABD845"/>
      <c r="ABE845"/>
      <c r="ABF845"/>
      <c r="ABG845"/>
      <c r="ABH845"/>
      <c r="ABI845"/>
      <c r="ABJ845"/>
      <c r="ABK845"/>
      <c r="ABL845"/>
      <c r="ABM845"/>
      <c r="ABN845"/>
      <c r="ABO845"/>
      <c r="ABP845"/>
      <c r="ABQ845"/>
      <c r="ABR845"/>
      <c r="ABS845"/>
      <c r="ABT845"/>
      <c r="ABU845"/>
      <c r="ABV845"/>
      <c r="ABW845"/>
      <c r="ABX845"/>
      <c r="ABY845"/>
      <c r="ABZ845"/>
      <c r="ACA845"/>
      <c r="ACB845"/>
      <c r="ACC845"/>
      <c r="ACD845"/>
      <c r="ACE845"/>
      <c r="ACF845"/>
      <c r="ACG845"/>
      <c r="ACH845"/>
      <c r="ACI845"/>
      <c r="ACJ845"/>
      <c r="ACK845"/>
      <c r="ACL845"/>
      <c r="ACM845"/>
      <c r="ACN845"/>
      <c r="ACO845"/>
      <c r="ACP845"/>
      <c r="ACQ845"/>
      <c r="ACR845"/>
      <c r="ACS845"/>
      <c r="ACT845"/>
      <c r="ACU845"/>
      <c r="ACV845"/>
      <c r="ACW845"/>
      <c r="ACX845"/>
      <c r="ACY845"/>
      <c r="ACZ845"/>
      <c r="ADA845"/>
      <c r="ADB845"/>
      <c r="ADC845"/>
      <c r="ADD845"/>
      <c r="ADE845"/>
      <c r="ADF845"/>
      <c r="ADG845"/>
      <c r="ADH845"/>
      <c r="ADI845"/>
      <c r="ADJ845"/>
      <c r="ADK845"/>
      <c r="ADL845"/>
      <c r="ADM845"/>
      <c r="ADN845"/>
      <c r="ADO845"/>
      <c r="ADP845"/>
      <c r="ADQ845"/>
      <c r="ADR845"/>
      <c r="ADS845"/>
      <c r="ADT845"/>
      <c r="ADU845"/>
      <c r="ADV845"/>
      <c r="ADW845"/>
      <c r="ADX845"/>
      <c r="ADY845"/>
      <c r="ADZ845"/>
      <c r="AEA845"/>
      <c r="AEB845"/>
      <c r="AEC845"/>
      <c r="AED845"/>
      <c r="AEE845"/>
      <c r="AEF845"/>
      <c r="AEG845"/>
      <c r="AEH845"/>
      <c r="AEI845"/>
      <c r="AEJ845"/>
      <c r="AEK845"/>
      <c r="AEL845"/>
      <c r="AEM845"/>
      <c r="AEN845"/>
      <c r="AEO845"/>
      <c r="AEP845"/>
      <c r="AEQ845"/>
      <c r="AER845"/>
      <c r="AES845"/>
      <c r="AET845"/>
      <c r="AEU845"/>
      <c r="AEV845"/>
      <c r="AEW845"/>
      <c r="AEX845"/>
      <c r="AEY845"/>
      <c r="AEZ845"/>
      <c r="AFA845"/>
      <c r="AFB845"/>
      <c r="AFC845"/>
      <c r="AFD845"/>
      <c r="AFE845"/>
      <c r="AFF845"/>
      <c r="AFG845"/>
      <c r="AFH845"/>
      <c r="AFI845"/>
      <c r="AFJ845"/>
      <c r="AFK845"/>
      <c r="AFL845"/>
      <c r="AFM845"/>
      <c r="AFN845"/>
      <c r="AFO845"/>
      <c r="AFP845"/>
      <c r="AFQ845"/>
      <c r="AFR845"/>
      <c r="AFS845"/>
      <c r="AFT845"/>
      <c r="AFU845"/>
      <c r="AFV845"/>
      <c r="AFW845"/>
      <c r="AFX845"/>
      <c r="AFY845"/>
      <c r="AFZ845"/>
      <c r="AGA845"/>
      <c r="AGB845"/>
      <c r="AGC845"/>
      <c r="AGD845"/>
      <c r="AGE845"/>
      <c r="AGF845"/>
      <c r="AGG845"/>
      <c r="AGH845"/>
      <c r="AGI845"/>
      <c r="AGJ845"/>
      <c r="AGK845"/>
      <c r="AGL845"/>
      <c r="AGM845"/>
      <c r="AGN845"/>
      <c r="AGO845"/>
      <c r="AGP845"/>
      <c r="AGQ845"/>
      <c r="AGR845"/>
      <c r="AGS845"/>
      <c r="AGT845"/>
      <c r="AGU845"/>
      <c r="AGV845"/>
      <c r="AGW845"/>
      <c r="AGX845"/>
      <c r="AGY845"/>
      <c r="AGZ845"/>
      <c r="AHA845"/>
      <c r="AHB845"/>
      <c r="AHC845"/>
      <c r="AHD845"/>
      <c r="AHE845"/>
      <c r="AHF845"/>
      <c r="AHG845"/>
      <c r="AHH845"/>
      <c r="AHI845"/>
      <c r="AHJ845"/>
      <c r="AHK845"/>
      <c r="AHL845"/>
      <c r="AHM845"/>
      <c r="AHN845"/>
      <c r="AHO845"/>
      <c r="AHP845"/>
      <c r="AHQ845"/>
      <c r="AHR845"/>
      <c r="AHS845"/>
      <c r="AHT845"/>
      <c r="AHU845"/>
      <c r="AHV845"/>
      <c r="AHW845"/>
      <c r="AHX845"/>
      <c r="AHY845"/>
      <c r="AHZ845"/>
      <c r="AIA845"/>
      <c r="AIB845"/>
      <c r="AIC845"/>
      <c r="AID845"/>
      <c r="AIE845"/>
      <c r="AIF845"/>
      <c r="AIG845"/>
      <c r="AIH845"/>
      <c r="AII845"/>
      <c r="AIJ845"/>
      <c r="AIK845"/>
      <c r="AIL845"/>
      <c r="AIM845"/>
      <c r="AIN845"/>
      <c r="AIO845"/>
      <c r="AIP845"/>
      <c r="AIQ845"/>
      <c r="AIR845"/>
      <c r="AIS845"/>
      <c r="AIT845"/>
      <c r="AIU845"/>
      <c r="AIV845"/>
      <c r="AIW845"/>
      <c r="AIX845"/>
      <c r="AIY845"/>
      <c r="AIZ845"/>
      <c r="AJA845"/>
      <c r="AJB845"/>
      <c r="AJC845"/>
      <c r="AJD845"/>
      <c r="AJE845"/>
      <c r="AJF845"/>
      <c r="AJG845"/>
      <c r="AJH845"/>
      <c r="AJI845"/>
      <c r="AJJ845"/>
      <c r="AJK845"/>
      <c r="AJL845"/>
      <c r="AJM845"/>
      <c r="AJN845"/>
      <c r="AJO845"/>
      <c r="AJP845"/>
      <c r="AJQ845"/>
      <c r="AJR845"/>
      <c r="AJS845"/>
      <c r="AJT845"/>
      <c r="AJU845"/>
      <c r="AJV845"/>
      <c r="AJW845"/>
      <c r="AJX845"/>
      <c r="AJY845"/>
      <c r="AJZ845"/>
      <c r="AKA845"/>
      <c r="AKB845"/>
      <c r="AKC845"/>
      <c r="AKD845"/>
      <c r="AKE845"/>
      <c r="AKF845"/>
      <c r="AKG845"/>
      <c r="AKH845"/>
      <c r="AKI845"/>
      <c r="AKJ845"/>
      <c r="AKK845"/>
      <c r="AKL845"/>
      <c r="AKM845"/>
      <c r="AKN845"/>
      <c r="AKO845"/>
      <c r="AKP845"/>
      <c r="AKQ845"/>
      <c r="AKR845"/>
      <c r="AKS845"/>
      <c r="AKT845"/>
      <c r="AKU845"/>
      <c r="AKV845"/>
      <c r="AKW845"/>
      <c r="AKX845"/>
      <c r="AKY845"/>
      <c r="AKZ845"/>
      <c r="ALA845"/>
      <c r="ALB845"/>
      <c r="ALC845"/>
      <c r="ALD845"/>
      <c r="ALE845"/>
      <c r="ALF845"/>
      <c r="ALG845"/>
      <c r="ALH845"/>
      <c r="ALI845"/>
      <c r="ALJ845"/>
      <c r="ALK845"/>
      <c r="ALL845"/>
      <c r="ALM845"/>
      <c r="ALN845"/>
      <c r="ALO845"/>
      <c r="ALP845"/>
      <c r="ALQ845"/>
      <c r="ALR845"/>
      <c r="ALS845"/>
      <c r="ALT845"/>
      <c r="ALU845"/>
      <c r="ALV845"/>
      <c r="ALW845"/>
      <c r="ALX845"/>
      <c r="ALY845"/>
      <c r="ALZ845"/>
      <c r="AMA845"/>
      <c r="AMB845"/>
      <c r="AMC845"/>
      <c r="AMD845"/>
      <c r="AME845"/>
      <c r="AMF845"/>
      <c r="AMG845"/>
      <c r="AMH845"/>
      <c r="AMI845"/>
      <c r="AMJ845"/>
    </row>
    <row r="846" spans="1:1024" ht="17.25" customHeight="1">
      <c r="A846" s="9"/>
      <c r="B846" s="8"/>
      <c r="C846" s="8"/>
      <c r="D846" s="6"/>
      <c r="E846" s="7"/>
      <c r="F846" s="5"/>
      <c r="G846" s="5"/>
      <c r="H846" s="5"/>
      <c r="I846" s="5"/>
      <c r="J846" s="5"/>
      <c r="K846" s="5"/>
      <c r="L846" s="5"/>
      <c r="M846" s="5"/>
      <c r="N846" s="5"/>
      <c r="O846" s="5"/>
      <c r="P846" s="5"/>
      <c r="Q846" s="5"/>
      <c r="R846" s="5"/>
      <c r="S846" s="5"/>
      <c r="T846" s="5"/>
      <c r="U846" s="5"/>
      <c r="V846" s="5"/>
      <c r="W846" s="5"/>
      <c r="X846" s="5"/>
      <c r="Y846" s="5"/>
      <c r="Z846" s="5"/>
      <c r="AA846" s="5"/>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c r="AAA846"/>
      <c r="AAB846"/>
      <c r="AAC846"/>
      <c r="AAD846"/>
      <c r="AAE846"/>
      <c r="AAF846"/>
      <c r="AAG846"/>
      <c r="AAH846"/>
      <c r="AAI846"/>
      <c r="AAJ846"/>
      <c r="AAK846"/>
      <c r="AAL846"/>
      <c r="AAM846"/>
      <c r="AAN846"/>
      <c r="AAO846"/>
      <c r="AAP846"/>
      <c r="AAQ846"/>
      <c r="AAR846"/>
      <c r="AAS846"/>
      <c r="AAT846"/>
      <c r="AAU846"/>
      <c r="AAV846"/>
      <c r="AAW846"/>
      <c r="AAX846"/>
      <c r="AAY846"/>
      <c r="AAZ846"/>
      <c r="ABA846"/>
      <c r="ABB846"/>
      <c r="ABC846"/>
      <c r="ABD846"/>
      <c r="ABE846"/>
      <c r="ABF846"/>
      <c r="ABG846"/>
      <c r="ABH846"/>
      <c r="ABI846"/>
      <c r="ABJ846"/>
      <c r="ABK846"/>
      <c r="ABL846"/>
      <c r="ABM846"/>
      <c r="ABN846"/>
      <c r="ABO846"/>
      <c r="ABP846"/>
      <c r="ABQ846"/>
      <c r="ABR846"/>
      <c r="ABS846"/>
      <c r="ABT846"/>
      <c r="ABU846"/>
      <c r="ABV846"/>
      <c r="ABW846"/>
      <c r="ABX846"/>
      <c r="ABY846"/>
      <c r="ABZ846"/>
      <c r="ACA846"/>
      <c r="ACB846"/>
      <c r="ACC846"/>
      <c r="ACD846"/>
      <c r="ACE846"/>
      <c r="ACF846"/>
      <c r="ACG846"/>
      <c r="ACH846"/>
      <c r="ACI846"/>
      <c r="ACJ846"/>
      <c r="ACK846"/>
      <c r="ACL846"/>
      <c r="ACM846"/>
      <c r="ACN846"/>
      <c r="ACO846"/>
      <c r="ACP846"/>
      <c r="ACQ846"/>
      <c r="ACR846"/>
      <c r="ACS846"/>
      <c r="ACT846"/>
      <c r="ACU846"/>
      <c r="ACV846"/>
      <c r="ACW846"/>
      <c r="ACX846"/>
      <c r="ACY846"/>
      <c r="ACZ846"/>
      <c r="ADA846"/>
      <c r="ADB846"/>
      <c r="ADC846"/>
      <c r="ADD846"/>
      <c r="ADE846"/>
      <c r="ADF846"/>
      <c r="ADG846"/>
      <c r="ADH846"/>
      <c r="ADI846"/>
      <c r="ADJ846"/>
      <c r="ADK846"/>
      <c r="ADL846"/>
      <c r="ADM846"/>
      <c r="ADN846"/>
      <c r="ADO846"/>
      <c r="ADP846"/>
      <c r="ADQ846"/>
      <c r="ADR846"/>
      <c r="ADS846"/>
      <c r="ADT846"/>
      <c r="ADU846"/>
      <c r="ADV846"/>
      <c r="ADW846"/>
      <c r="ADX846"/>
      <c r="ADY846"/>
      <c r="ADZ846"/>
      <c r="AEA846"/>
      <c r="AEB846"/>
      <c r="AEC846"/>
      <c r="AED846"/>
      <c r="AEE846"/>
      <c r="AEF846"/>
      <c r="AEG846"/>
      <c r="AEH846"/>
      <c r="AEI846"/>
      <c r="AEJ846"/>
      <c r="AEK846"/>
      <c r="AEL846"/>
      <c r="AEM846"/>
      <c r="AEN846"/>
      <c r="AEO846"/>
      <c r="AEP846"/>
      <c r="AEQ846"/>
      <c r="AER846"/>
      <c r="AES846"/>
      <c r="AET846"/>
      <c r="AEU846"/>
      <c r="AEV846"/>
      <c r="AEW846"/>
      <c r="AEX846"/>
      <c r="AEY846"/>
      <c r="AEZ846"/>
      <c r="AFA846"/>
      <c r="AFB846"/>
      <c r="AFC846"/>
      <c r="AFD846"/>
      <c r="AFE846"/>
      <c r="AFF846"/>
      <c r="AFG846"/>
      <c r="AFH846"/>
      <c r="AFI846"/>
      <c r="AFJ846"/>
      <c r="AFK846"/>
      <c r="AFL846"/>
      <c r="AFM846"/>
      <c r="AFN846"/>
      <c r="AFO846"/>
      <c r="AFP846"/>
      <c r="AFQ846"/>
      <c r="AFR846"/>
      <c r="AFS846"/>
      <c r="AFT846"/>
      <c r="AFU846"/>
      <c r="AFV846"/>
      <c r="AFW846"/>
      <c r="AFX846"/>
      <c r="AFY846"/>
      <c r="AFZ846"/>
      <c r="AGA846"/>
      <c r="AGB846"/>
      <c r="AGC846"/>
      <c r="AGD846"/>
      <c r="AGE846"/>
      <c r="AGF846"/>
      <c r="AGG846"/>
      <c r="AGH846"/>
      <c r="AGI846"/>
      <c r="AGJ846"/>
      <c r="AGK846"/>
      <c r="AGL846"/>
      <c r="AGM846"/>
      <c r="AGN846"/>
      <c r="AGO846"/>
      <c r="AGP846"/>
      <c r="AGQ846"/>
      <c r="AGR846"/>
      <c r="AGS846"/>
      <c r="AGT846"/>
      <c r="AGU846"/>
      <c r="AGV846"/>
      <c r="AGW846"/>
      <c r="AGX846"/>
      <c r="AGY846"/>
      <c r="AGZ846"/>
      <c r="AHA846"/>
      <c r="AHB846"/>
      <c r="AHC846"/>
      <c r="AHD846"/>
      <c r="AHE846"/>
      <c r="AHF846"/>
      <c r="AHG846"/>
      <c r="AHH846"/>
      <c r="AHI846"/>
      <c r="AHJ846"/>
      <c r="AHK846"/>
      <c r="AHL846"/>
      <c r="AHM846"/>
      <c r="AHN846"/>
      <c r="AHO846"/>
      <c r="AHP846"/>
      <c r="AHQ846"/>
      <c r="AHR846"/>
      <c r="AHS846"/>
      <c r="AHT846"/>
      <c r="AHU846"/>
      <c r="AHV846"/>
      <c r="AHW846"/>
      <c r="AHX846"/>
      <c r="AHY846"/>
      <c r="AHZ846"/>
      <c r="AIA846"/>
      <c r="AIB846"/>
      <c r="AIC846"/>
      <c r="AID846"/>
      <c r="AIE846"/>
      <c r="AIF846"/>
      <c r="AIG846"/>
      <c r="AIH846"/>
      <c r="AII846"/>
      <c r="AIJ846"/>
      <c r="AIK846"/>
      <c r="AIL846"/>
      <c r="AIM846"/>
      <c r="AIN846"/>
      <c r="AIO846"/>
      <c r="AIP846"/>
      <c r="AIQ846"/>
      <c r="AIR846"/>
      <c r="AIS846"/>
      <c r="AIT846"/>
      <c r="AIU846"/>
      <c r="AIV846"/>
      <c r="AIW846"/>
      <c r="AIX846"/>
      <c r="AIY846"/>
      <c r="AIZ846"/>
      <c r="AJA846"/>
      <c r="AJB846"/>
      <c r="AJC846"/>
      <c r="AJD846"/>
      <c r="AJE846"/>
      <c r="AJF846"/>
      <c r="AJG846"/>
      <c r="AJH846"/>
      <c r="AJI846"/>
      <c r="AJJ846"/>
      <c r="AJK846"/>
      <c r="AJL846"/>
      <c r="AJM846"/>
      <c r="AJN846"/>
      <c r="AJO846"/>
      <c r="AJP846"/>
      <c r="AJQ846"/>
      <c r="AJR846"/>
      <c r="AJS846"/>
      <c r="AJT846"/>
      <c r="AJU846"/>
      <c r="AJV846"/>
      <c r="AJW846"/>
      <c r="AJX846"/>
      <c r="AJY846"/>
      <c r="AJZ846"/>
      <c r="AKA846"/>
      <c r="AKB846"/>
      <c r="AKC846"/>
      <c r="AKD846"/>
      <c r="AKE846"/>
      <c r="AKF846"/>
      <c r="AKG846"/>
      <c r="AKH846"/>
      <c r="AKI846"/>
      <c r="AKJ846"/>
      <c r="AKK846"/>
      <c r="AKL846"/>
      <c r="AKM846"/>
      <c r="AKN846"/>
      <c r="AKO846"/>
      <c r="AKP846"/>
      <c r="AKQ846"/>
      <c r="AKR846"/>
      <c r="AKS846"/>
      <c r="AKT846"/>
      <c r="AKU846"/>
      <c r="AKV846"/>
      <c r="AKW846"/>
      <c r="AKX846"/>
      <c r="AKY846"/>
      <c r="AKZ846"/>
      <c r="ALA846"/>
      <c r="ALB846"/>
      <c r="ALC846"/>
      <c r="ALD846"/>
      <c r="ALE846"/>
      <c r="ALF846"/>
      <c r="ALG846"/>
      <c r="ALH846"/>
      <c r="ALI846"/>
      <c r="ALJ846"/>
      <c r="ALK846"/>
      <c r="ALL846"/>
      <c r="ALM846"/>
      <c r="ALN846"/>
      <c r="ALO846"/>
      <c r="ALP846"/>
      <c r="ALQ846"/>
      <c r="ALR846"/>
      <c r="ALS846"/>
      <c r="ALT846"/>
      <c r="ALU846"/>
      <c r="ALV846"/>
      <c r="ALW846"/>
      <c r="ALX846"/>
      <c r="ALY846"/>
      <c r="ALZ846"/>
      <c r="AMA846"/>
      <c r="AMB846"/>
      <c r="AMC846"/>
      <c r="AMD846"/>
      <c r="AME846"/>
      <c r="AMF846"/>
      <c r="AMG846"/>
      <c r="AMH846"/>
      <c r="AMI846"/>
      <c r="AMJ846"/>
    </row>
    <row r="847" spans="1:1024" ht="17.25" customHeight="1">
      <c r="A847" s="9"/>
      <c r="B847" s="8"/>
      <c r="C847" s="8"/>
      <c r="D847" s="6"/>
      <c r="E847" s="7"/>
      <c r="F847" s="5"/>
      <c r="G847" s="5"/>
      <c r="H847" s="5"/>
      <c r="I847" s="5"/>
      <c r="J847" s="5"/>
      <c r="K847" s="5"/>
      <c r="L847" s="5"/>
      <c r="M847" s="5"/>
      <c r="N847" s="5"/>
      <c r="O847" s="5"/>
      <c r="P847" s="5"/>
      <c r="Q847" s="5"/>
      <c r="R847" s="5"/>
      <c r="S847" s="5"/>
      <c r="T847" s="5"/>
      <c r="U847" s="5"/>
      <c r="V847" s="5"/>
      <c r="W847" s="5"/>
      <c r="X847" s="5"/>
      <c r="Y847" s="5"/>
      <c r="Z847" s="5"/>
      <c r="AA847" s="5"/>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c r="AAA847"/>
      <c r="AAB847"/>
      <c r="AAC847"/>
      <c r="AAD847"/>
      <c r="AAE847"/>
      <c r="AAF847"/>
      <c r="AAG847"/>
      <c r="AAH847"/>
      <c r="AAI847"/>
      <c r="AAJ847"/>
      <c r="AAK847"/>
      <c r="AAL847"/>
      <c r="AAM847"/>
      <c r="AAN847"/>
      <c r="AAO847"/>
      <c r="AAP847"/>
      <c r="AAQ847"/>
      <c r="AAR847"/>
      <c r="AAS847"/>
      <c r="AAT847"/>
      <c r="AAU847"/>
      <c r="AAV847"/>
      <c r="AAW847"/>
      <c r="AAX847"/>
      <c r="AAY847"/>
      <c r="AAZ847"/>
      <c r="ABA847"/>
      <c r="ABB847"/>
      <c r="ABC847"/>
      <c r="ABD847"/>
      <c r="ABE847"/>
      <c r="ABF847"/>
      <c r="ABG847"/>
      <c r="ABH847"/>
      <c r="ABI847"/>
      <c r="ABJ847"/>
      <c r="ABK847"/>
      <c r="ABL847"/>
      <c r="ABM847"/>
      <c r="ABN847"/>
      <c r="ABO847"/>
      <c r="ABP847"/>
      <c r="ABQ847"/>
      <c r="ABR847"/>
      <c r="ABS847"/>
      <c r="ABT847"/>
      <c r="ABU847"/>
      <c r="ABV847"/>
      <c r="ABW847"/>
      <c r="ABX847"/>
      <c r="ABY847"/>
      <c r="ABZ847"/>
      <c r="ACA847"/>
      <c r="ACB847"/>
      <c r="ACC847"/>
      <c r="ACD847"/>
      <c r="ACE847"/>
      <c r="ACF847"/>
      <c r="ACG847"/>
      <c r="ACH847"/>
      <c r="ACI847"/>
      <c r="ACJ847"/>
      <c r="ACK847"/>
      <c r="ACL847"/>
      <c r="ACM847"/>
      <c r="ACN847"/>
      <c r="ACO847"/>
      <c r="ACP847"/>
      <c r="ACQ847"/>
      <c r="ACR847"/>
      <c r="ACS847"/>
      <c r="ACT847"/>
      <c r="ACU847"/>
      <c r="ACV847"/>
      <c r="ACW847"/>
      <c r="ACX847"/>
      <c r="ACY847"/>
      <c r="ACZ847"/>
      <c r="ADA847"/>
      <c r="ADB847"/>
      <c r="ADC847"/>
      <c r="ADD847"/>
      <c r="ADE847"/>
      <c r="ADF847"/>
      <c r="ADG847"/>
      <c r="ADH847"/>
      <c r="ADI847"/>
      <c r="ADJ847"/>
      <c r="ADK847"/>
      <c r="ADL847"/>
      <c r="ADM847"/>
      <c r="ADN847"/>
      <c r="ADO847"/>
      <c r="ADP847"/>
      <c r="ADQ847"/>
      <c r="ADR847"/>
      <c r="ADS847"/>
      <c r="ADT847"/>
      <c r="ADU847"/>
      <c r="ADV847"/>
      <c r="ADW847"/>
      <c r="ADX847"/>
      <c r="ADY847"/>
      <c r="ADZ847"/>
      <c r="AEA847"/>
      <c r="AEB847"/>
      <c r="AEC847"/>
      <c r="AED847"/>
      <c r="AEE847"/>
      <c r="AEF847"/>
      <c r="AEG847"/>
      <c r="AEH847"/>
      <c r="AEI847"/>
      <c r="AEJ847"/>
      <c r="AEK847"/>
      <c r="AEL847"/>
      <c r="AEM847"/>
      <c r="AEN847"/>
      <c r="AEO847"/>
      <c r="AEP847"/>
      <c r="AEQ847"/>
      <c r="AER847"/>
      <c r="AES847"/>
      <c r="AET847"/>
      <c r="AEU847"/>
      <c r="AEV847"/>
      <c r="AEW847"/>
      <c r="AEX847"/>
      <c r="AEY847"/>
      <c r="AEZ847"/>
      <c r="AFA847"/>
      <c r="AFB847"/>
      <c r="AFC847"/>
      <c r="AFD847"/>
      <c r="AFE847"/>
      <c r="AFF847"/>
      <c r="AFG847"/>
      <c r="AFH847"/>
      <c r="AFI847"/>
      <c r="AFJ847"/>
      <c r="AFK847"/>
      <c r="AFL847"/>
      <c r="AFM847"/>
      <c r="AFN847"/>
      <c r="AFO847"/>
      <c r="AFP847"/>
      <c r="AFQ847"/>
      <c r="AFR847"/>
      <c r="AFS847"/>
      <c r="AFT847"/>
      <c r="AFU847"/>
      <c r="AFV847"/>
      <c r="AFW847"/>
      <c r="AFX847"/>
      <c r="AFY847"/>
      <c r="AFZ847"/>
      <c r="AGA847"/>
      <c r="AGB847"/>
      <c r="AGC847"/>
      <c r="AGD847"/>
      <c r="AGE847"/>
      <c r="AGF847"/>
      <c r="AGG847"/>
      <c r="AGH847"/>
      <c r="AGI847"/>
      <c r="AGJ847"/>
      <c r="AGK847"/>
      <c r="AGL847"/>
      <c r="AGM847"/>
      <c r="AGN847"/>
      <c r="AGO847"/>
      <c r="AGP847"/>
      <c r="AGQ847"/>
      <c r="AGR847"/>
      <c r="AGS847"/>
      <c r="AGT847"/>
      <c r="AGU847"/>
      <c r="AGV847"/>
      <c r="AGW847"/>
      <c r="AGX847"/>
      <c r="AGY847"/>
      <c r="AGZ847"/>
      <c r="AHA847"/>
      <c r="AHB847"/>
      <c r="AHC847"/>
      <c r="AHD847"/>
      <c r="AHE847"/>
      <c r="AHF847"/>
      <c r="AHG847"/>
      <c r="AHH847"/>
      <c r="AHI847"/>
      <c r="AHJ847"/>
      <c r="AHK847"/>
      <c r="AHL847"/>
      <c r="AHM847"/>
      <c r="AHN847"/>
      <c r="AHO847"/>
      <c r="AHP847"/>
      <c r="AHQ847"/>
      <c r="AHR847"/>
      <c r="AHS847"/>
      <c r="AHT847"/>
      <c r="AHU847"/>
      <c r="AHV847"/>
      <c r="AHW847"/>
      <c r="AHX847"/>
      <c r="AHY847"/>
      <c r="AHZ847"/>
      <c r="AIA847"/>
      <c r="AIB847"/>
      <c r="AIC847"/>
      <c r="AID847"/>
      <c r="AIE847"/>
      <c r="AIF847"/>
      <c r="AIG847"/>
      <c r="AIH847"/>
      <c r="AII847"/>
      <c r="AIJ847"/>
      <c r="AIK847"/>
      <c r="AIL847"/>
      <c r="AIM847"/>
      <c r="AIN847"/>
      <c r="AIO847"/>
      <c r="AIP847"/>
      <c r="AIQ847"/>
      <c r="AIR847"/>
      <c r="AIS847"/>
      <c r="AIT847"/>
      <c r="AIU847"/>
      <c r="AIV847"/>
      <c r="AIW847"/>
      <c r="AIX847"/>
      <c r="AIY847"/>
      <c r="AIZ847"/>
      <c r="AJA847"/>
      <c r="AJB847"/>
      <c r="AJC847"/>
      <c r="AJD847"/>
      <c r="AJE847"/>
      <c r="AJF847"/>
      <c r="AJG847"/>
      <c r="AJH847"/>
      <c r="AJI847"/>
      <c r="AJJ847"/>
      <c r="AJK847"/>
      <c r="AJL847"/>
      <c r="AJM847"/>
      <c r="AJN847"/>
      <c r="AJO847"/>
      <c r="AJP847"/>
      <c r="AJQ847"/>
      <c r="AJR847"/>
      <c r="AJS847"/>
      <c r="AJT847"/>
      <c r="AJU847"/>
      <c r="AJV847"/>
      <c r="AJW847"/>
      <c r="AJX847"/>
      <c r="AJY847"/>
      <c r="AJZ847"/>
      <c r="AKA847"/>
      <c r="AKB847"/>
      <c r="AKC847"/>
      <c r="AKD847"/>
      <c r="AKE847"/>
      <c r="AKF847"/>
      <c r="AKG847"/>
      <c r="AKH847"/>
      <c r="AKI847"/>
      <c r="AKJ847"/>
      <c r="AKK847"/>
      <c r="AKL847"/>
      <c r="AKM847"/>
      <c r="AKN847"/>
      <c r="AKO847"/>
      <c r="AKP847"/>
      <c r="AKQ847"/>
      <c r="AKR847"/>
      <c r="AKS847"/>
      <c r="AKT847"/>
      <c r="AKU847"/>
      <c r="AKV847"/>
      <c r="AKW847"/>
      <c r="AKX847"/>
      <c r="AKY847"/>
      <c r="AKZ847"/>
      <c r="ALA847"/>
      <c r="ALB847"/>
      <c r="ALC847"/>
      <c r="ALD847"/>
      <c r="ALE847"/>
      <c r="ALF847"/>
      <c r="ALG847"/>
      <c r="ALH847"/>
      <c r="ALI847"/>
      <c r="ALJ847"/>
      <c r="ALK847"/>
      <c r="ALL847"/>
      <c r="ALM847"/>
      <c r="ALN847"/>
      <c r="ALO847"/>
      <c r="ALP847"/>
      <c r="ALQ847"/>
      <c r="ALR847"/>
      <c r="ALS847"/>
      <c r="ALT847"/>
      <c r="ALU847"/>
      <c r="ALV847"/>
      <c r="ALW847"/>
      <c r="ALX847"/>
      <c r="ALY847"/>
      <c r="ALZ847"/>
      <c r="AMA847"/>
      <c r="AMB847"/>
      <c r="AMC847"/>
      <c r="AMD847"/>
      <c r="AME847"/>
      <c r="AMF847"/>
      <c r="AMG847"/>
      <c r="AMH847"/>
      <c r="AMI847"/>
      <c r="AMJ847"/>
    </row>
    <row r="848" spans="1:1024" ht="17.25" customHeight="1">
      <c r="A848" s="9"/>
      <c r="B848" s="8"/>
      <c r="C848" s="8"/>
      <c r="D848" s="6"/>
      <c r="E848" s="7"/>
      <c r="F848" s="5"/>
      <c r="G848" s="5"/>
      <c r="H848" s="5"/>
      <c r="I848" s="5"/>
      <c r="J848" s="5"/>
      <c r="K848" s="5"/>
      <c r="L848" s="5"/>
      <c r="M848" s="5"/>
      <c r="N848" s="5"/>
      <c r="O848" s="5"/>
      <c r="P848" s="5"/>
      <c r="Q848" s="5"/>
      <c r="R848" s="5"/>
      <c r="S848" s="5"/>
      <c r="T848" s="5"/>
      <c r="U848" s="5"/>
      <c r="V848" s="5"/>
      <c r="W848" s="5"/>
      <c r="X848" s="5"/>
      <c r="Y848" s="5"/>
      <c r="Z848" s="5"/>
      <c r="AA848" s="5"/>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c r="AAA848"/>
      <c r="AAB848"/>
      <c r="AAC848"/>
      <c r="AAD848"/>
      <c r="AAE848"/>
      <c r="AAF848"/>
      <c r="AAG848"/>
      <c r="AAH848"/>
      <c r="AAI848"/>
      <c r="AAJ848"/>
      <c r="AAK848"/>
      <c r="AAL848"/>
      <c r="AAM848"/>
      <c r="AAN848"/>
      <c r="AAO848"/>
      <c r="AAP848"/>
      <c r="AAQ848"/>
      <c r="AAR848"/>
      <c r="AAS848"/>
      <c r="AAT848"/>
      <c r="AAU848"/>
      <c r="AAV848"/>
      <c r="AAW848"/>
      <c r="AAX848"/>
      <c r="AAY848"/>
      <c r="AAZ848"/>
      <c r="ABA848"/>
      <c r="ABB848"/>
      <c r="ABC848"/>
      <c r="ABD848"/>
      <c r="ABE848"/>
      <c r="ABF848"/>
      <c r="ABG848"/>
      <c r="ABH848"/>
      <c r="ABI848"/>
      <c r="ABJ848"/>
      <c r="ABK848"/>
      <c r="ABL848"/>
      <c r="ABM848"/>
      <c r="ABN848"/>
      <c r="ABO848"/>
      <c r="ABP848"/>
      <c r="ABQ848"/>
      <c r="ABR848"/>
      <c r="ABS848"/>
      <c r="ABT848"/>
      <c r="ABU848"/>
      <c r="ABV848"/>
      <c r="ABW848"/>
      <c r="ABX848"/>
      <c r="ABY848"/>
      <c r="ABZ848"/>
      <c r="ACA848"/>
      <c r="ACB848"/>
      <c r="ACC848"/>
      <c r="ACD848"/>
      <c r="ACE848"/>
      <c r="ACF848"/>
      <c r="ACG848"/>
      <c r="ACH848"/>
      <c r="ACI848"/>
      <c r="ACJ848"/>
      <c r="ACK848"/>
      <c r="ACL848"/>
      <c r="ACM848"/>
      <c r="ACN848"/>
      <c r="ACO848"/>
      <c r="ACP848"/>
      <c r="ACQ848"/>
      <c r="ACR848"/>
      <c r="ACS848"/>
      <c r="ACT848"/>
      <c r="ACU848"/>
      <c r="ACV848"/>
      <c r="ACW848"/>
      <c r="ACX848"/>
      <c r="ACY848"/>
      <c r="ACZ848"/>
      <c r="ADA848"/>
      <c r="ADB848"/>
      <c r="ADC848"/>
      <c r="ADD848"/>
      <c r="ADE848"/>
      <c r="ADF848"/>
      <c r="ADG848"/>
      <c r="ADH848"/>
      <c r="ADI848"/>
      <c r="ADJ848"/>
      <c r="ADK848"/>
      <c r="ADL848"/>
      <c r="ADM848"/>
      <c r="ADN848"/>
      <c r="ADO848"/>
      <c r="ADP848"/>
      <c r="ADQ848"/>
      <c r="ADR848"/>
      <c r="ADS848"/>
      <c r="ADT848"/>
      <c r="ADU848"/>
      <c r="ADV848"/>
      <c r="ADW848"/>
      <c r="ADX848"/>
      <c r="ADY848"/>
      <c r="ADZ848"/>
      <c r="AEA848"/>
      <c r="AEB848"/>
      <c r="AEC848"/>
      <c r="AED848"/>
      <c r="AEE848"/>
      <c r="AEF848"/>
      <c r="AEG848"/>
      <c r="AEH848"/>
      <c r="AEI848"/>
      <c r="AEJ848"/>
      <c r="AEK848"/>
      <c r="AEL848"/>
      <c r="AEM848"/>
      <c r="AEN848"/>
      <c r="AEO848"/>
      <c r="AEP848"/>
      <c r="AEQ848"/>
      <c r="AER848"/>
      <c r="AES848"/>
      <c r="AET848"/>
      <c r="AEU848"/>
      <c r="AEV848"/>
      <c r="AEW848"/>
      <c r="AEX848"/>
      <c r="AEY848"/>
      <c r="AEZ848"/>
      <c r="AFA848"/>
      <c r="AFB848"/>
      <c r="AFC848"/>
      <c r="AFD848"/>
      <c r="AFE848"/>
      <c r="AFF848"/>
      <c r="AFG848"/>
      <c r="AFH848"/>
      <c r="AFI848"/>
      <c r="AFJ848"/>
      <c r="AFK848"/>
      <c r="AFL848"/>
      <c r="AFM848"/>
      <c r="AFN848"/>
      <c r="AFO848"/>
      <c r="AFP848"/>
      <c r="AFQ848"/>
      <c r="AFR848"/>
      <c r="AFS848"/>
      <c r="AFT848"/>
      <c r="AFU848"/>
      <c r="AFV848"/>
      <c r="AFW848"/>
      <c r="AFX848"/>
      <c r="AFY848"/>
      <c r="AFZ848"/>
      <c r="AGA848"/>
      <c r="AGB848"/>
      <c r="AGC848"/>
      <c r="AGD848"/>
      <c r="AGE848"/>
      <c r="AGF848"/>
      <c r="AGG848"/>
      <c r="AGH848"/>
      <c r="AGI848"/>
      <c r="AGJ848"/>
      <c r="AGK848"/>
      <c r="AGL848"/>
      <c r="AGM848"/>
      <c r="AGN848"/>
      <c r="AGO848"/>
      <c r="AGP848"/>
      <c r="AGQ848"/>
      <c r="AGR848"/>
      <c r="AGS848"/>
      <c r="AGT848"/>
      <c r="AGU848"/>
      <c r="AGV848"/>
      <c r="AGW848"/>
      <c r="AGX848"/>
      <c r="AGY848"/>
      <c r="AGZ848"/>
      <c r="AHA848"/>
      <c r="AHB848"/>
      <c r="AHC848"/>
      <c r="AHD848"/>
      <c r="AHE848"/>
      <c r="AHF848"/>
      <c r="AHG848"/>
      <c r="AHH848"/>
      <c r="AHI848"/>
      <c r="AHJ848"/>
      <c r="AHK848"/>
      <c r="AHL848"/>
      <c r="AHM848"/>
      <c r="AHN848"/>
      <c r="AHO848"/>
      <c r="AHP848"/>
      <c r="AHQ848"/>
      <c r="AHR848"/>
      <c r="AHS848"/>
      <c r="AHT848"/>
      <c r="AHU848"/>
      <c r="AHV848"/>
      <c r="AHW848"/>
      <c r="AHX848"/>
      <c r="AHY848"/>
      <c r="AHZ848"/>
      <c r="AIA848"/>
      <c r="AIB848"/>
      <c r="AIC848"/>
      <c r="AID848"/>
      <c r="AIE848"/>
      <c r="AIF848"/>
      <c r="AIG848"/>
      <c r="AIH848"/>
      <c r="AII848"/>
      <c r="AIJ848"/>
      <c r="AIK848"/>
      <c r="AIL848"/>
      <c r="AIM848"/>
      <c r="AIN848"/>
      <c r="AIO848"/>
      <c r="AIP848"/>
      <c r="AIQ848"/>
      <c r="AIR848"/>
      <c r="AIS848"/>
      <c r="AIT848"/>
      <c r="AIU848"/>
      <c r="AIV848"/>
      <c r="AIW848"/>
      <c r="AIX848"/>
      <c r="AIY848"/>
      <c r="AIZ848"/>
      <c r="AJA848"/>
      <c r="AJB848"/>
      <c r="AJC848"/>
      <c r="AJD848"/>
      <c r="AJE848"/>
      <c r="AJF848"/>
      <c r="AJG848"/>
      <c r="AJH848"/>
      <c r="AJI848"/>
      <c r="AJJ848"/>
      <c r="AJK848"/>
      <c r="AJL848"/>
      <c r="AJM848"/>
      <c r="AJN848"/>
      <c r="AJO848"/>
      <c r="AJP848"/>
      <c r="AJQ848"/>
      <c r="AJR848"/>
      <c r="AJS848"/>
      <c r="AJT848"/>
      <c r="AJU848"/>
      <c r="AJV848"/>
      <c r="AJW848"/>
      <c r="AJX848"/>
      <c r="AJY848"/>
      <c r="AJZ848"/>
      <c r="AKA848"/>
      <c r="AKB848"/>
      <c r="AKC848"/>
      <c r="AKD848"/>
      <c r="AKE848"/>
      <c r="AKF848"/>
      <c r="AKG848"/>
      <c r="AKH848"/>
      <c r="AKI848"/>
      <c r="AKJ848"/>
      <c r="AKK848"/>
      <c r="AKL848"/>
      <c r="AKM848"/>
      <c r="AKN848"/>
      <c r="AKO848"/>
      <c r="AKP848"/>
      <c r="AKQ848"/>
      <c r="AKR848"/>
      <c r="AKS848"/>
      <c r="AKT848"/>
      <c r="AKU848"/>
      <c r="AKV848"/>
      <c r="AKW848"/>
      <c r="AKX848"/>
      <c r="AKY848"/>
      <c r="AKZ848"/>
      <c r="ALA848"/>
      <c r="ALB848"/>
      <c r="ALC848"/>
      <c r="ALD848"/>
      <c r="ALE848"/>
      <c r="ALF848"/>
      <c r="ALG848"/>
      <c r="ALH848"/>
      <c r="ALI848"/>
      <c r="ALJ848"/>
      <c r="ALK848"/>
      <c r="ALL848"/>
      <c r="ALM848"/>
      <c r="ALN848"/>
      <c r="ALO848"/>
      <c r="ALP848"/>
      <c r="ALQ848"/>
      <c r="ALR848"/>
      <c r="ALS848"/>
      <c r="ALT848"/>
      <c r="ALU848"/>
      <c r="ALV848"/>
      <c r="ALW848"/>
      <c r="ALX848"/>
      <c r="ALY848"/>
      <c r="ALZ848"/>
      <c r="AMA848"/>
      <c r="AMB848"/>
      <c r="AMC848"/>
      <c r="AMD848"/>
      <c r="AME848"/>
      <c r="AMF848"/>
      <c r="AMG848"/>
      <c r="AMH848"/>
      <c r="AMI848"/>
      <c r="AMJ848"/>
    </row>
    <row r="849" spans="1:1024" ht="17.25" customHeight="1">
      <c r="A849" s="9"/>
      <c r="B849" s="8"/>
      <c r="C849" s="8"/>
      <c r="D849" s="6"/>
      <c r="E849" s="7"/>
      <c r="F849" s="5"/>
      <c r="G849" s="5"/>
      <c r="H849" s="5"/>
      <c r="I849" s="5"/>
      <c r="J849" s="5"/>
      <c r="K849" s="5"/>
      <c r="L849" s="5"/>
      <c r="M849" s="5"/>
      <c r="N849" s="5"/>
      <c r="O849" s="5"/>
      <c r="P849" s="5"/>
      <c r="Q849" s="5"/>
      <c r="R849" s="5"/>
      <c r="S849" s="5"/>
      <c r="T849" s="5"/>
      <c r="U849" s="5"/>
      <c r="V849" s="5"/>
      <c r="W849" s="5"/>
      <c r="X849" s="5"/>
      <c r="Y849" s="5"/>
      <c r="Z849" s="5"/>
      <c r="AA849" s="5"/>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c r="AAA849"/>
      <c r="AAB849"/>
      <c r="AAC849"/>
      <c r="AAD849"/>
      <c r="AAE849"/>
      <c r="AAF849"/>
      <c r="AAG849"/>
      <c r="AAH849"/>
      <c r="AAI849"/>
      <c r="AAJ849"/>
      <c r="AAK849"/>
      <c r="AAL849"/>
      <c r="AAM849"/>
      <c r="AAN849"/>
      <c r="AAO849"/>
      <c r="AAP849"/>
      <c r="AAQ849"/>
      <c r="AAR849"/>
      <c r="AAS849"/>
      <c r="AAT849"/>
      <c r="AAU849"/>
      <c r="AAV849"/>
      <c r="AAW849"/>
      <c r="AAX849"/>
      <c r="AAY849"/>
      <c r="AAZ849"/>
      <c r="ABA849"/>
      <c r="ABB849"/>
      <c r="ABC849"/>
      <c r="ABD849"/>
      <c r="ABE849"/>
      <c r="ABF849"/>
      <c r="ABG849"/>
      <c r="ABH849"/>
      <c r="ABI849"/>
      <c r="ABJ849"/>
      <c r="ABK849"/>
      <c r="ABL849"/>
      <c r="ABM849"/>
      <c r="ABN849"/>
      <c r="ABO849"/>
      <c r="ABP849"/>
      <c r="ABQ849"/>
      <c r="ABR849"/>
      <c r="ABS849"/>
      <c r="ABT849"/>
      <c r="ABU849"/>
      <c r="ABV849"/>
      <c r="ABW849"/>
      <c r="ABX849"/>
      <c r="ABY849"/>
      <c r="ABZ849"/>
      <c r="ACA849"/>
      <c r="ACB849"/>
      <c r="ACC849"/>
      <c r="ACD849"/>
      <c r="ACE849"/>
      <c r="ACF849"/>
      <c r="ACG849"/>
      <c r="ACH849"/>
      <c r="ACI849"/>
      <c r="ACJ849"/>
      <c r="ACK849"/>
      <c r="ACL849"/>
      <c r="ACM849"/>
      <c r="ACN849"/>
      <c r="ACO849"/>
      <c r="ACP849"/>
      <c r="ACQ849"/>
      <c r="ACR849"/>
      <c r="ACS849"/>
      <c r="ACT849"/>
      <c r="ACU849"/>
      <c r="ACV849"/>
      <c r="ACW849"/>
      <c r="ACX849"/>
      <c r="ACY849"/>
      <c r="ACZ849"/>
      <c r="ADA849"/>
      <c r="ADB849"/>
      <c r="ADC849"/>
      <c r="ADD849"/>
      <c r="ADE849"/>
      <c r="ADF849"/>
      <c r="ADG849"/>
      <c r="ADH849"/>
      <c r="ADI849"/>
      <c r="ADJ849"/>
      <c r="ADK849"/>
      <c r="ADL849"/>
      <c r="ADM849"/>
      <c r="ADN849"/>
      <c r="ADO849"/>
      <c r="ADP849"/>
      <c r="ADQ849"/>
      <c r="ADR849"/>
      <c r="ADS849"/>
      <c r="ADT849"/>
      <c r="ADU849"/>
      <c r="ADV849"/>
      <c r="ADW849"/>
      <c r="ADX849"/>
      <c r="ADY849"/>
      <c r="ADZ849"/>
      <c r="AEA849"/>
      <c r="AEB849"/>
      <c r="AEC849"/>
      <c r="AED849"/>
      <c r="AEE849"/>
      <c r="AEF849"/>
      <c r="AEG849"/>
      <c r="AEH849"/>
      <c r="AEI849"/>
      <c r="AEJ849"/>
      <c r="AEK849"/>
      <c r="AEL849"/>
      <c r="AEM849"/>
      <c r="AEN849"/>
      <c r="AEO849"/>
      <c r="AEP849"/>
      <c r="AEQ849"/>
      <c r="AER849"/>
      <c r="AES849"/>
      <c r="AET849"/>
      <c r="AEU849"/>
      <c r="AEV849"/>
      <c r="AEW849"/>
      <c r="AEX849"/>
      <c r="AEY849"/>
      <c r="AEZ849"/>
      <c r="AFA849"/>
      <c r="AFB849"/>
      <c r="AFC849"/>
      <c r="AFD849"/>
      <c r="AFE849"/>
      <c r="AFF849"/>
      <c r="AFG849"/>
      <c r="AFH849"/>
      <c r="AFI849"/>
      <c r="AFJ849"/>
      <c r="AFK849"/>
      <c r="AFL849"/>
      <c r="AFM849"/>
      <c r="AFN849"/>
      <c r="AFO849"/>
      <c r="AFP849"/>
      <c r="AFQ849"/>
      <c r="AFR849"/>
      <c r="AFS849"/>
      <c r="AFT849"/>
      <c r="AFU849"/>
      <c r="AFV849"/>
      <c r="AFW849"/>
      <c r="AFX849"/>
      <c r="AFY849"/>
      <c r="AFZ849"/>
      <c r="AGA849"/>
      <c r="AGB849"/>
      <c r="AGC849"/>
      <c r="AGD849"/>
      <c r="AGE849"/>
      <c r="AGF849"/>
      <c r="AGG849"/>
      <c r="AGH849"/>
      <c r="AGI849"/>
      <c r="AGJ849"/>
      <c r="AGK849"/>
      <c r="AGL849"/>
      <c r="AGM849"/>
      <c r="AGN849"/>
      <c r="AGO849"/>
      <c r="AGP849"/>
      <c r="AGQ849"/>
      <c r="AGR849"/>
      <c r="AGS849"/>
      <c r="AGT849"/>
      <c r="AGU849"/>
      <c r="AGV849"/>
      <c r="AGW849"/>
      <c r="AGX849"/>
      <c r="AGY849"/>
      <c r="AGZ849"/>
      <c r="AHA849"/>
      <c r="AHB849"/>
      <c r="AHC849"/>
      <c r="AHD849"/>
      <c r="AHE849"/>
      <c r="AHF849"/>
      <c r="AHG849"/>
      <c r="AHH849"/>
      <c r="AHI849"/>
      <c r="AHJ849"/>
      <c r="AHK849"/>
      <c r="AHL849"/>
      <c r="AHM849"/>
      <c r="AHN849"/>
      <c r="AHO849"/>
      <c r="AHP849"/>
      <c r="AHQ849"/>
      <c r="AHR849"/>
      <c r="AHS849"/>
      <c r="AHT849"/>
      <c r="AHU849"/>
      <c r="AHV849"/>
      <c r="AHW849"/>
      <c r="AHX849"/>
      <c r="AHY849"/>
      <c r="AHZ849"/>
      <c r="AIA849"/>
      <c r="AIB849"/>
      <c r="AIC849"/>
      <c r="AID849"/>
      <c r="AIE849"/>
      <c r="AIF849"/>
      <c r="AIG849"/>
      <c r="AIH849"/>
      <c r="AII849"/>
      <c r="AIJ849"/>
      <c r="AIK849"/>
      <c r="AIL849"/>
      <c r="AIM849"/>
      <c r="AIN849"/>
      <c r="AIO849"/>
      <c r="AIP849"/>
      <c r="AIQ849"/>
      <c r="AIR849"/>
      <c r="AIS849"/>
      <c r="AIT849"/>
      <c r="AIU849"/>
      <c r="AIV849"/>
      <c r="AIW849"/>
      <c r="AIX849"/>
      <c r="AIY849"/>
      <c r="AIZ849"/>
      <c r="AJA849"/>
      <c r="AJB849"/>
      <c r="AJC849"/>
      <c r="AJD849"/>
      <c r="AJE849"/>
      <c r="AJF849"/>
      <c r="AJG849"/>
      <c r="AJH849"/>
      <c r="AJI849"/>
      <c r="AJJ849"/>
      <c r="AJK849"/>
      <c r="AJL849"/>
      <c r="AJM849"/>
      <c r="AJN849"/>
      <c r="AJO849"/>
      <c r="AJP849"/>
      <c r="AJQ849"/>
      <c r="AJR849"/>
      <c r="AJS849"/>
      <c r="AJT849"/>
      <c r="AJU849"/>
      <c r="AJV849"/>
      <c r="AJW849"/>
      <c r="AJX849"/>
      <c r="AJY849"/>
      <c r="AJZ849"/>
      <c r="AKA849"/>
      <c r="AKB849"/>
      <c r="AKC849"/>
      <c r="AKD849"/>
      <c r="AKE849"/>
      <c r="AKF849"/>
      <c r="AKG849"/>
      <c r="AKH849"/>
      <c r="AKI849"/>
      <c r="AKJ849"/>
      <c r="AKK849"/>
      <c r="AKL849"/>
      <c r="AKM849"/>
      <c r="AKN849"/>
      <c r="AKO849"/>
      <c r="AKP849"/>
      <c r="AKQ849"/>
      <c r="AKR849"/>
      <c r="AKS849"/>
      <c r="AKT849"/>
      <c r="AKU849"/>
      <c r="AKV849"/>
      <c r="AKW849"/>
      <c r="AKX849"/>
      <c r="AKY849"/>
      <c r="AKZ849"/>
      <c r="ALA849"/>
      <c r="ALB849"/>
      <c r="ALC849"/>
      <c r="ALD849"/>
      <c r="ALE849"/>
      <c r="ALF849"/>
      <c r="ALG849"/>
      <c r="ALH849"/>
      <c r="ALI849"/>
      <c r="ALJ849"/>
      <c r="ALK849"/>
      <c r="ALL849"/>
      <c r="ALM849"/>
      <c r="ALN849"/>
      <c r="ALO849"/>
      <c r="ALP849"/>
      <c r="ALQ849"/>
      <c r="ALR849"/>
      <c r="ALS849"/>
      <c r="ALT849"/>
      <c r="ALU849"/>
      <c r="ALV849"/>
      <c r="ALW849"/>
      <c r="ALX849"/>
      <c r="ALY849"/>
      <c r="ALZ849"/>
      <c r="AMA849"/>
      <c r="AMB849"/>
      <c r="AMC849"/>
      <c r="AMD849"/>
      <c r="AME849"/>
      <c r="AMF849"/>
      <c r="AMG849"/>
      <c r="AMH849"/>
      <c r="AMI849"/>
      <c r="AMJ849"/>
    </row>
    <row r="850" spans="1:1024" ht="17.25" customHeight="1">
      <c r="A850" s="9"/>
      <c r="B850" s="8"/>
      <c r="C850" s="8"/>
      <c r="D850" s="6"/>
      <c r="E850" s="7"/>
      <c r="F850" s="5"/>
      <c r="G850" s="5"/>
      <c r="H850" s="5"/>
      <c r="I850" s="5"/>
      <c r="J850" s="5"/>
      <c r="K850" s="5"/>
      <c r="L850" s="5"/>
      <c r="M850" s="5"/>
      <c r="N850" s="5"/>
      <c r="O850" s="5"/>
      <c r="P850" s="5"/>
      <c r="Q850" s="5"/>
      <c r="R850" s="5"/>
      <c r="S850" s="5"/>
      <c r="T850" s="5"/>
      <c r="U850" s="5"/>
      <c r="V850" s="5"/>
      <c r="W850" s="5"/>
      <c r="X850" s="5"/>
      <c r="Y850" s="5"/>
      <c r="Z850" s="5"/>
      <c r="AA850" s="5"/>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c r="AAA850"/>
      <c r="AAB850"/>
      <c r="AAC850"/>
      <c r="AAD850"/>
      <c r="AAE850"/>
      <c r="AAF850"/>
      <c r="AAG850"/>
      <c r="AAH850"/>
      <c r="AAI850"/>
      <c r="AAJ850"/>
      <c r="AAK850"/>
      <c r="AAL850"/>
      <c r="AAM850"/>
      <c r="AAN850"/>
      <c r="AAO850"/>
      <c r="AAP850"/>
      <c r="AAQ850"/>
      <c r="AAR850"/>
      <c r="AAS850"/>
      <c r="AAT850"/>
      <c r="AAU850"/>
      <c r="AAV850"/>
      <c r="AAW850"/>
      <c r="AAX850"/>
      <c r="AAY850"/>
      <c r="AAZ850"/>
      <c r="ABA850"/>
      <c r="ABB850"/>
      <c r="ABC850"/>
      <c r="ABD850"/>
      <c r="ABE850"/>
      <c r="ABF850"/>
      <c r="ABG850"/>
      <c r="ABH850"/>
      <c r="ABI850"/>
      <c r="ABJ850"/>
      <c r="ABK850"/>
      <c r="ABL850"/>
      <c r="ABM850"/>
      <c r="ABN850"/>
      <c r="ABO850"/>
      <c r="ABP850"/>
      <c r="ABQ850"/>
      <c r="ABR850"/>
      <c r="ABS850"/>
      <c r="ABT850"/>
      <c r="ABU850"/>
      <c r="ABV850"/>
      <c r="ABW850"/>
      <c r="ABX850"/>
      <c r="ABY850"/>
      <c r="ABZ850"/>
      <c r="ACA850"/>
      <c r="ACB850"/>
      <c r="ACC850"/>
      <c r="ACD850"/>
      <c r="ACE850"/>
      <c r="ACF850"/>
      <c r="ACG850"/>
      <c r="ACH850"/>
      <c r="ACI850"/>
      <c r="ACJ850"/>
      <c r="ACK850"/>
      <c r="ACL850"/>
      <c r="ACM850"/>
      <c r="ACN850"/>
      <c r="ACO850"/>
      <c r="ACP850"/>
      <c r="ACQ850"/>
      <c r="ACR850"/>
      <c r="ACS850"/>
      <c r="ACT850"/>
      <c r="ACU850"/>
      <c r="ACV850"/>
      <c r="ACW850"/>
      <c r="ACX850"/>
      <c r="ACY850"/>
      <c r="ACZ850"/>
      <c r="ADA850"/>
      <c r="ADB850"/>
      <c r="ADC850"/>
      <c r="ADD850"/>
      <c r="ADE850"/>
      <c r="ADF850"/>
      <c r="ADG850"/>
      <c r="ADH850"/>
      <c r="ADI850"/>
      <c r="ADJ850"/>
      <c r="ADK850"/>
      <c r="ADL850"/>
      <c r="ADM850"/>
      <c r="ADN850"/>
      <c r="ADO850"/>
      <c r="ADP850"/>
      <c r="ADQ850"/>
      <c r="ADR850"/>
      <c r="ADS850"/>
      <c r="ADT850"/>
      <c r="ADU850"/>
      <c r="ADV850"/>
      <c r="ADW850"/>
      <c r="ADX850"/>
      <c r="ADY850"/>
      <c r="ADZ850"/>
      <c r="AEA850"/>
      <c r="AEB850"/>
      <c r="AEC850"/>
      <c r="AED850"/>
      <c r="AEE850"/>
      <c r="AEF850"/>
      <c r="AEG850"/>
      <c r="AEH850"/>
      <c r="AEI850"/>
      <c r="AEJ850"/>
      <c r="AEK850"/>
      <c r="AEL850"/>
      <c r="AEM850"/>
      <c r="AEN850"/>
      <c r="AEO850"/>
      <c r="AEP850"/>
      <c r="AEQ850"/>
      <c r="AER850"/>
      <c r="AES850"/>
      <c r="AET850"/>
      <c r="AEU850"/>
      <c r="AEV850"/>
      <c r="AEW850"/>
      <c r="AEX850"/>
      <c r="AEY850"/>
      <c r="AEZ850"/>
      <c r="AFA850"/>
      <c r="AFB850"/>
      <c r="AFC850"/>
      <c r="AFD850"/>
      <c r="AFE850"/>
      <c r="AFF850"/>
      <c r="AFG850"/>
      <c r="AFH850"/>
      <c r="AFI850"/>
      <c r="AFJ850"/>
      <c r="AFK850"/>
      <c r="AFL850"/>
      <c r="AFM850"/>
      <c r="AFN850"/>
      <c r="AFO850"/>
      <c r="AFP850"/>
      <c r="AFQ850"/>
      <c r="AFR850"/>
      <c r="AFS850"/>
      <c r="AFT850"/>
      <c r="AFU850"/>
      <c r="AFV850"/>
      <c r="AFW850"/>
      <c r="AFX850"/>
      <c r="AFY850"/>
      <c r="AFZ850"/>
      <c r="AGA850"/>
      <c r="AGB850"/>
      <c r="AGC850"/>
      <c r="AGD850"/>
      <c r="AGE850"/>
      <c r="AGF850"/>
      <c r="AGG850"/>
      <c r="AGH850"/>
      <c r="AGI850"/>
      <c r="AGJ850"/>
      <c r="AGK850"/>
      <c r="AGL850"/>
      <c r="AGM850"/>
      <c r="AGN850"/>
      <c r="AGO850"/>
      <c r="AGP850"/>
      <c r="AGQ850"/>
      <c r="AGR850"/>
      <c r="AGS850"/>
      <c r="AGT850"/>
      <c r="AGU850"/>
      <c r="AGV850"/>
      <c r="AGW850"/>
      <c r="AGX850"/>
      <c r="AGY850"/>
      <c r="AGZ850"/>
      <c r="AHA850"/>
      <c r="AHB850"/>
      <c r="AHC850"/>
      <c r="AHD850"/>
      <c r="AHE850"/>
      <c r="AHF850"/>
      <c r="AHG850"/>
      <c r="AHH850"/>
      <c r="AHI850"/>
      <c r="AHJ850"/>
      <c r="AHK850"/>
      <c r="AHL850"/>
      <c r="AHM850"/>
      <c r="AHN850"/>
      <c r="AHO850"/>
      <c r="AHP850"/>
      <c r="AHQ850"/>
      <c r="AHR850"/>
      <c r="AHS850"/>
      <c r="AHT850"/>
      <c r="AHU850"/>
      <c r="AHV850"/>
      <c r="AHW850"/>
      <c r="AHX850"/>
      <c r="AHY850"/>
      <c r="AHZ850"/>
      <c r="AIA850"/>
      <c r="AIB850"/>
      <c r="AIC850"/>
      <c r="AID850"/>
      <c r="AIE850"/>
      <c r="AIF850"/>
      <c r="AIG850"/>
      <c r="AIH850"/>
      <c r="AII850"/>
      <c r="AIJ850"/>
      <c r="AIK850"/>
      <c r="AIL850"/>
      <c r="AIM850"/>
      <c r="AIN850"/>
      <c r="AIO850"/>
      <c r="AIP850"/>
      <c r="AIQ850"/>
      <c r="AIR850"/>
      <c r="AIS850"/>
      <c r="AIT850"/>
      <c r="AIU850"/>
      <c r="AIV850"/>
      <c r="AIW850"/>
      <c r="AIX850"/>
      <c r="AIY850"/>
      <c r="AIZ850"/>
      <c r="AJA850"/>
      <c r="AJB850"/>
      <c r="AJC850"/>
      <c r="AJD850"/>
      <c r="AJE850"/>
      <c r="AJF850"/>
      <c r="AJG850"/>
      <c r="AJH850"/>
      <c r="AJI850"/>
      <c r="AJJ850"/>
      <c r="AJK850"/>
      <c r="AJL850"/>
      <c r="AJM850"/>
      <c r="AJN850"/>
      <c r="AJO850"/>
      <c r="AJP850"/>
      <c r="AJQ850"/>
      <c r="AJR850"/>
      <c r="AJS850"/>
      <c r="AJT850"/>
      <c r="AJU850"/>
      <c r="AJV850"/>
      <c r="AJW850"/>
      <c r="AJX850"/>
      <c r="AJY850"/>
      <c r="AJZ850"/>
      <c r="AKA850"/>
      <c r="AKB850"/>
      <c r="AKC850"/>
      <c r="AKD850"/>
      <c r="AKE850"/>
      <c r="AKF850"/>
      <c r="AKG850"/>
      <c r="AKH850"/>
      <c r="AKI850"/>
      <c r="AKJ850"/>
      <c r="AKK850"/>
      <c r="AKL850"/>
      <c r="AKM850"/>
      <c r="AKN850"/>
      <c r="AKO850"/>
      <c r="AKP850"/>
      <c r="AKQ850"/>
      <c r="AKR850"/>
      <c r="AKS850"/>
      <c r="AKT850"/>
      <c r="AKU850"/>
      <c r="AKV850"/>
      <c r="AKW850"/>
      <c r="AKX850"/>
      <c r="AKY850"/>
      <c r="AKZ850"/>
      <c r="ALA850"/>
      <c r="ALB850"/>
      <c r="ALC850"/>
      <c r="ALD850"/>
      <c r="ALE850"/>
      <c r="ALF850"/>
      <c r="ALG850"/>
      <c r="ALH850"/>
      <c r="ALI850"/>
      <c r="ALJ850"/>
      <c r="ALK850"/>
      <c r="ALL850"/>
      <c r="ALM850"/>
      <c r="ALN850"/>
      <c r="ALO850"/>
      <c r="ALP850"/>
      <c r="ALQ850"/>
      <c r="ALR850"/>
      <c r="ALS850"/>
      <c r="ALT850"/>
      <c r="ALU850"/>
      <c r="ALV850"/>
      <c r="ALW850"/>
      <c r="ALX850"/>
      <c r="ALY850"/>
      <c r="ALZ850"/>
      <c r="AMA850"/>
      <c r="AMB850"/>
      <c r="AMC850"/>
      <c r="AMD850"/>
      <c r="AME850"/>
      <c r="AMF850"/>
      <c r="AMG850"/>
      <c r="AMH850"/>
      <c r="AMI850"/>
      <c r="AMJ850"/>
    </row>
    <row r="851" spans="1:1024" ht="17.25" customHeight="1">
      <c r="A851" s="9"/>
      <c r="B851" s="8"/>
      <c r="C851" s="8"/>
      <c r="D851" s="6"/>
      <c r="E851" s="7"/>
      <c r="F851" s="5"/>
      <c r="G851" s="5"/>
      <c r="H851" s="5"/>
      <c r="I851" s="5"/>
      <c r="J851" s="5"/>
      <c r="K851" s="5"/>
      <c r="L851" s="5"/>
      <c r="M851" s="5"/>
      <c r="N851" s="5"/>
      <c r="O851" s="5"/>
      <c r="P851" s="5"/>
      <c r="Q851" s="5"/>
      <c r="R851" s="5"/>
      <c r="S851" s="5"/>
      <c r="T851" s="5"/>
      <c r="U851" s="5"/>
      <c r="V851" s="5"/>
      <c r="W851" s="5"/>
      <c r="X851" s="5"/>
      <c r="Y851" s="5"/>
      <c r="Z851" s="5"/>
      <c r="AA851" s="5"/>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c r="AAA851"/>
      <c r="AAB851"/>
      <c r="AAC851"/>
      <c r="AAD851"/>
      <c r="AAE851"/>
      <c r="AAF851"/>
      <c r="AAG851"/>
      <c r="AAH851"/>
      <c r="AAI851"/>
      <c r="AAJ851"/>
      <c r="AAK851"/>
      <c r="AAL851"/>
      <c r="AAM851"/>
      <c r="AAN851"/>
      <c r="AAO851"/>
      <c r="AAP851"/>
      <c r="AAQ851"/>
      <c r="AAR851"/>
      <c r="AAS851"/>
      <c r="AAT851"/>
      <c r="AAU851"/>
      <c r="AAV851"/>
      <c r="AAW851"/>
      <c r="AAX851"/>
      <c r="AAY851"/>
      <c r="AAZ851"/>
      <c r="ABA851"/>
      <c r="ABB851"/>
      <c r="ABC851"/>
      <c r="ABD851"/>
      <c r="ABE851"/>
      <c r="ABF851"/>
      <c r="ABG851"/>
      <c r="ABH851"/>
      <c r="ABI851"/>
      <c r="ABJ851"/>
      <c r="ABK851"/>
      <c r="ABL851"/>
      <c r="ABM851"/>
      <c r="ABN851"/>
      <c r="ABO851"/>
      <c r="ABP851"/>
      <c r="ABQ851"/>
      <c r="ABR851"/>
      <c r="ABS851"/>
      <c r="ABT851"/>
      <c r="ABU851"/>
      <c r="ABV851"/>
      <c r="ABW851"/>
      <c r="ABX851"/>
      <c r="ABY851"/>
      <c r="ABZ851"/>
      <c r="ACA851"/>
      <c r="ACB851"/>
      <c r="ACC851"/>
      <c r="ACD851"/>
      <c r="ACE851"/>
      <c r="ACF851"/>
      <c r="ACG851"/>
      <c r="ACH851"/>
      <c r="ACI851"/>
      <c r="ACJ851"/>
      <c r="ACK851"/>
      <c r="ACL851"/>
      <c r="ACM851"/>
      <c r="ACN851"/>
      <c r="ACO851"/>
      <c r="ACP851"/>
      <c r="ACQ851"/>
      <c r="ACR851"/>
      <c r="ACS851"/>
      <c r="ACT851"/>
      <c r="ACU851"/>
      <c r="ACV851"/>
      <c r="ACW851"/>
      <c r="ACX851"/>
      <c r="ACY851"/>
      <c r="ACZ851"/>
      <c r="ADA851"/>
      <c r="ADB851"/>
      <c r="ADC851"/>
      <c r="ADD851"/>
      <c r="ADE851"/>
      <c r="ADF851"/>
      <c r="ADG851"/>
      <c r="ADH851"/>
      <c r="ADI851"/>
      <c r="ADJ851"/>
      <c r="ADK851"/>
      <c r="ADL851"/>
      <c r="ADM851"/>
      <c r="ADN851"/>
      <c r="ADO851"/>
      <c r="ADP851"/>
      <c r="ADQ851"/>
      <c r="ADR851"/>
      <c r="ADS851"/>
      <c r="ADT851"/>
      <c r="ADU851"/>
      <c r="ADV851"/>
      <c r="ADW851"/>
      <c r="ADX851"/>
      <c r="ADY851"/>
      <c r="ADZ851"/>
      <c r="AEA851"/>
      <c r="AEB851"/>
      <c r="AEC851"/>
      <c r="AED851"/>
      <c r="AEE851"/>
      <c r="AEF851"/>
      <c r="AEG851"/>
      <c r="AEH851"/>
      <c r="AEI851"/>
      <c r="AEJ851"/>
      <c r="AEK851"/>
      <c r="AEL851"/>
      <c r="AEM851"/>
      <c r="AEN851"/>
      <c r="AEO851"/>
      <c r="AEP851"/>
      <c r="AEQ851"/>
      <c r="AER851"/>
      <c r="AES851"/>
      <c r="AET851"/>
      <c r="AEU851"/>
      <c r="AEV851"/>
      <c r="AEW851"/>
      <c r="AEX851"/>
      <c r="AEY851"/>
      <c r="AEZ851"/>
      <c r="AFA851"/>
      <c r="AFB851"/>
      <c r="AFC851"/>
      <c r="AFD851"/>
      <c r="AFE851"/>
      <c r="AFF851"/>
      <c r="AFG851"/>
      <c r="AFH851"/>
      <c r="AFI851"/>
      <c r="AFJ851"/>
      <c r="AFK851"/>
      <c r="AFL851"/>
      <c r="AFM851"/>
      <c r="AFN851"/>
      <c r="AFO851"/>
      <c r="AFP851"/>
      <c r="AFQ851"/>
      <c r="AFR851"/>
      <c r="AFS851"/>
      <c r="AFT851"/>
      <c r="AFU851"/>
      <c r="AFV851"/>
      <c r="AFW851"/>
      <c r="AFX851"/>
      <c r="AFY851"/>
      <c r="AFZ851"/>
      <c r="AGA851"/>
      <c r="AGB851"/>
      <c r="AGC851"/>
      <c r="AGD851"/>
      <c r="AGE851"/>
      <c r="AGF851"/>
      <c r="AGG851"/>
      <c r="AGH851"/>
      <c r="AGI851"/>
      <c r="AGJ851"/>
      <c r="AGK851"/>
      <c r="AGL851"/>
      <c r="AGM851"/>
      <c r="AGN851"/>
      <c r="AGO851"/>
      <c r="AGP851"/>
      <c r="AGQ851"/>
      <c r="AGR851"/>
      <c r="AGS851"/>
      <c r="AGT851"/>
      <c r="AGU851"/>
      <c r="AGV851"/>
      <c r="AGW851"/>
      <c r="AGX851"/>
      <c r="AGY851"/>
      <c r="AGZ851"/>
      <c r="AHA851"/>
      <c r="AHB851"/>
      <c r="AHC851"/>
      <c r="AHD851"/>
      <c r="AHE851"/>
      <c r="AHF851"/>
      <c r="AHG851"/>
      <c r="AHH851"/>
      <c r="AHI851"/>
      <c r="AHJ851"/>
      <c r="AHK851"/>
      <c r="AHL851"/>
      <c r="AHM851"/>
      <c r="AHN851"/>
      <c r="AHO851"/>
      <c r="AHP851"/>
      <c r="AHQ851"/>
      <c r="AHR851"/>
      <c r="AHS851"/>
      <c r="AHT851"/>
      <c r="AHU851"/>
      <c r="AHV851"/>
      <c r="AHW851"/>
      <c r="AHX851"/>
      <c r="AHY851"/>
      <c r="AHZ851"/>
      <c r="AIA851"/>
      <c r="AIB851"/>
      <c r="AIC851"/>
      <c r="AID851"/>
      <c r="AIE851"/>
      <c r="AIF851"/>
      <c r="AIG851"/>
      <c r="AIH851"/>
      <c r="AII851"/>
      <c r="AIJ851"/>
      <c r="AIK851"/>
      <c r="AIL851"/>
      <c r="AIM851"/>
      <c r="AIN851"/>
      <c r="AIO851"/>
      <c r="AIP851"/>
      <c r="AIQ851"/>
      <c r="AIR851"/>
      <c r="AIS851"/>
      <c r="AIT851"/>
      <c r="AIU851"/>
      <c r="AIV851"/>
      <c r="AIW851"/>
      <c r="AIX851"/>
      <c r="AIY851"/>
      <c r="AIZ851"/>
      <c r="AJA851"/>
      <c r="AJB851"/>
      <c r="AJC851"/>
      <c r="AJD851"/>
      <c r="AJE851"/>
      <c r="AJF851"/>
      <c r="AJG851"/>
      <c r="AJH851"/>
      <c r="AJI851"/>
      <c r="AJJ851"/>
      <c r="AJK851"/>
      <c r="AJL851"/>
      <c r="AJM851"/>
      <c r="AJN851"/>
      <c r="AJO851"/>
      <c r="AJP851"/>
      <c r="AJQ851"/>
      <c r="AJR851"/>
      <c r="AJS851"/>
      <c r="AJT851"/>
      <c r="AJU851"/>
      <c r="AJV851"/>
      <c r="AJW851"/>
      <c r="AJX851"/>
      <c r="AJY851"/>
      <c r="AJZ851"/>
      <c r="AKA851"/>
      <c r="AKB851"/>
      <c r="AKC851"/>
      <c r="AKD851"/>
      <c r="AKE851"/>
      <c r="AKF851"/>
      <c r="AKG851"/>
      <c r="AKH851"/>
      <c r="AKI851"/>
      <c r="AKJ851"/>
      <c r="AKK851"/>
      <c r="AKL851"/>
      <c r="AKM851"/>
      <c r="AKN851"/>
      <c r="AKO851"/>
      <c r="AKP851"/>
      <c r="AKQ851"/>
      <c r="AKR851"/>
      <c r="AKS851"/>
      <c r="AKT851"/>
      <c r="AKU851"/>
      <c r="AKV851"/>
      <c r="AKW851"/>
      <c r="AKX851"/>
      <c r="AKY851"/>
      <c r="AKZ851"/>
      <c r="ALA851"/>
      <c r="ALB851"/>
      <c r="ALC851"/>
      <c r="ALD851"/>
      <c r="ALE851"/>
      <c r="ALF851"/>
      <c r="ALG851"/>
      <c r="ALH851"/>
      <c r="ALI851"/>
      <c r="ALJ851"/>
      <c r="ALK851"/>
      <c r="ALL851"/>
      <c r="ALM851"/>
      <c r="ALN851"/>
      <c r="ALO851"/>
      <c r="ALP851"/>
      <c r="ALQ851"/>
      <c r="ALR851"/>
      <c r="ALS851"/>
      <c r="ALT851"/>
      <c r="ALU851"/>
      <c r="ALV851"/>
      <c r="ALW851"/>
      <c r="ALX851"/>
      <c r="ALY851"/>
      <c r="ALZ851"/>
      <c r="AMA851"/>
      <c r="AMB851"/>
      <c r="AMC851"/>
      <c r="AMD851"/>
      <c r="AME851"/>
      <c r="AMF851"/>
      <c r="AMG851"/>
      <c r="AMH851"/>
      <c r="AMI851"/>
      <c r="AMJ851"/>
    </row>
    <row r="852" spans="1:1024" ht="17.25" customHeight="1">
      <c r="A852" s="9"/>
      <c r="B852" s="8"/>
      <c r="C852" s="8"/>
      <c r="D852" s="6"/>
      <c r="E852" s="7"/>
      <c r="F852" s="5"/>
      <c r="G852" s="5"/>
      <c r="H852" s="5"/>
      <c r="I852" s="5"/>
      <c r="J852" s="5"/>
      <c r="K852" s="5"/>
      <c r="L852" s="5"/>
      <c r="M852" s="5"/>
      <c r="N852" s="5"/>
      <c r="O852" s="5"/>
      <c r="P852" s="5"/>
      <c r="Q852" s="5"/>
      <c r="R852" s="5"/>
      <c r="S852" s="5"/>
      <c r="T852" s="5"/>
      <c r="U852" s="5"/>
      <c r="V852" s="5"/>
      <c r="W852" s="5"/>
      <c r="X852" s="5"/>
      <c r="Y852" s="5"/>
      <c r="Z852" s="5"/>
      <c r="AA852" s="5"/>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c r="AAA852"/>
      <c r="AAB852"/>
      <c r="AAC852"/>
      <c r="AAD852"/>
      <c r="AAE852"/>
      <c r="AAF852"/>
      <c r="AAG852"/>
      <c r="AAH852"/>
      <c r="AAI852"/>
      <c r="AAJ852"/>
      <c r="AAK852"/>
      <c r="AAL852"/>
      <c r="AAM852"/>
      <c r="AAN852"/>
      <c r="AAO852"/>
      <c r="AAP852"/>
      <c r="AAQ852"/>
      <c r="AAR852"/>
      <c r="AAS852"/>
      <c r="AAT852"/>
      <c r="AAU852"/>
      <c r="AAV852"/>
      <c r="AAW852"/>
      <c r="AAX852"/>
      <c r="AAY852"/>
      <c r="AAZ852"/>
      <c r="ABA852"/>
      <c r="ABB852"/>
      <c r="ABC852"/>
      <c r="ABD852"/>
      <c r="ABE852"/>
      <c r="ABF852"/>
      <c r="ABG852"/>
      <c r="ABH852"/>
      <c r="ABI852"/>
      <c r="ABJ852"/>
      <c r="ABK852"/>
      <c r="ABL852"/>
      <c r="ABM852"/>
      <c r="ABN852"/>
      <c r="ABO852"/>
      <c r="ABP852"/>
      <c r="ABQ852"/>
      <c r="ABR852"/>
      <c r="ABS852"/>
      <c r="ABT852"/>
      <c r="ABU852"/>
      <c r="ABV852"/>
      <c r="ABW852"/>
      <c r="ABX852"/>
      <c r="ABY852"/>
      <c r="ABZ852"/>
      <c r="ACA852"/>
      <c r="ACB852"/>
      <c r="ACC852"/>
      <c r="ACD852"/>
      <c r="ACE852"/>
      <c r="ACF852"/>
      <c r="ACG852"/>
      <c r="ACH852"/>
      <c r="ACI852"/>
      <c r="ACJ852"/>
      <c r="ACK852"/>
      <c r="ACL852"/>
      <c r="ACM852"/>
      <c r="ACN852"/>
      <c r="ACO852"/>
      <c r="ACP852"/>
      <c r="ACQ852"/>
      <c r="ACR852"/>
      <c r="ACS852"/>
      <c r="ACT852"/>
      <c r="ACU852"/>
      <c r="ACV852"/>
      <c r="ACW852"/>
      <c r="ACX852"/>
      <c r="ACY852"/>
      <c r="ACZ852"/>
      <c r="ADA852"/>
      <c r="ADB852"/>
      <c r="ADC852"/>
      <c r="ADD852"/>
      <c r="ADE852"/>
      <c r="ADF852"/>
      <c r="ADG852"/>
      <c r="ADH852"/>
      <c r="ADI852"/>
      <c r="ADJ852"/>
      <c r="ADK852"/>
      <c r="ADL852"/>
      <c r="ADM852"/>
      <c r="ADN852"/>
      <c r="ADO852"/>
      <c r="ADP852"/>
      <c r="ADQ852"/>
      <c r="ADR852"/>
      <c r="ADS852"/>
      <c r="ADT852"/>
      <c r="ADU852"/>
      <c r="ADV852"/>
      <c r="ADW852"/>
      <c r="ADX852"/>
      <c r="ADY852"/>
      <c r="ADZ852"/>
      <c r="AEA852"/>
      <c r="AEB852"/>
      <c r="AEC852"/>
      <c r="AED852"/>
      <c r="AEE852"/>
      <c r="AEF852"/>
      <c r="AEG852"/>
      <c r="AEH852"/>
      <c r="AEI852"/>
      <c r="AEJ852"/>
      <c r="AEK852"/>
      <c r="AEL852"/>
      <c r="AEM852"/>
      <c r="AEN852"/>
      <c r="AEO852"/>
      <c r="AEP852"/>
      <c r="AEQ852"/>
      <c r="AER852"/>
      <c r="AES852"/>
      <c r="AET852"/>
      <c r="AEU852"/>
      <c r="AEV852"/>
      <c r="AEW852"/>
      <c r="AEX852"/>
      <c r="AEY852"/>
      <c r="AEZ852"/>
      <c r="AFA852"/>
      <c r="AFB852"/>
      <c r="AFC852"/>
      <c r="AFD852"/>
      <c r="AFE852"/>
      <c r="AFF852"/>
      <c r="AFG852"/>
      <c r="AFH852"/>
      <c r="AFI852"/>
      <c r="AFJ852"/>
      <c r="AFK852"/>
      <c r="AFL852"/>
      <c r="AFM852"/>
      <c r="AFN852"/>
      <c r="AFO852"/>
      <c r="AFP852"/>
      <c r="AFQ852"/>
      <c r="AFR852"/>
      <c r="AFS852"/>
      <c r="AFT852"/>
      <c r="AFU852"/>
      <c r="AFV852"/>
      <c r="AFW852"/>
      <c r="AFX852"/>
      <c r="AFY852"/>
      <c r="AFZ852"/>
      <c r="AGA852"/>
      <c r="AGB852"/>
      <c r="AGC852"/>
      <c r="AGD852"/>
      <c r="AGE852"/>
      <c r="AGF852"/>
      <c r="AGG852"/>
      <c r="AGH852"/>
      <c r="AGI852"/>
      <c r="AGJ852"/>
      <c r="AGK852"/>
      <c r="AGL852"/>
      <c r="AGM852"/>
      <c r="AGN852"/>
      <c r="AGO852"/>
      <c r="AGP852"/>
      <c r="AGQ852"/>
      <c r="AGR852"/>
      <c r="AGS852"/>
      <c r="AGT852"/>
      <c r="AGU852"/>
      <c r="AGV852"/>
      <c r="AGW852"/>
      <c r="AGX852"/>
      <c r="AGY852"/>
      <c r="AGZ852"/>
      <c r="AHA852"/>
      <c r="AHB852"/>
      <c r="AHC852"/>
      <c r="AHD852"/>
      <c r="AHE852"/>
      <c r="AHF852"/>
      <c r="AHG852"/>
      <c r="AHH852"/>
      <c r="AHI852"/>
      <c r="AHJ852"/>
      <c r="AHK852"/>
      <c r="AHL852"/>
      <c r="AHM852"/>
      <c r="AHN852"/>
      <c r="AHO852"/>
      <c r="AHP852"/>
      <c r="AHQ852"/>
      <c r="AHR852"/>
      <c r="AHS852"/>
      <c r="AHT852"/>
      <c r="AHU852"/>
      <c r="AHV852"/>
      <c r="AHW852"/>
      <c r="AHX852"/>
      <c r="AHY852"/>
      <c r="AHZ852"/>
      <c r="AIA852"/>
      <c r="AIB852"/>
      <c r="AIC852"/>
      <c r="AID852"/>
      <c r="AIE852"/>
      <c r="AIF852"/>
      <c r="AIG852"/>
      <c r="AIH852"/>
      <c r="AII852"/>
      <c r="AIJ852"/>
      <c r="AIK852"/>
      <c r="AIL852"/>
      <c r="AIM852"/>
      <c r="AIN852"/>
      <c r="AIO852"/>
      <c r="AIP852"/>
      <c r="AIQ852"/>
      <c r="AIR852"/>
      <c r="AIS852"/>
      <c r="AIT852"/>
      <c r="AIU852"/>
      <c r="AIV852"/>
      <c r="AIW852"/>
      <c r="AIX852"/>
      <c r="AIY852"/>
      <c r="AIZ852"/>
      <c r="AJA852"/>
      <c r="AJB852"/>
      <c r="AJC852"/>
      <c r="AJD852"/>
      <c r="AJE852"/>
      <c r="AJF852"/>
      <c r="AJG852"/>
      <c r="AJH852"/>
      <c r="AJI852"/>
      <c r="AJJ852"/>
      <c r="AJK852"/>
      <c r="AJL852"/>
      <c r="AJM852"/>
      <c r="AJN852"/>
      <c r="AJO852"/>
      <c r="AJP852"/>
      <c r="AJQ852"/>
      <c r="AJR852"/>
      <c r="AJS852"/>
      <c r="AJT852"/>
      <c r="AJU852"/>
      <c r="AJV852"/>
      <c r="AJW852"/>
      <c r="AJX852"/>
      <c r="AJY852"/>
      <c r="AJZ852"/>
      <c r="AKA852"/>
      <c r="AKB852"/>
      <c r="AKC852"/>
      <c r="AKD852"/>
      <c r="AKE852"/>
      <c r="AKF852"/>
      <c r="AKG852"/>
      <c r="AKH852"/>
      <c r="AKI852"/>
      <c r="AKJ852"/>
      <c r="AKK852"/>
      <c r="AKL852"/>
      <c r="AKM852"/>
      <c r="AKN852"/>
      <c r="AKO852"/>
      <c r="AKP852"/>
      <c r="AKQ852"/>
      <c r="AKR852"/>
      <c r="AKS852"/>
      <c r="AKT852"/>
      <c r="AKU852"/>
      <c r="AKV852"/>
      <c r="AKW852"/>
      <c r="AKX852"/>
      <c r="AKY852"/>
      <c r="AKZ852"/>
      <c r="ALA852"/>
      <c r="ALB852"/>
      <c r="ALC852"/>
      <c r="ALD852"/>
      <c r="ALE852"/>
      <c r="ALF852"/>
      <c r="ALG852"/>
      <c r="ALH852"/>
      <c r="ALI852"/>
      <c r="ALJ852"/>
      <c r="ALK852"/>
      <c r="ALL852"/>
      <c r="ALM852"/>
      <c r="ALN852"/>
      <c r="ALO852"/>
      <c r="ALP852"/>
      <c r="ALQ852"/>
      <c r="ALR852"/>
      <c r="ALS852"/>
      <c r="ALT852"/>
      <c r="ALU852"/>
      <c r="ALV852"/>
      <c r="ALW852"/>
      <c r="ALX852"/>
      <c r="ALY852"/>
      <c r="ALZ852"/>
      <c r="AMA852"/>
      <c r="AMB852"/>
      <c r="AMC852"/>
      <c r="AMD852"/>
      <c r="AME852"/>
      <c r="AMF852"/>
      <c r="AMG852"/>
      <c r="AMH852"/>
      <c r="AMI852"/>
      <c r="AMJ852"/>
    </row>
    <row r="853" spans="1:1024" ht="17.25" customHeight="1">
      <c r="A853" s="9"/>
      <c r="B853" s="8"/>
      <c r="C853" s="8"/>
      <c r="D853" s="6"/>
      <c r="E853" s="7"/>
      <c r="F853" s="5"/>
      <c r="G853" s="5"/>
      <c r="H853" s="5"/>
      <c r="I853" s="5"/>
      <c r="J853" s="5"/>
      <c r="K853" s="5"/>
      <c r="L853" s="5"/>
      <c r="M853" s="5"/>
      <c r="N853" s="5"/>
      <c r="O853" s="5"/>
      <c r="P853" s="5"/>
      <c r="Q853" s="5"/>
      <c r="R853" s="5"/>
      <c r="S853" s="5"/>
      <c r="T853" s="5"/>
      <c r="U853" s="5"/>
      <c r="V853" s="5"/>
      <c r="W853" s="5"/>
      <c r="X853" s="5"/>
      <c r="Y853" s="5"/>
      <c r="Z853" s="5"/>
      <c r="AA853" s="5"/>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c r="AAA853"/>
      <c r="AAB853"/>
      <c r="AAC853"/>
      <c r="AAD853"/>
      <c r="AAE853"/>
      <c r="AAF853"/>
      <c r="AAG853"/>
      <c r="AAH853"/>
      <c r="AAI853"/>
      <c r="AAJ853"/>
      <c r="AAK853"/>
      <c r="AAL853"/>
      <c r="AAM853"/>
      <c r="AAN853"/>
      <c r="AAO853"/>
      <c r="AAP853"/>
      <c r="AAQ853"/>
      <c r="AAR853"/>
      <c r="AAS853"/>
      <c r="AAT853"/>
      <c r="AAU853"/>
      <c r="AAV853"/>
      <c r="AAW853"/>
      <c r="AAX853"/>
      <c r="AAY853"/>
      <c r="AAZ853"/>
      <c r="ABA853"/>
      <c r="ABB853"/>
      <c r="ABC853"/>
      <c r="ABD853"/>
      <c r="ABE853"/>
      <c r="ABF853"/>
      <c r="ABG853"/>
      <c r="ABH853"/>
      <c r="ABI853"/>
      <c r="ABJ853"/>
      <c r="ABK853"/>
      <c r="ABL853"/>
      <c r="ABM853"/>
      <c r="ABN853"/>
      <c r="ABO853"/>
      <c r="ABP853"/>
      <c r="ABQ853"/>
      <c r="ABR853"/>
      <c r="ABS853"/>
      <c r="ABT853"/>
      <c r="ABU853"/>
      <c r="ABV853"/>
      <c r="ABW853"/>
      <c r="ABX853"/>
      <c r="ABY853"/>
      <c r="ABZ853"/>
      <c r="ACA853"/>
      <c r="ACB853"/>
      <c r="ACC853"/>
      <c r="ACD853"/>
      <c r="ACE853"/>
      <c r="ACF853"/>
      <c r="ACG853"/>
      <c r="ACH853"/>
      <c r="ACI853"/>
      <c r="ACJ853"/>
      <c r="ACK853"/>
      <c r="ACL853"/>
      <c r="ACM853"/>
      <c r="ACN853"/>
      <c r="ACO853"/>
      <c r="ACP853"/>
      <c r="ACQ853"/>
      <c r="ACR853"/>
      <c r="ACS853"/>
      <c r="ACT853"/>
      <c r="ACU853"/>
      <c r="ACV853"/>
      <c r="ACW853"/>
      <c r="ACX853"/>
      <c r="ACY853"/>
      <c r="ACZ853"/>
      <c r="ADA853"/>
      <c r="ADB853"/>
      <c r="ADC853"/>
      <c r="ADD853"/>
      <c r="ADE853"/>
      <c r="ADF853"/>
      <c r="ADG853"/>
      <c r="ADH853"/>
      <c r="ADI853"/>
      <c r="ADJ853"/>
      <c r="ADK853"/>
      <c r="ADL853"/>
      <c r="ADM853"/>
      <c r="ADN853"/>
      <c r="ADO853"/>
      <c r="ADP853"/>
      <c r="ADQ853"/>
      <c r="ADR853"/>
      <c r="ADS853"/>
      <c r="ADT853"/>
      <c r="ADU853"/>
      <c r="ADV853"/>
      <c r="ADW853"/>
      <c r="ADX853"/>
      <c r="ADY853"/>
      <c r="ADZ853"/>
      <c r="AEA853"/>
      <c r="AEB853"/>
      <c r="AEC853"/>
      <c r="AED853"/>
      <c r="AEE853"/>
      <c r="AEF853"/>
      <c r="AEG853"/>
      <c r="AEH853"/>
      <c r="AEI853"/>
      <c r="AEJ853"/>
      <c r="AEK853"/>
      <c r="AEL853"/>
      <c r="AEM853"/>
      <c r="AEN853"/>
      <c r="AEO853"/>
      <c r="AEP853"/>
      <c r="AEQ853"/>
      <c r="AER853"/>
      <c r="AES853"/>
      <c r="AET853"/>
      <c r="AEU853"/>
      <c r="AEV853"/>
      <c r="AEW853"/>
      <c r="AEX853"/>
      <c r="AEY853"/>
      <c r="AEZ853"/>
      <c r="AFA853"/>
      <c r="AFB853"/>
      <c r="AFC853"/>
      <c r="AFD853"/>
      <c r="AFE853"/>
      <c r="AFF853"/>
      <c r="AFG853"/>
      <c r="AFH853"/>
      <c r="AFI853"/>
      <c r="AFJ853"/>
      <c r="AFK853"/>
      <c r="AFL853"/>
      <c r="AFM853"/>
      <c r="AFN853"/>
      <c r="AFO853"/>
      <c r="AFP853"/>
      <c r="AFQ853"/>
      <c r="AFR853"/>
      <c r="AFS853"/>
      <c r="AFT853"/>
      <c r="AFU853"/>
      <c r="AFV853"/>
      <c r="AFW853"/>
      <c r="AFX853"/>
      <c r="AFY853"/>
      <c r="AFZ853"/>
      <c r="AGA853"/>
      <c r="AGB853"/>
      <c r="AGC853"/>
      <c r="AGD853"/>
      <c r="AGE853"/>
      <c r="AGF853"/>
      <c r="AGG853"/>
      <c r="AGH853"/>
      <c r="AGI853"/>
      <c r="AGJ853"/>
      <c r="AGK853"/>
      <c r="AGL853"/>
      <c r="AGM853"/>
      <c r="AGN853"/>
      <c r="AGO853"/>
      <c r="AGP853"/>
      <c r="AGQ853"/>
      <c r="AGR853"/>
      <c r="AGS853"/>
      <c r="AGT853"/>
      <c r="AGU853"/>
      <c r="AGV853"/>
      <c r="AGW853"/>
      <c r="AGX853"/>
      <c r="AGY853"/>
      <c r="AGZ853"/>
      <c r="AHA853"/>
      <c r="AHB853"/>
      <c r="AHC853"/>
      <c r="AHD853"/>
      <c r="AHE853"/>
      <c r="AHF853"/>
      <c r="AHG853"/>
      <c r="AHH853"/>
      <c r="AHI853"/>
      <c r="AHJ853"/>
      <c r="AHK853"/>
      <c r="AHL853"/>
      <c r="AHM853"/>
      <c r="AHN853"/>
      <c r="AHO853"/>
      <c r="AHP853"/>
      <c r="AHQ853"/>
      <c r="AHR853"/>
      <c r="AHS853"/>
      <c r="AHT853"/>
      <c r="AHU853"/>
      <c r="AHV853"/>
      <c r="AHW853"/>
      <c r="AHX853"/>
      <c r="AHY853"/>
      <c r="AHZ853"/>
      <c r="AIA853"/>
      <c r="AIB853"/>
      <c r="AIC853"/>
      <c r="AID853"/>
      <c r="AIE853"/>
      <c r="AIF853"/>
      <c r="AIG853"/>
      <c r="AIH853"/>
      <c r="AII853"/>
      <c r="AIJ853"/>
      <c r="AIK853"/>
      <c r="AIL853"/>
      <c r="AIM853"/>
      <c r="AIN853"/>
      <c r="AIO853"/>
      <c r="AIP853"/>
      <c r="AIQ853"/>
      <c r="AIR853"/>
      <c r="AIS853"/>
      <c r="AIT853"/>
      <c r="AIU853"/>
      <c r="AIV853"/>
      <c r="AIW853"/>
      <c r="AIX853"/>
      <c r="AIY853"/>
      <c r="AIZ853"/>
      <c r="AJA853"/>
      <c r="AJB853"/>
      <c r="AJC853"/>
      <c r="AJD853"/>
      <c r="AJE853"/>
      <c r="AJF853"/>
      <c r="AJG853"/>
      <c r="AJH853"/>
      <c r="AJI853"/>
      <c r="AJJ853"/>
      <c r="AJK853"/>
      <c r="AJL853"/>
      <c r="AJM853"/>
      <c r="AJN853"/>
      <c r="AJO853"/>
      <c r="AJP853"/>
      <c r="AJQ853"/>
      <c r="AJR853"/>
      <c r="AJS853"/>
      <c r="AJT853"/>
      <c r="AJU853"/>
      <c r="AJV853"/>
      <c r="AJW853"/>
      <c r="AJX853"/>
      <c r="AJY853"/>
      <c r="AJZ853"/>
      <c r="AKA853"/>
      <c r="AKB853"/>
      <c r="AKC853"/>
      <c r="AKD853"/>
      <c r="AKE853"/>
      <c r="AKF853"/>
      <c r="AKG853"/>
      <c r="AKH853"/>
      <c r="AKI853"/>
      <c r="AKJ853"/>
      <c r="AKK853"/>
      <c r="AKL853"/>
      <c r="AKM853"/>
      <c r="AKN853"/>
      <c r="AKO853"/>
      <c r="AKP853"/>
      <c r="AKQ853"/>
      <c r="AKR853"/>
      <c r="AKS853"/>
      <c r="AKT853"/>
      <c r="AKU853"/>
      <c r="AKV853"/>
      <c r="AKW853"/>
      <c r="AKX853"/>
      <c r="AKY853"/>
      <c r="AKZ853"/>
      <c r="ALA853"/>
      <c r="ALB853"/>
      <c r="ALC853"/>
      <c r="ALD853"/>
      <c r="ALE853"/>
      <c r="ALF853"/>
      <c r="ALG853"/>
      <c r="ALH853"/>
      <c r="ALI853"/>
      <c r="ALJ853"/>
      <c r="ALK853"/>
      <c r="ALL853"/>
      <c r="ALM853"/>
      <c r="ALN853"/>
      <c r="ALO853"/>
      <c r="ALP853"/>
      <c r="ALQ853"/>
      <c r="ALR853"/>
      <c r="ALS853"/>
      <c r="ALT853"/>
      <c r="ALU853"/>
      <c r="ALV853"/>
      <c r="ALW853"/>
      <c r="ALX853"/>
      <c r="ALY853"/>
      <c r="ALZ853"/>
      <c r="AMA853"/>
      <c r="AMB853"/>
      <c r="AMC853"/>
      <c r="AMD853"/>
      <c r="AME853"/>
      <c r="AMF853"/>
      <c r="AMG853"/>
      <c r="AMH853"/>
      <c r="AMI853"/>
      <c r="AMJ853"/>
    </row>
    <row r="854" spans="1:1024" ht="17.25" customHeight="1">
      <c r="A854" s="9"/>
      <c r="B854" s="8"/>
      <c r="C854" s="8"/>
      <c r="D854" s="6"/>
      <c r="E854" s="7"/>
      <c r="F854" s="5"/>
      <c r="G854" s="5"/>
      <c r="H854" s="5"/>
      <c r="I854" s="5"/>
      <c r="J854" s="5"/>
      <c r="K854" s="5"/>
      <c r="L854" s="5"/>
      <c r="M854" s="5"/>
      <c r="N854" s="5"/>
      <c r="O854" s="5"/>
      <c r="P854" s="5"/>
      <c r="Q854" s="5"/>
      <c r="R854" s="5"/>
      <c r="S854" s="5"/>
      <c r="T854" s="5"/>
      <c r="U854" s="5"/>
      <c r="V854" s="5"/>
      <c r="W854" s="5"/>
      <c r="X854" s="5"/>
      <c r="Y854" s="5"/>
      <c r="Z854" s="5"/>
      <c r="AA854" s="5"/>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c r="AAA854"/>
      <c r="AAB854"/>
      <c r="AAC854"/>
      <c r="AAD854"/>
      <c r="AAE854"/>
      <c r="AAF854"/>
      <c r="AAG854"/>
      <c r="AAH854"/>
      <c r="AAI854"/>
      <c r="AAJ854"/>
      <c r="AAK854"/>
      <c r="AAL854"/>
      <c r="AAM854"/>
      <c r="AAN854"/>
      <c r="AAO854"/>
      <c r="AAP854"/>
      <c r="AAQ854"/>
      <c r="AAR854"/>
      <c r="AAS854"/>
      <c r="AAT854"/>
      <c r="AAU854"/>
      <c r="AAV854"/>
      <c r="AAW854"/>
      <c r="AAX854"/>
      <c r="AAY854"/>
      <c r="AAZ854"/>
      <c r="ABA854"/>
      <c r="ABB854"/>
      <c r="ABC854"/>
      <c r="ABD854"/>
      <c r="ABE854"/>
      <c r="ABF854"/>
      <c r="ABG854"/>
      <c r="ABH854"/>
      <c r="ABI854"/>
      <c r="ABJ854"/>
      <c r="ABK854"/>
      <c r="ABL854"/>
      <c r="ABM854"/>
      <c r="ABN854"/>
      <c r="ABO854"/>
      <c r="ABP854"/>
      <c r="ABQ854"/>
      <c r="ABR854"/>
      <c r="ABS854"/>
      <c r="ABT854"/>
      <c r="ABU854"/>
      <c r="ABV854"/>
      <c r="ABW854"/>
      <c r="ABX854"/>
      <c r="ABY854"/>
      <c r="ABZ854"/>
      <c r="ACA854"/>
      <c r="ACB854"/>
      <c r="ACC854"/>
      <c r="ACD854"/>
      <c r="ACE854"/>
      <c r="ACF854"/>
      <c r="ACG854"/>
      <c r="ACH854"/>
      <c r="ACI854"/>
      <c r="ACJ854"/>
      <c r="ACK854"/>
      <c r="ACL854"/>
      <c r="ACM854"/>
      <c r="ACN854"/>
      <c r="ACO854"/>
      <c r="ACP854"/>
      <c r="ACQ854"/>
      <c r="ACR854"/>
      <c r="ACS854"/>
      <c r="ACT854"/>
      <c r="ACU854"/>
      <c r="ACV854"/>
      <c r="ACW854"/>
      <c r="ACX854"/>
      <c r="ACY854"/>
      <c r="ACZ854"/>
      <c r="ADA854"/>
      <c r="ADB854"/>
      <c r="ADC854"/>
      <c r="ADD854"/>
      <c r="ADE854"/>
      <c r="ADF854"/>
      <c r="ADG854"/>
      <c r="ADH854"/>
      <c r="ADI854"/>
      <c r="ADJ854"/>
      <c r="ADK854"/>
      <c r="ADL854"/>
      <c r="ADM854"/>
      <c r="ADN854"/>
      <c r="ADO854"/>
      <c r="ADP854"/>
      <c r="ADQ854"/>
      <c r="ADR854"/>
      <c r="ADS854"/>
      <c r="ADT854"/>
      <c r="ADU854"/>
      <c r="ADV854"/>
      <c r="ADW854"/>
      <c r="ADX854"/>
      <c r="ADY854"/>
      <c r="ADZ854"/>
      <c r="AEA854"/>
      <c r="AEB854"/>
      <c r="AEC854"/>
      <c r="AED854"/>
      <c r="AEE854"/>
      <c r="AEF854"/>
      <c r="AEG854"/>
      <c r="AEH854"/>
      <c r="AEI854"/>
      <c r="AEJ854"/>
      <c r="AEK854"/>
      <c r="AEL854"/>
      <c r="AEM854"/>
      <c r="AEN854"/>
      <c r="AEO854"/>
      <c r="AEP854"/>
      <c r="AEQ854"/>
      <c r="AER854"/>
      <c r="AES854"/>
      <c r="AET854"/>
      <c r="AEU854"/>
      <c r="AEV854"/>
      <c r="AEW854"/>
      <c r="AEX854"/>
      <c r="AEY854"/>
      <c r="AEZ854"/>
      <c r="AFA854"/>
      <c r="AFB854"/>
      <c r="AFC854"/>
      <c r="AFD854"/>
      <c r="AFE854"/>
      <c r="AFF854"/>
      <c r="AFG854"/>
      <c r="AFH854"/>
      <c r="AFI854"/>
      <c r="AFJ854"/>
      <c r="AFK854"/>
      <c r="AFL854"/>
      <c r="AFM854"/>
      <c r="AFN854"/>
      <c r="AFO854"/>
      <c r="AFP854"/>
      <c r="AFQ854"/>
      <c r="AFR854"/>
      <c r="AFS854"/>
      <c r="AFT854"/>
      <c r="AFU854"/>
      <c r="AFV854"/>
      <c r="AFW854"/>
      <c r="AFX854"/>
      <c r="AFY854"/>
      <c r="AFZ854"/>
      <c r="AGA854"/>
      <c r="AGB854"/>
      <c r="AGC854"/>
      <c r="AGD854"/>
      <c r="AGE854"/>
      <c r="AGF854"/>
      <c r="AGG854"/>
      <c r="AGH854"/>
      <c r="AGI854"/>
      <c r="AGJ854"/>
      <c r="AGK854"/>
      <c r="AGL854"/>
      <c r="AGM854"/>
      <c r="AGN854"/>
      <c r="AGO854"/>
      <c r="AGP854"/>
      <c r="AGQ854"/>
      <c r="AGR854"/>
      <c r="AGS854"/>
      <c r="AGT854"/>
      <c r="AGU854"/>
      <c r="AGV854"/>
      <c r="AGW854"/>
      <c r="AGX854"/>
      <c r="AGY854"/>
      <c r="AGZ854"/>
      <c r="AHA854"/>
      <c r="AHB854"/>
      <c r="AHC854"/>
      <c r="AHD854"/>
      <c r="AHE854"/>
      <c r="AHF854"/>
      <c r="AHG854"/>
      <c r="AHH854"/>
      <c r="AHI854"/>
      <c r="AHJ854"/>
      <c r="AHK854"/>
      <c r="AHL854"/>
      <c r="AHM854"/>
      <c r="AHN854"/>
      <c r="AHO854"/>
      <c r="AHP854"/>
      <c r="AHQ854"/>
      <c r="AHR854"/>
      <c r="AHS854"/>
      <c r="AHT854"/>
      <c r="AHU854"/>
      <c r="AHV854"/>
      <c r="AHW854"/>
      <c r="AHX854"/>
      <c r="AHY854"/>
      <c r="AHZ854"/>
      <c r="AIA854"/>
      <c r="AIB854"/>
      <c r="AIC854"/>
      <c r="AID854"/>
      <c r="AIE854"/>
      <c r="AIF854"/>
      <c r="AIG854"/>
      <c r="AIH854"/>
      <c r="AII854"/>
      <c r="AIJ854"/>
      <c r="AIK854"/>
      <c r="AIL854"/>
      <c r="AIM854"/>
      <c r="AIN854"/>
      <c r="AIO854"/>
      <c r="AIP854"/>
      <c r="AIQ854"/>
      <c r="AIR854"/>
      <c r="AIS854"/>
      <c r="AIT854"/>
      <c r="AIU854"/>
      <c r="AIV854"/>
      <c r="AIW854"/>
      <c r="AIX854"/>
      <c r="AIY854"/>
      <c r="AIZ854"/>
      <c r="AJA854"/>
      <c r="AJB854"/>
      <c r="AJC854"/>
      <c r="AJD854"/>
      <c r="AJE854"/>
      <c r="AJF854"/>
      <c r="AJG854"/>
      <c r="AJH854"/>
      <c r="AJI854"/>
      <c r="AJJ854"/>
      <c r="AJK854"/>
      <c r="AJL854"/>
      <c r="AJM854"/>
      <c r="AJN854"/>
      <c r="AJO854"/>
      <c r="AJP854"/>
      <c r="AJQ854"/>
      <c r="AJR854"/>
      <c r="AJS854"/>
      <c r="AJT854"/>
      <c r="AJU854"/>
      <c r="AJV854"/>
      <c r="AJW854"/>
      <c r="AJX854"/>
      <c r="AJY854"/>
      <c r="AJZ854"/>
      <c r="AKA854"/>
      <c r="AKB854"/>
      <c r="AKC854"/>
      <c r="AKD854"/>
      <c r="AKE854"/>
      <c r="AKF854"/>
      <c r="AKG854"/>
      <c r="AKH854"/>
      <c r="AKI854"/>
      <c r="AKJ854"/>
      <c r="AKK854"/>
      <c r="AKL854"/>
      <c r="AKM854"/>
      <c r="AKN854"/>
      <c r="AKO854"/>
      <c r="AKP854"/>
      <c r="AKQ854"/>
      <c r="AKR854"/>
      <c r="AKS854"/>
      <c r="AKT854"/>
      <c r="AKU854"/>
      <c r="AKV854"/>
      <c r="AKW854"/>
      <c r="AKX854"/>
      <c r="AKY854"/>
      <c r="AKZ854"/>
      <c r="ALA854"/>
      <c r="ALB854"/>
      <c r="ALC854"/>
      <c r="ALD854"/>
      <c r="ALE854"/>
      <c r="ALF854"/>
      <c r="ALG854"/>
      <c r="ALH854"/>
      <c r="ALI854"/>
      <c r="ALJ854"/>
      <c r="ALK854"/>
      <c r="ALL854"/>
      <c r="ALM854"/>
      <c r="ALN854"/>
      <c r="ALO854"/>
      <c r="ALP854"/>
      <c r="ALQ854"/>
      <c r="ALR854"/>
      <c r="ALS854"/>
      <c r="ALT854"/>
      <c r="ALU854"/>
      <c r="ALV854"/>
      <c r="ALW854"/>
      <c r="ALX854"/>
      <c r="ALY854"/>
      <c r="ALZ854"/>
      <c r="AMA854"/>
      <c r="AMB854"/>
      <c r="AMC854"/>
      <c r="AMD854"/>
      <c r="AME854"/>
      <c r="AMF854"/>
      <c r="AMG854"/>
      <c r="AMH854"/>
      <c r="AMI854"/>
      <c r="AMJ854"/>
    </row>
    <row r="855" spans="1:1024" ht="17.25" customHeight="1">
      <c r="A855" s="9"/>
      <c r="B855" s="8"/>
      <c r="C855" s="8"/>
      <c r="D855" s="6"/>
      <c r="E855" s="7"/>
      <c r="F855" s="5"/>
      <c r="G855" s="5"/>
      <c r="H855" s="5"/>
      <c r="I855" s="5"/>
      <c r="J855" s="5"/>
      <c r="K855" s="5"/>
      <c r="L855" s="5"/>
      <c r="M855" s="5"/>
      <c r="N855" s="5"/>
      <c r="O855" s="5"/>
      <c r="P855" s="5"/>
      <c r="Q855" s="5"/>
      <c r="R855" s="5"/>
      <c r="S855" s="5"/>
      <c r="T855" s="5"/>
      <c r="U855" s="5"/>
      <c r="V855" s="5"/>
      <c r="W855" s="5"/>
      <c r="X855" s="5"/>
      <c r="Y855" s="5"/>
      <c r="Z855" s="5"/>
      <c r="AA855" s="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c r="AAA855"/>
      <c r="AAB855"/>
      <c r="AAC855"/>
      <c r="AAD855"/>
      <c r="AAE855"/>
      <c r="AAF855"/>
      <c r="AAG855"/>
      <c r="AAH855"/>
      <c r="AAI855"/>
      <c r="AAJ855"/>
      <c r="AAK855"/>
      <c r="AAL855"/>
      <c r="AAM855"/>
      <c r="AAN855"/>
      <c r="AAO855"/>
      <c r="AAP855"/>
      <c r="AAQ855"/>
      <c r="AAR855"/>
      <c r="AAS855"/>
      <c r="AAT855"/>
      <c r="AAU855"/>
      <c r="AAV855"/>
      <c r="AAW855"/>
      <c r="AAX855"/>
      <c r="AAY855"/>
      <c r="AAZ855"/>
      <c r="ABA855"/>
      <c r="ABB855"/>
      <c r="ABC855"/>
      <c r="ABD855"/>
      <c r="ABE855"/>
      <c r="ABF855"/>
      <c r="ABG855"/>
      <c r="ABH855"/>
      <c r="ABI855"/>
      <c r="ABJ855"/>
      <c r="ABK855"/>
      <c r="ABL855"/>
      <c r="ABM855"/>
      <c r="ABN855"/>
      <c r="ABO855"/>
      <c r="ABP855"/>
      <c r="ABQ855"/>
      <c r="ABR855"/>
      <c r="ABS855"/>
      <c r="ABT855"/>
      <c r="ABU855"/>
      <c r="ABV855"/>
      <c r="ABW855"/>
      <c r="ABX855"/>
      <c r="ABY855"/>
      <c r="ABZ855"/>
      <c r="ACA855"/>
      <c r="ACB855"/>
      <c r="ACC855"/>
      <c r="ACD855"/>
      <c r="ACE855"/>
      <c r="ACF855"/>
      <c r="ACG855"/>
      <c r="ACH855"/>
      <c r="ACI855"/>
      <c r="ACJ855"/>
      <c r="ACK855"/>
      <c r="ACL855"/>
      <c r="ACM855"/>
      <c r="ACN855"/>
      <c r="ACO855"/>
      <c r="ACP855"/>
      <c r="ACQ855"/>
      <c r="ACR855"/>
      <c r="ACS855"/>
      <c r="ACT855"/>
      <c r="ACU855"/>
      <c r="ACV855"/>
      <c r="ACW855"/>
      <c r="ACX855"/>
      <c r="ACY855"/>
      <c r="ACZ855"/>
      <c r="ADA855"/>
      <c r="ADB855"/>
      <c r="ADC855"/>
      <c r="ADD855"/>
      <c r="ADE855"/>
      <c r="ADF855"/>
      <c r="ADG855"/>
      <c r="ADH855"/>
      <c r="ADI855"/>
      <c r="ADJ855"/>
      <c r="ADK855"/>
      <c r="ADL855"/>
      <c r="ADM855"/>
      <c r="ADN855"/>
      <c r="ADO855"/>
      <c r="ADP855"/>
      <c r="ADQ855"/>
      <c r="ADR855"/>
      <c r="ADS855"/>
      <c r="ADT855"/>
      <c r="ADU855"/>
      <c r="ADV855"/>
      <c r="ADW855"/>
      <c r="ADX855"/>
      <c r="ADY855"/>
      <c r="ADZ855"/>
      <c r="AEA855"/>
      <c r="AEB855"/>
      <c r="AEC855"/>
      <c r="AED855"/>
      <c r="AEE855"/>
      <c r="AEF855"/>
      <c r="AEG855"/>
      <c r="AEH855"/>
      <c r="AEI855"/>
      <c r="AEJ855"/>
      <c r="AEK855"/>
      <c r="AEL855"/>
      <c r="AEM855"/>
      <c r="AEN855"/>
      <c r="AEO855"/>
      <c r="AEP855"/>
      <c r="AEQ855"/>
      <c r="AER855"/>
      <c r="AES855"/>
      <c r="AET855"/>
      <c r="AEU855"/>
      <c r="AEV855"/>
      <c r="AEW855"/>
      <c r="AEX855"/>
      <c r="AEY855"/>
      <c r="AEZ855"/>
      <c r="AFA855"/>
      <c r="AFB855"/>
      <c r="AFC855"/>
      <c r="AFD855"/>
      <c r="AFE855"/>
      <c r="AFF855"/>
      <c r="AFG855"/>
      <c r="AFH855"/>
      <c r="AFI855"/>
      <c r="AFJ855"/>
      <c r="AFK855"/>
      <c r="AFL855"/>
      <c r="AFM855"/>
      <c r="AFN855"/>
      <c r="AFO855"/>
      <c r="AFP855"/>
      <c r="AFQ855"/>
      <c r="AFR855"/>
      <c r="AFS855"/>
      <c r="AFT855"/>
      <c r="AFU855"/>
      <c r="AFV855"/>
      <c r="AFW855"/>
      <c r="AFX855"/>
      <c r="AFY855"/>
      <c r="AFZ855"/>
      <c r="AGA855"/>
      <c r="AGB855"/>
      <c r="AGC855"/>
      <c r="AGD855"/>
      <c r="AGE855"/>
      <c r="AGF855"/>
      <c r="AGG855"/>
      <c r="AGH855"/>
      <c r="AGI855"/>
      <c r="AGJ855"/>
      <c r="AGK855"/>
      <c r="AGL855"/>
      <c r="AGM855"/>
      <c r="AGN855"/>
      <c r="AGO855"/>
      <c r="AGP855"/>
      <c r="AGQ855"/>
      <c r="AGR855"/>
      <c r="AGS855"/>
      <c r="AGT855"/>
      <c r="AGU855"/>
      <c r="AGV855"/>
      <c r="AGW855"/>
      <c r="AGX855"/>
      <c r="AGY855"/>
      <c r="AGZ855"/>
      <c r="AHA855"/>
      <c r="AHB855"/>
      <c r="AHC855"/>
      <c r="AHD855"/>
      <c r="AHE855"/>
      <c r="AHF855"/>
      <c r="AHG855"/>
      <c r="AHH855"/>
      <c r="AHI855"/>
      <c r="AHJ855"/>
      <c r="AHK855"/>
      <c r="AHL855"/>
      <c r="AHM855"/>
      <c r="AHN855"/>
      <c r="AHO855"/>
      <c r="AHP855"/>
      <c r="AHQ855"/>
      <c r="AHR855"/>
      <c r="AHS855"/>
      <c r="AHT855"/>
      <c r="AHU855"/>
      <c r="AHV855"/>
      <c r="AHW855"/>
      <c r="AHX855"/>
      <c r="AHY855"/>
      <c r="AHZ855"/>
      <c r="AIA855"/>
      <c r="AIB855"/>
      <c r="AIC855"/>
      <c r="AID855"/>
      <c r="AIE855"/>
      <c r="AIF855"/>
      <c r="AIG855"/>
      <c r="AIH855"/>
      <c r="AII855"/>
      <c r="AIJ855"/>
      <c r="AIK855"/>
      <c r="AIL855"/>
      <c r="AIM855"/>
      <c r="AIN855"/>
      <c r="AIO855"/>
      <c r="AIP855"/>
      <c r="AIQ855"/>
      <c r="AIR855"/>
      <c r="AIS855"/>
      <c r="AIT855"/>
      <c r="AIU855"/>
      <c r="AIV855"/>
      <c r="AIW855"/>
      <c r="AIX855"/>
      <c r="AIY855"/>
      <c r="AIZ855"/>
      <c r="AJA855"/>
      <c r="AJB855"/>
      <c r="AJC855"/>
      <c r="AJD855"/>
      <c r="AJE855"/>
      <c r="AJF855"/>
      <c r="AJG855"/>
      <c r="AJH855"/>
      <c r="AJI855"/>
      <c r="AJJ855"/>
      <c r="AJK855"/>
      <c r="AJL855"/>
      <c r="AJM855"/>
      <c r="AJN855"/>
      <c r="AJO855"/>
      <c r="AJP855"/>
      <c r="AJQ855"/>
      <c r="AJR855"/>
      <c r="AJS855"/>
      <c r="AJT855"/>
      <c r="AJU855"/>
      <c r="AJV855"/>
      <c r="AJW855"/>
      <c r="AJX855"/>
      <c r="AJY855"/>
      <c r="AJZ855"/>
      <c r="AKA855"/>
      <c r="AKB855"/>
      <c r="AKC855"/>
      <c r="AKD855"/>
      <c r="AKE855"/>
      <c r="AKF855"/>
      <c r="AKG855"/>
      <c r="AKH855"/>
      <c r="AKI855"/>
      <c r="AKJ855"/>
      <c r="AKK855"/>
      <c r="AKL855"/>
      <c r="AKM855"/>
      <c r="AKN855"/>
      <c r="AKO855"/>
      <c r="AKP855"/>
      <c r="AKQ855"/>
      <c r="AKR855"/>
      <c r="AKS855"/>
      <c r="AKT855"/>
      <c r="AKU855"/>
      <c r="AKV855"/>
      <c r="AKW855"/>
      <c r="AKX855"/>
      <c r="AKY855"/>
      <c r="AKZ855"/>
      <c r="ALA855"/>
      <c r="ALB855"/>
      <c r="ALC855"/>
      <c r="ALD855"/>
      <c r="ALE855"/>
      <c r="ALF855"/>
      <c r="ALG855"/>
      <c r="ALH855"/>
      <c r="ALI855"/>
      <c r="ALJ855"/>
      <c r="ALK855"/>
      <c r="ALL855"/>
      <c r="ALM855"/>
      <c r="ALN855"/>
      <c r="ALO855"/>
      <c r="ALP855"/>
      <c r="ALQ855"/>
      <c r="ALR855"/>
      <c r="ALS855"/>
      <c r="ALT855"/>
      <c r="ALU855"/>
      <c r="ALV855"/>
      <c r="ALW855"/>
      <c r="ALX855"/>
      <c r="ALY855"/>
      <c r="ALZ855"/>
      <c r="AMA855"/>
      <c r="AMB855"/>
      <c r="AMC855"/>
      <c r="AMD855"/>
      <c r="AME855"/>
      <c r="AMF855"/>
      <c r="AMG855"/>
      <c r="AMH855"/>
      <c r="AMI855"/>
      <c r="AMJ855"/>
    </row>
    <row r="856" spans="1:1024" ht="17.25" customHeight="1">
      <c r="A856" s="9"/>
      <c r="B856" s="8"/>
      <c r="C856" s="8"/>
      <c r="D856" s="6"/>
      <c r="E856" s="7"/>
      <c r="F856" s="5"/>
      <c r="G856" s="5"/>
      <c r="H856" s="5"/>
      <c r="I856" s="5"/>
      <c r="J856" s="5"/>
      <c r="K856" s="5"/>
      <c r="L856" s="5"/>
      <c r="M856" s="5"/>
      <c r="N856" s="5"/>
      <c r="O856" s="5"/>
      <c r="P856" s="5"/>
      <c r="Q856" s="5"/>
      <c r="R856" s="5"/>
      <c r="S856" s="5"/>
      <c r="T856" s="5"/>
      <c r="U856" s="5"/>
      <c r="V856" s="5"/>
      <c r="W856" s="5"/>
      <c r="X856" s="5"/>
      <c r="Y856" s="5"/>
      <c r="Z856" s="5"/>
      <c r="AA856" s="5"/>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c r="AAA856"/>
      <c r="AAB856"/>
      <c r="AAC856"/>
      <c r="AAD856"/>
      <c r="AAE856"/>
      <c r="AAF856"/>
      <c r="AAG856"/>
      <c r="AAH856"/>
      <c r="AAI856"/>
      <c r="AAJ856"/>
      <c r="AAK856"/>
      <c r="AAL856"/>
      <c r="AAM856"/>
      <c r="AAN856"/>
      <c r="AAO856"/>
      <c r="AAP856"/>
      <c r="AAQ856"/>
      <c r="AAR856"/>
      <c r="AAS856"/>
      <c r="AAT856"/>
      <c r="AAU856"/>
      <c r="AAV856"/>
      <c r="AAW856"/>
      <c r="AAX856"/>
      <c r="AAY856"/>
      <c r="AAZ856"/>
      <c r="ABA856"/>
      <c r="ABB856"/>
      <c r="ABC856"/>
      <c r="ABD856"/>
      <c r="ABE856"/>
      <c r="ABF856"/>
      <c r="ABG856"/>
      <c r="ABH856"/>
      <c r="ABI856"/>
      <c r="ABJ856"/>
      <c r="ABK856"/>
      <c r="ABL856"/>
      <c r="ABM856"/>
      <c r="ABN856"/>
      <c r="ABO856"/>
      <c r="ABP856"/>
      <c r="ABQ856"/>
      <c r="ABR856"/>
      <c r="ABS856"/>
      <c r="ABT856"/>
      <c r="ABU856"/>
      <c r="ABV856"/>
      <c r="ABW856"/>
      <c r="ABX856"/>
      <c r="ABY856"/>
      <c r="ABZ856"/>
      <c r="ACA856"/>
      <c r="ACB856"/>
      <c r="ACC856"/>
      <c r="ACD856"/>
      <c r="ACE856"/>
      <c r="ACF856"/>
      <c r="ACG856"/>
      <c r="ACH856"/>
      <c r="ACI856"/>
      <c r="ACJ856"/>
      <c r="ACK856"/>
      <c r="ACL856"/>
      <c r="ACM856"/>
      <c r="ACN856"/>
      <c r="ACO856"/>
      <c r="ACP856"/>
      <c r="ACQ856"/>
      <c r="ACR856"/>
      <c r="ACS856"/>
      <c r="ACT856"/>
      <c r="ACU856"/>
      <c r="ACV856"/>
      <c r="ACW856"/>
      <c r="ACX856"/>
      <c r="ACY856"/>
      <c r="ACZ856"/>
      <c r="ADA856"/>
      <c r="ADB856"/>
      <c r="ADC856"/>
      <c r="ADD856"/>
      <c r="ADE856"/>
      <c r="ADF856"/>
      <c r="ADG856"/>
      <c r="ADH856"/>
      <c r="ADI856"/>
      <c r="ADJ856"/>
      <c r="ADK856"/>
      <c r="ADL856"/>
      <c r="ADM856"/>
      <c r="ADN856"/>
      <c r="ADO856"/>
      <c r="ADP856"/>
      <c r="ADQ856"/>
      <c r="ADR856"/>
      <c r="ADS856"/>
      <c r="ADT856"/>
      <c r="ADU856"/>
      <c r="ADV856"/>
      <c r="ADW856"/>
      <c r="ADX856"/>
      <c r="ADY856"/>
      <c r="ADZ856"/>
      <c r="AEA856"/>
      <c r="AEB856"/>
      <c r="AEC856"/>
      <c r="AED856"/>
      <c r="AEE856"/>
      <c r="AEF856"/>
      <c r="AEG856"/>
      <c r="AEH856"/>
      <c r="AEI856"/>
      <c r="AEJ856"/>
      <c r="AEK856"/>
      <c r="AEL856"/>
      <c r="AEM856"/>
      <c r="AEN856"/>
      <c r="AEO856"/>
      <c r="AEP856"/>
      <c r="AEQ856"/>
      <c r="AER856"/>
      <c r="AES856"/>
      <c r="AET856"/>
      <c r="AEU856"/>
      <c r="AEV856"/>
      <c r="AEW856"/>
      <c r="AEX856"/>
      <c r="AEY856"/>
      <c r="AEZ856"/>
      <c r="AFA856"/>
      <c r="AFB856"/>
      <c r="AFC856"/>
      <c r="AFD856"/>
      <c r="AFE856"/>
      <c r="AFF856"/>
      <c r="AFG856"/>
      <c r="AFH856"/>
      <c r="AFI856"/>
      <c r="AFJ856"/>
      <c r="AFK856"/>
      <c r="AFL856"/>
      <c r="AFM856"/>
      <c r="AFN856"/>
      <c r="AFO856"/>
      <c r="AFP856"/>
      <c r="AFQ856"/>
      <c r="AFR856"/>
      <c r="AFS856"/>
      <c r="AFT856"/>
      <c r="AFU856"/>
      <c r="AFV856"/>
      <c r="AFW856"/>
      <c r="AFX856"/>
      <c r="AFY856"/>
      <c r="AFZ856"/>
      <c r="AGA856"/>
      <c r="AGB856"/>
      <c r="AGC856"/>
      <c r="AGD856"/>
      <c r="AGE856"/>
      <c r="AGF856"/>
      <c r="AGG856"/>
      <c r="AGH856"/>
      <c r="AGI856"/>
      <c r="AGJ856"/>
      <c r="AGK856"/>
      <c r="AGL856"/>
      <c r="AGM856"/>
      <c r="AGN856"/>
      <c r="AGO856"/>
      <c r="AGP856"/>
      <c r="AGQ856"/>
      <c r="AGR856"/>
      <c r="AGS856"/>
      <c r="AGT856"/>
      <c r="AGU856"/>
      <c r="AGV856"/>
      <c r="AGW856"/>
      <c r="AGX856"/>
      <c r="AGY856"/>
      <c r="AGZ856"/>
      <c r="AHA856"/>
      <c r="AHB856"/>
      <c r="AHC856"/>
      <c r="AHD856"/>
      <c r="AHE856"/>
      <c r="AHF856"/>
      <c r="AHG856"/>
      <c r="AHH856"/>
      <c r="AHI856"/>
      <c r="AHJ856"/>
      <c r="AHK856"/>
      <c r="AHL856"/>
      <c r="AHM856"/>
      <c r="AHN856"/>
      <c r="AHO856"/>
      <c r="AHP856"/>
      <c r="AHQ856"/>
      <c r="AHR856"/>
      <c r="AHS856"/>
      <c r="AHT856"/>
      <c r="AHU856"/>
      <c r="AHV856"/>
      <c r="AHW856"/>
      <c r="AHX856"/>
      <c r="AHY856"/>
      <c r="AHZ856"/>
      <c r="AIA856"/>
      <c r="AIB856"/>
      <c r="AIC856"/>
      <c r="AID856"/>
      <c r="AIE856"/>
      <c r="AIF856"/>
      <c r="AIG856"/>
      <c r="AIH856"/>
      <c r="AII856"/>
      <c r="AIJ856"/>
      <c r="AIK856"/>
      <c r="AIL856"/>
      <c r="AIM856"/>
      <c r="AIN856"/>
      <c r="AIO856"/>
      <c r="AIP856"/>
      <c r="AIQ856"/>
      <c r="AIR856"/>
      <c r="AIS856"/>
      <c r="AIT856"/>
      <c r="AIU856"/>
      <c r="AIV856"/>
      <c r="AIW856"/>
      <c r="AIX856"/>
      <c r="AIY856"/>
      <c r="AIZ856"/>
      <c r="AJA856"/>
      <c r="AJB856"/>
      <c r="AJC856"/>
      <c r="AJD856"/>
      <c r="AJE856"/>
      <c r="AJF856"/>
      <c r="AJG856"/>
      <c r="AJH856"/>
      <c r="AJI856"/>
      <c r="AJJ856"/>
      <c r="AJK856"/>
      <c r="AJL856"/>
      <c r="AJM856"/>
      <c r="AJN856"/>
      <c r="AJO856"/>
      <c r="AJP856"/>
      <c r="AJQ856"/>
      <c r="AJR856"/>
      <c r="AJS856"/>
      <c r="AJT856"/>
      <c r="AJU856"/>
      <c r="AJV856"/>
      <c r="AJW856"/>
      <c r="AJX856"/>
      <c r="AJY856"/>
      <c r="AJZ856"/>
      <c r="AKA856"/>
      <c r="AKB856"/>
      <c r="AKC856"/>
      <c r="AKD856"/>
      <c r="AKE856"/>
      <c r="AKF856"/>
      <c r="AKG856"/>
      <c r="AKH856"/>
      <c r="AKI856"/>
      <c r="AKJ856"/>
      <c r="AKK856"/>
      <c r="AKL856"/>
      <c r="AKM856"/>
      <c r="AKN856"/>
      <c r="AKO856"/>
      <c r="AKP856"/>
      <c r="AKQ856"/>
      <c r="AKR856"/>
      <c r="AKS856"/>
      <c r="AKT856"/>
      <c r="AKU856"/>
      <c r="AKV856"/>
      <c r="AKW856"/>
      <c r="AKX856"/>
      <c r="AKY856"/>
      <c r="AKZ856"/>
      <c r="ALA856"/>
      <c r="ALB856"/>
      <c r="ALC856"/>
      <c r="ALD856"/>
      <c r="ALE856"/>
      <c r="ALF856"/>
      <c r="ALG856"/>
      <c r="ALH856"/>
      <c r="ALI856"/>
      <c r="ALJ856"/>
      <c r="ALK856"/>
      <c r="ALL856"/>
      <c r="ALM856"/>
      <c r="ALN856"/>
      <c r="ALO856"/>
      <c r="ALP856"/>
      <c r="ALQ856"/>
      <c r="ALR856"/>
      <c r="ALS856"/>
      <c r="ALT856"/>
      <c r="ALU856"/>
      <c r="ALV856"/>
      <c r="ALW856"/>
      <c r="ALX856"/>
      <c r="ALY856"/>
      <c r="ALZ856"/>
      <c r="AMA856"/>
      <c r="AMB856"/>
      <c r="AMC856"/>
      <c r="AMD856"/>
      <c r="AME856"/>
      <c r="AMF856"/>
      <c r="AMG856"/>
      <c r="AMH856"/>
      <c r="AMI856"/>
      <c r="AMJ856"/>
    </row>
    <row r="857" spans="1:1024" ht="17.25" customHeight="1">
      <c r="A857" s="9"/>
      <c r="B857" s="8"/>
      <c r="C857" s="8"/>
      <c r="D857" s="6"/>
      <c r="E857" s="7"/>
      <c r="F857" s="5"/>
      <c r="G857" s="5"/>
      <c r="H857" s="5"/>
      <c r="I857" s="5"/>
      <c r="J857" s="5"/>
      <c r="K857" s="5"/>
      <c r="L857" s="5"/>
      <c r="M857" s="5"/>
      <c r="N857" s="5"/>
      <c r="O857" s="5"/>
      <c r="P857" s="5"/>
      <c r="Q857" s="5"/>
      <c r="R857" s="5"/>
      <c r="S857" s="5"/>
      <c r="T857" s="5"/>
      <c r="U857" s="5"/>
      <c r="V857" s="5"/>
      <c r="W857" s="5"/>
      <c r="X857" s="5"/>
      <c r="Y857" s="5"/>
      <c r="Z857" s="5"/>
      <c r="AA857" s="5"/>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c r="AAA857"/>
      <c r="AAB857"/>
      <c r="AAC857"/>
      <c r="AAD857"/>
      <c r="AAE857"/>
      <c r="AAF857"/>
      <c r="AAG857"/>
      <c r="AAH857"/>
      <c r="AAI857"/>
      <c r="AAJ857"/>
      <c r="AAK857"/>
      <c r="AAL857"/>
      <c r="AAM857"/>
      <c r="AAN857"/>
      <c r="AAO857"/>
      <c r="AAP857"/>
      <c r="AAQ857"/>
      <c r="AAR857"/>
      <c r="AAS857"/>
      <c r="AAT857"/>
      <c r="AAU857"/>
      <c r="AAV857"/>
      <c r="AAW857"/>
      <c r="AAX857"/>
      <c r="AAY857"/>
      <c r="AAZ857"/>
      <c r="ABA857"/>
      <c r="ABB857"/>
      <c r="ABC857"/>
      <c r="ABD857"/>
      <c r="ABE857"/>
      <c r="ABF857"/>
      <c r="ABG857"/>
      <c r="ABH857"/>
      <c r="ABI857"/>
      <c r="ABJ857"/>
      <c r="ABK857"/>
      <c r="ABL857"/>
      <c r="ABM857"/>
      <c r="ABN857"/>
      <c r="ABO857"/>
      <c r="ABP857"/>
      <c r="ABQ857"/>
      <c r="ABR857"/>
      <c r="ABS857"/>
      <c r="ABT857"/>
      <c r="ABU857"/>
      <c r="ABV857"/>
      <c r="ABW857"/>
      <c r="ABX857"/>
      <c r="ABY857"/>
      <c r="ABZ857"/>
      <c r="ACA857"/>
      <c r="ACB857"/>
      <c r="ACC857"/>
      <c r="ACD857"/>
      <c r="ACE857"/>
      <c r="ACF857"/>
      <c r="ACG857"/>
      <c r="ACH857"/>
      <c r="ACI857"/>
      <c r="ACJ857"/>
      <c r="ACK857"/>
      <c r="ACL857"/>
      <c r="ACM857"/>
      <c r="ACN857"/>
      <c r="ACO857"/>
      <c r="ACP857"/>
      <c r="ACQ857"/>
      <c r="ACR857"/>
      <c r="ACS857"/>
      <c r="ACT857"/>
      <c r="ACU857"/>
      <c r="ACV857"/>
      <c r="ACW857"/>
      <c r="ACX857"/>
      <c r="ACY857"/>
      <c r="ACZ857"/>
      <c r="ADA857"/>
      <c r="ADB857"/>
      <c r="ADC857"/>
      <c r="ADD857"/>
      <c r="ADE857"/>
      <c r="ADF857"/>
      <c r="ADG857"/>
      <c r="ADH857"/>
      <c r="ADI857"/>
      <c r="ADJ857"/>
      <c r="ADK857"/>
      <c r="ADL857"/>
      <c r="ADM857"/>
      <c r="ADN857"/>
      <c r="ADO857"/>
      <c r="ADP857"/>
      <c r="ADQ857"/>
      <c r="ADR857"/>
      <c r="ADS857"/>
      <c r="ADT857"/>
      <c r="ADU857"/>
      <c r="ADV857"/>
      <c r="ADW857"/>
      <c r="ADX857"/>
      <c r="ADY857"/>
      <c r="ADZ857"/>
      <c r="AEA857"/>
      <c r="AEB857"/>
      <c r="AEC857"/>
      <c r="AED857"/>
      <c r="AEE857"/>
      <c r="AEF857"/>
      <c r="AEG857"/>
      <c r="AEH857"/>
      <c r="AEI857"/>
      <c r="AEJ857"/>
      <c r="AEK857"/>
      <c r="AEL857"/>
      <c r="AEM857"/>
      <c r="AEN857"/>
      <c r="AEO857"/>
      <c r="AEP857"/>
      <c r="AEQ857"/>
      <c r="AER857"/>
      <c r="AES857"/>
      <c r="AET857"/>
      <c r="AEU857"/>
      <c r="AEV857"/>
      <c r="AEW857"/>
      <c r="AEX857"/>
      <c r="AEY857"/>
      <c r="AEZ857"/>
      <c r="AFA857"/>
      <c r="AFB857"/>
      <c r="AFC857"/>
      <c r="AFD857"/>
      <c r="AFE857"/>
      <c r="AFF857"/>
      <c r="AFG857"/>
      <c r="AFH857"/>
      <c r="AFI857"/>
      <c r="AFJ857"/>
      <c r="AFK857"/>
      <c r="AFL857"/>
      <c r="AFM857"/>
      <c r="AFN857"/>
      <c r="AFO857"/>
      <c r="AFP857"/>
      <c r="AFQ857"/>
      <c r="AFR857"/>
      <c r="AFS857"/>
      <c r="AFT857"/>
      <c r="AFU857"/>
      <c r="AFV857"/>
      <c r="AFW857"/>
      <c r="AFX857"/>
      <c r="AFY857"/>
      <c r="AFZ857"/>
      <c r="AGA857"/>
      <c r="AGB857"/>
      <c r="AGC857"/>
      <c r="AGD857"/>
      <c r="AGE857"/>
      <c r="AGF857"/>
      <c r="AGG857"/>
      <c r="AGH857"/>
      <c r="AGI857"/>
      <c r="AGJ857"/>
      <c r="AGK857"/>
      <c r="AGL857"/>
      <c r="AGM857"/>
      <c r="AGN857"/>
      <c r="AGO857"/>
      <c r="AGP857"/>
      <c r="AGQ857"/>
      <c r="AGR857"/>
      <c r="AGS857"/>
      <c r="AGT857"/>
      <c r="AGU857"/>
      <c r="AGV857"/>
      <c r="AGW857"/>
      <c r="AGX857"/>
      <c r="AGY857"/>
      <c r="AGZ857"/>
      <c r="AHA857"/>
      <c r="AHB857"/>
      <c r="AHC857"/>
      <c r="AHD857"/>
      <c r="AHE857"/>
      <c r="AHF857"/>
      <c r="AHG857"/>
      <c r="AHH857"/>
      <c r="AHI857"/>
      <c r="AHJ857"/>
      <c r="AHK857"/>
      <c r="AHL857"/>
      <c r="AHM857"/>
      <c r="AHN857"/>
      <c r="AHO857"/>
      <c r="AHP857"/>
      <c r="AHQ857"/>
      <c r="AHR857"/>
      <c r="AHS857"/>
      <c r="AHT857"/>
      <c r="AHU857"/>
      <c r="AHV857"/>
      <c r="AHW857"/>
      <c r="AHX857"/>
      <c r="AHY857"/>
      <c r="AHZ857"/>
      <c r="AIA857"/>
      <c r="AIB857"/>
      <c r="AIC857"/>
      <c r="AID857"/>
      <c r="AIE857"/>
      <c r="AIF857"/>
      <c r="AIG857"/>
      <c r="AIH857"/>
      <c r="AII857"/>
      <c r="AIJ857"/>
      <c r="AIK857"/>
      <c r="AIL857"/>
      <c r="AIM857"/>
      <c r="AIN857"/>
      <c r="AIO857"/>
      <c r="AIP857"/>
      <c r="AIQ857"/>
      <c r="AIR857"/>
      <c r="AIS857"/>
      <c r="AIT857"/>
      <c r="AIU857"/>
      <c r="AIV857"/>
      <c r="AIW857"/>
      <c r="AIX857"/>
      <c r="AIY857"/>
      <c r="AIZ857"/>
      <c r="AJA857"/>
      <c r="AJB857"/>
      <c r="AJC857"/>
      <c r="AJD857"/>
      <c r="AJE857"/>
      <c r="AJF857"/>
      <c r="AJG857"/>
      <c r="AJH857"/>
      <c r="AJI857"/>
      <c r="AJJ857"/>
      <c r="AJK857"/>
      <c r="AJL857"/>
      <c r="AJM857"/>
      <c r="AJN857"/>
      <c r="AJO857"/>
      <c r="AJP857"/>
      <c r="AJQ857"/>
      <c r="AJR857"/>
      <c r="AJS857"/>
      <c r="AJT857"/>
      <c r="AJU857"/>
      <c r="AJV857"/>
      <c r="AJW857"/>
      <c r="AJX857"/>
      <c r="AJY857"/>
      <c r="AJZ857"/>
      <c r="AKA857"/>
      <c r="AKB857"/>
      <c r="AKC857"/>
      <c r="AKD857"/>
      <c r="AKE857"/>
      <c r="AKF857"/>
      <c r="AKG857"/>
      <c r="AKH857"/>
      <c r="AKI857"/>
      <c r="AKJ857"/>
      <c r="AKK857"/>
      <c r="AKL857"/>
      <c r="AKM857"/>
      <c r="AKN857"/>
      <c r="AKO857"/>
      <c r="AKP857"/>
      <c r="AKQ857"/>
      <c r="AKR857"/>
      <c r="AKS857"/>
      <c r="AKT857"/>
      <c r="AKU857"/>
      <c r="AKV857"/>
      <c r="AKW857"/>
      <c r="AKX857"/>
      <c r="AKY857"/>
      <c r="AKZ857"/>
      <c r="ALA857"/>
      <c r="ALB857"/>
      <c r="ALC857"/>
      <c r="ALD857"/>
      <c r="ALE857"/>
      <c r="ALF857"/>
      <c r="ALG857"/>
      <c r="ALH857"/>
      <c r="ALI857"/>
      <c r="ALJ857"/>
      <c r="ALK857"/>
      <c r="ALL857"/>
      <c r="ALM857"/>
      <c r="ALN857"/>
      <c r="ALO857"/>
      <c r="ALP857"/>
      <c r="ALQ857"/>
      <c r="ALR857"/>
      <c r="ALS857"/>
      <c r="ALT857"/>
      <c r="ALU857"/>
      <c r="ALV857"/>
      <c r="ALW857"/>
      <c r="ALX857"/>
      <c r="ALY857"/>
      <c r="ALZ857"/>
      <c r="AMA857"/>
      <c r="AMB857"/>
      <c r="AMC857"/>
      <c r="AMD857"/>
      <c r="AME857"/>
      <c r="AMF857"/>
      <c r="AMG857"/>
      <c r="AMH857"/>
      <c r="AMI857"/>
      <c r="AMJ857"/>
    </row>
    <row r="858" spans="1:1024" ht="17.25" customHeight="1">
      <c r="A858" s="9"/>
      <c r="B858" s="8"/>
      <c r="C858" s="8"/>
      <c r="D858" s="6"/>
      <c r="E858" s="7"/>
      <c r="F858" s="5"/>
      <c r="G858" s="5"/>
      <c r="H858" s="5"/>
      <c r="I858" s="5"/>
      <c r="J858" s="5"/>
      <c r="K858" s="5"/>
      <c r="L858" s="5"/>
      <c r="M858" s="5"/>
      <c r="N858" s="5"/>
      <c r="O858" s="5"/>
      <c r="P858" s="5"/>
      <c r="Q858" s="5"/>
      <c r="R858" s="5"/>
      <c r="S858" s="5"/>
      <c r="T858" s="5"/>
      <c r="U858" s="5"/>
      <c r="V858" s="5"/>
      <c r="W858" s="5"/>
      <c r="X858" s="5"/>
      <c r="Y858" s="5"/>
      <c r="Z858" s="5"/>
      <c r="AA858" s="5"/>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c r="AAA858"/>
      <c r="AAB858"/>
      <c r="AAC858"/>
      <c r="AAD858"/>
      <c r="AAE858"/>
      <c r="AAF858"/>
      <c r="AAG858"/>
      <c r="AAH858"/>
      <c r="AAI858"/>
      <c r="AAJ858"/>
      <c r="AAK858"/>
      <c r="AAL858"/>
      <c r="AAM858"/>
      <c r="AAN858"/>
      <c r="AAO858"/>
      <c r="AAP858"/>
      <c r="AAQ858"/>
      <c r="AAR858"/>
      <c r="AAS858"/>
      <c r="AAT858"/>
      <c r="AAU858"/>
      <c r="AAV858"/>
      <c r="AAW858"/>
      <c r="AAX858"/>
      <c r="AAY858"/>
      <c r="AAZ858"/>
      <c r="ABA858"/>
      <c r="ABB858"/>
      <c r="ABC858"/>
      <c r="ABD858"/>
      <c r="ABE858"/>
      <c r="ABF858"/>
      <c r="ABG858"/>
      <c r="ABH858"/>
      <c r="ABI858"/>
      <c r="ABJ858"/>
      <c r="ABK858"/>
      <c r="ABL858"/>
      <c r="ABM858"/>
      <c r="ABN858"/>
      <c r="ABO858"/>
      <c r="ABP858"/>
      <c r="ABQ858"/>
      <c r="ABR858"/>
      <c r="ABS858"/>
      <c r="ABT858"/>
      <c r="ABU858"/>
      <c r="ABV858"/>
      <c r="ABW858"/>
      <c r="ABX858"/>
      <c r="ABY858"/>
      <c r="ABZ858"/>
      <c r="ACA858"/>
      <c r="ACB858"/>
      <c r="ACC858"/>
      <c r="ACD858"/>
      <c r="ACE858"/>
      <c r="ACF858"/>
      <c r="ACG858"/>
      <c r="ACH858"/>
      <c r="ACI858"/>
      <c r="ACJ858"/>
      <c r="ACK858"/>
      <c r="ACL858"/>
      <c r="ACM858"/>
      <c r="ACN858"/>
      <c r="ACO858"/>
      <c r="ACP858"/>
      <c r="ACQ858"/>
      <c r="ACR858"/>
      <c r="ACS858"/>
      <c r="ACT858"/>
      <c r="ACU858"/>
      <c r="ACV858"/>
      <c r="ACW858"/>
      <c r="ACX858"/>
      <c r="ACY858"/>
      <c r="ACZ858"/>
      <c r="ADA858"/>
      <c r="ADB858"/>
      <c r="ADC858"/>
      <c r="ADD858"/>
      <c r="ADE858"/>
      <c r="ADF858"/>
      <c r="ADG858"/>
      <c r="ADH858"/>
      <c r="ADI858"/>
      <c r="ADJ858"/>
      <c r="ADK858"/>
      <c r="ADL858"/>
      <c r="ADM858"/>
      <c r="ADN858"/>
      <c r="ADO858"/>
      <c r="ADP858"/>
      <c r="ADQ858"/>
      <c r="ADR858"/>
      <c r="ADS858"/>
      <c r="ADT858"/>
      <c r="ADU858"/>
      <c r="ADV858"/>
      <c r="ADW858"/>
      <c r="ADX858"/>
      <c r="ADY858"/>
      <c r="ADZ858"/>
      <c r="AEA858"/>
      <c r="AEB858"/>
      <c r="AEC858"/>
      <c r="AED858"/>
      <c r="AEE858"/>
      <c r="AEF858"/>
      <c r="AEG858"/>
      <c r="AEH858"/>
      <c r="AEI858"/>
      <c r="AEJ858"/>
      <c r="AEK858"/>
      <c r="AEL858"/>
      <c r="AEM858"/>
      <c r="AEN858"/>
      <c r="AEO858"/>
      <c r="AEP858"/>
      <c r="AEQ858"/>
      <c r="AER858"/>
      <c r="AES858"/>
      <c r="AET858"/>
      <c r="AEU858"/>
      <c r="AEV858"/>
      <c r="AEW858"/>
      <c r="AEX858"/>
      <c r="AEY858"/>
      <c r="AEZ858"/>
      <c r="AFA858"/>
      <c r="AFB858"/>
      <c r="AFC858"/>
      <c r="AFD858"/>
      <c r="AFE858"/>
      <c r="AFF858"/>
      <c r="AFG858"/>
      <c r="AFH858"/>
      <c r="AFI858"/>
      <c r="AFJ858"/>
      <c r="AFK858"/>
      <c r="AFL858"/>
      <c r="AFM858"/>
      <c r="AFN858"/>
      <c r="AFO858"/>
      <c r="AFP858"/>
      <c r="AFQ858"/>
      <c r="AFR858"/>
      <c r="AFS858"/>
      <c r="AFT858"/>
      <c r="AFU858"/>
      <c r="AFV858"/>
      <c r="AFW858"/>
      <c r="AFX858"/>
      <c r="AFY858"/>
      <c r="AFZ858"/>
      <c r="AGA858"/>
      <c r="AGB858"/>
      <c r="AGC858"/>
      <c r="AGD858"/>
      <c r="AGE858"/>
      <c r="AGF858"/>
      <c r="AGG858"/>
      <c r="AGH858"/>
      <c r="AGI858"/>
      <c r="AGJ858"/>
      <c r="AGK858"/>
      <c r="AGL858"/>
      <c r="AGM858"/>
      <c r="AGN858"/>
      <c r="AGO858"/>
      <c r="AGP858"/>
      <c r="AGQ858"/>
      <c r="AGR858"/>
      <c r="AGS858"/>
      <c r="AGT858"/>
      <c r="AGU858"/>
      <c r="AGV858"/>
      <c r="AGW858"/>
      <c r="AGX858"/>
      <c r="AGY858"/>
      <c r="AGZ858"/>
      <c r="AHA858"/>
      <c r="AHB858"/>
      <c r="AHC858"/>
      <c r="AHD858"/>
      <c r="AHE858"/>
      <c r="AHF858"/>
      <c r="AHG858"/>
      <c r="AHH858"/>
      <c r="AHI858"/>
      <c r="AHJ858"/>
      <c r="AHK858"/>
      <c r="AHL858"/>
      <c r="AHM858"/>
      <c r="AHN858"/>
      <c r="AHO858"/>
      <c r="AHP858"/>
      <c r="AHQ858"/>
      <c r="AHR858"/>
      <c r="AHS858"/>
      <c r="AHT858"/>
      <c r="AHU858"/>
      <c r="AHV858"/>
      <c r="AHW858"/>
      <c r="AHX858"/>
      <c r="AHY858"/>
      <c r="AHZ858"/>
      <c r="AIA858"/>
      <c r="AIB858"/>
      <c r="AIC858"/>
      <c r="AID858"/>
      <c r="AIE858"/>
      <c r="AIF858"/>
      <c r="AIG858"/>
      <c r="AIH858"/>
      <c r="AII858"/>
      <c r="AIJ858"/>
      <c r="AIK858"/>
      <c r="AIL858"/>
      <c r="AIM858"/>
      <c r="AIN858"/>
      <c r="AIO858"/>
      <c r="AIP858"/>
      <c r="AIQ858"/>
      <c r="AIR858"/>
      <c r="AIS858"/>
      <c r="AIT858"/>
      <c r="AIU858"/>
      <c r="AIV858"/>
      <c r="AIW858"/>
      <c r="AIX858"/>
      <c r="AIY858"/>
      <c r="AIZ858"/>
      <c r="AJA858"/>
      <c r="AJB858"/>
      <c r="AJC858"/>
      <c r="AJD858"/>
      <c r="AJE858"/>
      <c r="AJF858"/>
      <c r="AJG858"/>
      <c r="AJH858"/>
      <c r="AJI858"/>
      <c r="AJJ858"/>
      <c r="AJK858"/>
      <c r="AJL858"/>
      <c r="AJM858"/>
      <c r="AJN858"/>
      <c r="AJO858"/>
      <c r="AJP858"/>
      <c r="AJQ858"/>
      <c r="AJR858"/>
      <c r="AJS858"/>
      <c r="AJT858"/>
      <c r="AJU858"/>
      <c r="AJV858"/>
      <c r="AJW858"/>
      <c r="AJX858"/>
      <c r="AJY858"/>
      <c r="AJZ858"/>
      <c r="AKA858"/>
      <c r="AKB858"/>
      <c r="AKC858"/>
      <c r="AKD858"/>
      <c r="AKE858"/>
      <c r="AKF858"/>
      <c r="AKG858"/>
      <c r="AKH858"/>
      <c r="AKI858"/>
      <c r="AKJ858"/>
      <c r="AKK858"/>
      <c r="AKL858"/>
      <c r="AKM858"/>
      <c r="AKN858"/>
      <c r="AKO858"/>
      <c r="AKP858"/>
      <c r="AKQ858"/>
      <c r="AKR858"/>
      <c r="AKS858"/>
      <c r="AKT858"/>
      <c r="AKU858"/>
      <c r="AKV858"/>
      <c r="AKW858"/>
      <c r="AKX858"/>
      <c r="AKY858"/>
      <c r="AKZ858"/>
      <c r="ALA858"/>
      <c r="ALB858"/>
      <c r="ALC858"/>
      <c r="ALD858"/>
      <c r="ALE858"/>
      <c r="ALF858"/>
      <c r="ALG858"/>
      <c r="ALH858"/>
      <c r="ALI858"/>
      <c r="ALJ858"/>
      <c r="ALK858"/>
      <c r="ALL858"/>
      <c r="ALM858"/>
      <c r="ALN858"/>
      <c r="ALO858"/>
      <c r="ALP858"/>
      <c r="ALQ858"/>
      <c r="ALR858"/>
      <c r="ALS858"/>
      <c r="ALT858"/>
      <c r="ALU858"/>
      <c r="ALV858"/>
      <c r="ALW858"/>
      <c r="ALX858"/>
      <c r="ALY858"/>
      <c r="ALZ858"/>
      <c r="AMA858"/>
      <c r="AMB858"/>
      <c r="AMC858"/>
      <c r="AMD858"/>
      <c r="AME858"/>
      <c r="AMF858"/>
      <c r="AMG858"/>
      <c r="AMH858"/>
      <c r="AMI858"/>
      <c r="AMJ858"/>
    </row>
    <row r="859" spans="1:1024" ht="17.25" customHeight="1">
      <c r="A859" s="9"/>
      <c r="B859" s="8"/>
      <c r="C859" s="8"/>
      <c r="D859" s="6"/>
      <c r="E859" s="7"/>
      <c r="F859" s="5"/>
      <c r="G859" s="5"/>
      <c r="H859" s="5"/>
      <c r="I859" s="5"/>
      <c r="J859" s="5"/>
      <c r="K859" s="5"/>
      <c r="L859" s="5"/>
      <c r="M859" s="5"/>
      <c r="N859" s="5"/>
      <c r="O859" s="5"/>
      <c r="P859" s="5"/>
      <c r="Q859" s="5"/>
      <c r="R859" s="5"/>
      <c r="S859" s="5"/>
      <c r="T859" s="5"/>
      <c r="U859" s="5"/>
      <c r="V859" s="5"/>
      <c r="W859" s="5"/>
      <c r="X859" s="5"/>
      <c r="Y859" s="5"/>
      <c r="Z859" s="5"/>
      <c r="AA859" s="5"/>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c r="AAA859"/>
      <c r="AAB859"/>
      <c r="AAC859"/>
      <c r="AAD859"/>
      <c r="AAE859"/>
      <c r="AAF859"/>
      <c r="AAG859"/>
      <c r="AAH859"/>
      <c r="AAI859"/>
      <c r="AAJ859"/>
      <c r="AAK859"/>
      <c r="AAL859"/>
      <c r="AAM859"/>
      <c r="AAN859"/>
      <c r="AAO859"/>
      <c r="AAP859"/>
      <c r="AAQ859"/>
      <c r="AAR859"/>
      <c r="AAS859"/>
      <c r="AAT859"/>
      <c r="AAU859"/>
      <c r="AAV859"/>
      <c r="AAW859"/>
      <c r="AAX859"/>
      <c r="AAY859"/>
      <c r="AAZ859"/>
      <c r="ABA859"/>
      <c r="ABB859"/>
      <c r="ABC859"/>
      <c r="ABD859"/>
      <c r="ABE859"/>
      <c r="ABF859"/>
      <c r="ABG859"/>
      <c r="ABH859"/>
      <c r="ABI859"/>
      <c r="ABJ859"/>
      <c r="ABK859"/>
      <c r="ABL859"/>
      <c r="ABM859"/>
      <c r="ABN859"/>
      <c r="ABO859"/>
      <c r="ABP859"/>
      <c r="ABQ859"/>
      <c r="ABR859"/>
      <c r="ABS859"/>
      <c r="ABT859"/>
      <c r="ABU859"/>
      <c r="ABV859"/>
      <c r="ABW859"/>
      <c r="ABX859"/>
      <c r="ABY859"/>
      <c r="ABZ859"/>
      <c r="ACA859"/>
      <c r="ACB859"/>
      <c r="ACC859"/>
      <c r="ACD859"/>
      <c r="ACE859"/>
      <c r="ACF859"/>
      <c r="ACG859"/>
      <c r="ACH859"/>
      <c r="ACI859"/>
      <c r="ACJ859"/>
      <c r="ACK859"/>
      <c r="ACL859"/>
      <c r="ACM859"/>
      <c r="ACN859"/>
      <c r="ACO859"/>
      <c r="ACP859"/>
      <c r="ACQ859"/>
      <c r="ACR859"/>
      <c r="ACS859"/>
      <c r="ACT859"/>
      <c r="ACU859"/>
      <c r="ACV859"/>
      <c r="ACW859"/>
      <c r="ACX859"/>
      <c r="ACY859"/>
      <c r="ACZ859"/>
      <c r="ADA859"/>
      <c r="ADB859"/>
      <c r="ADC859"/>
      <c r="ADD859"/>
      <c r="ADE859"/>
      <c r="ADF859"/>
      <c r="ADG859"/>
      <c r="ADH859"/>
      <c r="ADI859"/>
      <c r="ADJ859"/>
      <c r="ADK859"/>
      <c r="ADL859"/>
      <c r="ADM859"/>
      <c r="ADN859"/>
      <c r="ADO859"/>
      <c r="ADP859"/>
      <c r="ADQ859"/>
      <c r="ADR859"/>
      <c r="ADS859"/>
      <c r="ADT859"/>
      <c r="ADU859"/>
      <c r="ADV859"/>
      <c r="ADW859"/>
      <c r="ADX859"/>
      <c r="ADY859"/>
      <c r="ADZ859"/>
      <c r="AEA859"/>
      <c r="AEB859"/>
      <c r="AEC859"/>
      <c r="AED859"/>
      <c r="AEE859"/>
      <c r="AEF859"/>
      <c r="AEG859"/>
      <c r="AEH859"/>
      <c r="AEI859"/>
      <c r="AEJ859"/>
      <c r="AEK859"/>
      <c r="AEL859"/>
      <c r="AEM859"/>
      <c r="AEN859"/>
      <c r="AEO859"/>
      <c r="AEP859"/>
      <c r="AEQ859"/>
      <c r="AER859"/>
      <c r="AES859"/>
      <c r="AET859"/>
      <c r="AEU859"/>
      <c r="AEV859"/>
      <c r="AEW859"/>
      <c r="AEX859"/>
      <c r="AEY859"/>
      <c r="AEZ859"/>
      <c r="AFA859"/>
      <c r="AFB859"/>
      <c r="AFC859"/>
      <c r="AFD859"/>
      <c r="AFE859"/>
      <c r="AFF859"/>
      <c r="AFG859"/>
      <c r="AFH859"/>
      <c r="AFI859"/>
      <c r="AFJ859"/>
      <c r="AFK859"/>
      <c r="AFL859"/>
      <c r="AFM859"/>
      <c r="AFN859"/>
      <c r="AFO859"/>
      <c r="AFP859"/>
      <c r="AFQ859"/>
      <c r="AFR859"/>
      <c r="AFS859"/>
      <c r="AFT859"/>
      <c r="AFU859"/>
      <c r="AFV859"/>
      <c r="AFW859"/>
      <c r="AFX859"/>
      <c r="AFY859"/>
      <c r="AFZ859"/>
      <c r="AGA859"/>
      <c r="AGB859"/>
      <c r="AGC859"/>
      <c r="AGD859"/>
      <c r="AGE859"/>
      <c r="AGF859"/>
      <c r="AGG859"/>
      <c r="AGH859"/>
      <c r="AGI859"/>
      <c r="AGJ859"/>
      <c r="AGK859"/>
      <c r="AGL859"/>
      <c r="AGM859"/>
      <c r="AGN859"/>
      <c r="AGO859"/>
      <c r="AGP859"/>
      <c r="AGQ859"/>
      <c r="AGR859"/>
      <c r="AGS859"/>
      <c r="AGT859"/>
      <c r="AGU859"/>
      <c r="AGV859"/>
      <c r="AGW859"/>
      <c r="AGX859"/>
      <c r="AGY859"/>
      <c r="AGZ859"/>
      <c r="AHA859"/>
      <c r="AHB859"/>
      <c r="AHC859"/>
      <c r="AHD859"/>
      <c r="AHE859"/>
      <c r="AHF859"/>
      <c r="AHG859"/>
      <c r="AHH859"/>
      <c r="AHI859"/>
      <c r="AHJ859"/>
      <c r="AHK859"/>
      <c r="AHL859"/>
      <c r="AHM859"/>
      <c r="AHN859"/>
      <c r="AHO859"/>
      <c r="AHP859"/>
      <c r="AHQ859"/>
      <c r="AHR859"/>
      <c r="AHS859"/>
      <c r="AHT859"/>
      <c r="AHU859"/>
      <c r="AHV859"/>
      <c r="AHW859"/>
      <c r="AHX859"/>
      <c r="AHY859"/>
      <c r="AHZ859"/>
      <c r="AIA859"/>
      <c r="AIB859"/>
      <c r="AIC859"/>
      <c r="AID859"/>
      <c r="AIE859"/>
      <c r="AIF859"/>
      <c r="AIG859"/>
      <c r="AIH859"/>
      <c r="AII859"/>
      <c r="AIJ859"/>
      <c r="AIK859"/>
      <c r="AIL859"/>
      <c r="AIM859"/>
      <c r="AIN859"/>
      <c r="AIO859"/>
      <c r="AIP859"/>
      <c r="AIQ859"/>
      <c r="AIR859"/>
      <c r="AIS859"/>
      <c r="AIT859"/>
      <c r="AIU859"/>
      <c r="AIV859"/>
      <c r="AIW859"/>
      <c r="AIX859"/>
      <c r="AIY859"/>
      <c r="AIZ859"/>
      <c r="AJA859"/>
      <c r="AJB859"/>
      <c r="AJC859"/>
      <c r="AJD859"/>
      <c r="AJE859"/>
      <c r="AJF859"/>
      <c r="AJG859"/>
      <c r="AJH859"/>
      <c r="AJI859"/>
      <c r="AJJ859"/>
      <c r="AJK859"/>
      <c r="AJL859"/>
      <c r="AJM859"/>
      <c r="AJN859"/>
      <c r="AJO859"/>
      <c r="AJP859"/>
      <c r="AJQ859"/>
      <c r="AJR859"/>
      <c r="AJS859"/>
      <c r="AJT859"/>
      <c r="AJU859"/>
      <c r="AJV859"/>
      <c r="AJW859"/>
      <c r="AJX859"/>
      <c r="AJY859"/>
      <c r="AJZ859"/>
      <c r="AKA859"/>
      <c r="AKB859"/>
      <c r="AKC859"/>
      <c r="AKD859"/>
      <c r="AKE859"/>
      <c r="AKF859"/>
      <c r="AKG859"/>
      <c r="AKH859"/>
      <c r="AKI859"/>
      <c r="AKJ859"/>
      <c r="AKK859"/>
      <c r="AKL859"/>
      <c r="AKM859"/>
      <c r="AKN859"/>
      <c r="AKO859"/>
      <c r="AKP859"/>
      <c r="AKQ859"/>
      <c r="AKR859"/>
      <c r="AKS859"/>
      <c r="AKT859"/>
      <c r="AKU859"/>
      <c r="AKV859"/>
      <c r="AKW859"/>
      <c r="AKX859"/>
      <c r="AKY859"/>
      <c r="AKZ859"/>
      <c r="ALA859"/>
      <c r="ALB859"/>
      <c r="ALC859"/>
      <c r="ALD859"/>
      <c r="ALE859"/>
      <c r="ALF859"/>
      <c r="ALG859"/>
      <c r="ALH859"/>
      <c r="ALI859"/>
      <c r="ALJ859"/>
      <c r="ALK859"/>
      <c r="ALL859"/>
      <c r="ALM859"/>
      <c r="ALN859"/>
      <c r="ALO859"/>
      <c r="ALP859"/>
      <c r="ALQ859"/>
      <c r="ALR859"/>
      <c r="ALS859"/>
      <c r="ALT859"/>
      <c r="ALU859"/>
      <c r="ALV859"/>
      <c r="ALW859"/>
      <c r="ALX859"/>
      <c r="ALY859"/>
      <c r="ALZ859"/>
      <c r="AMA859"/>
      <c r="AMB859"/>
      <c r="AMC859"/>
      <c r="AMD859"/>
      <c r="AME859"/>
      <c r="AMF859"/>
      <c r="AMG859"/>
      <c r="AMH859"/>
      <c r="AMI859"/>
      <c r="AMJ859"/>
    </row>
    <row r="860" spans="1:1024" ht="17.25" customHeight="1">
      <c r="A860" s="9"/>
      <c r="B860" s="8"/>
      <c r="C860" s="8"/>
      <c r="D860" s="6"/>
      <c r="E860" s="7"/>
      <c r="F860" s="5"/>
      <c r="G860" s="5"/>
      <c r="H860" s="5"/>
      <c r="I860" s="5"/>
      <c r="J860" s="5"/>
      <c r="K860" s="5"/>
      <c r="L860" s="5"/>
      <c r="M860" s="5"/>
      <c r="N860" s="5"/>
      <c r="O860" s="5"/>
      <c r="P860" s="5"/>
      <c r="Q860" s="5"/>
      <c r="R860" s="5"/>
      <c r="S860" s="5"/>
      <c r="T860" s="5"/>
      <c r="U860" s="5"/>
      <c r="V860" s="5"/>
      <c r="W860" s="5"/>
      <c r="X860" s="5"/>
      <c r="Y860" s="5"/>
      <c r="Z860" s="5"/>
      <c r="AA860" s="5"/>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c r="AEN860"/>
      <c r="AEO860"/>
      <c r="AEP860"/>
      <c r="AEQ860"/>
      <c r="AER860"/>
      <c r="AES860"/>
      <c r="AET860"/>
      <c r="AEU860"/>
      <c r="AEV860"/>
      <c r="AEW860"/>
      <c r="AEX860"/>
      <c r="AEY860"/>
      <c r="AEZ860"/>
      <c r="AFA860"/>
      <c r="AFB860"/>
      <c r="AFC860"/>
      <c r="AFD860"/>
      <c r="AFE860"/>
      <c r="AFF860"/>
      <c r="AFG860"/>
      <c r="AFH860"/>
      <c r="AFI860"/>
      <c r="AFJ860"/>
      <c r="AFK860"/>
      <c r="AFL860"/>
      <c r="AFM860"/>
      <c r="AFN860"/>
      <c r="AFO860"/>
      <c r="AFP860"/>
      <c r="AFQ860"/>
      <c r="AFR860"/>
      <c r="AFS860"/>
      <c r="AFT860"/>
      <c r="AFU860"/>
      <c r="AFV860"/>
      <c r="AFW860"/>
      <c r="AFX860"/>
      <c r="AFY860"/>
      <c r="AFZ860"/>
      <c r="AGA860"/>
      <c r="AGB860"/>
      <c r="AGC860"/>
      <c r="AGD860"/>
      <c r="AGE860"/>
      <c r="AGF860"/>
      <c r="AGG860"/>
      <c r="AGH860"/>
      <c r="AGI860"/>
      <c r="AGJ860"/>
      <c r="AGK860"/>
      <c r="AGL860"/>
      <c r="AGM860"/>
      <c r="AGN860"/>
      <c r="AGO860"/>
      <c r="AGP860"/>
      <c r="AGQ860"/>
      <c r="AGR860"/>
      <c r="AGS860"/>
      <c r="AGT860"/>
      <c r="AGU860"/>
      <c r="AGV860"/>
      <c r="AGW860"/>
      <c r="AGX860"/>
      <c r="AGY860"/>
      <c r="AGZ860"/>
      <c r="AHA860"/>
      <c r="AHB860"/>
      <c r="AHC860"/>
      <c r="AHD860"/>
      <c r="AHE860"/>
      <c r="AHF860"/>
      <c r="AHG860"/>
      <c r="AHH860"/>
      <c r="AHI860"/>
      <c r="AHJ860"/>
      <c r="AHK860"/>
      <c r="AHL860"/>
      <c r="AHM860"/>
      <c r="AHN860"/>
      <c r="AHO860"/>
      <c r="AHP860"/>
      <c r="AHQ860"/>
      <c r="AHR860"/>
      <c r="AHS860"/>
      <c r="AHT860"/>
      <c r="AHU860"/>
      <c r="AHV860"/>
      <c r="AHW860"/>
      <c r="AHX860"/>
      <c r="AHY860"/>
      <c r="AHZ860"/>
      <c r="AIA860"/>
      <c r="AIB860"/>
      <c r="AIC860"/>
      <c r="AID860"/>
      <c r="AIE860"/>
      <c r="AIF860"/>
      <c r="AIG860"/>
      <c r="AIH860"/>
      <c r="AII860"/>
      <c r="AIJ860"/>
      <c r="AIK860"/>
      <c r="AIL860"/>
      <c r="AIM860"/>
      <c r="AIN860"/>
      <c r="AIO860"/>
      <c r="AIP860"/>
      <c r="AIQ860"/>
      <c r="AIR860"/>
      <c r="AIS860"/>
      <c r="AIT860"/>
      <c r="AIU860"/>
      <c r="AIV860"/>
      <c r="AIW860"/>
      <c r="AIX860"/>
      <c r="AIY860"/>
      <c r="AIZ860"/>
      <c r="AJA860"/>
      <c r="AJB860"/>
      <c r="AJC860"/>
      <c r="AJD860"/>
      <c r="AJE860"/>
      <c r="AJF860"/>
      <c r="AJG860"/>
      <c r="AJH860"/>
      <c r="AJI860"/>
      <c r="AJJ860"/>
      <c r="AJK860"/>
      <c r="AJL860"/>
      <c r="AJM860"/>
      <c r="AJN860"/>
      <c r="AJO860"/>
      <c r="AJP860"/>
      <c r="AJQ860"/>
      <c r="AJR860"/>
      <c r="AJS860"/>
      <c r="AJT860"/>
      <c r="AJU860"/>
      <c r="AJV860"/>
      <c r="AJW860"/>
      <c r="AJX860"/>
      <c r="AJY860"/>
      <c r="AJZ860"/>
      <c r="AKA860"/>
      <c r="AKB860"/>
      <c r="AKC860"/>
      <c r="AKD860"/>
      <c r="AKE860"/>
      <c r="AKF860"/>
      <c r="AKG860"/>
      <c r="AKH860"/>
      <c r="AKI860"/>
      <c r="AKJ860"/>
      <c r="AKK860"/>
      <c r="AKL860"/>
      <c r="AKM860"/>
      <c r="AKN860"/>
      <c r="AKO860"/>
      <c r="AKP860"/>
      <c r="AKQ860"/>
      <c r="AKR860"/>
      <c r="AKS860"/>
      <c r="AKT860"/>
      <c r="AKU860"/>
      <c r="AKV860"/>
      <c r="AKW860"/>
      <c r="AKX860"/>
      <c r="AKY860"/>
      <c r="AKZ860"/>
      <c r="ALA860"/>
      <c r="ALB860"/>
      <c r="ALC860"/>
      <c r="ALD860"/>
      <c r="ALE860"/>
      <c r="ALF860"/>
      <c r="ALG860"/>
      <c r="ALH860"/>
      <c r="ALI860"/>
      <c r="ALJ860"/>
      <c r="ALK860"/>
      <c r="ALL860"/>
      <c r="ALM860"/>
      <c r="ALN860"/>
      <c r="ALO860"/>
      <c r="ALP860"/>
      <c r="ALQ860"/>
      <c r="ALR860"/>
      <c r="ALS860"/>
      <c r="ALT860"/>
      <c r="ALU860"/>
      <c r="ALV860"/>
      <c r="ALW860"/>
      <c r="ALX860"/>
      <c r="ALY860"/>
      <c r="ALZ860"/>
      <c r="AMA860"/>
      <c r="AMB860"/>
      <c r="AMC860"/>
      <c r="AMD860"/>
      <c r="AME860"/>
      <c r="AMF860"/>
      <c r="AMG860"/>
      <c r="AMH860"/>
      <c r="AMI860"/>
      <c r="AMJ860"/>
    </row>
    <row r="861" spans="1:1024" ht="17.25" customHeight="1">
      <c r="A861" s="9"/>
      <c r="B861" s="8"/>
      <c r="C861" s="8"/>
      <c r="D861" s="6"/>
      <c r="E861" s="7"/>
      <c r="F861" s="5"/>
      <c r="G861" s="5"/>
      <c r="H861" s="5"/>
      <c r="I861" s="5"/>
      <c r="J861" s="5"/>
      <c r="K861" s="5"/>
      <c r="L861" s="5"/>
      <c r="M861" s="5"/>
      <c r="N861" s="5"/>
      <c r="O861" s="5"/>
      <c r="P861" s="5"/>
      <c r="Q861" s="5"/>
      <c r="R861" s="5"/>
      <c r="S861" s="5"/>
      <c r="T861" s="5"/>
      <c r="U861" s="5"/>
      <c r="V861" s="5"/>
      <c r="W861" s="5"/>
      <c r="X861" s="5"/>
      <c r="Y861" s="5"/>
      <c r="Z861" s="5"/>
      <c r="AA861" s="5"/>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c r="AEN861"/>
      <c r="AEO861"/>
      <c r="AEP861"/>
      <c r="AEQ861"/>
      <c r="AER861"/>
      <c r="AES861"/>
      <c r="AET861"/>
      <c r="AEU861"/>
      <c r="AEV861"/>
      <c r="AEW861"/>
      <c r="AEX861"/>
      <c r="AEY861"/>
      <c r="AEZ861"/>
      <c r="AFA861"/>
      <c r="AFB861"/>
      <c r="AFC861"/>
      <c r="AFD861"/>
      <c r="AFE861"/>
      <c r="AFF861"/>
      <c r="AFG861"/>
      <c r="AFH861"/>
      <c r="AFI861"/>
      <c r="AFJ861"/>
      <c r="AFK861"/>
      <c r="AFL861"/>
      <c r="AFM861"/>
      <c r="AFN861"/>
      <c r="AFO861"/>
      <c r="AFP861"/>
      <c r="AFQ861"/>
      <c r="AFR861"/>
      <c r="AFS861"/>
      <c r="AFT861"/>
      <c r="AFU861"/>
      <c r="AFV861"/>
      <c r="AFW861"/>
      <c r="AFX861"/>
      <c r="AFY861"/>
      <c r="AFZ861"/>
      <c r="AGA861"/>
      <c r="AGB861"/>
      <c r="AGC861"/>
      <c r="AGD861"/>
      <c r="AGE861"/>
      <c r="AGF861"/>
      <c r="AGG861"/>
      <c r="AGH861"/>
      <c r="AGI861"/>
      <c r="AGJ861"/>
      <c r="AGK861"/>
      <c r="AGL861"/>
      <c r="AGM861"/>
      <c r="AGN861"/>
      <c r="AGO861"/>
      <c r="AGP861"/>
      <c r="AGQ861"/>
      <c r="AGR861"/>
      <c r="AGS861"/>
      <c r="AGT861"/>
      <c r="AGU861"/>
      <c r="AGV861"/>
      <c r="AGW861"/>
      <c r="AGX861"/>
      <c r="AGY861"/>
      <c r="AGZ861"/>
      <c r="AHA861"/>
      <c r="AHB861"/>
      <c r="AHC861"/>
      <c r="AHD861"/>
      <c r="AHE861"/>
      <c r="AHF861"/>
      <c r="AHG861"/>
      <c r="AHH861"/>
      <c r="AHI861"/>
      <c r="AHJ861"/>
      <c r="AHK861"/>
      <c r="AHL861"/>
      <c r="AHM861"/>
      <c r="AHN861"/>
      <c r="AHO861"/>
      <c r="AHP861"/>
      <c r="AHQ861"/>
      <c r="AHR861"/>
      <c r="AHS861"/>
      <c r="AHT861"/>
      <c r="AHU861"/>
      <c r="AHV861"/>
      <c r="AHW861"/>
      <c r="AHX861"/>
      <c r="AHY861"/>
      <c r="AHZ861"/>
      <c r="AIA861"/>
      <c r="AIB861"/>
      <c r="AIC861"/>
      <c r="AID861"/>
      <c r="AIE861"/>
      <c r="AIF861"/>
      <c r="AIG861"/>
      <c r="AIH861"/>
      <c r="AII861"/>
      <c r="AIJ861"/>
      <c r="AIK861"/>
      <c r="AIL861"/>
      <c r="AIM861"/>
      <c r="AIN861"/>
      <c r="AIO861"/>
      <c r="AIP861"/>
      <c r="AIQ861"/>
      <c r="AIR861"/>
      <c r="AIS861"/>
      <c r="AIT861"/>
      <c r="AIU861"/>
      <c r="AIV861"/>
      <c r="AIW861"/>
      <c r="AIX861"/>
      <c r="AIY861"/>
      <c r="AIZ861"/>
      <c r="AJA861"/>
      <c r="AJB861"/>
      <c r="AJC861"/>
      <c r="AJD861"/>
      <c r="AJE861"/>
      <c r="AJF861"/>
      <c r="AJG861"/>
      <c r="AJH861"/>
      <c r="AJI861"/>
      <c r="AJJ861"/>
      <c r="AJK861"/>
      <c r="AJL861"/>
      <c r="AJM861"/>
      <c r="AJN861"/>
      <c r="AJO861"/>
      <c r="AJP861"/>
      <c r="AJQ861"/>
      <c r="AJR861"/>
      <c r="AJS861"/>
      <c r="AJT861"/>
      <c r="AJU861"/>
      <c r="AJV861"/>
      <c r="AJW861"/>
      <c r="AJX861"/>
      <c r="AJY861"/>
      <c r="AJZ861"/>
      <c r="AKA861"/>
      <c r="AKB861"/>
      <c r="AKC861"/>
      <c r="AKD861"/>
      <c r="AKE861"/>
      <c r="AKF861"/>
      <c r="AKG861"/>
      <c r="AKH861"/>
      <c r="AKI861"/>
      <c r="AKJ861"/>
      <c r="AKK861"/>
      <c r="AKL861"/>
      <c r="AKM861"/>
      <c r="AKN861"/>
      <c r="AKO861"/>
      <c r="AKP861"/>
      <c r="AKQ861"/>
      <c r="AKR861"/>
      <c r="AKS861"/>
      <c r="AKT861"/>
      <c r="AKU861"/>
      <c r="AKV861"/>
      <c r="AKW861"/>
      <c r="AKX861"/>
      <c r="AKY861"/>
      <c r="AKZ861"/>
      <c r="ALA861"/>
      <c r="ALB861"/>
      <c r="ALC861"/>
      <c r="ALD861"/>
      <c r="ALE861"/>
      <c r="ALF861"/>
      <c r="ALG861"/>
      <c r="ALH861"/>
      <c r="ALI861"/>
      <c r="ALJ861"/>
      <c r="ALK861"/>
      <c r="ALL861"/>
      <c r="ALM861"/>
      <c r="ALN861"/>
      <c r="ALO861"/>
      <c r="ALP861"/>
      <c r="ALQ861"/>
      <c r="ALR861"/>
      <c r="ALS861"/>
      <c r="ALT861"/>
      <c r="ALU861"/>
      <c r="ALV861"/>
      <c r="ALW861"/>
      <c r="ALX861"/>
      <c r="ALY861"/>
      <c r="ALZ861"/>
      <c r="AMA861"/>
      <c r="AMB861"/>
      <c r="AMC861"/>
      <c r="AMD861"/>
      <c r="AME861"/>
      <c r="AMF861"/>
      <c r="AMG861"/>
      <c r="AMH861"/>
      <c r="AMI861"/>
      <c r="AMJ861"/>
    </row>
    <row r="862" spans="1:1024" ht="17.25" customHeight="1">
      <c r="A862" s="9"/>
      <c r="B862" s="8"/>
      <c r="C862" s="8"/>
      <c r="D862" s="6"/>
      <c r="E862" s="7"/>
      <c r="F862" s="5"/>
      <c r="G862" s="5"/>
      <c r="H862" s="5"/>
      <c r="I862" s="5"/>
      <c r="J862" s="5"/>
      <c r="K862" s="5"/>
      <c r="L862" s="5"/>
      <c r="M862" s="5"/>
      <c r="N862" s="5"/>
      <c r="O862" s="5"/>
      <c r="P862" s="5"/>
      <c r="Q862" s="5"/>
      <c r="R862" s="5"/>
      <c r="S862" s="5"/>
      <c r="T862" s="5"/>
      <c r="U862" s="5"/>
      <c r="V862" s="5"/>
      <c r="W862" s="5"/>
      <c r="X862" s="5"/>
      <c r="Y862" s="5"/>
      <c r="Z862" s="5"/>
      <c r="AA862" s="5"/>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c r="AAA862"/>
      <c r="AAB862"/>
      <c r="AAC862"/>
      <c r="AAD862"/>
      <c r="AAE862"/>
      <c r="AAF862"/>
      <c r="AAG862"/>
      <c r="AAH862"/>
      <c r="AAI862"/>
      <c r="AAJ862"/>
      <c r="AAK862"/>
      <c r="AAL862"/>
      <c r="AAM862"/>
      <c r="AAN862"/>
      <c r="AAO862"/>
      <c r="AAP862"/>
      <c r="AAQ862"/>
      <c r="AAR862"/>
      <c r="AAS862"/>
      <c r="AAT862"/>
      <c r="AAU862"/>
      <c r="AAV862"/>
      <c r="AAW862"/>
      <c r="AAX862"/>
      <c r="AAY862"/>
      <c r="AAZ862"/>
      <c r="ABA862"/>
      <c r="ABB862"/>
      <c r="ABC862"/>
      <c r="ABD862"/>
      <c r="ABE862"/>
      <c r="ABF862"/>
      <c r="ABG862"/>
      <c r="ABH862"/>
      <c r="ABI862"/>
      <c r="ABJ862"/>
      <c r="ABK862"/>
      <c r="ABL862"/>
      <c r="ABM862"/>
      <c r="ABN862"/>
      <c r="ABO862"/>
      <c r="ABP862"/>
      <c r="ABQ862"/>
      <c r="ABR862"/>
      <c r="ABS862"/>
      <c r="ABT862"/>
      <c r="ABU862"/>
      <c r="ABV862"/>
      <c r="ABW862"/>
      <c r="ABX862"/>
      <c r="ABY862"/>
      <c r="ABZ862"/>
      <c r="ACA862"/>
      <c r="ACB862"/>
      <c r="ACC862"/>
      <c r="ACD862"/>
      <c r="ACE862"/>
      <c r="ACF862"/>
      <c r="ACG862"/>
      <c r="ACH862"/>
      <c r="ACI862"/>
      <c r="ACJ862"/>
      <c r="ACK862"/>
      <c r="ACL862"/>
      <c r="ACM862"/>
      <c r="ACN862"/>
      <c r="ACO862"/>
      <c r="ACP862"/>
      <c r="ACQ862"/>
      <c r="ACR862"/>
      <c r="ACS862"/>
      <c r="ACT862"/>
      <c r="ACU862"/>
      <c r="ACV862"/>
      <c r="ACW862"/>
      <c r="ACX862"/>
      <c r="ACY862"/>
      <c r="ACZ862"/>
      <c r="ADA862"/>
      <c r="ADB862"/>
      <c r="ADC862"/>
      <c r="ADD862"/>
      <c r="ADE862"/>
      <c r="ADF862"/>
      <c r="ADG862"/>
      <c r="ADH862"/>
      <c r="ADI862"/>
      <c r="ADJ862"/>
      <c r="ADK862"/>
      <c r="ADL862"/>
      <c r="ADM862"/>
      <c r="ADN862"/>
      <c r="ADO862"/>
      <c r="ADP862"/>
      <c r="ADQ862"/>
      <c r="ADR862"/>
      <c r="ADS862"/>
      <c r="ADT862"/>
      <c r="ADU862"/>
      <c r="ADV862"/>
      <c r="ADW862"/>
      <c r="ADX862"/>
      <c r="ADY862"/>
      <c r="ADZ862"/>
      <c r="AEA862"/>
      <c r="AEB862"/>
      <c r="AEC862"/>
      <c r="AED862"/>
      <c r="AEE862"/>
      <c r="AEF862"/>
      <c r="AEG862"/>
      <c r="AEH862"/>
      <c r="AEI862"/>
      <c r="AEJ862"/>
      <c r="AEK862"/>
      <c r="AEL862"/>
      <c r="AEM862"/>
      <c r="AEN862"/>
      <c r="AEO862"/>
      <c r="AEP862"/>
      <c r="AEQ862"/>
      <c r="AER862"/>
      <c r="AES862"/>
      <c r="AET862"/>
      <c r="AEU862"/>
      <c r="AEV862"/>
      <c r="AEW862"/>
      <c r="AEX862"/>
      <c r="AEY862"/>
      <c r="AEZ862"/>
      <c r="AFA862"/>
      <c r="AFB862"/>
      <c r="AFC862"/>
      <c r="AFD862"/>
      <c r="AFE862"/>
      <c r="AFF862"/>
      <c r="AFG862"/>
      <c r="AFH862"/>
      <c r="AFI862"/>
      <c r="AFJ862"/>
      <c r="AFK862"/>
      <c r="AFL862"/>
      <c r="AFM862"/>
      <c r="AFN862"/>
      <c r="AFO862"/>
      <c r="AFP862"/>
      <c r="AFQ862"/>
      <c r="AFR862"/>
      <c r="AFS862"/>
      <c r="AFT862"/>
      <c r="AFU862"/>
      <c r="AFV862"/>
      <c r="AFW862"/>
      <c r="AFX862"/>
      <c r="AFY862"/>
      <c r="AFZ862"/>
      <c r="AGA862"/>
      <c r="AGB862"/>
      <c r="AGC862"/>
      <c r="AGD862"/>
      <c r="AGE862"/>
      <c r="AGF862"/>
      <c r="AGG862"/>
      <c r="AGH862"/>
      <c r="AGI862"/>
      <c r="AGJ862"/>
      <c r="AGK862"/>
      <c r="AGL862"/>
      <c r="AGM862"/>
      <c r="AGN862"/>
      <c r="AGO862"/>
      <c r="AGP862"/>
      <c r="AGQ862"/>
      <c r="AGR862"/>
      <c r="AGS862"/>
      <c r="AGT862"/>
      <c r="AGU862"/>
      <c r="AGV862"/>
      <c r="AGW862"/>
      <c r="AGX862"/>
      <c r="AGY862"/>
      <c r="AGZ862"/>
      <c r="AHA862"/>
      <c r="AHB862"/>
      <c r="AHC862"/>
      <c r="AHD862"/>
      <c r="AHE862"/>
      <c r="AHF862"/>
      <c r="AHG862"/>
      <c r="AHH862"/>
      <c r="AHI862"/>
      <c r="AHJ862"/>
      <c r="AHK862"/>
      <c r="AHL862"/>
      <c r="AHM862"/>
      <c r="AHN862"/>
      <c r="AHO862"/>
      <c r="AHP862"/>
      <c r="AHQ862"/>
      <c r="AHR862"/>
      <c r="AHS862"/>
      <c r="AHT862"/>
      <c r="AHU862"/>
      <c r="AHV862"/>
      <c r="AHW862"/>
      <c r="AHX862"/>
      <c r="AHY862"/>
      <c r="AHZ862"/>
      <c r="AIA862"/>
      <c r="AIB862"/>
      <c r="AIC862"/>
      <c r="AID862"/>
      <c r="AIE862"/>
      <c r="AIF862"/>
      <c r="AIG862"/>
      <c r="AIH862"/>
      <c r="AII862"/>
      <c r="AIJ862"/>
      <c r="AIK862"/>
      <c r="AIL862"/>
      <c r="AIM862"/>
      <c r="AIN862"/>
      <c r="AIO862"/>
      <c r="AIP862"/>
      <c r="AIQ862"/>
      <c r="AIR862"/>
      <c r="AIS862"/>
      <c r="AIT862"/>
      <c r="AIU862"/>
      <c r="AIV862"/>
      <c r="AIW862"/>
      <c r="AIX862"/>
      <c r="AIY862"/>
      <c r="AIZ862"/>
      <c r="AJA862"/>
      <c r="AJB862"/>
      <c r="AJC862"/>
      <c r="AJD862"/>
      <c r="AJE862"/>
      <c r="AJF862"/>
      <c r="AJG862"/>
      <c r="AJH862"/>
      <c r="AJI862"/>
      <c r="AJJ862"/>
      <c r="AJK862"/>
      <c r="AJL862"/>
      <c r="AJM862"/>
      <c r="AJN862"/>
      <c r="AJO862"/>
      <c r="AJP862"/>
      <c r="AJQ862"/>
      <c r="AJR862"/>
      <c r="AJS862"/>
      <c r="AJT862"/>
      <c r="AJU862"/>
      <c r="AJV862"/>
      <c r="AJW862"/>
      <c r="AJX862"/>
      <c r="AJY862"/>
      <c r="AJZ862"/>
      <c r="AKA862"/>
      <c r="AKB862"/>
      <c r="AKC862"/>
      <c r="AKD862"/>
      <c r="AKE862"/>
      <c r="AKF862"/>
      <c r="AKG862"/>
      <c r="AKH862"/>
      <c r="AKI862"/>
      <c r="AKJ862"/>
      <c r="AKK862"/>
      <c r="AKL862"/>
      <c r="AKM862"/>
      <c r="AKN862"/>
      <c r="AKO862"/>
      <c r="AKP862"/>
      <c r="AKQ862"/>
      <c r="AKR862"/>
      <c r="AKS862"/>
      <c r="AKT862"/>
      <c r="AKU862"/>
      <c r="AKV862"/>
      <c r="AKW862"/>
      <c r="AKX862"/>
      <c r="AKY862"/>
      <c r="AKZ862"/>
      <c r="ALA862"/>
      <c r="ALB862"/>
      <c r="ALC862"/>
      <c r="ALD862"/>
      <c r="ALE862"/>
      <c r="ALF862"/>
      <c r="ALG862"/>
      <c r="ALH862"/>
      <c r="ALI862"/>
      <c r="ALJ862"/>
      <c r="ALK862"/>
      <c r="ALL862"/>
      <c r="ALM862"/>
      <c r="ALN862"/>
      <c r="ALO862"/>
      <c r="ALP862"/>
      <c r="ALQ862"/>
      <c r="ALR862"/>
      <c r="ALS862"/>
      <c r="ALT862"/>
      <c r="ALU862"/>
      <c r="ALV862"/>
      <c r="ALW862"/>
      <c r="ALX862"/>
      <c r="ALY862"/>
      <c r="ALZ862"/>
      <c r="AMA862"/>
      <c r="AMB862"/>
      <c r="AMC862"/>
      <c r="AMD862"/>
      <c r="AME862"/>
      <c r="AMF862"/>
      <c r="AMG862"/>
      <c r="AMH862"/>
      <c r="AMI862"/>
      <c r="AMJ862"/>
    </row>
    <row r="863" spans="1:1024" ht="17.25" customHeight="1">
      <c r="A863" s="9"/>
      <c r="B863" s="8"/>
      <c r="C863" s="8"/>
      <c r="D863" s="6"/>
      <c r="E863" s="7"/>
      <c r="F863" s="5"/>
      <c r="G863" s="5"/>
      <c r="H863" s="5"/>
      <c r="I863" s="5"/>
      <c r="J863" s="5"/>
      <c r="K863" s="5"/>
      <c r="L863" s="5"/>
      <c r="M863" s="5"/>
      <c r="N863" s="5"/>
      <c r="O863" s="5"/>
      <c r="P863" s="5"/>
      <c r="Q863" s="5"/>
      <c r="R863" s="5"/>
      <c r="S863" s="5"/>
      <c r="T863" s="5"/>
      <c r="U863" s="5"/>
      <c r="V863" s="5"/>
      <c r="W863" s="5"/>
      <c r="X863" s="5"/>
      <c r="Y863" s="5"/>
      <c r="Z863" s="5"/>
      <c r="AA863" s="5"/>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c r="AAA863"/>
      <c r="AAB863"/>
      <c r="AAC863"/>
      <c r="AAD863"/>
      <c r="AAE863"/>
      <c r="AAF863"/>
      <c r="AAG863"/>
      <c r="AAH863"/>
      <c r="AAI863"/>
      <c r="AAJ863"/>
      <c r="AAK863"/>
      <c r="AAL863"/>
      <c r="AAM863"/>
      <c r="AAN863"/>
      <c r="AAO863"/>
      <c r="AAP863"/>
      <c r="AAQ863"/>
      <c r="AAR863"/>
      <c r="AAS863"/>
      <c r="AAT863"/>
      <c r="AAU863"/>
      <c r="AAV863"/>
      <c r="AAW863"/>
      <c r="AAX863"/>
      <c r="AAY863"/>
      <c r="AAZ863"/>
      <c r="ABA863"/>
      <c r="ABB863"/>
      <c r="ABC863"/>
      <c r="ABD863"/>
      <c r="ABE863"/>
      <c r="ABF863"/>
      <c r="ABG863"/>
      <c r="ABH863"/>
      <c r="ABI863"/>
      <c r="ABJ863"/>
      <c r="ABK863"/>
      <c r="ABL863"/>
      <c r="ABM863"/>
      <c r="ABN863"/>
      <c r="ABO863"/>
      <c r="ABP863"/>
      <c r="ABQ863"/>
      <c r="ABR863"/>
      <c r="ABS863"/>
      <c r="ABT863"/>
      <c r="ABU863"/>
      <c r="ABV863"/>
      <c r="ABW863"/>
      <c r="ABX863"/>
      <c r="ABY863"/>
      <c r="ABZ863"/>
      <c r="ACA863"/>
      <c r="ACB863"/>
      <c r="ACC863"/>
      <c r="ACD863"/>
      <c r="ACE863"/>
      <c r="ACF863"/>
      <c r="ACG863"/>
      <c r="ACH863"/>
      <c r="ACI863"/>
      <c r="ACJ863"/>
      <c r="ACK863"/>
      <c r="ACL863"/>
      <c r="ACM863"/>
      <c r="ACN863"/>
      <c r="ACO863"/>
      <c r="ACP863"/>
      <c r="ACQ863"/>
      <c r="ACR863"/>
      <c r="ACS863"/>
      <c r="ACT863"/>
      <c r="ACU863"/>
      <c r="ACV863"/>
      <c r="ACW863"/>
      <c r="ACX863"/>
      <c r="ACY863"/>
      <c r="ACZ863"/>
      <c r="ADA863"/>
      <c r="ADB863"/>
      <c r="ADC863"/>
      <c r="ADD863"/>
      <c r="ADE863"/>
      <c r="ADF863"/>
      <c r="ADG863"/>
      <c r="ADH863"/>
      <c r="ADI863"/>
      <c r="ADJ863"/>
      <c r="ADK863"/>
      <c r="ADL863"/>
      <c r="ADM863"/>
      <c r="ADN863"/>
      <c r="ADO863"/>
      <c r="ADP863"/>
      <c r="ADQ863"/>
      <c r="ADR863"/>
      <c r="ADS863"/>
      <c r="ADT863"/>
      <c r="ADU863"/>
      <c r="ADV863"/>
      <c r="ADW863"/>
      <c r="ADX863"/>
      <c r="ADY863"/>
      <c r="ADZ863"/>
      <c r="AEA863"/>
      <c r="AEB863"/>
      <c r="AEC863"/>
      <c r="AED863"/>
      <c r="AEE863"/>
      <c r="AEF863"/>
      <c r="AEG863"/>
      <c r="AEH863"/>
      <c r="AEI863"/>
      <c r="AEJ863"/>
      <c r="AEK863"/>
      <c r="AEL863"/>
      <c r="AEM863"/>
      <c r="AEN863"/>
      <c r="AEO863"/>
      <c r="AEP863"/>
      <c r="AEQ863"/>
      <c r="AER863"/>
      <c r="AES863"/>
      <c r="AET863"/>
      <c r="AEU863"/>
      <c r="AEV863"/>
      <c r="AEW863"/>
      <c r="AEX863"/>
      <c r="AEY863"/>
      <c r="AEZ863"/>
      <c r="AFA863"/>
      <c r="AFB863"/>
      <c r="AFC863"/>
      <c r="AFD863"/>
      <c r="AFE863"/>
      <c r="AFF863"/>
      <c r="AFG863"/>
      <c r="AFH863"/>
      <c r="AFI863"/>
      <c r="AFJ863"/>
      <c r="AFK863"/>
      <c r="AFL863"/>
      <c r="AFM863"/>
      <c r="AFN863"/>
      <c r="AFO863"/>
      <c r="AFP863"/>
      <c r="AFQ863"/>
      <c r="AFR863"/>
      <c r="AFS863"/>
      <c r="AFT863"/>
      <c r="AFU863"/>
      <c r="AFV863"/>
      <c r="AFW863"/>
      <c r="AFX863"/>
      <c r="AFY863"/>
      <c r="AFZ863"/>
      <c r="AGA863"/>
      <c r="AGB863"/>
      <c r="AGC863"/>
      <c r="AGD863"/>
      <c r="AGE863"/>
      <c r="AGF863"/>
      <c r="AGG863"/>
      <c r="AGH863"/>
      <c r="AGI863"/>
      <c r="AGJ863"/>
      <c r="AGK863"/>
      <c r="AGL863"/>
      <c r="AGM863"/>
      <c r="AGN863"/>
      <c r="AGO863"/>
      <c r="AGP863"/>
      <c r="AGQ863"/>
      <c r="AGR863"/>
      <c r="AGS863"/>
      <c r="AGT863"/>
      <c r="AGU863"/>
      <c r="AGV863"/>
      <c r="AGW863"/>
      <c r="AGX863"/>
      <c r="AGY863"/>
      <c r="AGZ863"/>
      <c r="AHA863"/>
      <c r="AHB863"/>
      <c r="AHC863"/>
      <c r="AHD863"/>
      <c r="AHE863"/>
      <c r="AHF863"/>
      <c r="AHG863"/>
      <c r="AHH863"/>
      <c r="AHI863"/>
      <c r="AHJ863"/>
      <c r="AHK863"/>
      <c r="AHL863"/>
      <c r="AHM863"/>
      <c r="AHN863"/>
      <c r="AHO863"/>
      <c r="AHP863"/>
      <c r="AHQ863"/>
      <c r="AHR863"/>
      <c r="AHS863"/>
      <c r="AHT863"/>
      <c r="AHU863"/>
      <c r="AHV863"/>
      <c r="AHW863"/>
      <c r="AHX863"/>
      <c r="AHY863"/>
      <c r="AHZ863"/>
      <c r="AIA863"/>
      <c r="AIB863"/>
      <c r="AIC863"/>
      <c r="AID863"/>
      <c r="AIE863"/>
      <c r="AIF863"/>
      <c r="AIG863"/>
      <c r="AIH863"/>
      <c r="AII863"/>
      <c r="AIJ863"/>
      <c r="AIK863"/>
      <c r="AIL863"/>
      <c r="AIM863"/>
      <c r="AIN863"/>
      <c r="AIO863"/>
      <c r="AIP863"/>
      <c r="AIQ863"/>
      <c r="AIR863"/>
      <c r="AIS863"/>
      <c r="AIT863"/>
      <c r="AIU863"/>
      <c r="AIV863"/>
      <c r="AIW863"/>
      <c r="AIX863"/>
      <c r="AIY863"/>
      <c r="AIZ863"/>
      <c r="AJA863"/>
      <c r="AJB863"/>
      <c r="AJC863"/>
      <c r="AJD863"/>
      <c r="AJE863"/>
      <c r="AJF863"/>
      <c r="AJG863"/>
      <c r="AJH863"/>
      <c r="AJI863"/>
      <c r="AJJ863"/>
      <c r="AJK863"/>
      <c r="AJL863"/>
      <c r="AJM863"/>
      <c r="AJN863"/>
      <c r="AJO863"/>
      <c r="AJP863"/>
      <c r="AJQ863"/>
      <c r="AJR863"/>
      <c r="AJS863"/>
      <c r="AJT863"/>
      <c r="AJU863"/>
      <c r="AJV863"/>
      <c r="AJW863"/>
      <c r="AJX863"/>
      <c r="AJY863"/>
      <c r="AJZ863"/>
      <c r="AKA863"/>
      <c r="AKB863"/>
      <c r="AKC863"/>
      <c r="AKD863"/>
      <c r="AKE863"/>
      <c r="AKF863"/>
      <c r="AKG863"/>
      <c r="AKH863"/>
      <c r="AKI863"/>
      <c r="AKJ863"/>
      <c r="AKK863"/>
      <c r="AKL863"/>
      <c r="AKM863"/>
      <c r="AKN863"/>
      <c r="AKO863"/>
      <c r="AKP863"/>
      <c r="AKQ863"/>
      <c r="AKR863"/>
      <c r="AKS863"/>
      <c r="AKT863"/>
      <c r="AKU863"/>
      <c r="AKV863"/>
      <c r="AKW863"/>
      <c r="AKX863"/>
      <c r="AKY863"/>
      <c r="AKZ863"/>
      <c r="ALA863"/>
      <c r="ALB863"/>
      <c r="ALC863"/>
      <c r="ALD863"/>
      <c r="ALE863"/>
      <c r="ALF863"/>
      <c r="ALG863"/>
      <c r="ALH863"/>
      <c r="ALI863"/>
      <c r="ALJ863"/>
      <c r="ALK863"/>
      <c r="ALL863"/>
      <c r="ALM863"/>
      <c r="ALN863"/>
      <c r="ALO863"/>
      <c r="ALP863"/>
      <c r="ALQ863"/>
      <c r="ALR863"/>
      <c r="ALS863"/>
      <c r="ALT863"/>
      <c r="ALU863"/>
      <c r="ALV863"/>
      <c r="ALW863"/>
      <c r="ALX863"/>
      <c r="ALY863"/>
      <c r="ALZ863"/>
      <c r="AMA863"/>
      <c r="AMB863"/>
      <c r="AMC863"/>
      <c r="AMD863"/>
      <c r="AME863"/>
      <c r="AMF863"/>
      <c r="AMG863"/>
      <c r="AMH863"/>
      <c r="AMI863"/>
      <c r="AMJ863"/>
    </row>
    <row r="864" spans="1:1024" ht="17.25" customHeight="1">
      <c r="A864" s="9"/>
      <c r="B864" s="8"/>
      <c r="C864" s="8"/>
      <c r="D864" s="6"/>
      <c r="E864" s="7"/>
      <c r="F864" s="5"/>
      <c r="G864" s="5"/>
      <c r="H864" s="5"/>
      <c r="I864" s="5"/>
      <c r="J864" s="5"/>
      <c r="K864" s="5"/>
      <c r="L864" s="5"/>
      <c r="M864" s="5"/>
      <c r="N864" s="5"/>
      <c r="O864" s="5"/>
      <c r="P864" s="5"/>
      <c r="Q864" s="5"/>
      <c r="R864" s="5"/>
      <c r="S864" s="5"/>
      <c r="T864" s="5"/>
      <c r="U864" s="5"/>
      <c r="V864" s="5"/>
      <c r="W864" s="5"/>
      <c r="X864" s="5"/>
      <c r="Y864" s="5"/>
      <c r="Z864" s="5"/>
      <c r="AA864" s="5"/>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c r="AAA864"/>
      <c r="AAB864"/>
      <c r="AAC864"/>
      <c r="AAD864"/>
      <c r="AAE864"/>
      <c r="AAF864"/>
      <c r="AAG864"/>
      <c r="AAH864"/>
      <c r="AAI864"/>
      <c r="AAJ864"/>
      <c r="AAK864"/>
      <c r="AAL864"/>
      <c r="AAM864"/>
      <c r="AAN864"/>
      <c r="AAO864"/>
      <c r="AAP864"/>
      <c r="AAQ864"/>
      <c r="AAR864"/>
      <c r="AAS864"/>
      <c r="AAT864"/>
      <c r="AAU864"/>
      <c r="AAV864"/>
      <c r="AAW864"/>
      <c r="AAX864"/>
      <c r="AAY864"/>
      <c r="AAZ864"/>
      <c r="ABA864"/>
      <c r="ABB864"/>
      <c r="ABC864"/>
      <c r="ABD864"/>
      <c r="ABE864"/>
      <c r="ABF864"/>
      <c r="ABG864"/>
      <c r="ABH864"/>
      <c r="ABI864"/>
      <c r="ABJ864"/>
      <c r="ABK864"/>
      <c r="ABL864"/>
      <c r="ABM864"/>
      <c r="ABN864"/>
      <c r="ABO864"/>
      <c r="ABP864"/>
      <c r="ABQ864"/>
      <c r="ABR864"/>
      <c r="ABS864"/>
      <c r="ABT864"/>
      <c r="ABU864"/>
      <c r="ABV864"/>
      <c r="ABW864"/>
      <c r="ABX864"/>
      <c r="ABY864"/>
      <c r="ABZ864"/>
      <c r="ACA864"/>
      <c r="ACB864"/>
      <c r="ACC864"/>
      <c r="ACD864"/>
      <c r="ACE864"/>
      <c r="ACF864"/>
      <c r="ACG864"/>
      <c r="ACH864"/>
      <c r="ACI864"/>
      <c r="ACJ864"/>
      <c r="ACK864"/>
      <c r="ACL864"/>
      <c r="ACM864"/>
      <c r="ACN864"/>
      <c r="ACO864"/>
      <c r="ACP864"/>
      <c r="ACQ864"/>
      <c r="ACR864"/>
      <c r="ACS864"/>
      <c r="ACT864"/>
      <c r="ACU864"/>
      <c r="ACV864"/>
      <c r="ACW864"/>
      <c r="ACX864"/>
      <c r="ACY864"/>
      <c r="ACZ864"/>
      <c r="ADA864"/>
      <c r="ADB864"/>
      <c r="ADC864"/>
      <c r="ADD864"/>
      <c r="ADE864"/>
      <c r="ADF864"/>
      <c r="ADG864"/>
      <c r="ADH864"/>
      <c r="ADI864"/>
      <c r="ADJ864"/>
      <c r="ADK864"/>
      <c r="ADL864"/>
      <c r="ADM864"/>
      <c r="ADN864"/>
      <c r="ADO864"/>
      <c r="ADP864"/>
      <c r="ADQ864"/>
      <c r="ADR864"/>
      <c r="ADS864"/>
      <c r="ADT864"/>
      <c r="ADU864"/>
      <c r="ADV864"/>
      <c r="ADW864"/>
      <c r="ADX864"/>
      <c r="ADY864"/>
      <c r="ADZ864"/>
      <c r="AEA864"/>
      <c r="AEB864"/>
      <c r="AEC864"/>
      <c r="AED864"/>
      <c r="AEE864"/>
      <c r="AEF864"/>
      <c r="AEG864"/>
      <c r="AEH864"/>
      <c r="AEI864"/>
      <c r="AEJ864"/>
      <c r="AEK864"/>
      <c r="AEL864"/>
      <c r="AEM864"/>
      <c r="AEN864"/>
      <c r="AEO864"/>
      <c r="AEP864"/>
      <c r="AEQ864"/>
      <c r="AER864"/>
      <c r="AES864"/>
      <c r="AET864"/>
      <c r="AEU864"/>
      <c r="AEV864"/>
      <c r="AEW864"/>
      <c r="AEX864"/>
      <c r="AEY864"/>
      <c r="AEZ864"/>
      <c r="AFA864"/>
      <c r="AFB864"/>
      <c r="AFC864"/>
      <c r="AFD864"/>
      <c r="AFE864"/>
      <c r="AFF864"/>
      <c r="AFG864"/>
      <c r="AFH864"/>
      <c r="AFI864"/>
      <c r="AFJ864"/>
      <c r="AFK864"/>
      <c r="AFL864"/>
      <c r="AFM864"/>
      <c r="AFN864"/>
      <c r="AFO864"/>
      <c r="AFP864"/>
      <c r="AFQ864"/>
      <c r="AFR864"/>
      <c r="AFS864"/>
      <c r="AFT864"/>
      <c r="AFU864"/>
      <c r="AFV864"/>
      <c r="AFW864"/>
      <c r="AFX864"/>
      <c r="AFY864"/>
      <c r="AFZ864"/>
      <c r="AGA864"/>
      <c r="AGB864"/>
      <c r="AGC864"/>
      <c r="AGD864"/>
      <c r="AGE864"/>
      <c r="AGF864"/>
      <c r="AGG864"/>
      <c r="AGH864"/>
      <c r="AGI864"/>
      <c r="AGJ864"/>
      <c r="AGK864"/>
      <c r="AGL864"/>
      <c r="AGM864"/>
      <c r="AGN864"/>
      <c r="AGO864"/>
      <c r="AGP864"/>
      <c r="AGQ864"/>
      <c r="AGR864"/>
      <c r="AGS864"/>
      <c r="AGT864"/>
      <c r="AGU864"/>
      <c r="AGV864"/>
      <c r="AGW864"/>
      <c r="AGX864"/>
      <c r="AGY864"/>
      <c r="AGZ864"/>
      <c r="AHA864"/>
      <c r="AHB864"/>
      <c r="AHC864"/>
      <c r="AHD864"/>
      <c r="AHE864"/>
      <c r="AHF864"/>
      <c r="AHG864"/>
      <c r="AHH864"/>
      <c r="AHI864"/>
      <c r="AHJ864"/>
      <c r="AHK864"/>
      <c r="AHL864"/>
      <c r="AHM864"/>
      <c r="AHN864"/>
      <c r="AHO864"/>
      <c r="AHP864"/>
      <c r="AHQ864"/>
      <c r="AHR864"/>
      <c r="AHS864"/>
      <c r="AHT864"/>
      <c r="AHU864"/>
      <c r="AHV864"/>
      <c r="AHW864"/>
      <c r="AHX864"/>
      <c r="AHY864"/>
      <c r="AHZ864"/>
      <c r="AIA864"/>
      <c r="AIB864"/>
      <c r="AIC864"/>
      <c r="AID864"/>
      <c r="AIE864"/>
      <c r="AIF864"/>
      <c r="AIG864"/>
      <c r="AIH864"/>
      <c r="AII864"/>
      <c r="AIJ864"/>
      <c r="AIK864"/>
      <c r="AIL864"/>
      <c r="AIM864"/>
      <c r="AIN864"/>
      <c r="AIO864"/>
      <c r="AIP864"/>
      <c r="AIQ864"/>
      <c r="AIR864"/>
      <c r="AIS864"/>
      <c r="AIT864"/>
      <c r="AIU864"/>
      <c r="AIV864"/>
      <c r="AIW864"/>
      <c r="AIX864"/>
      <c r="AIY864"/>
      <c r="AIZ864"/>
      <c r="AJA864"/>
      <c r="AJB864"/>
      <c r="AJC864"/>
      <c r="AJD864"/>
      <c r="AJE864"/>
      <c r="AJF864"/>
      <c r="AJG864"/>
      <c r="AJH864"/>
      <c r="AJI864"/>
      <c r="AJJ864"/>
      <c r="AJK864"/>
      <c r="AJL864"/>
      <c r="AJM864"/>
      <c r="AJN864"/>
      <c r="AJO864"/>
      <c r="AJP864"/>
      <c r="AJQ864"/>
      <c r="AJR864"/>
      <c r="AJS864"/>
      <c r="AJT864"/>
      <c r="AJU864"/>
      <c r="AJV864"/>
      <c r="AJW864"/>
      <c r="AJX864"/>
      <c r="AJY864"/>
      <c r="AJZ864"/>
      <c r="AKA864"/>
      <c r="AKB864"/>
      <c r="AKC864"/>
      <c r="AKD864"/>
      <c r="AKE864"/>
      <c r="AKF864"/>
      <c r="AKG864"/>
      <c r="AKH864"/>
      <c r="AKI864"/>
      <c r="AKJ864"/>
      <c r="AKK864"/>
      <c r="AKL864"/>
      <c r="AKM864"/>
      <c r="AKN864"/>
      <c r="AKO864"/>
      <c r="AKP864"/>
      <c r="AKQ864"/>
      <c r="AKR864"/>
      <c r="AKS864"/>
      <c r="AKT864"/>
      <c r="AKU864"/>
      <c r="AKV864"/>
      <c r="AKW864"/>
      <c r="AKX864"/>
      <c r="AKY864"/>
      <c r="AKZ864"/>
      <c r="ALA864"/>
      <c r="ALB864"/>
      <c r="ALC864"/>
      <c r="ALD864"/>
      <c r="ALE864"/>
      <c r="ALF864"/>
      <c r="ALG864"/>
      <c r="ALH864"/>
      <c r="ALI864"/>
      <c r="ALJ864"/>
      <c r="ALK864"/>
      <c r="ALL864"/>
      <c r="ALM864"/>
      <c r="ALN864"/>
      <c r="ALO864"/>
      <c r="ALP864"/>
      <c r="ALQ864"/>
      <c r="ALR864"/>
      <c r="ALS864"/>
      <c r="ALT864"/>
      <c r="ALU864"/>
      <c r="ALV864"/>
      <c r="ALW864"/>
      <c r="ALX864"/>
      <c r="ALY864"/>
      <c r="ALZ864"/>
      <c r="AMA864"/>
      <c r="AMB864"/>
      <c r="AMC864"/>
      <c r="AMD864"/>
      <c r="AME864"/>
      <c r="AMF864"/>
      <c r="AMG864"/>
      <c r="AMH864"/>
      <c r="AMI864"/>
      <c r="AMJ864"/>
    </row>
    <row r="865" spans="1:1024" ht="17.25" customHeight="1">
      <c r="A865" s="9"/>
      <c r="B865" s="8"/>
      <c r="C865" s="8"/>
      <c r="D865" s="6"/>
      <c r="E865" s="7"/>
      <c r="F865" s="5"/>
      <c r="G865" s="5"/>
      <c r="H865" s="5"/>
      <c r="I865" s="5"/>
      <c r="J865" s="5"/>
      <c r="K865" s="5"/>
      <c r="L865" s="5"/>
      <c r="M865" s="5"/>
      <c r="N865" s="5"/>
      <c r="O865" s="5"/>
      <c r="P865" s="5"/>
      <c r="Q865" s="5"/>
      <c r="R865" s="5"/>
      <c r="S865" s="5"/>
      <c r="T865" s="5"/>
      <c r="U865" s="5"/>
      <c r="V865" s="5"/>
      <c r="W865" s="5"/>
      <c r="X865" s="5"/>
      <c r="Y865" s="5"/>
      <c r="Z865" s="5"/>
      <c r="AA865" s="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c r="AAA865"/>
      <c r="AAB865"/>
      <c r="AAC865"/>
      <c r="AAD865"/>
      <c r="AAE865"/>
      <c r="AAF865"/>
      <c r="AAG865"/>
      <c r="AAH865"/>
      <c r="AAI865"/>
      <c r="AAJ865"/>
      <c r="AAK865"/>
      <c r="AAL865"/>
      <c r="AAM865"/>
      <c r="AAN865"/>
      <c r="AAO865"/>
      <c r="AAP865"/>
      <c r="AAQ865"/>
      <c r="AAR865"/>
      <c r="AAS865"/>
      <c r="AAT865"/>
      <c r="AAU865"/>
      <c r="AAV865"/>
      <c r="AAW865"/>
      <c r="AAX865"/>
      <c r="AAY865"/>
      <c r="AAZ865"/>
      <c r="ABA865"/>
      <c r="ABB865"/>
      <c r="ABC865"/>
      <c r="ABD865"/>
      <c r="ABE865"/>
      <c r="ABF865"/>
      <c r="ABG865"/>
      <c r="ABH865"/>
      <c r="ABI865"/>
      <c r="ABJ865"/>
      <c r="ABK865"/>
      <c r="ABL865"/>
      <c r="ABM865"/>
      <c r="ABN865"/>
      <c r="ABO865"/>
      <c r="ABP865"/>
      <c r="ABQ865"/>
      <c r="ABR865"/>
      <c r="ABS865"/>
      <c r="ABT865"/>
      <c r="ABU865"/>
      <c r="ABV865"/>
      <c r="ABW865"/>
      <c r="ABX865"/>
      <c r="ABY865"/>
      <c r="ABZ865"/>
      <c r="ACA865"/>
      <c r="ACB865"/>
      <c r="ACC865"/>
      <c r="ACD865"/>
      <c r="ACE865"/>
      <c r="ACF865"/>
      <c r="ACG865"/>
      <c r="ACH865"/>
      <c r="ACI865"/>
      <c r="ACJ865"/>
      <c r="ACK865"/>
      <c r="ACL865"/>
      <c r="ACM865"/>
      <c r="ACN865"/>
      <c r="ACO865"/>
      <c r="ACP865"/>
      <c r="ACQ865"/>
      <c r="ACR865"/>
      <c r="ACS865"/>
      <c r="ACT865"/>
      <c r="ACU865"/>
      <c r="ACV865"/>
      <c r="ACW865"/>
      <c r="ACX865"/>
      <c r="ACY865"/>
      <c r="ACZ865"/>
      <c r="ADA865"/>
      <c r="ADB865"/>
      <c r="ADC865"/>
      <c r="ADD865"/>
      <c r="ADE865"/>
      <c r="ADF865"/>
      <c r="ADG865"/>
      <c r="ADH865"/>
      <c r="ADI865"/>
      <c r="ADJ865"/>
      <c r="ADK865"/>
      <c r="ADL865"/>
      <c r="ADM865"/>
      <c r="ADN865"/>
      <c r="ADO865"/>
      <c r="ADP865"/>
      <c r="ADQ865"/>
      <c r="ADR865"/>
      <c r="ADS865"/>
      <c r="ADT865"/>
      <c r="ADU865"/>
      <c r="ADV865"/>
      <c r="ADW865"/>
      <c r="ADX865"/>
      <c r="ADY865"/>
      <c r="ADZ865"/>
      <c r="AEA865"/>
      <c r="AEB865"/>
      <c r="AEC865"/>
      <c r="AED865"/>
      <c r="AEE865"/>
      <c r="AEF865"/>
      <c r="AEG865"/>
      <c r="AEH865"/>
      <c r="AEI865"/>
      <c r="AEJ865"/>
      <c r="AEK865"/>
      <c r="AEL865"/>
      <c r="AEM865"/>
      <c r="AEN865"/>
      <c r="AEO865"/>
      <c r="AEP865"/>
      <c r="AEQ865"/>
      <c r="AER865"/>
      <c r="AES865"/>
      <c r="AET865"/>
      <c r="AEU865"/>
      <c r="AEV865"/>
      <c r="AEW865"/>
      <c r="AEX865"/>
      <c r="AEY865"/>
      <c r="AEZ865"/>
      <c r="AFA865"/>
      <c r="AFB865"/>
      <c r="AFC865"/>
      <c r="AFD865"/>
      <c r="AFE865"/>
      <c r="AFF865"/>
      <c r="AFG865"/>
      <c r="AFH865"/>
      <c r="AFI865"/>
      <c r="AFJ865"/>
      <c r="AFK865"/>
      <c r="AFL865"/>
      <c r="AFM865"/>
      <c r="AFN865"/>
      <c r="AFO865"/>
      <c r="AFP865"/>
      <c r="AFQ865"/>
      <c r="AFR865"/>
      <c r="AFS865"/>
      <c r="AFT865"/>
      <c r="AFU865"/>
      <c r="AFV865"/>
      <c r="AFW865"/>
      <c r="AFX865"/>
      <c r="AFY865"/>
      <c r="AFZ865"/>
      <c r="AGA865"/>
      <c r="AGB865"/>
      <c r="AGC865"/>
      <c r="AGD865"/>
      <c r="AGE865"/>
      <c r="AGF865"/>
      <c r="AGG865"/>
      <c r="AGH865"/>
      <c r="AGI865"/>
      <c r="AGJ865"/>
      <c r="AGK865"/>
      <c r="AGL865"/>
      <c r="AGM865"/>
      <c r="AGN865"/>
      <c r="AGO865"/>
      <c r="AGP865"/>
      <c r="AGQ865"/>
      <c r="AGR865"/>
      <c r="AGS865"/>
      <c r="AGT865"/>
      <c r="AGU865"/>
      <c r="AGV865"/>
      <c r="AGW865"/>
      <c r="AGX865"/>
      <c r="AGY865"/>
      <c r="AGZ865"/>
      <c r="AHA865"/>
      <c r="AHB865"/>
      <c r="AHC865"/>
      <c r="AHD865"/>
      <c r="AHE865"/>
      <c r="AHF865"/>
      <c r="AHG865"/>
      <c r="AHH865"/>
      <c r="AHI865"/>
      <c r="AHJ865"/>
      <c r="AHK865"/>
      <c r="AHL865"/>
      <c r="AHM865"/>
      <c r="AHN865"/>
      <c r="AHO865"/>
      <c r="AHP865"/>
      <c r="AHQ865"/>
      <c r="AHR865"/>
      <c r="AHS865"/>
      <c r="AHT865"/>
      <c r="AHU865"/>
      <c r="AHV865"/>
      <c r="AHW865"/>
      <c r="AHX865"/>
      <c r="AHY865"/>
      <c r="AHZ865"/>
      <c r="AIA865"/>
      <c r="AIB865"/>
      <c r="AIC865"/>
      <c r="AID865"/>
      <c r="AIE865"/>
      <c r="AIF865"/>
      <c r="AIG865"/>
      <c r="AIH865"/>
      <c r="AII865"/>
      <c r="AIJ865"/>
      <c r="AIK865"/>
      <c r="AIL865"/>
      <c r="AIM865"/>
      <c r="AIN865"/>
      <c r="AIO865"/>
      <c r="AIP865"/>
      <c r="AIQ865"/>
      <c r="AIR865"/>
      <c r="AIS865"/>
      <c r="AIT865"/>
      <c r="AIU865"/>
      <c r="AIV865"/>
      <c r="AIW865"/>
      <c r="AIX865"/>
      <c r="AIY865"/>
      <c r="AIZ865"/>
      <c r="AJA865"/>
      <c r="AJB865"/>
      <c r="AJC865"/>
      <c r="AJD865"/>
      <c r="AJE865"/>
      <c r="AJF865"/>
      <c r="AJG865"/>
      <c r="AJH865"/>
      <c r="AJI865"/>
      <c r="AJJ865"/>
      <c r="AJK865"/>
      <c r="AJL865"/>
      <c r="AJM865"/>
      <c r="AJN865"/>
      <c r="AJO865"/>
      <c r="AJP865"/>
      <c r="AJQ865"/>
      <c r="AJR865"/>
      <c r="AJS865"/>
      <c r="AJT865"/>
      <c r="AJU865"/>
      <c r="AJV865"/>
      <c r="AJW865"/>
      <c r="AJX865"/>
      <c r="AJY865"/>
      <c r="AJZ865"/>
      <c r="AKA865"/>
      <c r="AKB865"/>
      <c r="AKC865"/>
      <c r="AKD865"/>
      <c r="AKE865"/>
      <c r="AKF865"/>
      <c r="AKG865"/>
      <c r="AKH865"/>
      <c r="AKI865"/>
      <c r="AKJ865"/>
      <c r="AKK865"/>
      <c r="AKL865"/>
      <c r="AKM865"/>
      <c r="AKN865"/>
      <c r="AKO865"/>
      <c r="AKP865"/>
      <c r="AKQ865"/>
      <c r="AKR865"/>
      <c r="AKS865"/>
      <c r="AKT865"/>
      <c r="AKU865"/>
      <c r="AKV865"/>
      <c r="AKW865"/>
      <c r="AKX865"/>
      <c r="AKY865"/>
      <c r="AKZ865"/>
      <c r="ALA865"/>
      <c r="ALB865"/>
      <c r="ALC865"/>
      <c r="ALD865"/>
      <c r="ALE865"/>
      <c r="ALF865"/>
      <c r="ALG865"/>
      <c r="ALH865"/>
      <c r="ALI865"/>
      <c r="ALJ865"/>
      <c r="ALK865"/>
      <c r="ALL865"/>
      <c r="ALM865"/>
      <c r="ALN865"/>
      <c r="ALO865"/>
      <c r="ALP865"/>
      <c r="ALQ865"/>
      <c r="ALR865"/>
      <c r="ALS865"/>
      <c r="ALT865"/>
      <c r="ALU865"/>
      <c r="ALV865"/>
      <c r="ALW865"/>
      <c r="ALX865"/>
      <c r="ALY865"/>
      <c r="ALZ865"/>
      <c r="AMA865"/>
      <c r="AMB865"/>
      <c r="AMC865"/>
      <c r="AMD865"/>
      <c r="AME865"/>
      <c r="AMF865"/>
      <c r="AMG865"/>
      <c r="AMH865"/>
      <c r="AMI865"/>
      <c r="AMJ865"/>
    </row>
    <row r="866" spans="1:1024" ht="17.25" customHeight="1">
      <c r="A866" s="9"/>
      <c r="B866" s="8"/>
      <c r="C866" s="8"/>
      <c r="D866" s="6"/>
      <c r="E866" s="7"/>
      <c r="F866" s="5"/>
      <c r="G866" s="5"/>
      <c r="H866" s="5"/>
      <c r="I866" s="5"/>
      <c r="J866" s="5"/>
      <c r="K866" s="5"/>
      <c r="L866" s="5"/>
      <c r="M866" s="5"/>
      <c r="N866" s="5"/>
      <c r="O866" s="5"/>
      <c r="P866" s="5"/>
      <c r="Q866" s="5"/>
      <c r="R866" s="5"/>
      <c r="S866" s="5"/>
      <c r="T866" s="5"/>
      <c r="U866" s="5"/>
      <c r="V866" s="5"/>
      <c r="W866" s="5"/>
      <c r="X866" s="5"/>
      <c r="Y866" s="5"/>
      <c r="Z866" s="5"/>
      <c r="AA866" s="5"/>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c r="AAA866"/>
      <c r="AAB866"/>
      <c r="AAC866"/>
      <c r="AAD866"/>
      <c r="AAE866"/>
      <c r="AAF866"/>
      <c r="AAG866"/>
      <c r="AAH866"/>
      <c r="AAI866"/>
      <c r="AAJ866"/>
      <c r="AAK866"/>
      <c r="AAL866"/>
      <c r="AAM866"/>
      <c r="AAN866"/>
      <c r="AAO866"/>
      <c r="AAP866"/>
      <c r="AAQ866"/>
      <c r="AAR866"/>
      <c r="AAS866"/>
      <c r="AAT866"/>
      <c r="AAU866"/>
      <c r="AAV866"/>
      <c r="AAW866"/>
      <c r="AAX866"/>
      <c r="AAY866"/>
      <c r="AAZ866"/>
      <c r="ABA866"/>
      <c r="ABB866"/>
      <c r="ABC866"/>
      <c r="ABD866"/>
      <c r="ABE866"/>
      <c r="ABF866"/>
      <c r="ABG866"/>
      <c r="ABH866"/>
      <c r="ABI866"/>
      <c r="ABJ866"/>
      <c r="ABK866"/>
      <c r="ABL866"/>
      <c r="ABM866"/>
      <c r="ABN866"/>
      <c r="ABO866"/>
      <c r="ABP866"/>
      <c r="ABQ866"/>
      <c r="ABR866"/>
      <c r="ABS866"/>
      <c r="ABT866"/>
      <c r="ABU866"/>
      <c r="ABV866"/>
      <c r="ABW866"/>
      <c r="ABX866"/>
      <c r="ABY866"/>
      <c r="ABZ866"/>
      <c r="ACA866"/>
      <c r="ACB866"/>
      <c r="ACC866"/>
      <c r="ACD866"/>
      <c r="ACE866"/>
      <c r="ACF866"/>
      <c r="ACG866"/>
      <c r="ACH866"/>
      <c r="ACI866"/>
      <c r="ACJ866"/>
      <c r="ACK866"/>
      <c r="ACL866"/>
      <c r="ACM866"/>
      <c r="ACN866"/>
      <c r="ACO866"/>
      <c r="ACP866"/>
      <c r="ACQ866"/>
      <c r="ACR866"/>
      <c r="ACS866"/>
      <c r="ACT866"/>
      <c r="ACU866"/>
      <c r="ACV866"/>
      <c r="ACW866"/>
      <c r="ACX866"/>
      <c r="ACY866"/>
      <c r="ACZ866"/>
      <c r="ADA866"/>
      <c r="ADB866"/>
      <c r="ADC866"/>
      <c r="ADD866"/>
      <c r="ADE866"/>
      <c r="ADF866"/>
      <c r="ADG866"/>
      <c r="ADH866"/>
      <c r="ADI866"/>
      <c r="ADJ866"/>
      <c r="ADK866"/>
      <c r="ADL866"/>
      <c r="ADM866"/>
      <c r="ADN866"/>
      <c r="ADO866"/>
      <c r="ADP866"/>
      <c r="ADQ866"/>
      <c r="ADR866"/>
      <c r="ADS866"/>
      <c r="ADT866"/>
      <c r="ADU866"/>
      <c r="ADV866"/>
      <c r="ADW866"/>
      <c r="ADX866"/>
      <c r="ADY866"/>
      <c r="ADZ866"/>
      <c r="AEA866"/>
      <c r="AEB866"/>
      <c r="AEC866"/>
      <c r="AED866"/>
      <c r="AEE866"/>
      <c r="AEF866"/>
      <c r="AEG866"/>
      <c r="AEH866"/>
      <c r="AEI866"/>
      <c r="AEJ866"/>
      <c r="AEK866"/>
      <c r="AEL866"/>
      <c r="AEM866"/>
      <c r="AEN866"/>
      <c r="AEO866"/>
      <c r="AEP866"/>
      <c r="AEQ866"/>
      <c r="AER866"/>
      <c r="AES866"/>
      <c r="AET866"/>
      <c r="AEU866"/>
      <c r="AEV866"/>
      <c r="AEW866"/>
      <c r="AEX866"/>
      <c r="AEY866"/>
      <c r="AEZ866"/>
      <c r="AFA866"/>
      <c r="AFB866"/>
      <c r="AFC866"/>
      <c r="AFD866"/>
      <c r="AFE866"/>
      <c r="AFF866"/>
      <c r="AFG866"/>
      <c r="AFH866"/>
      <c r="AFI866"/>
      <c r="AFJ866"/>
      <c r="AFK866"/>
      <c r="AFL866"/>
      <c r="AFM866"/>
      <c r="AFN866"/>
      <c r="AFO866"/>
      <c r="AFP866"/>
      <c r="AFQ866"/>
      <c r="AFR866"/>
      <c r="AFS866"/>
      <c r="AFT866"/>
      <c r="AFU866"/>
      <c r="AFV866"/>
      <c r="AFW866"/>
      <c r="AFX866"/>
      <c r="AFY866"/>
      <c r="AFZ866"/>
      <c r="AGA866"/>
      <c r="AGB866"/>
      <c r="AGC866"/>
      <c r="AGD866"/>
      <c r="AGE866"/>
      <c r="AGF866"/>
      <c r="AGG866"/>
      <c r="AGH866"/>
      <c r="AGI866"/>
      <c r="AGJ866"/>
      <c r="AGK866"/>
      <c r="AGL866"/>
      <c r="AGM866"/>
      <c r="AGN866"/>
      <c r="AGO866"/>
      <c r="AGP866"/>
      <c r="AGQ866"/>
      <c r="AGR866"/>
      <c r="AGS866"/>
      <c r="AGT866"/>
      <c r="AGU866"/>
      <c r="AGV866"/>
      <c r="AGW866"/>
      <c r="AGX866"/>
      <c r="AGY866"/>
      <c r="AGZ866"/>
      <c r="AHA866"/>
      <c r="AHB866"/>
      <c r="AHC866"/>
      <c r="AHD866"/>
      <c r="AHE866"/>
      <c r="AHF866"/>
      <c r="AHG866"/>
      <c r="AHH866"/>
      <c r="AHI866"/>
      <c r="AHJ866"/>
      <c r="AHK866"/>
      <c r="AHL866"/>
      <c r="AHM866"/>
      <c r="AHN866"/>
      <c r="AHO866"/>
      <c r="AHP866"/>
      <c r="AHQ866"/>
      <c r="AHR866"/>
      <c r="AHS866"/>
      <c r="AHT866"/>
      <c r="AHU866"/>
      <c r="AHV866"/>
      <c r="AHW866"/>
      <c r="AHX866"/>
      <c r="AHY866"/>
      <c r="AHZ866"/>
      <c r="AIA866"/>
      <c r="AIB866"/>
      <c r="AIC866"/>
      <c r="AID866"/>
      <c r="AIE866"/>
      <c r="AIF866"/>
      <c r="AIG866"/>
      <c r="AIH866"/>
      <c r="AII866"/>
      <c r="AIJ866"/>
      <c r="AIK866"/>
      <c r="AIL866"/>
      <c r="AIM866"/>
      <c r="AIN866"/>
      <c r="AIO866"/>
      <c r="AIP866"/>
      <c r="AIQ866"/>
      <c r="AIR866"/>
      <c r="AIS866"/>
      <c r="AIT866"/>
      <c r="AIU866"/>
      <c r="AIV866"/>
      <c r="AIW866"/>
      <c r="AIX866"/>
      <c r="AIY866"/>
      <c r="AIZ866"/>
      <c r="AJA866"/>
      <c r="AJB866"/>
      <c r="AJC866"/>
      <c r="AJD866"/>
      <c r="AJE866"/>
      <c r="AJF866"/>
      <c r="AJG866"/>
      <c r="AJH866"/>
      <c r="AJI866"/>
      <c r="AJJ866"/>
      <c r="AJK866"/>
      <c r="AJL866"/>
      <c r="AJM866"/>
      <c r="AJN866"/>
      <c r="AJO866"/>
      <c r="AJP866"/>
      <c r="AJQ866"/>
      <c r="AJR866"/>
      <c r="AJS866"/>
      <c r="AJT866"/>
      <c r="AJU866"/>
      <c r="AJV866"/>
      <c r="AJW866"/>
      <c r="AJX866"/>
      <c r="AJY866"/>
      <c r="AJZ866"/>
      <c r="AKA866"/>
      <c r="AKB866"/>
      <c r="AKC866"/>
      <c r="AKD866"/>
      <c r="AKE866"/>
      <c r="AKF866"/>
      <c r="AKG866"/>
      <c r="AKH866"/>
      <c r="AKI866"/>
      <c r="AKJ866"/>
      <c r="AKK866"/>
      <c r="AKL866"/>
      <c r="AKM866"/>
      <c r="AKN866"/>
      <c r="AKO866"/>
      <c r="AKP866"/>
      <c r="AKQ866"/>
      <c r="AKR866"/>
      <c r="AKS866"/>
      <c r="AKT866"/>
      <c r="AKU866"/>
      <c r="AKV866"/>
      <c r="AKW866"/>
      <c r="AKX866"/>
      <c r="AKY866"/>
      <c r="AKZ866"/>
      <c r="ALA866"/>
      <c r="ALB866"/>
      <c r="ALC866"/>
      <c r="ALD866"/>
      <c r="ALE866"/>
      <c r="ALF866"/>
      <c r="ALG866"/>
      <c r="ALH866"/>
      <c r="ALI866"/>
      <c r="ALJ866"/>
      <c r="ALK866"/>
      <c r="ALL866"/>
      <c r="ALM866"/>
      <c r="ALN866"/>
      <c r="ALO866"/>
      <c r="ALP866"/>
      <c r="ALQ866"/>
      <c r="ALR866"/>
      <c r="ALS866"/>
      <c r="ALT866"/>
      <c r="ALU866"/>
      <c r="ALV866"/>
      <c r="ALW866"/>
      <c r="ALX866"/>
      <c r="ALY866"/>
      <c r="ALZ866"/>
      <c r="AMA866"/>
      <c r="AMB866"/>
      <c r="AMC866"/>
      <c r="AMD866"/>
      <c r="AME866"/>
      <c r="AMF866"/>
      <c r="AMG866"/>
      <c r="AMH866"/>
      <c r="AMI866"/>
      <c r="AMJ866"/>
    </row>
    <row r="867" spans="1:1024" ht="17.25" customHeight="1">
      <c r="A867" s="9"/>
      <c r="B867" s="8"/>
      <c r="C867" s="8"/>
      <c r="D867" s="6"/>
      <c r="E867" s="7"/>
      <c r="F867" s="5"/>
      <c r="G867" s="5"/>
      <c r="H867" s="5"/>
      <c r="I867" s="5"/>
      <c r="J867" s="5"/>
      <c r="K867" s="5"/>
      <c r="L867" s="5"/>
      <c r="M867" s="5"/>
      <c r="N867" s="5"/>
      <c r="O867" s="5"/>
      <c r="P867" s="5"/>
      <c r="Q867" s="5"/>
      <c r="R867" s="5"/>
      <c r="S867" s="5"/>
      <c r="T867" s="5"/>
      <c r="U867" s="5"/>
      <c r="V867" s="5"/>
      <c r="W867" s="5"/>
      <c r="X867" s="5"/>
      <c r="Y867" s="5"/>
      <c r="Z867" s="5"/>
      <c r="AA867" s="5"/>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c r="AAA867"/>
      <c r="AAB867"/>
      <c r="AAC867"/>
      <c r="AAD867"/>
      <c r="AAE867"/>
      <c r="AAF867"/>
      <c r="AAG867"/>
      <c r="AAH867"/>
      <c r="AAI867"/>
      <c r="AAJ867"/>
      <c r="AAK867"/>
      <c r="AAL867"/>
      <c r="AAM867"/>
      <c r="AAN867"/>
      <c r="AAO867"/>
      <c r="AAP867"/>
      <c r="AAQ867"/>
      <c r="AAR867"/>
      <c r="AAS867"/>
      <c r="AAT867"/>
      <c r="AAU867"/>
      <c r="AAV867"/>
      <c r="AAW867"/>
      <c r="AAX867"/>
      <c r="AAY867"/>
      <c r="AAZ867"/>
      <c r="ABA867"/>
      <c r="ABB867"/>
      <c r="ABC867"/>
      <c r="ABD867"/>
      <c r="ABE867"/>
      <c r="ABF867"/>
      <c r="ABG867"/>
      <c r="ABH867"/>
      <c r="ABI867"/>
      <c r="ABJ867"/>
      <c r="ABK867"/>
      <c r="ABL867"/>
      <c r="ABM867"/>
      <c r="ABN867"/>
      <c r="ABO867"/>
      <c r="ABP867"/>
      <c r="ABQ867"/>
      <c r="ABR867"/>
      <c r="ABS867"/>
      <c r="ABT867"/>
      <c r="ABU867"/>
      <c r="ABV867"/>
      <c r="ABW867"/>
      <c r="ABX867"/>
      <c r="ABY867"/>
      <c r="ABZ867"/>
      <c r="ACA867"/>
      <c r="ACB867"/>
      <c r="ACC867"/>
      <c r="ACD867"/>
      <c r="ACE867"/>
      <c r="ACF867"/>
      <c r="ACG867"/>
      <c r="ACH867"/>
      <c r="ACI867"/>
      <c r="ACJ867"/>
      <c r="ACK867"/>
      <c r="ACL867"/>
      <c r="ACM867"/>
      <c r="ACN867"/>
      <c r="ACO867"/>
      <c r="ACP867"/>
      <c r="ACQ867"/>
      <c r="ACR867"/>
      <c r="ACS867"/>
      <c r="ACT867"/>
      <c r="ACU867"/>
      <c r="ACV867"/>
      <c r="ACW867"/>
      <c r="ACX867"/>
      <c r="ACY867"/>
      <c r="ACZ867"/>
      <c r="ADA867"/>
      <c r="ADB867"/>
      <c r="ADC867"/>
      <c r="ADD867"/>
      <c r="ADE867"/>
      <c r="ADF867"/>
      <c r="ADG867"/>
      <c r="ADH867"/>
      <c r="ADI867"/>
      <c r="ADJ867"/>
      <c r="ADK867"/>
      <c r="ADL867"/>
      <c r="ADM867"/>
      <c r="ADN867"/>
      <c r="ADO867"/>
      <c r="ADP867"/>
      <c r="ADQ867"/>
      <c r="ADR867"/>
      <c r="ADS867"/>
      <c r="ADT867"/>
      <c r="ADU867"/>
      <c r="ADV867"/>
      <c r="ADW867"/>
      <c r="ADX867"/>
      <c r="ADY867"/>
      <c r="ADZ867"/>
      <c r="AEA867"/>
      <c r="AEB867"/>
      <c r="AEC867"/>
      <c r="AED867"/>
      <c r="AEE867"/>
      <c r="AEF867"/>
      <c r="AEG867"/>
      <c r="AEH867"/>
      <c r="AEI867"/>
      <c r="AEJ867"/>
      <c r="AEK867"/>
      <c r="AEL867"/>
      <c r="AEM867"/>
      <c r="AEN867"/>
      <c r="AEO867"/>
      <c r="AEP867"/>
      <c r="AEQ867"/>
      <c r="AER867"/>
      <c r="AES867"/>
      <c r="AET867"/>
      <c r="AEU867"/>
      <c r="AEV867"/>
      <c r="AEW867"/>
      <c r="AEX867"/>
      <c r="AEY867"/>
      <c r="AEZ867"/>
      <c r="AFA867"/>
      <c r="AFB867"/>
      <c r="AFC867"/>
      <c r="AFD867"/>
      <c r="AFE867"/>
      <c r="AFF867"/>
      <c r="AFG867"/>
      <c r="AFH867"/>
      <c r="AFI867"/>
      <c r="AFJ867"/>
      <c r="AFK867"/>
      <c r="AFL867"/>
      <c r="AFM867"/>
      <c r="AFN867"/>
      <c r="AFO867"/>
      <c r="AFP867"/>
      <c r="AFQ867"/>
      <c r="AFR867"/>
      <c r="AFS867"/>
      <c r="AFT867"/>
      <c r="AFU867"/>
      <c r="AFV867"/>
      <c r="AFW867"/>
      <c r="AFX867"/>
      <c r="AFY867"/>
      <c r="AFZ867"/>
      <c r="AGA867"/>
      <c r="AGB867"/>
      <c r="AGC867"/>
      <c r="AGD867"/>
      <c r="AGE867"/>
      <c r="AGF867"/>
      <c r="AGG867"/>
      <c r="AGH867"/>
      <c r="AGI867"/>
      <c r="AGJ867"/>
      <c r="AGK867"/>
      <c r="AGL867"/>
      <c r="AGM867"/>
      <c r="AGN867"/>
      <c r="AGO867"/>
      <c r="AGP867"/>
      <c r="AGQ867"/>
      <c r="AGR867"/>
      <c r="AGS867"/>
      <c r="AGT867"/>
      <c r="AGU867"/>
      <c r="AGV867"/>
      <c r="AGW867"/>
      <c r="AGX867"/>
      <c r="AGY867"/>
      <c r="AGZ867"/>
      <c r="AHA867"/>
      <c r="AHB867"/>
      <c r="AHC867"/>
      <c r="AHD867"/>
      <c r="AHE867"/>
      <c r="AHF867"/>
      <c r="AHG867"/>
      <c r="AHH867"/>
      <c r="AHI867"/>
      <c r="AHJ867"/>
      <c r="AHK867"/>
      <c r="AHL867"/>
      <c r="AHM867"/>
      <c r="AHN867"/>
      <c r="AHO867"/>
      <c r="AHP867"/>
      <c r="AHQ867"/>
      <c r="AHR867"/>
      <c r="AHS867"/>
      <c r="AHT867"/>
      <c r="AHU867"/>
      <c r="AHV867"/>
      <c r="AHW867"/>
      <c r="AHX867"/>
      <c r="AHY867"/>
      <c r="AHZ867"/>
      <c r="AIA867"/>
      <c r="AIB867"/>
      <c r="AIC867"/>
      <c r="AID867"/>
      <c r="AIE867"/>
      <c r="AIF867"/>
      <c r="AIG867"/>
      <c r="AIH867"/>
      <c r="AII867"/>
      <c r="AIJ867"/>
      <c r="AIK867"/>
      <c r="AIL867"/>
      <c r="AIM867"/>
      <c r="AIN867"/>
      <c r="AIO867"/>
      <c r="AIP867"/>
      <c r="AIQ867"/>
      <c r="AIR867"/>
      <c r="AIS867"/>
      <c r="AIT867"/>
      <c r="AIU867"/>
      <c r="AIV867"/>
      <c r="AIW867"/>
      <c r="AIX867"/>
      <c r="AIY867"/>
      <c r="AIZ867"/>
      <c r="AJA867"/>
      <c r="AJB867"/>
      <c r="AJC867"/>
      <c r="AJD867"/>
      <c r="AJE867"/>
      <c r="AJF867"/>
      <c r="AJG867"/>
      <c r="AJH867"/>
      <c r="AJI867"/>
      <c r="AJJ867"/>
      <c r="AJK867"/>
      <c r="AJL867"/>
      <c r="AJM867"/>
      <c r="AJN867"/>
      <c r="AJO867"/>
      <c r="AJP867"/>
      <c r="AJQ867"/>
      <c r="AJR867"/>
      <c r="AJS867"/>
      <c r="AJT867"/>
      <c r="AJU867"/>
      <c r="AJV867"/>
      <c r="AJW867"/>
      <c r="AJX867"/>
      <c r="AJY867"/>
      <c r="AJZ867"/>
      <c r="AKA867"/>
      <c r="AKB867"/>
      <c r="AKC867"/>
      <c r="AKD867"/>
      <c r="AKE867"/>
      <c r="AKF867"/>
      <c r="AKG867"/>
      <c r="AKH867"/>
      <c r="AKI867"/>
      <c r="AKJ867"/>
      <c r="AKK867"/>
      <c r="AKL867"/>
      <c r="AKM867"/>
      <c r="AKN867"/>
      <c r="AKO867"/>
      <c r="AKP867"/>
      <c r="AKQ867"/>
      <c r="AKR867"/>
      <c r="AKS867"/>
      <c r="AKT867"/>
      <c r="AKU867"/>
      <c r="AKV867"/>
      <c r="AKW867"/>
      <c r="AKX867"/>
      <c r="AKY867"/>
      <c r="AKZ867"/>
      <c r="ALA867"/>
      <c r="ALB867"/>
      <c r="ALC867"/>
      <c r="ALD867"/>
      <c r="ALE867"/>
      <c r="ALF867"/>
      <c r="ALG867"/>
      <c r="ALH867"/>
      <c r="ALI867"/>
      <c r="ALJ867"/>
      <c r="ALK867"/>
      <c r="ALL867"/>
      <c r="ALM867"/>
      <c r="ALN867"/>
      <c r="ALO867"/>
      <c r="ALP867"/>
      <c r="ALQ867"/>
      <c r="ALR867"/>
      <c r="ALS867"/>
      <c r="ALT867"/>
      <c r="ALU867"/>
      <c r="ALV867"/>
      <c r="ALW867"/>
      <c r="ALX867"/>
      <c r="ALY867"/>
      <c r="ALZ867"/>
      <c r="AMA867"/>
      <c r="AMB867"/>
      <c r="AMC867"/>
      <c r="AMD867"/>
      <c r="AME867"/>
      <c r="AMF867"/>
      <c r="AMG867"/>
      <c r="AMH867"/>
      <c r="AMI867"/>
      <c r="AMJ867"/>
    </row>
    <row r="868" spans="1:1024" ht="17.25" customHeight="1">
      <c r="A868" s="9"/>
      <c r="B868" s="8"/>
      <c r="C868" s="8"/>
      <c r="D868" s="6"/>
      <c r="E868" s="7"/>
      <c r="F868" s="5"/>
      <c r="G868" s="5"/>
      <c r="H868" s="5"/>
      <c r="I868" s="5"/>
      <c r="J868" s="5"/>
      <c r="K868" s="5"/>
      <c r="L868" s="5"/>
      <c r="M868" s="5"/>
      <c r="N868" s="5"/>
      <c r="O868" s="5"/>
      <c r="P868" s="5"/>
      <c r="Q868" s="5"/>
      <c r="R868" s="5"/>
      <c r="S868" s="5"/>
      <c r="T868" s="5"/>
      <c r="U868" s="5"/>
      <c r="V868" s="5"/>
      <c r="W868" s="5"/>
      <c r="X868" s="5"/>
      <c r="Y868" s="5"/>
      <c r="Z868" s="5"/>
      <c r="AA868" s="5"/>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c r="AAA868"/>
      <c r="AAB868"/>
      <c r="AAC868"/>
      <c r="AAD868"/>
      <c r="AAE868"/>
      <c r="AAF868"/>
      <c r="AAG868"/>
      <c r="AAH868"/>
      <c r="AAI868"/>
      <c r="AAJ868"/>
      <c r="AAK868"/>
      <c r="AAL868"/>
      <c r="AAM868"/>
      <c r="AAN868"/>
      <c r="AAO868"/>
      <c r="AAP868"/>
      <c r="AAQ868"/>
      <c r="AAR868"/>
      <c r="AAS868"/>
      <c r="AAT868"/>
      <c r="AAU868"/>
      <c r="AAV868"/>
      <c r="AAW868"/>
      <c r="AAX868"/>
      <c r="AAY868"/>
      <c r="AAZ868"/>
      <c r="ABA868"/>
      <c r="ABB868"/>
      <c r="ABC868"/>
      <c r="ABD868"/>
      <c r="ABE868"/>
      <c r="ABF868"/>
      <c r="ABG868"/>
      <c r="ABH868"/>
      <c r="ABI868"/>
      <c r="ABJ868"/>
      <c r="ABK868"/>
      <c r="ABL868"/>
      <c r="ABM868"/>
      <c r="ABN868"/>
      <c r="ABO868"/>
      <c r="ABP868"/>
      <c r="ABQ868"/>
      <c r="ABR868"/>
      <c r="ABS868"/>
      <c r="ABT868"/>
      <c r="ABU868"/>
      <c r="ABV868"/>
      <c r="ABW868"/>
      <c r="ABX868"/>
      <c r="ABY868"/>
      <c r="ABZ868"/>
      <c r="ACA868"/>
      <c r="ACB868"/>
      <c r="ACC868"/>
      <c r="ACD868"/>
      <c r="ACE868"/>
      <c r="ACF868"/>
      <c r="ACG868"/>
      <c r="ACH868"/>
      <c r="ACI868"/>
      <c r="ACJ868"/>
      <c r="ACK868"/>
      <c r="ACL868"/>
      <c r="ACM868"/>
      <c r="ACN868"/>
      <c r="ACO868"/>
      <c r="ACP868"/>
      <c r="ACQ868"/>
      <c r="ACR868"/>
      <c r="ACS868"/>
      <c r="ACT868"/>
      <c r="ACU868"/>
      <c r="ACV868"/>
      <c r="ACW868"/>
      <c r="ACX868"/>
      <c r="ACY868"/>
      <c r="ACZ868"/>
      <c r="ADA868"/>
      <c r="ADB868"/>
      <c r="ADC868"/>
      <c r="ADD868"/>
      <c r="ADE868"/>
      <c r="ADF868"/>
      <c r="ADG868"/>
      <c r="ADH868"/>
      <c r="ADI868"/>
      <c r="ADJ868"/>
      <c r="ADK868"/>
      <c r="ADL868"/>
      <c r="ADM868"/>
      <c r="ADN868"/>
      <c r="ADO868"/>
      <c r="ADP868"/>
      <c r="ADQ868"/>
      <c r="ADR868"/>
      <c r="ADS868"/>
      <c r="ADT868"/>
      <c r="ADU868"/>
      <c r="ADV868"/>
      <c r="ADW868"/>
      <c r="ADX868"/>
      <c r="ADY868"/>
      <c r="ADZ868"/>
      <c r="AEA868"/>
      <c r="AEB868"/>
      <c r="AEC868"/>
      <c r="AED868"/>
      <c r="AEE868"/>
      <c r="AEF868"/>
      <c r="AEG868"/>
      <c r="AEH868"/>
      <c r="AEI868"/>
      <c r="AEJ868"/>
      <c r="AEK868"/>
      <c r="AEL868"/>
      <c r="AEM868"/>
      <c r="AEN868"/>
      <c r="AEO868"/>
      <c r="AEP868"/>
      <c r="AEQ868"/>
      <c r="AER868"/>
      <c r="AES868"/>
      <c r="AET868"/>
      <c r="AEU868"/>
      <c r="AEV868"/>
      <c r="AEW868"/>
      <c r="AEX868"/>
      <c r="AEY868"/>
      <c r="AEZ868"/>
      <c r="AFA868"/>
      <c r="AFB868"/>
      <c r="AFC868"/>
      <c r="AFD868"/>
      <c r="AFE868"/>
      <c r="AFF868"/>
      <c r="AFG868"/>
      <c r="AFH868"/>
      <c r="AFI868"/>
      <c r="AFJ868"/>
      <c r="AFK868"/>
      <c r="AFL868"/>
      <c r="AFM868"/>
      <c r="AFN868"/>
      <c r="AFO868"/>
      <c r="AFP868"/>
      <c r="AFQ868"/>
      <c r="AFR868"/>
      <c r="AFS868"/>
      <c r="AFT868"/>
      <c r="AFU868"/>
      <c r="AFV868"/>
      <c r="AFW868"/>
      <c r="AFX868"/>
      <c r="AFY868"/>
      <c r="AFZ868"/>
      <c r="AGA868"/>
      <c r="AGB868"/>
      <c r="AGC868"/>
      <c r="AGD868"/>
      <c r="AGE868"/>
      <c r="AGF868"/>
      <c r="AGG868"/>
      <c r="AGH868"/>
      <c r="AGI868"/>
      <c r="AGJ868"/>
      <c r="AGK868"/>
      <c r="AGL868"/>
      <c r="AGM868"/>
      <c r="AGN868"/>
      <c r="AGO868"/>
      <c r="AGP868"/>
      <c r="AGQ868"/>
      <c r="AGR868"/>
      <c r="AGS868"/>
      <c r="AGT868"/>
      <c r="AGU868"/>
      <c r="AGV868"/>
      <c r="AGW868"/>
      <c r="AGX868"/>
      <c r="AGY868"/>
      <c r="AGZ868"/>
      <c r="AHA868"/>
      <c r="AHB868"/>
      <c r="AHC868"/>
      <c r="AHD868"/>
      <c r="AHE868"/>
      <c r="AHF868"/>
      <c r="AHG868"/>
      <c r="AHH868"/>
      <c r="AHI868"/>
      <c r="AHJ868"/>
      <c r="AHK868"/>
      <c r="AHL868"/>
      <c r="AHM868"/>
      <c r="AHN868"/>
      <c r="AHO868"/>
      <c r="AHP868"/>
      <c r="AHQ868"/>
      <c r="AHR868"/>
      <c r="AHS868"/>
      <c r="AHT868"/>
      <c r="AHU868"/>
      <c r="AHV868"/>
      <c r="AHW868"/>
      <c r="AHX868"/>
      <c r="AHY868"/>
      <c r="AHZ868"/>
      <c r="AIA868"/>
      <c r="AIB868"/>
      <c r="AIC868"/>
      <c r="AID868"/>
      <c r="AIE868"/>
      <c r="AIF868"/>
      <c r="AIG868"/>
      <c r="AIH868"/>
      <c r="AII868"/>
      <c r="AIJ868"/>
      <c r="AIK868"/>
      <c r="AIL868"/>
      <c r="AIM868"/>
      <c r="AIN868"/>
      <c r="AIO868"/>
      <c r="AIP868"/>
      <c r="AIQ868"/>
      <c r="AIR868"/>
      <c r="AIS868"/>
      <c r="AIT868"/>
      <c r="AIU868"/>
      <c r="AIV868"/>
      <c r="AIW868"/>
      <c r="AIX868"/>
      <c r="AIY868"/>
      <c r="AIZ868"/>
      <c r="AJA868"/>
      <c r="AJB868"/>
      <c r="AJC868"/>
      <c r="AJD868"/>
      <c r="AJE868"/>
      <c r="AJF868"/>
      <c r="AJG868"/>
      <c r="AJH868"/>
      <c r="AJI868"/>
      <c r="AJJ868"/>
      <c r="AJK868"/>
      <c r="AJL868"/>
      <c r="AJM868"/>
      <c r="AJN868"/>
      <c r="AJO868"/>
      <c r="AJP868"/>
      <c r="AJQ868"/>
      <c r="AJR868"/>
      <c r="AJS868"/>
      <c r="AJT868"/>
      <c r="AJU868"/>
      <c r="AJV868"/>
      <c r="AJW868"/>
      <c r="AJX868"/>
      <c r="AJY868"/>
      <c r="AJZ868"/>
      <c r="AKA868"/>
      <c r="AKB868"/>
      <c r="AKC868"/>
      <c r="AKD868"/>
      <c r="AKE868"/>
      <c r="AKF868"/>
      <c r="AKG868"/>
      <c r="AKH868"/>
      <c r="AKI868"/>
      <c r="AKJ868"/>
      <c r="AKK868"/>
      <c r="AKL868"/>
      <c r="AKM868"/>
      <c r="AKN868"/>
      <c r="AKO868"/>
      <c r="AKP868"/>
      <c r="AKQ868"/>
      <c r="AKR868"/>
      <c r="AKS868"/>
      <c r="AKT868"/>
      <c r="AKU868"/>
      <c r="AKV868"/>
      <c r="AKW868"/>
      <c r="AKX868"/>
      <c r="AKY868"/>
      <c r="AKZ868"/>
      <c r="ALA868"/>
      <c r="ALB868"/>
      <c r="ALC868"/>
      <c r="ALD868"/>
      <c r="ALE868"/>
      <c r="ALF868"/>
      <c r="ALG868"/>
      <c r="ALH868"/>
      <c r="ALI868"/>
      <c r="ALJ868"/>
      <c r="ALK868"/>
      <c r="ALL868"/>
      <c r="ALM868"/>
      <c r="ALN868"/>
      <c r="ALO868"/>
      <c r="ALP868"/>
      <c r="ALQ868"/>
      <c r="ALR868"/>
      <c r="ALS868"/>
      <c r="ALT868"/>
      <c r="ALU868"/>
      <c r="ALV868"/>
      <c r="ALW868"/>
      <c r="ALX868"/>
      <c r="ALY868"/>
      <c r="ALZ868"/>
      <c r="AMA868"/>
      <c r="AMB868"/>
      <c r="AMC868"/>
      <c r="AMD868"/>
      <c r="AME868"/>
      <c r="AMF868"/>
      <c r="AMG868"/>
      <c r="AMH868"/>
      <c r="AMI868"/>
      <c r="AMJ868"/>
    </row>
    <row r="869" spans="1:1024" ht="17.25" customHeight="1">
      <c r="A869" s="9"/>
      <c r="B869" s="8"/>
      <c r="C869" s="8"/>
      <c r="D869" s="6"/>
      <c r="E869" s="7"/>
      <c r="F869" s="5"/>
      <c r="G869" s="5"/>
      <c r="H869" s="5"/>
      <c r="I869" s="5"/>
      <c r="J869" s="5"/>
      <c r="K869" s="5"/>
      <c r="L869" s="5"/>
      <c r="M869" s="5"/>
      <c r="N869" s="5"/>
      <c r="O869" s="5"/>
      <c r="P869" s="5"/>
      <c r="Q869" s="5"/>
      <c r="R869" s="5"/>
      <c r="S869" s="5"/>
      <c r="T869" s="5"/>
      <c r="U869" s="5"/>
      <c r="V869" s="5"/>
      <c r="W869" s="5"/>
      <c r="X869" s="5"/>
      <c r="Y869" s="5"/>
      <c r="Z869" s="5"/>
      <c r="AA869" s="5"/>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c r="AAA869"/>
      <c r="AAB869"/>
      <c r="AAC869"/>
      <c r="AAD869"/>
      <c r="AAE869"/>
      <c r="AAF869"/>
      <c r="AAG869"/>
      <c r="AAH869"/>
      <c r="AAI869"/>
      <c r="AAJ869"/>
      <c r="AAK869"/>
      <c r="AAL869"/>
      <c r="AAM869"/>
      <c r="AAN869"/>
      <c r="AAO869"/>
      <c r="AAP869"/>
      <c r="AAQ869"/>
      <c r="AAR869"/>
      <c r="AAS869"/>
      <c r="AAT869"/>
      <c r="AAU869"/>
      <c r="AAV869"/>
      <c r="AAW869"/>
      <c r="AAX869"/>
      <c r="AAY869"/>
      <c r="AAZ869"/>
      <c r="ABA869"/>
      <c r="ABB869"/>
      <c r="ABC869"/>
      <c r="ABD869"/>
      <c r="ABE869"/>
      <c r="ABF869"/>
      <c r="ABG869"/>
      <c r="ABH869"/>
      <c r="ABI869"/>
      <c r="ABJ869"/>
      <c r="ABK869"/>
      <c r="ABL869"/>
      <c r="ABM869"/>
      <c r="ABN869"/>
      <c r="ABO869"/>
      <c r="ABP869"/>
      <c r="ABQ869"/>
      <c r="ABR869"/>
      <c r="ABS869"/>
      <c r="ABT869"/>
      <c r="ABU869"/>
      <c r="ABV869"/>
      <c r="ABW869"/>
      <c r="ABX869"/>
      <c r="ABY869"/>
      <c r="ABZ869"/>
      <c r="ACA869"/>
      <c r="ACB869"/>
      <c r="ACC869"/>
      <c r="ACD869"/>
      <c r="ACE869"/>
      <c r="ACF869"/>
      <c r="ACG869"/>
      <c r="ACH869"/>
      <c r="ACI869"/>
      <c r="ACJ869"/>
      <c r="ACK869"/>
      <c r="ACL869"/>
      <c r="ACM869"/>
      <c r="ACN869"/>
      <c r="ACO869"/>
      <c r="ACP869"/>
      <c r="ACQ869"/>
      <c r="ACR869"/>
      <c r="ACS869"/>
      <c r="ACT869"/>
      <c r="ACU869"/>
      <c r="ACV869"/>
      <c r="ACW869"/>
      <c r="ACX869"/>
      <c r="ACY869"/>
      <c r="ACZ869"/>
      <c r="ADA869"/>
      <c r="ADB869"/>
      <c r="ADC869"/>
      <c r="ADD869"/>
      <c r="ADE869"/>
      <c r="ADF869"/>
      <c r="ADG869"/>
      <c r="ADH869"/>
      <c r="ADI869"/>
      <c r="ADJ869"/>
      <c r="ADK869"/>
      <c r="ADL869"/>
      <c r="ADM869"/>
      <c r="ADN869"/>
      <c r="ADO869"/>
      <c r="ADP869"/>
      <c r="ADQ869"/>
      <c r="ADR869"/>
      <c r="ADS869"/>
      <c r="ADT869"/>
      <c r="ADU869"/>
      <c r="ADV869"/>
      <c r="ADW869"/>
      <c r="ADX869"/>
      <c r="ADY869"/>
      <c r="ADZ869"/>
      <c r="AEA869"/>
      <c r="AEB869"/>
      <c r="AEC869"/>
      <c r="AED869"/>
      <c r="AEE869"/>
      <c r="AEF869"/>
      <c r="AEG869"/>
      <c r="AEH869"/>
      <c r="AEI869"/>
      <c r="AEJ869"/>
      <c r="AEK869"/>
      <c r="AEL869"/>
      <c r="AEM869"/>
      <c r="AEN869"/>
      <c r="AEO869"/>
      <c r="AEP869"/>
      <c r="AEQ869"/>
      <c r="AER869"/>
      <c r="AES869"/>
      <c r="AET869"/>
      <c r="AEU869"/>
      <c r="AEV869"/>
      <c r="AEW869"/>
      <c r="AEX869"/>
      <c r="AEY869"/>
      <c r="AEZ869"/>
      <c r="AFA869"/>
      <c r="AFB869"/>
      <c r="AFC869"/>
      <c r="AFD869"/>
      <c r="AFE869"/>
      <c r="AFF869"/>
      <c r="AFG869"/>
      <c r="AFH869"/>
      <c r="AFI869"/>
      <c r="AFJ869"/>
      <c r="AFK869"/>
      <c r="AFL869"/>
      <c r="AFM869"/>
      <c r="AFN869"/>
      <c r="AFO869"/>
      <c r="AFP869"/>
      <c r="AFQ869"/>
      <c r="AFR869"/>
      <c r="AFS869"/>
      <c r="AFT869"/>
      <c r="AFU869"/>
      <c r="AFV869"/>
      <c r="AFW869"/>
      <c r="AFX869"/>
      <c r="AFY869"/>
      <c r="AFZ869"/>
      <c r="AGA869"/>
      <c r="AGB869"/>
      <c r="AGC869"/>
      <c r="AGD869"/>
      <c r="AGE869"/>
      <c r="AGF869"/>
      <c r="AGG869"/>
      <c r="AGH869"/>
      <c r="AGI869"/>
      <c r="AGJ869"/>
      <c r="AGK869"/>
      <c r="AGL869"/>
      <c r="AGM869"/>
      <c r="AGN869"/>
      <c r="AGO869"/>
      <c r="AGP869"/>
      <c r="AGQ869"/>
      <c r="AGR869"/>
      <c r="AGS869"/>
      <c r="AGT869"/>
      <c r="AGU869"/>
      <c r="AGV869"/>
      <c r="AGW869"/>
      <c r="AGX869"/>
      <c r="AGY869"/>
      <c r="AGZ869"/>
      <c r="AHA869"/>
      <c r="AHB869"/>
      <c r="AHC869"/>
      <c r="AHD869"/>
      <c r="AHE869"/>
      <c r="AHF869"/>
      <c r="AHG869"/>
      <c r="AHH869"/>
      <c r="AHI869"/>
      <c r="AHJ869"/>
      <c r="AHK869"/>
      <c r="AHL869"/>
      <c r="AHM869"/>
      <c r="AHN869"/>
      <c r="AHO869"/>
      <c r="AHP869"/>
      <c r="AHQ869"/>
      <c r="AHR869"/>
      <c r="AHS869"/>
      <c r="AHT869"/>
      <c r="AHU869"/>
      <c r="AHV869"/>
      <c r="AHW869"/>
      <c r="AHX869"/>
      <c r="AHY869"/>
      <c r="AHZ869"/>
      <c r="AIA869"/>
      <c r="AIB869"/>
      <c r="AIC869"/>
      <c r="AID869"/>
      <c r="AIE869"/>
      <c r="AIF869"/>
      <c r="AIG869"/>
      <c r="AIH869"/>
      <c r="AII869"/>
      <c r="AIJ869"/>
      <c r="AIK869"/>
      <c r="AIL869"/>
      <c r="AIM869"/>
      <c r="AIN869"/>
      <c r="AIO869"/>
      <c r="AIP869"/>
      <c r="AIQ869"/>
      <c r="AIR869"/>
      <c r="AIS869"/>
      <c r="AIT869"/>
      <c r="AIU869"/>
      <c r="AIV869"/>
      <c r="AIW869"/>
      <c r="AIX869"/>
      <c r="AIY869"/>
      <c r="AIZ869"/>
      <c r="AJA869"/>
      <c r="AJB869"/>
      <c r="AJC869"/>
      <c r="AJD869"/>
      <c r="AJE869"/>
      <c r="AJF869"/>
      <c r="AJG869"/>
      <c r="AJH869"/>
      <c r="AJI869"/>
      <c r="AJJ869"/>
      <c r="AJK869"/>
      <c r="AJL869"/>
      <c r="AJM869"/>
      <c r="AJN869"/>
      <c r="AJO869"/>
      <c r="AJP869"/>
      <c r="AJQ869"/>
      <c r="AJR869"/>
      <c r="AJS869"/>
      <c r="AJT869"/>
      <c r="AJU869"/>
      <c r="AJV869"/>
      <c r="AJW869"/>
      <c r="AJX869"/>
      <c r="AJY869"/>
      <c r="AJZ869"/>
      <c r="AKA869"/>
      <c r="AKB869"/>
      <c r="AKC869"/>
      <c r="AKD869"/>
      <c r="AKE869"/>
      <c r="AKF869"/>
      <c r="AKG869"/>
      <c r="AKH869"/>
      <c r="AKI869"/>
      <c r="AKJ869"/>
      <c r="AKK869"/>
      <c r="AKL869"/>
      <c r="AKM869"/>
      <c r="AKN869"/>
      <c r="AKO869"/>
      <c r="AKP869"/>
      <c r="AKQ869"/>
      <c r="AKR869"/>
      <c r="AKS869"/>
      <c r="AKT869"/>
      <c r="AKU869"/>
      <c r="AKV869"/>
      <c r="AKW869"/>
      <c r="AKX869"/>
      <c r="AKY869"/>
      <c r="AKZ869"/>
      <c r="ALA869"/>
      <c r="ALB869"/>
      <c r="ALC869"/>
      <c r="ALD869"/>
      <c r="ALE869"/>
      <c r="ALF869"/>
      <c r="ALG869"/>
      <c r="ALH869"/>
      <c r="ALI869"/>
      <c r="ALJ869"/>
      <c r="ALK869"/>
      <c r="ALL869"/>
      <c r="ALM869"/>
      <c r="ALN869"/>
      <c r="ALO869"/>
      <c r="ALP869"/>
      <c r="ALQ869"/>
      <c r="ALR869"/>
      <c r="ALS869"/>
      <c r="ALT869"/>
      <c r="ALU869"/>
      <c r="ALV869"/>
      <c r="ALW869"/>
      <c r="ALX869"/>
      <c r="ALY869"/>
      <c r="ALZ869"/>
      <c r="AMA869"/>
      <c r="AMB869"/>
      <c r="AMC869"/>
      <c r="AMD869"/>
      <c r="AME869"/>
      <c r="AMF869"/>
      <c r="AMG869"/>
      <c r="AMH869"/>
      <c r="AMI869"/>
      <c r="AMJ869"/>
    </row>
    <row r="870" spans="1:1024" ht="17.25" customHeight="1">
      <c r="A870" s="9"/>
      <c r="B870" s="8"/>
      <c r="C870" s="8"/>
      <c r="D870" s="6"/>
      <c r="E870" s="7"/>
      <c r="F870" s="5"/>
      <c r="G870" s="5"/>
      <c r="H870" s="5"/>
      <c r="I870" s="5"/>
      <c r="J870" s="5"/>
      <c r="K870" s="5"/>
      <c r="L870" s="5"/>
      <c r="M870" s="5"/>
      <c r="N870" s="5"/>
      <c r="O870" s="5"/>
      <c r="P870" s="5"/>
      <c r="Q870" s="5"/>
      <c r="R870" s="5"/>
      <c r="S870" s="5"/>
      <c r="T870" s="5"/>
      <c r="U870" s="5"/>
      <c r="V870" s="5"/>
      <c r="W870" s="5"/>
      <c r="X870" s="5"/>
      <c r="Y870" s="5"/>
      <c r="Z870" s="5"/>
      <c r="AA870" s="5"/>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c r="AAA870"/>
      <c r="AAB870"/>
      <c r="AAC870"/>
      <c r="AAD870"/>
      <c r="AAE870"/>
      <c r="AAF870"/>
      <c r="AAG870"/>
      <c r="AAH870"/>
      <c r="AAI870"/>
      <c r="AAJ870"/>
      <c r="AAK870"/>
      <c r="AAL870"/>
      <c r="AAM870"/>
      <c r="AAN870"/>
      <c r="AAO870"/>
      <c r="AAP870"/>
      <c r="AAQ870"/>
      <c r="AAR870"/>
      <c r="AAS870"/>
      <c r="AAT870"/>
      <c r="AAU870"/>
      <c r="AAV870"/>
      <c r="AAW870"/>
      <c r="AAX870"/>
      <c r="AAY870"/>
      <c r="AAZ870"/>
      <c r="ABA870"/>
      <c r="ABB870"/>
      <c r="ABC870"/>
      <c r="ABD870"/>
      <c r="ABE870"/>
      <c r="ABF870"/>
      <c r="ABG870"/>
      <c r="ABH870"/>
      <c r="ABI870"/>
      <c r="ABJ870"/>
      <c r="ABK870"/>
      <c r="ABL870"/>
      <c r="ABM870"/>
      <c r="ABN870"/>
      <c r="ABO870"/>
      <c r="ABP870"/>
      <c r="ABQ870"/>
      <c r="ABR870"/>
      <c r="ABS870"/>
      <c r="ABT870"/>
      <c r="ABU870"/>
      <c r="ABV870"/>
      <c r="ABW870"/>
      <c r="ABX870"/>
      <c r="ABY870"/>
      <c r="ABZ870"/>
      <c r="ACA870"/>
      <c r="ACB870"/>
      <c r="ACC870"/>
      <c r="ACD870"/>
      <c r="ACE870"/>
      <c r="ACF870"/>
      <c r="ACG870"/>
      <c r="ACH870"/>
      <c r="ACI870"/>
      <c r="ACJ870"/>
      <c r="ACK870"/>
      <c r="ACL870"/>
      <c r="ACM870"/>
      <c r="ACN870"/>
      <c r="ACO870"/>
      <c r="ACP870"/>
      <c r="ACQ870"/>
      <c r="ACR870"/>
      <c r="ACS870"/>
      <c r="ACT870"/>
      <c r="ACU870"/>
      <c r="ACV870"/>
      <c r="ACW870"/>
      <c r="ACX870"/>
      <c r="ACY870"/>
      <c r="ACZ870"/>
      <c r="ADA870"/>
      <c r="ADB870"/>
      <c r="ADC870"/>
      <c r="ADD870"/>
      <c r="ADE870"/>
      <c r="ADF870"/>
      <c r="ADG870"/>
      <c r="ADH870"/>
      <c r="ADI870"/>
      <c r="ADJ870"/>
      <c r="ADK870"/>
      <c r="ADL870"/>
      <c r="ADM870"/>
      <c r="ADN870"/>
      <c r="ADO870"/>
      <c r="ADP870"/>
      <c r="ADQ870"/>
      <c r="ADR870"/>
      <c r="ADS870"/>
      <c r="ADT870"/>
      <c r="ADU870"/>
      <c r="ADV870"/>
      <c r="ADW870"/>
      <c r="ADX870"/>
      <c r="ADY870"/>
      <c r="ADZ870"/>
      <c r="AEA870"/>
      <c r="AEB870"/>
      <c r="AEC870"/>
      <c r="AED870"/>
      <c r="AEE870"/>
      <c r="AEF870"/>
      <c r="AEG870"/>
      <c r="AEH870"/>
      <c r="AEI870"/>
      <c r="AEJ870"/>
      <c r="AEK870"/>
      <c r="AEL870"/>
      <c r="AEM870"/>
      <c r="AEN870"/>
      <c r="AEO870"/>
      <c r="AEP870"/>
      <c r="AEQ870"/>
      <c r="AER870"/>
      <c r="AES870"/>
      <c r="AET870"/>
      <c r="AEU870"/>
      <c r="AEV870"/>
      <c r="AEW870"/>
      <c r="AEX870"/>
      <c r="AEY870"/>
      <c r="AEZ870"/>
      <c r="AFA870"/>
      <c r="AFB870"/>
      <c r="AFC870"/>
      <c r="AFD870"/>
      <c r="AFE870"/>
      <c r="AFF870"/>
      <c r="AFG870"/>
      <c r="AFH870"/>
      <c r="AFI870"/>
      <c r="AFJ870"/>
      <c r="AFK870"/>
      <c r="AFL870"/>
      <c r="AFM870"/>
      <c r="AFN870"/>
      <c r="AFO870"/>
      <c r="AFP870"/>
      <c r="AFQ870"/>
      <c r="AFR870"/>
      <c r="AFS870"/>
      <c r="AFT870"/>
      <c r="AFU870"/>
      <c r="AFV870"/>
      <c r="AFW870"/>
      <c r="AFX870"/>
      <c r="AFY870"/>
      <c r="AFZ870"/>
      <c r="AGA870"/>
      <c r="AGB870"/>
      <c r="AGC870"/>
      <c r="AGD870"/>
      <c r="AGE870"/>
      <c r="AGF870"/>
      <c r="AGG870"/>
      <c r="AGH870"/>
      <c r="AGI870"/>
      <c r="AGJ870"/>
      <c r="AGK870"/>
      <c r="AGL870"/>
      <c r="AGM870"/>
      <c r="AGN870"/>
      <c r="AGO870"/>
      <c r="AGP870"/>
      <c r="AGQ870"/>
      <c r="AGR870"/>
      <c r="AGS870"/>
      <c r="AGT870"/>
      <c r="AGU870"/>
      <c r="AGV870"/>
      <c r="AGW870"/>
      <c r="AGX870"/>
      <c r="AGY870"/>
      <c r="AGZ870"/>
      <c r="AHA870"/>
      <c r="AHB870"/>
      <c r="AHC870"/>
      <c r="AHD870"/>
      <c r="AHE870"/>
      <c r="AHF870"/>
      <c r="AHG870"/>
      <c r="AHH870"/>
      <c r="AHI870"/>
      <c r="AHJ870"/>
      <c r="AHK870"/>
      <c r="AHL870"/>
      <c r="AHM870"/>
      <c r="AHN870"/>
      <c r="AHO870"/>
      <c r="AHP870"/>
      <c r="AHQ870"/>
      <c r="AHR870"/>
      <c r="AHS870"/>
      <c r="AHT870"/>
      <c r="AHU870"/>
      <c r="AHV870"/>
      <c r="AHW870"/>
      <c r="AHX870"/>
      <c r="AHY870"/>
      <c r="AHZ870"/>
      <c r="AIA870"/>
      <c r="AIB870"/>
      <c r="AIC870"/>
      <c r="AID870"/>
      <c r="AIE870"/>
      <c r="AIF870"/>
      <c r="AIG870"/>
      <c r="AIH870"/>
      <c r="AII870"/>
      <c r="AIJ870"/>
      <c r="AIK870"/>
      <c r="AIL870"/>
      <c r="AIM870"/>
      <c r="AIN870"/>
      <c r="AIO870"/>
      <c r="AIP870"/>
      <c r="AIQ870"/>
      <c r="AIR870"/>
      <c r="AIS870"/>
      <c r="AIT870"/>
      <c r="AIU870"/>
      <c r="AIV870"/>
      <c r="AIW870"/>
      <c r="AIX870"/>
      <c r="AIY870"/>
      <c r="AIZ870"/>
      <c r="AJA870"/>
      <c r="AJB870"/>
      <c r="AJC870"/>
      <c r="AJD870"/>
      <c r="AJE870"/>
      <c r="AJF870"/>
      <c r="AJG870"/>
      <c r="AJH870"/>
      <c r="AJI870"/>
      <c r="AJJ870"/>
      <c r="AJK870"/>
      <c r="AJL870"/>
      <c r="AJM870"/>
      <c r="AJN870"/>
      <c r="AJO870"/>
      <c r="AJP870"/>
      <c r="AJQ870"/>
      <c r="AJR870"/>
      <c r="AJS870"/>
      <c r="AJT870"/>
      <c r="AJU870"/>
      <c r="AJV870"/>
      <c r="AJW870"/>
      <c r="AJX870"/>
      <c r="AJY870"/>
      <c r="AJZ870"/>
      <c r="AKA870"/>
      <c r="AKB870"/>
      <c r="AKC870"/>
      <c r="AKD870"/>
      <c r="AKE870"/>
      <c r="AKF870"/>
      <c r="AKG870"/>
      <c r="AKH870"/>
      <c r="AKI870"/>
      <c r="AKJ870"/>
      <c r="AKK870"/>
      <c r="AKL870"/>
      <c r="AKM870"/>
      <c r="AKN870"/>
      <c r="AKO870"/>
      <c r="AKP870"/>
      <c r="AKQ870"/>
      <c r="AKR870"/>
      <c r="AKS870"/>
      <c r="AKT870"/>
      <c r="AKU870"/>
      <c r="AKV870"/>
      <c r="AKW870"/>
      <c r="AKX870"/>
      <c r="AKY870"/>
      <c r="AKZ870"/>
      <c r="ALA870"/>
      <c r="ALB870"/>
      <c r="ALC870"/>
      <c r="ALD870"/>
      <c r="ALE870"/>
      <c r="ALF870"/>
      <c r="ALG870"/>
      <c r="ALH870"/>
      <c r="ALI870"/>
      <c r="ALJ870"/>
      <c r="ALK870"/>
      <c r="ALL870"/>
      <c r="ALM870"/>
      <c r="ALN870"/>
      <c r="ALO870"/>
      <c r="ALP870"/>
      <c r="ALQ870"/>
      <c r="ALR870"/>
      <c r="ALS870"/>
      <c r="ALT870"/>
      <c r="ALU870"/>
      <c r="ALV870"/>
      <c r="ALW870"/>
      <c r="ALX870"/>
      <c r="ALY870"/>
      <c r="ALZ870"/>
      <c r="AMA870"/>
      <c r="AMB870"/>
      <c r="AMC870"/>
      <c r="AMD870"/>
      <c r="AME870"/>
      <c r="AMF870"/>
      <c r="AMG870"/>
      <c r="AMH870"/>
      <c r="AMI870"/>
      <c r="AMJ870"/>
    </row>
    <row r="871" spans="1:1024" ht="17.25" customHeight="1">
      <c r="A871" s="9"/>
      <c r="B871" s="8"/>
      <c r="C871" s="8"/>
      <c r="D871" s="6"/>
      <c r="E871" s="7"/>
      <c r="F871" s="5"/>
      <c r="G871" s="5"/>
      <c r="H871" s="5"/>
      <c r="I871" s="5"/>
      <c r="J871" s="5"/>
      <c r="K871" s="5"/>
      <c r="L871" s="5"/>
      <c r="M871" s="5"/>
      <c r="N871" s="5"/>
      <c r="O871" s="5"/>
      <c r="P871" s="5"/>
      <c r="Q871" s="5"/>
      <c r="R871" s="5"/>
      <c r="S871" s="5"/>
      <c r="T871" s="5"/>
      <c r="U871" s="5"/>
      <c r="V871" s="5"/>
      <c r="W871" s="5"/>
      <c r="X871" s="5"/>
      <c r="Y871" s="5"/>
      <c r="Z871" s="5"/>
      <c r="AA871" s="5"/>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c r="AAA871"/>
      <c r="AAB871"/>
      <c r="AAC871"/>
      <c r="AAD871"/>
      <c r="AAE871"/>
      <c r="AAF871"/>
      <c r="AAG871"/>
      <c r="AAH871"/>
      <c r="AAI871"/>
      <c r="AAJ871"/>
      <c r="AAK871"/>
      <c r="AAL871"/>
      <c r="AAM871"/>
      <c r="AAN871"/>
      <c r="AAO871"/>
      <c r="AAP871"/>
      <c r="AAQ871"/>
      <c r="AAR871"/>
      <c r="AAS871"/>
      <c r="AAT871"/>
      <c r="AAU871"/>
      <c r="AAV871"/>
      <c r="AAW871"/>
      <c r="AAX871"/>
      <c r="AAY871"/>
      <c r="AAZ871"/>
      <c r="ABA871"/>
      <c r="ABB871"/>
      <c r="ABC871"/>
      <c r="ABD871"/>
      <c r="ABE871"/>
      <c r="ABF871"/>
      <c r="ABG871"/>
      <c r="ABH871"/>
      <c r="ABI871"/>
      <c r="ABJ871"/>
      <c r="ABK871"/>
      <c r="ABL871"/>
      <c r="ABM871"/>
      <c r="ABN871"/>
      <c r="ABO871"/>
      <c r="ABP871"/>
      <c r="ABQ871"/>
      <c r="ABR871"/>
      <c r="ABS871"/>
      <c r="ABT871"/>
      <c r="ABU871"/>
      <c r="ABV871"/>
      <c r="ABW871"/>
      <c r="ABX871"/>
      <c r="ABY871"/>
      <c r="ABZ871"/>
      <c r="ACA871"/>
      <c r="ACB871"/>
      <c r="ACC871"/>
      <c r="ACD871"/>
      <c r="ACE871"/>
      <c r="ACF871"/>
      <c r="ACG871"/>
      <c r="ACH871"/>
      <c r="ACI871"/>
      <c r="ACJ871"/>
      <c r="ACK871"/>
      <c r="ACL871"/>
      <c r="ACM871"/>
      <c r="ACN871"/>
      <c r="ACO871"/>
      <c r="ACP871"/>
      <c r="ACQ871"/>
      <c r="ACR871"/>
      <c r="ACS871"/>
      <c r="ACT871"/>
      <c r="ACU871"/>
      <c r="ACV871"/>
      <c r="ACW871"/>
      <c r="ACX871"/>
      <c r="ACY871"/>
      <c r="ACZ871"/>
      <c r="ADA871"/>
      <c r="ADB871"/>
      <c r="ADC871"/>
      <c r="ADD871"/>
      <c r="ADE871"/>
      <c r="ADF871"/>
      <c r="ADG871"/>
      <c r="ADH871"/>
      <c r="ADI871"/>
      <c r="ADJ871"/>
      <c r="ADK871"/>
      <c r="ADL871"/>
      <c r="ADM871"/>
      <c r="ADN871"/>
      <c r="ADO871"/>
      <c r="ADP871"/>
      <c r="ADQ871"/>
      <c r="ADR871"/>
      <c r="ADS871"/>
      <c r="ADT871"/>
      <c r="ADU871"/>
      <c r="ADV871"/>
      <c r="ADW871"/>
      <c r="ADX871"/>
      <c r="ADY871"/>
      <c r="ADZ871"/>
      <c r="AEA871"/>
      <c r="AEB871"/>
      <c r="AEC871"/>
      <c r="AED871"/>
      <c r="AEE871"/>
      <c r="AEF871"/>
      <c r="AEG871"/>
      <c r="AEH871"/>
      <c r="AEI871"/>
      <c r="AEJ871"/>
      <c r="AEK871"/>
      <c r="AEL871"/>
      <c r="AEM871"/>
      <c r="AEN871"/>
      <c r="AEO871"/>
      <c r="AEP871"/>
      <c r="AEQ871"/>
      <c r="AER871"/>
      <c r="AES871"/>
      <c r="AET871"/>
      <c r="AEU871"/>
      <c r="AEV871"/>
      <c r="AEW871"/>
      <c r="AEX871"/>
      <c r="AEY871"/>
      <c r="AEZ871"/>
      <c r="AFA871"/>
      <c r="AFB871"/>
      <c r="AFC871"/>
      <c r="AFD871"/>
      <c r="AFE871"/>
      <c r="AFF871"/>
      <c r="AFG871"/>
      <c r="AFH871"/>
      <c r="AFI871"/>
      <c r="AFJ871"/>
      <c r="AFK871"/>
      <c r="AFL871"/>
      <c r="AFM871"/>
      <c r="AFN871"/>
      <c r="AFO871"/>
      <c r="AFP871"/>
      <c r="AFQ871"/>
      <c r="AFR871"/>
      <c r="AFS871"/>
      <c r="AFT871"/>
      <c r="AFU871"/>
      <c r="AFV871"/>
      <c r="AFW871"/>
      <c r="AFX871"/>
      <c r="AFY871"/>
      <c r="AFZ871"/>
      <c r="AGA871"/>
      <c r="AGB871"/>
      <c r="AGC871"/>
      <c r="AGD871"/>
      <c r="AGE871"/>
      <c r="AGF871"/>
      <c r="AGG871"/>
      <c r="AGH871"/>
      <c r="AGI871"/>
      <c r="AGJ871"/>
      <c r="AGK871"/>
      <c r="AGL871"/>
      <c r="AGM871"/>
      <c r="AGN871"/>
      <c r="AGO871"/>
      <c r="AGP871"/>
      <c r="AGQ871"/>
      <c r="AGR871"/>
      <c r="AGS871"/>
      <c r="AGT871"/>
      <c r="AGU871"/>
      <c r="AGV871"/>
      <c r="AGW871"/>
      <c r="AGX871"/>
      <c r="AGY871"/>
      <c r="AGZ871"/>
      <c r="AHA871"/>
      <c r="AHB871"/>
      <c r="AHC871"/>
      <c r="AHD871"/>
      <c r="AHE871"/>
      <c r="AHF871"/>
      <c r="AHG871"/>
      <c r="AHH871"/>
      <c r="AHI871"/>
      <c r="AHJ871"/>
      <c r="AHK871"/>
      <c r="AHL871"/>
      <c r="AHM871"/>
      <c r="AHN871"/>
      <c r="AHO871"/>
      <c r="AHP871"/>
      <c r="AHQ871"/>
      <c r="AHR871"/>
      <c r="AHS871"/>
      <c r="AHT871"/>
      <c r="AHU871"/>
      <c r="AHV871"/>
      <c r="AHW871"/>
      <c r="AHX871"/>
      <c r="AHY871"/>
      <c r="AHZ871"/>
      <c r="AIA871"/>
      <c r="AIB871"/>
      <c r="AIC871"/>
      <c r="AID871"/>
      <c r="AIE871"/>
      <c r="AIF871"/>
      <c r="AIG871"/>
      <c r="AIH871"/>
      <c r="AII871"/>
      <c r="AIJ871"/>
      <c r="AIK871"/>
      <c r="AIL871"/>
      <c r="AIM871"/>
      <c r="AIN871"/>
      <c r="AIO871"/>
      <c r="AIP871"/>
      <c r="AIQ871"/>
      <c r="AIR871"/>
      <c r="AIS871"/>
      <c r="AIT871"/>
      <c r="AIU871"/>
      <c r="AIV871"/>
      <c r="AIW871"/>
      <c r="AIX871"/>
      <c r="AIY871"/>
      <c r="AIZ871"/>
      <c r="AJA871"/>
      <c r="AJB871"/>
      <c r="AJC871"/>
      <c r="AJD871"/>
      <c r="AJE871"/>
      <c r="AJF871"/>
      <c r="AJG871"/>
      <c r="AJH871"/>
      <c r="AJI871"/>
      <c r="AJJ871"/>
      <c r="AJK871"/>
      <c r="AJL871"/>
      <c r="AJM871"/>
      <c r="AJN871"/>
      <c r="AJO871"/>
      <c r="AJP871"/>
      <c r="AJQ871"/>
      <c r="AJR871"/>
      <c r="AJS871"/>
      <c r="AJT871"/>
      <c r="AJU871"/>
      <c r="AJV871"/>
      <c r="AJW871"/>
      <c r="AJX871"/>
      <c r="AJY871"/>
      <c r="AJZ871"/>
      <c r="AKA871"/>
      <c r="AKB871"/>
      <c r="AKC871"/>
      <c r="AKD871"/>
      <c r="AKE871"/>
      <c r="AKF871"/>
      <c r="AKG871"/>
      <c r="AKH871"/>
      <c r="AKI871"/>
      <c r="AKJ871"/>
      <c r="AKK871"/>
      <c r="AKL871"/>
      <c r="AKM871"/>
      <c r="AKN871"/>
      <c r="AKO871"/>
      <c r="AKP871"/>
      <c r="AKQ871"/>
      <c r="AKR871"/>
      <c r="AKS871"/>
      <c r="AKT871"/>
      <c r="AKU871"/>
      <c r="AKV871"/>
      <c r="AKW871"/>
      <c r="AKX871"/>
      <c r="AKY871"/>
      <c r="AKZ871"/>
      <c r="ALA871"/>
      <c r="ALB871"/>
      <c r="ALC871"/>
      <c r="ALD871"/>
      <c r="ALE871"/>
      <c r="ALF871"/>
      <c r="ALG871"/>
      <c r="ALH871"/>
      <c r="ALI871"/>
      <c r="ALJ871"/>
      <c r="ALK871"/>
      <c r="ALL871"/>
      <c r="ALM871"/>
      <c r="ALN871"/>
      <c r="ALO871"/>
      <c r="ALP871"/>
      <c r="ALQ871"/>
      <c r="ALR871"/>
      <c r="ALS871"/>
      <c r="ALT871"/>
      <c r="ALU871"/>
      <c r="ALV871"/>
      <c r="ALW871"/>
      <c r="ALX871"/>
      <c r="ALY871"/>
      <c r="ALZ871"/>
      <c r="AMA871"/>
      <c r="AMB871"/>
      <c r="AMC871"/>
      <c r="AMD871"/>
      <c r="AME871"/>
      <c r="AMF871"/>
      <c r="AMG871"/>
      <c r="AMH871"/>
      <c r="AMI871"/>
      <c r="AMJ871"/>
    </row>
    <row r="872" spans="1:1024" ht="17.25" customHeight="1">
      <c r="A872" s="9"/>
      <c r="B872" s="8"/>
      <c r="C872" s="8"/>
      <c r="D872" s="6"/>
      <c r="E872" s="7"/>
      <c r="F872" s="5"/>
      <c r="G872" s="5"/>
      <c r="H872" s="5"/>
      <c r="I872" s="5"/>
      <c r="J872" s="5"/>
      <c r="K872" s="5"/>
      <c r="L872" s="5"/>
      <c r="M872" s="5"/>
      <c r="N872" s="5"/>
      <c r="O872" s="5"/>
      <c r="P872" s="5"/>
      <c r="Q872" s="5"/>
      <c r="R872" s="5"/>
      <c r="S872" s="5"/>
      <c r="T872" s="5"/>
      <c r="U872" s="5"/>
      <c r="V872" s="5"/>
      <c r="W872" s="5"/>
      <c r="X872" s="5"/>
      <c r="Y872" s="5"/>
      <c r="Z872" s="5"/>
      <c r="AA872" s="5"/>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c r="AAA872"/>
      <c r="AAB872"/>
      <c r="AAC872"/>
      <c r="AAD872"/>
      <c r="AAE872"/>
      <c r="AAF872"/>
      <c r="AAG872"/>
      <c r="AAH872"/>
      <c r="AAI872"/>
      <c r="AAJ872"/>
      <c r="AAK872"/>
      <c r="AAL872"/>
      <c r="AAM872"/>
      <c r="AAN872"/>
      <c r="AAO872"/>
      <c r="AAP872"/>
      <c r="AAQ872"/>
      <c r="AAR872"/>
      <c r="AAS872"/>
      <c r="AAT872"/>
      <c r="AAU872"/>
      <c r="AAV872"/>
      <c r="AAW872"/>
      <c r="AAX872"/>
      <c r="AAY872"/>
      <c r="AAZ872"/>
      <c r="ABA872"/>
      <c r="ABB872"/>
      <c r="ABC872"/>
      <c r="ABD872"/>
      <c r="ABE872"/>
      <c r="ABF872"/>
      <c r="ABG872"/>
      <c r="ABH872"/>
      <c r="ABI872"/>
      <c r="ABJ872"/>
      <c r="ABK872"/>
      <c r="ABL872"/>
      <c r="ABM872"/>
      <c r="ABN872"/>
      <c r="ABO872"/>
      <c r="ABP872"/>
      <c r="ABQ872"/>
      <c r="ABR872"/>
      <c r="ABS872"/>
      <c r="ABT872"/>
      <c r="ABU872"/>
      <c r="ABV872"/>
      <c r="ABW872"/>
      <c r="ABX872"/>
      <c r="ABY872"/>
      <c r="ABZ872"/>
      <c r="ACA872"/>
      <c r="ACB872"/>
      <c r="ACC872"/>
      <c r="ACD872"/>
      <c r="ACE872"/>
      <c r="ACF872"/>
      <c r="ACG872"/>
      <c r="ACH872"/>
      <c r="ACI872"/>
      <c r="ACJ872"/>
      <c r="ACK872"/>
      <c r="ACL872"/>
      <c r="ACM872"/>
      <c r="ACN872"/>
      <c r="ACO872"/>
      <c r="ACP872"/>
      <c r="ACQ872"/>
      <c r="ACR872"/>
      <c r="ACS872"/>
      <c r="ACT872"/>
      <c r="ACU872"/>
      <c r="ACV872"/>
      <c r="ACW872"/>
      <c r="ACX872"/>
      <c r="ACY872"/>
      <c r="ACZ872"/>
      <c r="ADA872"/>
      <c r="ADB872"/>
      <c r="ADC872"/>
      <c r="ADD872"/>
      <c r="ADE872"/>
      <c r="ADF872"/>
      <c r="ADG872"/>
      <c r="ADH872"/>
      <c r="ADI872"/>
      <c r="ADJ872"/>
      <c r="ADK872"/>
      <c r="ADL872"/>
      <c r="ADM872"/>
      <c r="ADN872"/>
      <c r="ADO872"/>
      <c r="ADP872"/>
      <c r="ADQ872"/>
      <c r="ADR872"/>
      <c r="ADS872"/>
      <c r="ADT872"/>
      <c r="ADU872"/>
      <c r="ADV872"/>
      <c r="ADW872"/>
      <c r="ADX872"/>
      <c r="ADY872"/>
      <c r="ADZ872"/>
      <c r="AEA872"/>
      <c r="AEB872"/>
      <c r="AEC872"/>
      <c r="AED872"/>
      <c r="AEE872"/>
      <c r="AEF872"/>
      <c r="AEG872"/>
      <c r="AEH872"/>
      <c r="AEI872"/>
      <c r="AEJ872"/>
      <c r="AEK872"/>
      <c r="AEL872"/>
      <c r="AEM872"/>
      <c r="AEN872"/>
      <c r="AEO872"/>
      <c r="AEP872"/>
      <c r="AEQ872"/>
      <c r="AER872"/>
      <c r="AES872"/>
      <c r="AET872"/>
      <c r="AEU872"/>
      <c r="AEV872"/>
      <c r="AEW872"/>
      <c r="AEX872"/>
      <c r="AEY872"/>
      <c r="AEZ872"/>
      <c r="AFA872"/>
      <c r="AFB872"/>
      <c r="AFC872"/>
      <c r="AFD872"/>
      <c r="AFE872"/>
      <c r="AFF872"/>
      <c r="AFG872"/>
      <c r="AFH872"/>
      <c r="AFI872"/>
      <c r="AFJ872"/>
      <c r="AFK872"/>
      <c r="AFL872"/>
      <c r="AFM872"/>
      <c r="AFN872"/>
      <c r="AFO872"/>
      <c r="AFP872"/>
      <c r="AFQ872"/>
      <c r="AFR872"/>
      <c r="AFS872"/>
      <c r="AFT872"/>
      <c r="AFU872"/>
      <c r="AFV872"/>
      <c r="AFW872"/>
      <c r="AFX872"/>
      <c r="AFY872"/>
      <c r="AFZ872"/>
      <c r="AGA872"/>
      <c r="AGB872"/>
      <c r="AGC872"/>
      <c r="AGD872"/>
      <c r="AGE872"/>
      <c r="AGF872"/>
      <c r="AGG872"/>
      <c r="AGH872"/>
      <c r="AGI872"/>
      <c r="AGJ872"/>
      <c r="AGK872"/>
      <c r="AGL872"/>
      <c r="AGM872"/>
      <c r="AGN872"/>
      <c r="AGO872"/>
      <c r="AGP872"/>
      <c r="AGQ872"/>
      <c r="AGR872"/>
      <c r="AGS872"/>
      <c r="AGT872"/>
      <c r="AGU872"/>
      <c r="AGV872"/>
      <c r="AGW872"/>
      <c r="AGX872"/>
      <c r="AGY872"/>
      <c r="AGZ872"/>
      <c r="AHA872"/>
      <c r="AHB872"/>
      <c r="AHC872"/>
      <c r="AHD872"/>
      <c r="AHE872"/>
      <c r="AHF872"/>
      <c r="AHG872"/>
      <c r="AHH872"/>
      <c r="AHI872"/>
      <c r="AHJ872"/>
      <c r="AHK872"/>
      <c r="AHL872"/>
      <c r="AHM872"/>
      <c r="AHN872"/>
      <c r="AHO872"/>
      <c r="AHP872"/>
      <c r="AHQ872"/>
      <c r="AHR872"/>
      <c r="AHS872"/>
      <c r="AHT872"/>
      <c r="AHU872"/>
      <c r="AHV872"/>
      <c r="AHW872"/>
      <c r="AHX872"/>
      <c r="AHY872"/>
      <c r="AHZ872"/>
      <c r="AIA872"/>
      <c r="AIB872"/>
      <c r="AIC872"/>
      <c r="AID872"/>
      <c r="AIE872"/>
      <c r="AIF872"/>
      <c r="AIG872"/>
      <c r="AIH872"/>
      <c r="AII872"/>
      <c r="AIJ872"/>
      <c r="AIK872"/>
      <c r="AIL872"/>
      <c r="AIM872"/>
      <c r="AIN872"/>
      <c r="AIO872"/>
      <c r="AIP872"/>
      <c r="AIQ872"/>
      <c r="AIR872"/>
      <c r="AIS872"/>
      <c r="AIT872"/>
      <c r="AIU872"/>
      <c r="AIV872"/>
      <c r="AIW872"/>
      <c r="AIX872"/>
      <c r="AIY872"/>
      <c r="AIZ872"/>
      <c r="AJA872"/>
      <c r="AJB872"/>
      <c r="AJC872"/>
      <c r="AJD872"/>
      <c r="AJE872"/>
      <c r="AJF872"/>
      <c r="AJG872"/>
      <c r="AJH872"/>
      <c r="AJI872"/>
      <c r="AJJ872"/>
      <c r="AJK872"/>
      <c r="AJL872"/>
      <c r="AJM872"/>
      <c r="AJN872"/>
      <c r="AJO872"/>
      <c r="AJP872"/>
      <c r="AJQ872"/>
      <c r="AJR872"/>
      <c r="AJS872"/>
      <c r="AJT872"/>
      <c r="AJU872"/>
      <c r="AJV872"/>
      <c r="AJW872"/>
      <c r="AJX872"/>
      <c r="AJY872"/>
      <c r="AJZ872"/>
      <c r="AKA872"/>
      <c r="AKB872"/>
      <c r="AKC872"/>
      <c r="AKD872"/>
      <c r="AKE872"/>
      <c r="AKF872"/>
      <c r="AKG872"/>
      <c r="AKH872"/>
      <c r="AKI872"/>
      <c r="AKJ872"/>
      <c r="AKK872"/>
      <c r="AKL872"/>
      <c r="AKM872"/>
      <c r="AKN872"/>
      <c r="AKO872"/>
      <c r="AKP872"/>
      <c r="AKQ872"/>
      <c r="AKR872"/>
      <c r="AKS872"/>
      <c r="AKT872"/>
      <c r="AKU872"/>
      <c r="AKV872"/>
      <c r="AKW872"/>
      <c r="AKX872"/>
      <c r="AKY872"/>
      <c r="AKZ872"/>
      <c r="ALA872"/>
      <c r="ALB872"/>
      <c r="ALC872"/>
      <c r="ALD872"/>
      <c r="ALE872"/>
      <c r="ALF872"/>
      <c r="ALG872"/>
      <c r="ALH872"/>
      <c r="ALI872"/>
      <c r="ALJ872"/>
      <c r="ALK872"/>
      <c r="ALL872"/>
      <c r="ALM872"/>
      <c r="ALN872"/>
      <c r="ALO872"/>
      <c r="ALP872"/>
      <c r="ALQ872"/>
      <c r="ALR872"/>
      <c r="ALS872"/>
      <c r="ALT872"/>
      <c r="ALU872"/>
      <c r="ALV872"/>
      <c r="ALW872"/>
      <c r="ALX872"/>
      <c r="ALY872"/>
      <c r="ALZ872"/>
      <c r="AMA872"/>
      <c r="AMB872"/>
      <c r="AMC872"/>
      <c r="AMD872"/>
      <c r="AME872"/>
      <c r="AMF872"/>
      <c r="AMG872"/>
      <c r="AMH872"/>
      <c r="AMI872"/>
      <c r="AMJ872"/>
    </row>
    <row r="873" spans="1:1024" ht="17.25" customHeight="1">
      <c r="A873" s="9"/>
      <c r="B873" s="8"/>
      <c r="C873" s="8"/>
      <c r="D873" s="6"/>
      <c r="E873" s="7"/>
      <c r="F873" s="5"/>
      <c r="G873" s="5"/>
      <c r="H873" s="5"/>
      <c r="I873" s="5"/>
      <c r="J873" s="5"/>
      <c r="K873" s="5"/>
      <c r="L873" s="5"/>
      <c r="M873" s="5"/>
      <c r="N873" s="5"/>
      <c r="O873" s="5"/>
      <c r="P873" s="5"/>
      <c r="Q873" s="5"/>
      <c r="R873" s="5"/>
      <c r="S873" s="5"/>
      <c r="T873" s="5"/>
      <c r="U873" s="5"/>
      <c r="V873" s="5"/>
      <c r="W873" s="5"/>
      <c r="X873" s="5"/>
      <c r="Y873" s="5"/>
      <c r="Z873" s="5"/>
      <c r="AA873" s="5"/>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c r="AAA873"/>
      <c r="AAB873"/>
      <c r="AAC873"/>
      <c r="AAD873"/>
      <c r="AAE873"/>
      <c r="AAF873"/>
      <c r="AAG873"/>
      <c r="AAH873"/>
      <c r="AAI873"/>
      <c r="AAJ873"/>
      <c r="AAK873"/>
      <c r="AAL873"/>
      <c r="AAM873"/>
      <c r="AAN873"/>
      <c r="AAO873"/>
      <c r="AAP873"/>
      <c r="AAQ873"/>
      <c r="AAR873"/>
      <c r="AAS873"/>
      <c r="AAT873"/>
      <c r="AAU873"/>
      <c r="AAV873"/>
      <c r="AAW873"/>
      <c r="AAX873"/>
      <c r="AAY873"/>
      <c r="AAZ873"/>
      <c r="ABA873"/>
      <c r="ABB873"/>
      <c r="ABC873"/>
      <c r="ABD873"/>
      <c r="ABE873"/>
      <c r="ABF873"/>
      <c r="ABG873"/>
      <c r="ABH873"/>
      <c r="ABI873"/>
      <c r="ABJ873"/>
      <c r="ABK873"/>
      <c r="ABL873"/>
      <c r="ABM873"/>
      <c r="ABN873"/>
      <c r="ABO873"/>
      <c r="ABP873"/>
      <c r="ABQ873"/>
      <c r="ABR873"/>
      <c r="ABS873"/>
      <c r="ABT873"/>
      <c r="ABU873"/>
      <c r="ABV873"/>
      <c r="ABW873"/>
      <c r="ABX873"/>
      <c r="ABY873"/>
      <c r="ABZ873"/>
      <c r="ACA873"/>
      <c r="ACB873"/>
      <c r="ACC873"/>
      <c r="ACD873"/>
      <c r="ACE873"/>
      <c r="ACF873"/>
      <c r="ACG873"/>
      <c r="ACH873"/>
      <c r="ACI873"/>
      <c r="ACJ873"/>
      <c r="ACK873"/>
      <c r="ACL873"/>
      <c r="ACM873"/>
      <c r="ACN873"/>
      <c r="ACO873"/>
      <c r="ACP873"/>
      <c r="ACQ873"/>
      <c r="ACR873"/>
      <c r="ACS873"/>
      <c r="ACT873"/>
      <c r="ACU873"/>
      <c r="ACV873"/>
      <c r="ACW873"/>
      <c r="ACX873"/>
      <c r="ACY873"/>
      <c r="ACZ873"/>
      <c r="ADA873"/>
      <c r="ADB873"/>
      <c r="ADC873"/>
      <c r="ADD873"/>
      <c r="ADE873"/>
      <c r="ADF873"/>
      <c r="ADG873"/>
      <c r="ADH873"/>
      <c r="ADI873"/>
      <c r="ADJ873"/>
      <c r="ADK873"/>
      <c r="ADL873"/>
      <c r="ADM873"/>
      <c r="ADN873"/>
      <c r="ADO873"/>
      <c r="ADP873"/>
      <c r="ADQ873"/>
      <c r="ADR873"/>
      <c r="ADS873"/>
      <c r="ADT873"/>
      <c r="ADU873"/>
      <c r="ADV873"/>
      <c r="ADW873"/>
      <c r="ADX873"/>
      <c r="ADY873"/>
      <c r="ADZ873"/>
      <c r="AEA873"/>
      <c r="AEB873"/>
      <c r="AEC873"/>
      <c r="AED873"/>
      <c r="AEE873"/>
      <c r="AEF873"/>
      <c r="AEG873"/>
      <c r="AEH873"/>
      <c r="AEI873"/>
      <c r="AEJ873"/>
      <c r="AEK873"/>
      <c r="AEL873"/>
      <c r="AEM873"/>
      <c r="AEN873"/>
      <c r="AEO873"/>
      <c r="AEP873"/>
      <c r="AEQ873"/>
      <c r="AER873"/>
      <c r="AES873"/>
      <c r="AET873"/>
      <c r="AEU873"/>
      <c r="AEV873"/>
      <c r="AEW873"/>
      <c r="AEX873"/>
      <c r="AEY873"/>
      <c r="AEZ873"/>
      <c r="AFA873"/>
      <c r="AFB873"/>
      <c r="AFC873"/>
      <c r="AFD873"/>
      <c r="AFE873"/>
      <c r="AFF873"/>
      <c r="AFG873"/>
      <c r="AFH873"/>
      <c r="AFI873"/>
      <c r="AFJ873"/>
      <c r="AFK873"/>
      <c r="AFL873"/>
      <c r="AFM873"/>
      <c r="AFN873"/>
      <c r="AFO873"/>
      <c r="AFP873"/>
      <c r="AFQ873"/>
      <c r="AFR873"/>
      <c r="AFS873"/>
      <c r="AFT873"/>
      <c r="AFU873"/>
      <c r="AFV873"/>
      <c r="AFW873"/>
      <c r="AFX873"/>
      <c r="AFY873"/>
      <c r="AFZ873"/>
      <c r="AGA873"/>
      <c r="AGB873"/>
      <c r="AGC873"/>
      <c r="AGD873"/>
      <c r="AGE873"/>
      <c r="AGF873"/>
      <c r="AGG873"/>
      <c r="AGH873"/>
      <c r="AGI873"/>
      <c r="AGJ873"/>
      <c r="AGK873"/>
      <c r="AGL873"/>
      <c r="AGM873"/>
      <c r="AGN873"/>
      <c r="AGO873"/>
      <c r="AGP873"/>
      <c r="AGQ873"/>
      <c r="AGR873"/>
      <c r="AGS873"/>
      <c r="AGT873"/>
      <c r="AGU873"/>
      <c r="AGV873"/>
      <c r="AGW873"/>
      <c r="AGX873"/>
      <c r="AGY873"/>
      <c r="AGZ873"/>
      <c r="AHA873"/>
      <c r="AHB873"/>
      <c r="AHC873"/>
      <c r="AHD873"/>
      <c r="AHE873"/>
      <c r="AHF873"/>
      <c r="AHG873"/>
      <c r="AHH873"/>
      <c r="AHI873"/>
      <c r="AHJ873"/>
      <c r="AHK873"/>
      <c r="AHL873"/>
      <c r="AHM873"/>
      <c r="AHN873"/>
      <c r="AHO873"/>
      <c r="AHP873"/>
      <c r="AHQ873"/>
      <c r="AHR873"/>
      <c r="AHS873"/>
      <c r="AHT873"/>
      <c r="AHU873"/>
      <c r="AHV873"/>
      <c r="AHW873"/>
      <c r="AHX873"/>
      <c r="AHY873"/>
      <c r="AHZ873"/>
      <c r="AIA873"/>
      <c r="AIB873"/>
      <c r="AIC873"/>
      <c r="AID873"/>
      <c r="AIE873"/>
      <c r="AIF873"/>
      <c r="AIG873"/>
      <c r="AIH873"/>
      <c r="AII873"/>
      <c r="AIJ873"/>
      <c r="AIK873"/>
      <c r="AIL873"/>
      <c r="AIM873"/>
      <c r="AIN873"/>
      <c r="AIO873"/>
      <c r="AIP873"/>
      <c r="AIQ873"/>
      <c r="AIR873"/>
      <c r="AIS873"/>
      <c r="AIT873"/>
      <c r="AIU873"/>
      <c r="AIV873"/>
      <c r="AIW873"/>
      <c r="AIX873"/>
      <c r="AIY873"/>
      <c r="AIZ873"/>
      <c r="AJA873"/>
      <c r="AJB873"/>
      <c r="AJC873"/>
      <c r="AJD873"/>
      <c r="AJE873"/>
      <c r="AJF873"/>
      <c r="AJG873"/>
      <c r="AJH873"/>
      <c r="AJI873"/>
      <c r="AJJ873"/>
      <c r="AJK873"/>
      <c r="AJL873"/>
      <c r="AJM873"/>
      <c r="AJN873"/>
      <c r="AJO873"/>
      <c r="AJP873"/>
      <c r="AJQ873"/>
      <c r="AJR873"/>
      <c r="AJS873"/>
      <c r="AJT873"/>
      <c r="AJU873"/>
      <c r="AJV873"/>
      <c r="AJW873"/>
      <c r="AJX873"/>
      <c r="AJY873"/>
      <c r="AJZ873"/>
      <c r="AKA873"/>
      <c r="AKB873"/>
      <c r="AKC873"/>
      <c r="AKD873"/>
      <c r="AKE873"/>
      <c r="AKF873"/>
      <c r="AKG873"/>
      <c r="AKH873"/>
      <c r="AKI873"/>
      <c r="AKJ873"/>
      <c r="AKK873"/>
      <c r="AKL873"/>
      <c r="AKM873"/>
      <c r="AKN873"/>
      <c r="AKO873"/>
      <c r="AKP873"/>
      <c r="AKQ873"/>
      <c r="AKR873"/>
      <c r="AKS873"/>
      <c r="AKT873"/>
      <c r="AKU873"/>
      <c r="AKV873"/>
      <c r="AKW873"/>
      <c r="AKX873"/>
      <c r="AKY873"/>
      <c r="AKZ873"/>
      <c r="ALA873"/>
      <c r="ALB873"/>
      <c r="ALC873"/>
      <c r="ALD873"/>
      <c r="ALE873"/>
      <c r="ALF873"/>
      <c r="ALG873"/>
      <c r="ALH873"/>
      <c r="ALI873"/>
      <c r="ALJ873"/>
      <c r="ALK873"/>
      <c r="ALL873"/>
      <c r="ALM873"/>
      <c r="ALN873"/>
      <c r="ALO873"/>
      <c r="ALP873"/>
      <c r="ALQ873"/>
      <c r="ALR873"/>
      <c r="ALS873"/>
      <c r="ALT873"/>
      <c r="ALU873"/>
      <c r="ALV873"/>
      <c r="ALW873"/>
      <c r="ALX873"/>
      <c r="ALY873"/>
      <c r="ALZ873"/>
      <c r="AMA873"/>
      <c r="AMB873"/>
      <c r="AMC873"/>
      <c r="AMD873"/>
      <c r="AME873"/>
      <c r="AMF873"/>
      <c r="AMG873"/>
      <c r="AMH873"/>
      <c r="AMI873"/>
      <c r="AMJ873"/>
    </row>
    <row r="874" spans="1:1024" ht="17.25" customHeight="1">
      <c r="A874" s="9"/>
      <c r="B874" s="8"/>
      <c r="C874" s="8"/>
      <c r="D874" s="6"/>
      <c r="E874" s="7"/>
      <c r="F874" s="5"/>
      <c r="G874" s="5"/>
      <c r="H874" s="5"/>
      <c r="I874" s="5"/>
      <c r="J874" s="5"/>
      <c r="K874" s="5"/>
      <c r="L874" s="5"/>
      <c r="M874" s="5"/>
      <c r="N874" s="5"/>
      <c r="O874" s="5"/>
      <c r="P874" s="5"/>
      <c r="Q874" s="5"/>
      <c r="R874" s="5"/>
      <c r="S874" s="5"/>
      <c r="T874" s="5"/>
      <c r="U874" s="5"/>
      <c r="V874" s="5"/>
      <c r="W874" s="5"/>
      <c r="X874" s="5"/>
      <c r="Y874" s="5"/>
      <c r="Z874" s="5"/>
      <c r="AA874" s="5"/>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c r="AAA874"/>
      <c r="AAB874"/>
      <c r="AAC874"/>
      <c r="AAD874"/>
      <c r="AAE874"/>
      <c r="AAF874"/>
      <c r="AAG874"/>
      <c r="AAH874"/>
      <c r="AAI874"/>
      <c r="AAJ874"/>
      <c r="AAK874"/>
      <c r="AAL874"/>
      <c r="AAM874"/>
      <c r="AAN874"/>
      <c r="AAO874"/>
      <c r="AAP874"/>
      <c r="AAQ874"/>
      <c r="AAR874"/>
      <c r="AAS874"/>
      <c r="AAT874"/>
      <c r="AAU874"/>
      <c r="AAV874"/>
      <c r="AAW874"/>
      <c r="AAX874"/>
      <c r="AAY874"/>
      <c r="AAZ874"/>
      <c r="ABA874"/>
      <c r="ABB874"/>
      <c r="ABC874"/>
      <c r="ABD874"/>
      <c r="ABE874"/>
      <c r="ABF874"/>
      <c r="ABG874"/>
      <c r="ABH874"/>
      <c r="ABI874"/>
      <c r="ABJ874"/>
      <c r="ABK874"/>
      <c r="ABL874"/>
      <c r="ABM874"/>
      <c r="ABN874"/>
      <c r="ABO874"/>
      <c r="ABP874"/>
      <c r="ABQ874"/>
      <c r="ABR874"/>
      <c r="ABS874"/>
      <c r="ABT874"/>
      <c r="ABU874"/>
      <c r="ABV874"/>
      <c r="ABW874"/>
      <c r="ABX874"/>
      <c r="ABY874"/>
      <c r="ABZ874"/>
      <c r="ACA874"/>
      <c r="ACB874"/>
      <c r="ACC874"/>
      <c r="ACD874"/>
      <c r="ACE874"/>
      <c r="ACF874"/>
      <c r="ACG874"/>
      <c r="ACH874"/>
      <c r="ACI874"/>
      <c r="ACJ874"/>
      <c r="ACK874"/>
      <c r="ACL874"/>
      <c r="ACM874"/>
      <c r="ACN874"/>
      <c r="ACO874"/>
      <c r="ACP874"/>
      <c r="ACQ874"/>
      <c r="ACR874"/>
      <c r="ACS874"/>
      <c r="ACT874"/>
      <c r="ACU874"/>
      <c r="ACV874"/>
      <c r="ACW874"/>
      <c r="ACX874"/>
      <c r="ACY874"/>
      <c r="ACZ874"/>
      <c r="ADA874"/>
      <c r="ADB874"/>
      <c r="ADC874"/>
      <c r="ADD874"/>
      <c r="ADE874"/>
      <c r="ADF874"/>
      <c r="ADG874"/>
      <c r="ADH874"/>
      <c r="ADI874"/>
      <c r="ADJ874"/>
      <c r="ADK874"/>
      <c r="ADL874"/>
      <c r="ADM874"/>
      <c r="ADN874"/>
      <c r="ADO874"/>
      <c r="ADP874"/>
      <c r="ADQ874"/>
      <c r="ADR874"/>
      <c r="ADS874"/>
      <c r="ADT874"/>
      <c r="ADU874"/>
      <c r="ADV874"/>
      <c r="ADW874"/>
      <c r="ADX874"/>
      <c r="ADY874"/>
      <c r="ADZ874"/>
      <c r="AEA874"/>
      <c r="AEB874"/>
      <c r="AEC874"/>
      <c r="AED874"/>
      <c r="AEE874"/>
      <c r="AEF874"/>
      <c r="AEG874"/>
      <c r="AEH874"/>
      <c r="AEI874"/>
      <c r="AEJ874"/>
      <c r="AEK874"/>
      <c r="AEL874"/>
      <c r="AEM874"/>
      <c r="AEN874"/>
      <c r="AEO874"/>
      <c r="AEP874"/>
      <c r="AEQ874"/>
      <c r="AER874"/>
      <c r="AES874"/>
      <c r="AET874"/>
      <c r="AEU874"/>
      <c r="AEV874"/>
      <c r="AEW874"/>
      <c r="AEX874"/>
      <c r="AEY874"/>
      <c r="AEZ874"/>
      <c r="AFA874"/>
      <c r="AFB874"/>
      <c r="AFC874"/>
      <c r="AFD874"/>
      <c r="AFE874"/>
      <c r="AFF874"/>
      <c r="AFG874"/>
      <c r="AFH874"/>
      <c r="AFI874"/>
      <c r="AFJ874"/>
      <c r="AFK874"/>
      <c r="AFL874"/>
      <c r="AFM874"/>
      <c r="AFN874"/>
      <c r="AFO874"/>
      <c r="AFP874"/>
      <c r="AFQ874"/>
      <c r="AFR874"/>
      <c r="AFS874"/>
      <c r="AFT874"/>
      <c r="AFU874"/>
      <c r="AFV874"/>
      <c r="AFW874"/>
      <c r="AFX874"/>
      <c r="AFY874"/>
      <c r="AFZ874"/>
      <c r="AGA874"/>
      <c r="AGB874"/>
      <c r="AGC874"/>
      <c r="AGD874"/>
      <c r="AGE874"/>
      <c r="AGF874"/>
      <c r="AGG874"/>
      <c r="AGH874"/>
      <c r="AGI874"/>
      <c r="AGJ874"/>
      <c r="AGK874"/>
      <c r="AGL874"/>
      <c r="AGM874"/>
      <c r="AGN874"/>
      <c r="AGO874"/>
      <c r="AGP874"/>
      <c r="AGQ874"/>
      <c r="AGR874"/>
      <c r="AGS874"/>
      <c r="AGT874"/>
      <c r="AGU874"/>
      <c r="AGV874"/>
      <c r="AGW874"/>
      <c r="AGX874"/>
      <c r="AGY874"/>
      <c r="AGZ874"/>
      <c r="AHA874"/>
      <c r="AHB874"/>
      <c r="AHC874"/>
      <c r="AHD874"/>
      <c r="AHE874"/>
      <c r="AHF874"/>
      <c r="AHG874"/>
      <c r="AHH874"/>
      <c r="AHI874"/>
      <c r="AHJ874"/>
      <c r="AHK874"/>
      <c r="AHL874"/>
      <c r="AHM874"/>
      <c r="AHN874"/>
      <c r="AHO874"/>
      <c r="AHP874"/>
      <c r="AHQ874"/>
      <c r="AHR874"/>
      <c r="AHS874"/>
      <c r="AHT874"/>
      <c r="AHU874"/>
      <c r="AHV874"/>
      <c r="AHW874"/>
      <c r="AHX874"/>
      <c r="AHY874"/>
      <c r="AHZ874"/>
      <c r="AIA874"/>
      <c r="AIB874"/>
      <c r="AIC874"/>
      <c r="AID874"/>
      <c r="AIE874"/>
      <c r="AIF874"/>
      <c r="AIG874"/>
      <c r="AIH874"/>
      <c r="AII874"/>
      <c r="AIJ874"/>
      <c r="AIK874"/>
      <c r="AIL874"/>
      <c r="AIM874"/>
      <c r="AIN874"/>
      <c r="AIO874"/>
      <c r="AIP874"/>
      <c r="AIQ874"/>
      <c r="AIR874"/>
      <c r="AIS874"/>
      <c r="AIT874"/>
      <c r="AIU874"/>
      <c r="AIV874"/>
      <c r="AIW874"/>
      <c r="AIX874"/>
      <c r="AIY874"/>
      <c r="AIZ874"/>
      <c r="AJA874"/>
      <c r="AJB874"/>
      <c r="AJC874"/>
      <c r="AJD874"/>
      <c r="AJE874"/>
      <c r="AJF874"/>
      <c r="AJG874"/>
      <c r="AJH874"/>
      <c r="AJI874"/>
      <c r="AJJ874"/>
      <c r="AJK874"/>
      <c r="AJL874"/>
      <c r="AJM874"/>
      <c r="AJN874"/>
      <c r="AJO874"/>
      <c r="AJP874"/>
      <c r="AJQ874"/>
      <c r="AJR874"/>
      <c r="AJS874"/>
      <c r="AJT874"/>
      <c r="AJU874"/>
      <c r="AJV874"/>
      <c r="AJW874"/>
      <c r="AJX874"/>
      <c r="AJY874"/>
      <c r="AJZ874"/>
      <c r="AKA874"/>
      <c r="AKB874"/>
      <c r="AKC874"/>
      <c r="AKD874"/>
      <c r="AKE874"/>
      <c r="AKF874"/>
      <c r="AKG874"/>
      <c r="AKH874"/>
      <c r="AKI874"/>
      <c r="AKJ874"/>
      <c r="AKK874"/>
      <c r="AKL874"/>
      <c r="AKM874"/>
      <c r="AKN874"/>
      <c r="AKO874"/>
      <c r="AKP874"/>
      <c r="AKQ874"/>
      <c r="AKR874"/>
      <c r="AKS874"/>
      <c r="AKT874"/>
      <c r="AKU874"/>
      <c r="AKV874"/>
      <c r="AKW874"/>
      <c r="AKX874"/>
      <c r="AKY874"/>
      <c r="AKZ874"/>
      <c r="ALA874"/>
      <c r="ALB874"/>
      <c r="ALC874"/>
      <c r="ALD874"/>
      <c r="ALE874"/>
      <c r="ALF874"/>
      <c r="ALG874"/>
      <c r="ALH874"/>
      <c r="ALI874"/>
      <c r="ALJ874"/>
      <c r="ALK874"/>
      <c r="ALL874"/>
      <c r="ALM874"/>
      <c r="ALN874"/>
      <c r="ALO874"/>
      <c r="ALP874"/>
      <c r="ALQ874"/>
      <c r="ALR874"/>
      <c r="ALS874"/>
      <c r="ALT874"/>
      <c r="ALU874"/>
      <c r="ALV874"/>
      <c r="ALW874"/>
      <c r="ALX874"/>
      <c r="ALY874"/>
      <c r="ALZ874"/>
      <c r="AMA874"/>
      <c r="AMB874"/>
      <c r="AMC874"/>
      <c r="AMD874"/>
      <c r="AME874"/>
      <c r="AMF874"/>
      <c r="AMG874"/>
      <c r="AMH874"/>
      <c r="AMI874"/>
      <c r="AMJ874"/>
    </row>
    <row r="875" spans="1:1024" ht="17.25" customHeight="1">
      <c r="A875" s="9"/>
      <c r="B875" s="8"/>
      <c r="C875" s="8"/>
      <c r="D875" s="6"/>
      <c r="E875" s="7"/>
      <c r="F875" s="5"/>
      <c r="G875" s="5"/>
      <c r="H875" s="5"/>
      <c r="I875" s="5"/>
      <c r="J875" s="5"/>
      <c r="K875" s="5"/>
      <c r="L875" s="5"/>
      <c r="M875" s="5"/>
      <c r="N875" s="5"/>
      <c r="O875" s="5"/>
      <c r="P875" s="5"/>
      <c r="Q875" s="5"/>
      <c r="R875" s="5"/>
      <c r="S875" s="5"/>
      <c r="T875" s="5"/>
      <c r="U875" s="5"/>
      <c r="V875" s="5"/>
      <c r="W875" s="5"/>
      <c r="X875" s="5"/>
      <c r="Y875" s="5"/>
      <c r="Z875" s="5"/>
      <c r="AA875" s="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c r="AAA875"/>
      <c r="AAB875"/>
      <c r="AAC875"/>
      <c r="AAD875"/>
      <c r="AAE875"/>
      <c r="AAF875"/>
      <c r="AAG875"/>
      <c r="AAH875"/>
      <c r="AAI875"/>
      <c r="AAJ875"/>
      <c r="AAK875"/>
      <c r="AAL875"/>
      <c r="AAM875"/>
      <c r="AAN875"/>
      <c r="AAO875"/>
      <c r="AAP875"/>
      <c r="AAQ875"/>
      <c r="AAR875"/>
      <c r="AAS875"/>
      <c r="AAT875"/>
      <c r="AAU875"/>
      <c r="AAV875"/>
      <c r="AAW875"/>
      <c r="AAX875"/>
      <c r="AAY875"/>
      <c r="AAZ875"/>
      <c r="ABA875"/>
      <c r="ABB875"/>
      <c r="ABC875"/>
      <c r="ABD875"/>
      <c r="ABE875"/>
      <c r="ABF875"/>
      <c r="ABG875"/>
      <c r="ABH875"/>
      <c r="ABI875"/>
      <c r="ABJ875"/>
      <c r="ABK875"/>
      <c r="ABL875"/>
      <c r="ABM875"/>
      <c r="ABN875"/>
      <c r="ABO875"/>
      <c r="ABP875"/>
      <c r="ABQ875"/>
      <c r="ABR875"/>
      <c r="ABS875"/>
      <c r="ABT875"/>
      <c r="ABU875"/>
      <c r="ABV875"/>
      <c r="ABW875"/>
      <c r="ABX875"/>
      <c r="ABY875"/>
      <c r="ABZ875"/>
      <c r="ACA875"/>
      <c r="ACB875"/>
      <c r="ACC875"/>
      <c r="ACD875"/>
      <c r="ACE875"/>
      <c r="ACF875"/>
      <c r="ACG875"/>
      <c r="ACH875"/>
      <c r="ACI875"/>
      <c r="ACJ875"/>
      <c r="ACK875"/>
      <c r="ACL875"/>
      <c r="ACM875"/>
      <c r="ACN875"/>
      <c r="ACO875"/>
      <c r="ACP875"/>
      <c r="ACQ875"/>
      <c r="ACR875"/>
      <c r="ACS875"/>
      <c r="ACT875"/>
      <c r="ACU875"/>
      <c r="ACV875"/>
      <c r="ACW875"/>
      <c r="ACX875"/>
      <c r="ACY875"/>
      <c r="ACZ875"/>
      <c r="ADA875"/>
      <c r="ADB875"/>
      <c r="ADC875"/>
      <c r="ADD875"/>
      <c r="ADE875"/>
      <c r="ADF875"/>
      <c r="ADG875"/>
      <c r="ADH875"/>
      <c r="ADI875"/>
      <c r="ADJ875"/>
      <c r="ADK875"/>
      <c r="ADL875"/>
      <c r="ADM875"/>
      <c r="ADN875"/>
      <c r="ADO875"/>
      <c r="ADP875"/>
      <c r="ADQ875"/>
      <c r="ADR875"/>
      <c r="ADS875"/>
      <c r="ADT875"/>
      <c r="ADU875"/>
      <c r="ADV875"/>
      <c r="ADW875"/>
      <c r="ADX875"/>
      <c r="ADY875"/>
      <c r="ADZ875"/>
      <c r="AEA875"/>
      <c r="AEB875"/>
      <c r="AEC875"/>
      <c r="AED875"/>
      <c r="AEE875"/>
      <c r="AEF875"/>
      <c r="AEG875"/>
      <c r="AEH875"/>
      <c r="AEI875"/>
      <c r="AEJ875"/>
      <c r="AEK875"/>
      <c r="AEL875"/>
      <c r="AEM875"/>
      <c r="AEN875"/>
      <c r="AEO875"/>
      <c r="AEP875"/>
      <c r="AEQ875"/>
      <c r="AER875"/>
      <c r="AES875"/>
      <c r="AET875"/>
      <c r="AEU875"/>
      <c r="AEV875"/>
      <c r="AEW875"/>
      <c r="AEX875"/>
      <c r="AEY875"/>
      <c r="AEZ875"/>
      <c r="AFA875"/>
      <c r="AFB875"/>
      <c r="AFC875"/>
      <c r="AFD875"/>
      <c r="AFE875"/>
      <c r="AFF875"/>
      <c r="AFG875"/>
      <c r="AFH875"/>
      <c r="AFI875"/>
      <c r="AFJ875"/>
      <c r="AFK875"/>
      <c r="AFL875"/>
      <c r="AFM875"/>
      <c r="AFN875"/>
      <c r="AFO875"/>
      <c r="AFP875"/>
      <c r="AFQ875"/>
      <c r="AFR875"/>
      <c r="AFS875"/>
      <c r="AFT875"/>
      <c r="AFU875"/>
      <c r="AFV875"/>
      <c r="AFW875"/>
      <c r="AFX875"/>
      <c r="AFY875"/>
      <c r="AFZ875"/>
      <c r="AGA875"/>
      <c r="AGB875"/>
      <c r="AGC875"/>
      <c r="AGD875"/>
      <c r="AGE875"/>
      <c r="AGF875"/>
      <c r="AGG875"/>
      <c r="AGH875"/>
      <c r="AGI875"/>
      <c r="AGJ875"/>
      <c r="AGK875"/>
      <c r="AGL875"/>
      <c r="AGM875"/>
      <c r="AGN875"/>
      <c r="AGO875"/>
      <c r="AGP875"/>
      <c r="AGQ875"/>
      <c r="AGR875"/>
      <c r="AGS875"/>
      <c r="AGT875"/>
      <c r="AGU875"/>
      <c r="AGV875"/>
      <c r="AGW875"/>
      <c r="AGX875"/>
      <c r="AGY875"/>
      <c r="AGZ875"/>
      <c r="AHA875"/>
      <c r="AHB875"/>
      <c r="AHC875"/>
      <c r="AHD875"/>
      <c r="AHE875"/>
      <c r="AHF875"/>
      <c r="AHG875"/>
      <c r="AHH875"/>
      <c r="AHI875"/>
      <c r="AHJ875"/>
      <c r="AHK875"/>
      <c r="AHL875"/>
      <c r="AHM875"/>
      <c r="AHN875"/>
      <c r="AHO875"/>
      <c r="AHP875"/>
      <c r="AHQ875"/>
      <c r="AHR875"/>
      <c r="AHS875"/>
      <c r="AHT875"/>
      <c r="AHU875"/>
      <c r="AHV875"/>
      <c r="AHW875"/>
      <c r="AHX875"/>
      <c r="AHY875"/>
      <c r="AHZ875"/>
      <c r="AIA875"/>
      <c r="AIB875"/>
      <c r="AIC875"/>
      <c r="AID875"/>
      <c r="AIE875"/>
      <c r="AIF875"/>
      <c r="AIG875"/>
      <c r="AIH875"/>
      <c r="AII875"/>
      <c r="AIJ875"/>
      <c r="AIK875"/>
      <c r="AIL875"/>
      <c r="AIM875"/>
      <c r="AIN875"/>
      <c r="AIO875"/>
      <c r="AIP875"/>
      <c r="AIQ875"/>
      <c r="AIR875"/>
      <c r="AIS875"/>
      <c r="AIT875"/>
      <c r="AIU875"/>
      <c r="AIV875"/>
      <c r="AIW875"/>
      <c r="AIX875"/>
      <c r="AIY875"/>
      <c r="AIZ875"/>
      <c r="AJA875"/>
      <c r="AJB875"/>
      <c r="AJC875"/>
      <c r="AJD875"/>
      <c r="AJE875"/>
      <c r="AJF875"/>
      <c r="AJG875"/>
      <c r="AJH875"/>
      <c r="AJI875"/>
      <c r="AJJ875"/>
      <c r="AJK875"/>
      <c r="AJL875"/>
      <c r="AJM875"/>
      <c r="AJN875"/>
      <c r="AJO875"/>
      <c r="AJP875"/>
      <c r="AJQ875"/>
      <c r="AJR875"/>
      <c r="AJS875"/>
      <c r="AJT875"/>
      <c r="AJU875"/>
      <c r="AJV875"/>
      <c r="AJW875"/>
      <c r="AJX875"/>
      <c r="AJY875"/>
      <c r="AJZ875"/>
      <c r="AKA875"/>
      <c r="AKB875"/>
      <c r="AKC875"/>
      <c r="AKD875"/>
      <c r="AKE875"/>
      <c r="AKF875"/>
      <c r="AKG875"/>
      <c r="AKH875"/>
      <c r="AKI875"/>
      <c r="AKJ875"/>
      <c r="AKK875"/>
      <c r="AKL875"/>
      <c r="AKM875"/>
      <c r="AKN875"/>
      <c r="AKO875"/>
      <c r="AKP875"/>
      <c r="AKQ875"/>
      <c r="AKR875"/>
      <c r="AKS875"/>
      <c r="AKT875"/>
      <c r="AKU875"/>
      <c r="AKV875"/>
      <c r="AKW875"/>
      <c r="AKX875"/>
      <c r="AKY875"/>
      <c r="AKZ875"/>
      <c r="ALA875"/>
      <c r="ALB875"/>
      <c r="ALC875"/>
      <c r="ALD875"/>
      <c r="ALE875"/>
      <c r="ALF875"/>
      <c r="ALG875"/>
      <c r="ALH875"/>
      <c r="ALI875"/>
      <c r="ALJ875"/>
      <c r="ALK875"/>
      <c r="ALL875"/>
      <c r="ALM875"/>
      <c r="ALN875"/>
      <c r="ALO875"/>
      <c r="ALP875"/>
      <c r="ALQ875"/>
      <c r="ALR875"/>
      <c r="ALS875"/>
      <c r="ALT875"/>
      <c r="ALU875"/>
      <c r="ALV875"/>
      <c r="ALW875"/>
      <c r="ALX875"/>
      <c r="ALY875"/>
      <c r="ALZ875"/>
      <c r="AMA875"/>
      <c r="AMB875"/>
      <c r="AMC875"/>
      <c r="AMD875"/>
      <c r="AME875"/>
      <c r="AMF875"/>
      <c r="AMG875"/>
      <c r="AMH875"/>
      <c r="AMI875"/>
      <c r="AMJ875"/>
    </row>
    <row r="876" spans="1:1024" ht="17.25" customHeight="1">
      <c r="A876" s="9"/>
      <c r="B876" s="8"/>
      <c r="C876" s="8"/>
      <c r="D876" s="6"/>
      <c r="E876" s="7"/>
      <c r="F876" s="5"/>
      <c r="G876" s="5"/>
      <c r="H876" s="5"/>
      <c r="I876" s="5"/>
      <c r="J876" s="5"/>
      <c r="K876" s="5"/>
      <c r="L876" s="5"/>
      <c r="M876" s="5"/>
      <c r="N876" s="5"/>
      <c r="O876" s="5"/>
      <c r="P876" s="5"/>
      <c r="Q876" s="5"/>
      <c r="R876" s="5"/>
      <c r="S876" s="5"/>
      <c r="T876" s="5"/>
      <c r="U876" s="5"/>
      <c r="V876" s="5"/>
      <c r="W876" s="5"/>
      <c r="X876" s="5"/>
      <c r="Y876" s="5"/>
      <c r="Z876" s="5"/>
      <c r="AA876" s="5"/>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c r="AAA876"/>
      <c r="AAB876"/>
      <c r="AAC876"/>
      <c r="AAD876"/>
      <c r="AAE876"/>
      <c r="AAF876"/>
      <c r="AAG876"/>
      <c r="AAH876"/>
      <c r="AAI876"/>
      <c r="AAJ876"/>
      <c r="AAK876"/>
      <c r="AAL876"/>
      <c r="AAM876"/>
      <c r="AAN876"/>
      <c r="AAO876"/>
      <c r="AAP876"/>
      <c r="AAQ876"/>
      <c r="AAR876"/>
      <c r="AAS876"/>
      <c r="AAT876"/>
      <c r="AAU876"/>
      <c r="AAV876"/>
      <c r="AAW876"/>
      <c r="AAX876"/>
      <c r="AAY876"/>
      <c r="AAZ876"/>
      <c r="ABA876"/>
      <c r="ABB876"/>
      <c r="ABC876"/>
      <c r="ABD876"/>
      <c r="ABE876"/>
      <c r="ABF876"/>
      <c r="ABG876"/>
      <c r="ABH876"/>
      <c r="ABI876"/>
      <c r="ABJ876"/>
      <c r="ABK876"/>
      <c r="ABL876"/>
      <c r="ABM876"/>
      <c r="ABN876"/>
      <c r="ABO876"/>
      <c r="ABP876"/>
      <c r="ABQ876"/>
      <c r="ABR876"/>
      <c r="ABS876"/>
      <c r="ABT876"/>
      <c r="ABU876"/>
      <c r="ABV876"/>
      <c r="ABW876"/>
      <c r="ABX876"/>
      <c r="ABY876"/>
      <c r="ABZ876"/>
      <c r="ACA876"/>
      <c r="ACB876"/>
      <c r="ACC876"/>
      <c r="ACD876"/>
      <c r="ACE876"/>
      <c r="ACF876"/>
      <c r="ACG876"/>
      <c r="ACH876"/>
      <c r="ACI876"/>
      <c r="ACJ876"/>
      <c r="ACK876"/>
      <c r="ACL876"/>
      <c r="ACM876"/>
      <c r="ACN876"/>
      <c r="ACO876"/>
      <c r="ACP876"/>
      <c r="ACQ876"/>
      <c r="ACR876"/>
      <c r="ACS876"/>
      <c r="ACT876"/>
      <c r="ACU876"/>
      <c r="ACV876"/>
      <c r="ACW876"/>
      <c r="ACX876"/>
      <c r="ACY876"/>
      <c r="ACZ876"/>
      <c r="ADA876"/>
      <c r="ADB876"/>
      <c r="ADC876"/>
      <c r="ADD876"/>
      <c r="ADE876"/>
      <c r="ADF876"/>
      <c r="ADG876"/>
      <c r="ADH876"/>
      <c r="ADI876"/>
      <c r="ADJ876"/>
      <c r="ADK876"/>
      <c r="ADL876"/>
      <c r="ADM876"/>
      <c r="ADN876"/>
      <c r="ADO876"/>
      <c r="ADP876"/>
      <c r="ADQ876"/>
      <c r="ADR876"/>
      <c r="ADS876"/>
      <c r="ADT876"/>
      <c r="ADU876"/>
      <c r="ADV876"/>
      <c r="ADW876"/>
      <c r="ADX876"/>
      <c r="ADY876"/>
      <c r="ADZ876"/>
      <c r="AEA876"/>
      <c r="AEB876"/>
      <c r="AEC876"/>
      <c r="AED876"/>
      <c r="AEE876"/>
      <c r="AEF876"/>
      <c r="AEG876"/>
      <c r="AEH876"/>
      <c r="AEI876"/>
      <c r="AEJ876"/>
      <c r="AEK876"/>
      <c r="AEL876"/>
      <c r="AEM876"/>
      <c r="AEN876"/>
      <c r="AEO876"/>
      <c r="AEP876"/>
      <c r="AEQ876"/>
      <c r="AER876"/>
      <c r="AES876"/>
      <c r="AET876"/>
      <c r="AEU876"/>
      <c r="AEV876"/>
      <c r="AEW876"/>
      <c r="AEX876"/>
      <c r="AEY876"/>
      <c r="AEZ876"/>
      <c r="AFA876"/>
      <c r="AFB876"/>
      <c r="AFC876"/>
      <c r="AFD876"/>
      <c r="AFE876"/>
      <c r="AFF876"/>
      <c r="AFG876"/>
      <c r="AFH876"/>
      <c r="AFI876"/>
      <c r="AFJ876"/>
      <c r="AFK876"/>
      <c r="AFL876"/>
      <c r="AFM876"/>
      <c r="AFN876"/>
      <c r="AFO876"/>
      <c r="AFP876"/>
      <c r="AFQ876"/>
      <c r="AFR876"/>
      <c r="AFS876"/>
      <c r="AFT876"/>
      <c r="AFU876"/>
      <c r="AFV876"/>
      <c r="AFW876"/>
      <c r="AFX876"/>
      <c r="AFY876"/>
      <c r="AFZ876"/>
      <c r="AGA876"/>
      <c r="AGB876"/>
      <c r="AGC876"/>
      <c r="AGD876"/>
      <c r="AGE876"/>
      <c r="AGF876"/>
      <c r="AGG876"/>
      <c r="AGH876"/>
      <c r="AGI876"/>
      <c r="AGJ876"/>
      <c r="AGK876"/>
      <c r="AGL876"/>
      <c r="AGM876"/>
      <c r="AGN876"/>
      <c r="AGO876"/>
      <c r="AGP876"/>
      <c r="AGQ876"/>
      <c r="AGR876"/>
      <c r="AGS876"/>
      <c r="AGT876"/>
      <c r="AGU876"/>
      <c r="AGV876"/>
      <c r="AGW876"/>
      <c r="AGX876"/>
      <c r="AGY876"/>
      <c r="AGZ876"/>
      <c r="AHA876"/>
      <c r="AHB876"/>
      <c r="AHC876"/>
      <c r="AHD876"/>
      <c r="AHE876"/>
      <c r="AHF876"/>
      <c r="AHG876"/>
      <c r="AHH876"/>
      <c r="AHI876"/>
      <c r="AHJ876"/>
      <c r="AHK876"/>
      <c r="AHL876"/>
      <c r="AHM876"/>
      <c r="AHN876"/>
      <c r="AHO876"/>
      <c r="AHP876"/>
      <c r="AHQ876"/>
      <c r="AHR876"/>
      <c r="AHS876"/>
      <c r="AHT876"/>
      <c r="AHU876"/>
      <c r="AHV876"/>
      <c r="AHW876"/>
      <c r="AHX876"/>
      <c r="AHY876"/>
      <c r="AHZ876"/>
      <c r="AIA876"/>
      <c r="AIB876"/>
      <c r="AIC876"/>
      <c r="AID876"/>
      <c r="AIE876"/>
      <c r="AIF876"/>
      <c r="AIG876"/>
      <c r="AIH876"/>
      <c r="AII876"/>
      <c r="AIJ876"/>
      <c r="AIK876"/>
      <c r="AIL876"/>
      <c r="AIM876"/>
      <c r="AIN876"/>
      <c r="AIO876"/>
      <c r="AIP876"/>
      <c r="AIQ876"/>
      <c r="AIR876"/>
      <c r="AIS876"/>
      <c r="AIT876"/>
      <c r="AIU876"/>
      <c r="AIV876"/>
      <c r="AIW876"/>
      <c r="AIX876"/>
      <c r="AIY876"/>
      <c r="AIZ876"/>
      <c r="AJA876"/>
      <c r="AJB876"/>
      <c r="AJC876"/>
      <c r="AJD876"/>
      <c r="AJE876"/>
      <c r="AJF876"/>
      <c r="AJG876"/>
      <c r="AJH876"/>
      <c r="AJI876"/>
      <c r="AJJ876"/>
      <c r="AJK876"/>
      <c r="AJL876"/>
      <c r="AJM876"/>
      <c r="AJN876"/>
      <c r="AJO876"/>
      <c r="AJP876"/>
      <c r="AJQ876"/>
      <c r="AJR876"/>
      <c r="AJS876"/>
      <c r="AJT876"/>
      <c r="AJU876"/>
      <c r="AJV876"/>
      <c r="AJW876"/>
      <c r="AJX876"/>
      <c r="AJY876"/>
      <c r="AJZ876"/>
      <c r="AKA876"/>
      <c r="AKB876"/>
      <c r="AKC876"/>
      <c r="AKD876"/>
      <c r="AKE876"/>
      <c r="AKF876"/>
      <c r="AKG876"/>
      <c r="AKH876"/>
      <c r="AKI876"/>
      <c r="AKJ876"/>
      <c r="AKK876"/>
      <c r="AKL876"/>
      <c r="AKM876"/>
      <c r="AKN876"/>
      <c r="AKO876"/>
      <c r="AKP876"/>
      <c r="AKQ876"/>
      <c r="AKR876"/>
      <c r="AKS876"/>
      <c r="AKT876"/>
      <c r="AKU876"/>
      <c r="AKV876"/>
      <c r="AKW876"/>
      <c r="AKX876"/>
      <c r="AKY876"/>
      <c r="AKZ876"/>
      <c r="ALA876"/>
      <c r="ALB876"/>
      <c r="ALC876"/>
      <c r="ALD876"/>
      <c r="ALE876"/>
      <c r="ALF876"/>
      <c r="ALG876"/>
      <c r="ALH876"/>
      <c r="ALI876"/>
      <c r="ALJ876"/>
      <c r="ALK876"/>
      <c r="ALL876"/>
      <c r="ALM876"/>
      <c r="ALN876"/>
      <c r="ALO876"/>
      <c r="ALP876"/>
      <c r="ALQ876"/>
      <c r="ALR876"/>
      <c r="ALS876"/>
      <c r="ALT876"/>
      <c r="ALU876"/>
      <c r="ALV876"/>
      <c r="ALW876"/>
      <c r="ALX876"/>
      <c r="ALY876"/>
      <c r="ALZ876"/>
      <c r="AMA876"/>
      <c r="AMB876"/>
      <c r="AMC876"/>
      <c r="AMD876"/>
      <c r="AME876"/>
      <c r="AMF876"/>
      <c r="AMG876"/>
      <c r="AMH876"/>
      <c r="AMI876"/>
      <c r="AMJ876"/>
    </row>
    <row r="877" spans="1:1024" ht="17.25" customHeight="1">
      <c r="A877" s="9"/>
      <c r="B877" s="8"/>
      <c r="C877" s="8"/>
      <c r="D877" s="6"/>
      <c r="E877" s="7"/>
      <c r="F877" s="5"/>
      <c r="G877" s="5"/>
      <c r="H877" s="5"/>
      <c r="I877" s="5"/>
      <c r="J877" s="5"/>
      <c r="K877" s="5"/>
      <c r="L877" s="5"/>
      <c r="M877" s="5"/>
      <c r="N877" s="5"/>
      <c r="O877" s="5"/>
      <c r="P877" s="5"/>
      <c r="Q877" s="5"/>
      <c r="R877" s="5"/>
      <c r="S877" s="5"/>
      <c r="T877" s="5"/>
      <c r="U877" s="5"/>
      <c r="V877" s="5"/>
      <c r="W877" s="5"/>
      <c r="X877" s="5"/>
      <c r="Y877" s="5"/>
      <c r="Z877" s="5"/>
      <c r="AA877" s="5"/>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c r="AAA877"/>
      <c r="AAB877"/>
      <c r="AAC877"/>
      <c r="AAD877"/>
      <c r="AAE877"/>
      <c r="AAF877"/>
      <c r="AAG877"/>
      <c r="AAH877"/>
      <c r="AAI877"/>
      <c r="AAJ877"/>
      <c r="AAK877"/>
      <c r="AAL877"/>
      <c r="AAM877"/>
      <c r="AAN877"/>
      <c r="AAO877"/>
      <c r="AAP877"/>
      <c r="AAQ877"/>
      <c r="AAR877"/>
      <c r="AAS877"/>
      <c r="AAT877"/>
      <c r="AAU877"/>
      <c r="AAV877"/>
      <c r="AAW877"/>
      <c r="AAX877"/>
      <c r="AAY877"/>
      <c r="AAZ877"/>
      <c r="ABA877"/>
      <c r="ABB877"/>
      <c r="ABC877"/>
      <c r="ABD877"/>
      <c r="ABE877"/>
      <c r="ABF877"/>
      <c r="ABG877"/>
      <c r="ABH877"/>
      <c r="ABI877"/>
      <c r="ABJ877"/>
      <c r="ABK877"/>
      <c r="ABL877"/>
      <c r="ABM877"/>
      <c r="ABN877"/>
      <c r="ABO877"/>
      <c r="ABP877"/>
      <c r="ABQ877"/>
      <c r="ABR877"/>
      <c r="ABS877"/>
      <c r="ABT877"/>
      <c r="ABU877"/>
      <c r="ABV877"/>
      <c r="ABW877"/>
      <c r="ABX877"/>
      <c r="ABY877"/>
      <c r="ABZ877"/>
      <c r="ACA877"/>
      <c r="ACB877"/>
      <c r="ACC877"/>
      <c r="ACD877"/>
      <c r="ACE877"/>
      <c r="ACF877"/>
      <c r="ACG877"/>
      <c r="ACH877"/>
      <c r="ACI877"/>
      <c r="ACJ877"/>
      <c r="ACK877"/>
      <c r="ACL877"/>
      <c r="ACM877"/>
      <c r="ACN877"/>
      <c r="ACO877"/>
      <c r="ACP877"/>
      <c r="ACQ877"/>
      <c r="ACR877"/>
      <c r="ACS877"/>
      <c r="ACT877"/>
      <c r="ACU877"/>
      <c r="ACV877"/>
      <c r="ACW877"/>
      <c r="ACX877"/>
      <c r="ACY877"/>
      <c r="ACZ877"/>
      <c r="ADA877"/>
      <c r="ADB877"/>
      <c r="ADC877"/>
      <c r="ADD877"/>
      <c r="ADE877"/>
      <c r="ADF877"/>
      <c r="ADG877"/>
      <c r="ADH877"/>
      <c r="ADI877"/>
      <c r="ADJ877"/>
      <c r="ADK877"/>
      <c r="ADL877"/>
      <c r="ADM877"/>
      <c r="ADN877"/>
      <c r="ADO877"/>
      <c r="ADP877"/>
      <c r="ADQ877"/>
      <c r="ADR877"/>
      <c r="ADS877"/>
      <c r="ADT877"/>
      <c r="ADU877"/>
      <c r="ADV877"/>
      <c r="ADW877"/>
      <c r="ADX877"/>
      <c r="ADY877"/>
      <c r="ADZ877"/>
      <c r="AEA877"/>
      <c r="AEB877"/>
      <c r="AEC877"/>
      <c r="AED877"/>
      <c r="AEE877"/>
      <c r="AEF877"/>
      <c r="AEG877"/>
      <c r="AEH877"/>
      <c r="AEI877"/>
      <c r="AEJ877"/>
      <c r="AEK877"/>
      <c r="AEL877"/>
      <c r="AEM877"/>
      <c r="AEN877"/>
      <c r="AEO877"/>
      <c r="AEP877"/>
      <c r="AEQ877"/>
      <c r="AER877"/>
      <c r="AES877"/>
      <c r="AET877"/>
      <c r="AEU877"/>
      <c r="AEV877"/>
      <c r="AEW877"/>
      <c r="AEX877"/>
      <c r="AEY877"/>
      <c r="AEZ877"/>
      <c r="AFA877"/>
      <c r="AFB877"/>
      <c r="AFC877"/>
      <c r="AFD877"/>
      <c r="AFE877"/>
      <c r="AFF877"/>
      <c r="AFG877"/>
      <c r="AFH877"/>
      <c r="AFI877"/>
      <c r="AFJ877"/>
      <c r="AFK877"/>
      <c r="AFL877"/>
      <c r="AFM877"/>
      <c r="AFN877"/>
      <c r="AFO877"/>
      <c r="AFP877"/>
      <c r="AFQ877"/>
      <c r="AFR877"/>
      <c r="AFS877"/>
      <c r="AFT877"/>
      <c r="AFU877"/>
      <c r="AFV877"/>
      <c r="AFW877"/>
      <c r="AFX877"/>
      <c r="AFY877"/>
      <c r="AFZ877"/>
      <c r="AGA877"/>
      <c r="AGB877"/>
      <c r="AGC877"/>
      <c r="AGD877"/>
      <c r="AGE877"/>
      <c r="AGF877"/>
      <c r="AGG877"/>
      <c r="AGH877"/>
      <c r="AGI877"/>
      <c r="AGJ877"/>
      <c r="AGK877"/>
      <c r="AGL877"/>
      <c r="AGM877"/>
      <c r="AGN877"/>
      <c r="AGO877"/>
      <c r="AGP877"/>
      <c r="AGQ877"/>
      <c r="AGR877"/>
      <c r="AGS877"/>
      <c r="AGT877"/>
      <c r="AGU877"/>
      <c r="AGV877"/>
      <c r="AGW877"/>
      <c r="AGX877"/>
      <c r="AGY877"/>
      <c r="AGZ877"/>
      <c r="AHA877"/>
      <c r="AHB877"/>
      <c r="AHC877"/>
      <c r="AHD877"/>
      <c r="AHE877"/>
      <c r="AHF877"/>
      <c r="AHG877"/>
      <c r="AHH877"/>
      <c r="AHI877"/>
      <c r="AHJ877"/>
      <c r="AHK877"/>
      <c r="AHL877"/>
      <c r="AHM877"/>
      <c r="AHN877"/>
      <c r="AHO877"/>
      <c r="AHP877"/>
      <c r="AHQ877"/>
      <c r="AHR877"/>
      <c r="AHS877"/>
      <c r="AHT877"/>
      <c r="AHU877"/>
      <c r="AHV877"/>
      <c r="AHW877"/>
      <c r="AHX877"/>
      <c r="AHY877"/>
      <c r="AHZ877"/>
      <c r="AIA877"/>
      <c r="AIB877"/>
      <c r="AIC877"/>
      <c r="AID877"/>
      <c r="AIE877"/>
      <c r="AIF877"/>
      <c r="AIG877"/>
      <c r="AIH877"/>
      <c r="AII877"/>
      <c r="AIJ877"/>
      <c r="AIK877"/>
      <c r="AIL877"/>
      <c r="AIM877"/>
      <c r="AIN877"/>
      <c r="AIO877"/>
      <c r="AIP877"/>
      <c r="AIQ877"/>
      <c r="AIR877"/>
      <c r="AIS877"/>
      <c r="AIT877"/>
      <c r="AIU877"/>
      <c r="AIV877"/>
      <c r="AIW877"/>
      <c r="AIX877"/>
      <c r="AIY877"/>
      <c r="AIZ877"/>
      <c r="AJA877"/>
      <c r="AJB877"/>
      <c r="AJC877"/>
      <c r="AJD877"/>
      <c r="AJE877"/>
      <c r="AJF877"/>
      <c r="AJG877"/>
      <c r="AJH877"/>
      <c r="AJI877"/>
      <c r="AJJ877"/>
      <c r="AJK877"/>
      <c r="AJL877"/>
      <c r="AJM877"/>
      <c r="AJN877"/>
      <c r="AJO877"/>
      <c r="AJP877"/>
      <c r="AJQ877"/>
      <c r="AJR877"/>
      <c r="AJS877"/>
      <c r="AJT877"/>
      <c r="AJU877"/>
      <c r="AJV877"/>
      <c r="AJW877"/>
      <c r="AJX877"/>
      <c r="AJY877"/>
      <c r="AJZ877"/>
      <c r="AKA877"/>
      <c r="AKB877"/>
      <c r="AKC877"/>
      <c r="AKD877"/>
      <c r="AKE877"/>
      <c r="AKF877"/>
      <c r="AKG877"/>
      <c r="AKH877"/>
      <c r="AKI877"/>
      <c r="AKJ877"/>
      <c r="AKK877"/>
      <c r="AKL877"/>
      <c r="AKM877"/>
      <c r="AKN877"/>
      <c r="AKO877"/>
      <c r="AKP877"/>
      <c r="AKQ877"/>
      <c r="AKR877"/>
      <c r="AKS877"/>
      <c r="AKT877"/>
      <c r="AKU877"/>
      <c r="AKV877"/>
      <c r="AKW877"/>
      <c r="AKX877"/>
      <c r="AKY877"/>
      <c r="AKZ877"/>
      <c r="ALA877"/>
      <c r="ALB877"/>
      <c r="ALC877"/>
      <c r="ALD877"/>
      <c r="ALE877"/>
      <c r="ALF877"/>
      <c r="ALG877"/>
      <c r="ALH877"/>
      <c r="ALI877"/>
      <c r="ALJ877"/>
      <c r="ALK877"/>
      <c r="ALL877"/>
      <c r="ALM877"/>
      <c r="ALN877"/>
      <c r="ALO877"/>
      <c r="ALP877"/>
      <c r="ALQ877"/>
      <c r="ALR877"/>
      <c r="ALS877"/>
      <c r="ALT877"/>
      <c r="ALU877"/>
      <c r="ALV877"/>
      <c r="ALW877"/>
      <c r="ALX877"/>
      <c r="ALY877"/>
      <c r="ALZ877"/>
      <c r="AMA877"/>
      <c r="AMB877"/>
      <c r="AMC877"/>
      <c r="AMD877"/>
      <c r="AME877"/>
      <c r="AMF877"/>
      <c r="AMG877"/>
      <c r="AMH877"/>
      <c r="AMI877"/>
      <c r="AMJ877"/>
    </row>
    <row r="878" spans="1:1024" ht="17.25" customHeight="1">
      <c r="A878" s="9"/>
      <c r="B878" s="8"/>
      <c r="C878" s="8"/>
      <c r="D878" s="6"/>
      <c r="E878" s="7"/>
      <c r="F878" s="5"/>
      <c r="G878" s="5"/>
      <c r="H878" s="5"/>
      <c r="I878" s="5"/>
      <c r="J878" s="5"/>
      <c r="K878" s="5"/>
      <c r="L878" s="5"/>
      <c r="M878" s="5"/>
      <c r="N878" s="5"/>
      <c r="O878" s="5"/>
      <c r="P878" s="5"/>
      <c r="Q878" s="5"/>
      <c r="R878" s="5"/>
      <c r="S878" s="5"/>
      <c r="T878" s="5"/>
      <c r="U878" s="5"/>
      <c r="V878" s="5"/>
      <c r="W878" s="5"/>
      <c r="X878" s="5"/>
      <c r="Y878" s="5"/>
      <c r="Z878" s="5"/>
      <c r="AA878" s="5"/>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c r="AAA878"/>
      <c r="AAB878"/>
      <c r="AAC878"/>
      <c r="AAD878"/>
      <c r="AAE878"/>
      <c r="AAF878"/>
      <c r="AAG878"/>
      <c r="AAH878"/>
      <c r="AAI878"/>
      <c r="AAJ878"/>
      <c r="AAK878"/>
      <c r="AAL878"/>
      <c r="AAM878"/>
      <c r="AAN878"/>
      <c r="AAO878"/>
      <c r="AAP878"/>
      <c r="AAQ878"/>
      <c r="AAR878"/>
      <c r="AAS878"/>
      <c r="AAT878"/>
      <c r="AAU878"/>
      <c r="AAV878"/>
      <c r="AAW878"/>
      <c r="AAX878"/>
      <c r="AAY878"/>
      <c r="AAZ878"/>
      <c r="ABA878"/>
      <c r="ABB878"/>
      <c r="ABC878"/>
      <c r="ABD878"/>
      <c r="ABE878"/>
      <c r="ABF878"/>
      <c r="ABG878"/>
      <c r="ABH878"/>
      <c r="ABI878"/>
      <c r="ABJ878"/>
      <c r="ABK878"/>
      <c r="ABL878"/>
      <c r="ABM878"/>
      <c r="ABN878"/>
      <c r="ABO878"/>
      <c r="ABP878"/>
      <c r="ABQ878"/>
      <c r="ABR878"/>
      <c r="ABS878"/>
      <c r="ABT878"/>
      <c r="ABU878"/>
      <c r="ABV878"/>
      <c r="ABW878"/>
      <c r="ABX878"/>
      <c r="ABY878"/>
      <c r="ABZ878"/>
      <c r="ACA878"/>
      <c r="ACB878"/>
      <c r="ACC878"/>
      <c r="ACD878"/>
      <c r="ACE878"/>
      <c r="ACF878"/>
      <c r="ACG878"/>
      <c r="ACH878"/>
      <c r="ACI878"/>
      <c r="ACJ878"/>
      <c r="ACK878"/>
      <c r="ACL878"/>
      <c r="ACM878"/>
      <c r="ACN878"/>
      <c r="ACO878"/>
      <c r="ACP878"/>
      <c r="ACQ878"/>
      <c r="ACR878"/>
      <c r="ACS878"/>
      <c r="ACT878"/>
      <c r="ACU878"/>
      <c r="ACV878"/>
      <c r="ACW878"/>
      <c r="ACX878"/>
      <c r="ACY878"/>
      <c r="ACZ878"/>
      <c r="ADA878"/>
      <c r="ADB878"/>
      <c r="ADC878"/>
      <c r="ADD878"/>
      <c r="ADE878"/>
      <c r="ADF878"/>
      <c r="ADG878"/>
      <c r="ADH878"/>
      <c r="ADI878"/>
      <c r="ADJ878"/>
      <c r="ADK878"/>
      <c r="ADL878"/>
      <c r="ADM878"/>
      <c r="ADN878"/>
      <c r="ADO878"/>
      <c r="ADP878"/>
      <c r="ADQ878"/>
      <c r="ADR878"/>
      <c r="ADS878"/>
      <c r="ADT878"/>
      <c r="ADU878"/>
      <c r="ADV878"/>
      <c r="ADW878"/>
      <c r="ADX878"/>
      <c r="ADY878"/>
      <c r="ADZ878"/>
      <c r="AEA878"/>
      <c r="AEB878"/>
      <c r="AEC878"/>
      <c r="AED878"/>
      <c r="AEE878"/>
      <c r="AEF878"/>
      <c r="AEG878"/>
      <c r="AEH878"/>
      <c r="AEI878"/>
      <c r="AEJ878"/>
      <c r="AEK878"/>
      <c r="AEL878"/>
      <c r="AEM878"/>
      <c r="AEN878"/>
      <c r="AEO878"/>
      <c r="AEP878"/>
      <c r="AEQ878"/>
      <c r="AER878"/>
      <c r="AES878"/>
      <c r="AET878"/>
      <c r="AEU878"/>
      <c r="AEV878"/>
      <c r="AEW878"/>
      <c r="AEX878"/>
      <c r="AEY878"/>
      <c r="AEZ878"/>
      <c r="AFA878"/>
      <c r="AFB878"/>
      <c r="AFC878"/>
      <c r="AFD878"/>
      <c r="AFE878"/>
      <c r="AFF878"/>
      <c r="AFG878"/>
      <c r="AFH878"/>
      <c r="AFI878"/>
      <c r="AFJ878"/>
      <c r="AFK878"/>
      <c r="AFL878"/>
      <c r="AFM878"/>
      <c r="AFN878"/>
      <c r="AFO878"/>
      <c r="AFP878"/>
      <c r="AFQ878"/>
      <c r="AFR878"/>
      <c r="AFS878"/>
      <c r="AFT878"/>
      <c r="AFU878"/>
      <c r="AFV878"/>
      <c r="AFW878"/>
      <c r="AFX878"/>
      <c r="AFY878"/>
      <c r="AFZ878"/>
      <c r="AGA878"/>
      <c r="AGB878"/>
      <c r="AGC878"/>
      <c r="AGD878"/>
      <c r="AGE878"/>
      <c r="AGF878"/>
      <c r="AGG878"/>
      <c r="AGH878"/>
      <c r="AGI878"/>
      <c r="AGJ878"/>
      <c r="AGK878"/>
      <c r="AGL878"/>
      <c r="AGM878"/>
      <c r="AGN878"/>
      <c r="AGO878"/>
      <c r="AGP878"/>
      <c r="AGQ878"/>
      <c r="AGR878"/>
      <c r="AGS878"/>
      <c r="AGT878"/>
      <c r="AGU878"/>
      <c r="AGV878"/>
      <c r="AGW878"/>
      <c r="AGX878"/>
      <c r="AGY878"/>
      <c r="AGZ878"/>
      <c r="AHA878"/>
      <c r="AHB878"/>
      <c r="AHC878"/>
      <c r="AHD878"/>
      <c r="AHE878"/>
      <c r="AHF878"/>
      <c r="AHG878"/>
      <c r="AHH878"/>
      <c r="AHI878"/>
      <c r="AHJ878"/>
      <c r="AHK878"/>
      <c r="AHL878"/>
      <c r="AHM878"/>
      <c r="AHN878"/>
      <c r="AHO878"/>
      <c r="AHP878"/>
      <c r="AHQ878"/>
      <c r="AHR878"/>
      <c r="AHS878"/>
      <c r="AHT878"/>
      <c r="AHU878"/>
      <c r="AHV878"/>
      <c r="AHW878"/>
      <c r="AHX878"/>
      <c r="AHY878"/>
      <c r="AHZ878"/>
      <c r="AIA878"/>
      <c r="AIB878"/>
      <c r="AIC878"/>
      <c r="AID878"/>
      <c r="AIE878"/>
      <c r="AIF878"/>
      <c r="AIG878"/>
      <c r="AIH878"/>
      <c r="AII878"/>
      <c r="AIJ878"/>
      <c r="AIK878"/>
      <c r="AIL878"/>
      <c r="AIM878"/>
      <c r="AIN878"/>
      <c r="AIO878"/>
      <c r="AIP878"/>
      <c r="AIQ878"/>
      <c r="AIR878"/>
      <c r="AIS878"/>
      <c r="AIT878"/>
      <c r="AIU878"/>
      <c r="AIV878"/>
      <c r="AIW878"/>
      <c r="AIX878"/>
      <c r="AIY878"/>
      <c r="AIZ878"/>
      <c r="AJA878"/>
      <c r="AJB878"/>
      <c r="AJC878"/>
      <c r="AJD878"/>
      <c r="AJE878"/>
      <c r="AJF878"/>
      <c r="AJG878"/>
      <c r="AJH878"/>
      <c r="AJI878"/>
      <c r="AJJ878"/>
      <c r="AJK878"/>
      <c r="AJL878"/>
      <c r="AJM878"/>
      <c r="AJN878"/>
      <c r="AJO878"/>
      <c r="AJP878"/>
      <c r="AJQ878"/>
      <c r="AJR878"/>
      <c r="AJS878"/>
      <c r="AJT878"/>
      <c r="AJU878"/>
      <c r="AJV878"/>
      <c r="AJW878"/>
      <c r="AJX878"/>
      <c r="AJY878"/>
      <c r="AJZ878"/>
      <c r="AKA878"/>
      <c r="AKB878"/>
      <c r="AKC878"/>
      <c r="AKD878"/>
      <c r="AKE878"/>
      <c r="AKF878"/>
      <c r="AKG878"/>
      <c r="AKH878"/>
      <c r="AKI878"/>
      <c r="AKJ878"/>
      <c r="AKK878"/>
      <c r="AKL878"/>
      <c r="AKM878"/>
      <c r="AKN878"/>
      <c r="AKO878"/>
      <c r="AKP878"/>
      <c r="AKQ878"/>
      <c r="AKR878"/>
      <c r="AKS878"/>
      <c r="AKT878"/>
      <c r="AKU878"/>
      <c r="AKV878"/>
      <c r="AKW878"/>
      <c r="AKX878"/>
      <c r="AKY878"/>
      <c r="AKZ878"/>
      <c r="ALA878"/>
      <c r="ALB878"/>
      <c r="ALC878"/>
      <c r="ALD878"/>
      <c r="ALE878"/>
      <c r="ALF878"/>
      <c r="ALG878"/>
      <c r="ALH878"/>
      <c r="ALI878"/>
      <c r="ALJ878"/>
      <c r="ALK878"/>
      <c r="ALL878"/>
      <c r="ALM878"/>
      <c r="ALN878"/>
      <c r="ALO878"/>
      <c r="ALP878"/>
      <c r="ALQ878"/>
      <c r="ALR878"/>
      <c r="ALS878"/>
      <c r="ALT878"/>
      <c r="ALU878"/>
      <c r="ALV878"/>
      <c r="ALW878"/>
      <c r="ALX878"/>
      <c r="ALY878"/>
      <c r="ALZ878"/>
      <c r="AMA878"/>
      <c r="AMB878"/>
      <c r="AMC878"/>
      <c r="AMD878"/>
      <c r="AME878"/>
      <c r="AMF878"/>
      <c r="AMG878"/>
      <c r="AMH878"/>
      <c r="AMI878"/>
      <c r="AMJ878"/>
    </row>
    <row r="879" spans="1:1024" ht="17.25" customHeight="1">
      <c r="A879" s="9"/>
      <c r="B879" s="8"/>
      <c r="C879" s="8"/>
      <c r="D879" s="6"/>
      <c r="E879" s="7"/>
      <c r="F879" s="5"/>
      <c r="G879" s="5"/>
      <c r="H879" s="5"/>
      <c r="I879" s="5"/>
      <c r="J879" s="5"/>
      <c r="K879" s="5"/>
      <c r="L879" s="5"/>
      <c r="M879" s="5"/>
      <c r="N879" s="5"/>
      <c r="O879" s="5"/>
      <c r="P879" s="5"/>
      <c r="Q879" s="5"/>
      <c r="R879" s="5"/>
      <c r="S879" s="5"/>
      <c r="T879" s="5"/>
      <c r="U879" s="5"/>
      <c r="V879" s="5"/>
      <c r="W879" s="5"/>
      <c r="X879" s="5"/>
      <c r="Y879" s="5"/>
      <c r="Z879" s="5"/>
      <c r="AA879" s="5"/>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c r="AAA879"/>
      <c r="AAB879"/>
      <c r="AAC879"/>
      <c r="AAD879"/>
      <c r="AAE879"/>
      <c r="AAF879"/>
      <c r="AAG879"/>
      <c r="AAH879"/>
      <c r="AAI879"/>
      <c r="AAJ879"/>
      <c r="AAK879"/>
      <c r="AAL879"/>
      <c r="AAM879"/>
      <c r="AAN879"/>
      <c r="AAO879"/>
      <c r="AAP879"/>
      <c r="AAQ879"/>
      <c r="AAR879"/>
      <c r="AAS879"/>
      <c r="AAT879"/>
      <c r="AAU879"/>
      <c r="AAV879"/>
      <c r="AAW879"/>
      <c r="AAX879"/>
      <c r="AAY879"/>
      <c r="AAZ879"/>
      <c r="ABA879"/>
      <c r="ABB879"/>
      <c r="ABC879"/>
      <c r="ABD879"/>
      <c r="ABE879"/>
      <c r="ABF879"/>
      <c r="ABG879"/>
      <c r="ABH879"/>
      <c r="ABI879"/>
      <c r="ABJ879"/>
      <c r="ABK879"/>
      <c r="ABL879"/>
      <c r="ABM879"/>
      <c r="ABN879"/>
      <c r="ABO879"/>
      <c r="ABP879"/>
      <c r="ABQ879"/>
      <c r="ABR879"/>
      <c r="ABS879"/>
      <c r="ABT879"/>
      <c r="ABU879"/>
      <c r="ABV879"/>
      <c r="ABW879"/>
      <c r="ABX879"/>
      <c r="ABY879"/>
      <c r="ABZ879"/>
      <c r="ACA879"/>
      <c r="ACB879"/>
      <c r="ACC879"/>
      <c r="ACD879"/>
      <c r="ACE879"/>
      <c r="ACF879"/>
      <c r="ACG879"/>
      <c r="ACH879"/>
      <c r="ACI879"/>
      <c r="ACJ879"/>
      <c r="ACK879"/>
      <c r="ACL879"/>
      <c r="ACM879"/>
      <c r="ACN879"/>
      <c r="ACO879"/>
      <c r="ACP879"/>
      <c r="ACQ879"/>
      <c r="ACR879"/>
      <c r="ACS879"/>
      <c r="ACT879"/>
      <c r="ACU879"/>
      <c r="ACV879"/>
      <c r="ACW879"/>
      <c r="ACX879"/>
      <c r="ACY879"/>
      <c r="ACZ879"/>
      <c r="ADA879"/>
      <c r="ADB879"/>
      <c r="ADC879"/>
      <c r="ADD879"/>
      <c r="ADE879"/>
      <c r="ADF879"/>
      <c r="ADG879"/>
      <c r="ADH879"/>
      <c r="ADI879"/>
      <c r="ADJ879"/>
      <c r="ADK879"/>
      <c r="ADL879"/>
      <c r="ADM879"/>
      <c r="ADN879"/>
      <c r="ADO879"/>
      <c r="ADP879"/>
      <c r="ADQ879"/>
      <c r="ADR879"/>
      <c r="ADS879"/>
      <c r="ADT879"/>
      <c r="ADU879"/>
      <c r="ADV879"/>
      <c r="ADW879"/>
      <c r="ADX879"/>
      <c r="ADY879"/>
      <c r="ADZ879"/>
      <c r="AEA879"/>
      <c r="AEB879"/>
      <c r="AEC879"/>
      <c r="AED879"/>
      <c r="AEE879"/>
      <c r="AEF879"/>
      <c r="AEG879"/>
      <c r="AEH879"/>
      <c r="AEI879"/>
      <c r="AEJ879"/>
      <c r="AEK879"/>
      <c r="AEL879"/>
      <c r="AEM879"/>
      <c r="AEN879"/>
      <c r="AEO879"/>
      <c r="AEP879"/>
      <c r="AEQ879"/>
      <c r="AER879"/>
      <c r="AES879"/>
      <c r="AET879"/>
      <c r="AEU879"/>
      <c r="AEV879"/>
      <c r="AEW879"/>
      <c r="AEX879"/>
      <c r="AEY879"/>
      <c r="AEZ879"/>
      <c r="AFA879"/>
      <c r="AFB879"/>
      <c r="AFC879"/>
      <c r="AFD879"/>
      <c r="AFE879"/>
      <c r="AFF879"/>
      <c r="AFG879"/>
      <c r="AFH879"/>
      <c r="AFI879"/>
      <c r="AFJ879"/>
      <c r="AFK879"/>
      <c r="AFL879"/>
      <c r="AFM879"/>
      <c r="AFN879"/>
      <c r="AFO879"/>
      <c r="AFP879"/>
      <c r="AFQ879"/>
      <c r="AFR879"/>
      <c r="AFS879"/>
      <c r="AFT879"/>
      <c r="AFU879"/>
      <c r="AFV879"/>
      <c r="AFW879"/>
      <c r="AFX879"/>
      <c r="AFY879"/>
      <c r="AFZ879"/>
      <c r="AGA879"/>
      <c r="AGB879"/>
      <c r="AGC879"/>
      <c r="AGD879"/>
      <c r="AGE879"/>
      <c r="AGF879"/>
      <c r="AGG879"/>
      <c r="AGH879"/>
      <c r="AGI879"/>
      <c r="AGJ879"/>
      <c r="AGK879"/>
      <c r="AGL879"/>
      <c r="AGM879"/>
      <c r="AGN879"/>
      <c r="AGO879"/>
      <c r="AGP879"/>
      <c r="AGQ879"/>
      <c r="AGR879"/>
      <c r="AGS879"/>
      <c r="AGT879"/>
      <c r="AGU879"/>
      <c r="AGV879"/>
      <c r="AGW879"/>
      <c r="AGX879"/>
      <c r="AGY879"/>
      <c r="AGZ879"/>
      <c r="AHA879"/>
      <c r="AHB879"/>
      <c r="AHC879"/>
      <c r="AHD879"/>
      <c r="AHE879"/>
      <c r="AHF879"/>
      <c r="AHG879"/>
      <c r="AHH879"/>
      <c r="AHI879"/>
      <c r="AHJ879"/>
      <c r="AHK879"/>
      <c r="AHL879"/>
      <c r="AHM879"/>
      <c r="AHN879"/>
      <c r="AHO879"/>
      <c r="AHP879"/>
      <c r="AHQ879"/>
      <c r="AHR879"/>
      <c r="AHS879"/>
      <c r="AHT879"/>
      <c r="AHU879"/>
      <c r="AHV879"/>
      <c r="AHW879"/>
      <c r="AHX879"/>
      <c r="AHY879"/>
      <c r="AHZ879"/>
      <c r="AIA879"/>
      <c r="AIB879"/>
      <c r="AIC879"/>
      <c r="AID879"/>
      <c r="AIE879"/>
      <c r="AIF879"/>
      <c r="AIG879"/>
      <c r="AIH879"/>
      <c r="AII879"/>
      <c r="AIJ879"/>
      <c r="AIK879"/>
      <c r="AIL879"/>
      <c r="AIM879"/>
      <c r="AIN879"/>
      <c r="AIO879"/>
      <c r="AIP879"/>
      <c r="AIQ879"/>
      <c r="AIR879"/>
      <c r="AIS879"/>
      <c r="AIT879"/>
      <c r="AIU879"/>
      <c r="AIV879"/>
      <c r="AIW879"/>
      <c r="AIX879"/>
      <c r="AIY879"/>
      <c r="AIZ879"/>
      <c r="AJA879"/>
      <c r="AJB879"/>
      <c r="AJC879"/>
      <c r="AJD879"/>
      <c r="AJE879"/>
      <c r="AJF879"/>
      <c r="AJG879"/>
      <c r="AJH879"/>
      <c r="AJI879"/>
      <c r="AJJ879"/>
      <c r="AJK879"/>
      <c r="AJL879"/>
      <c r="AJM879"/>
      <c r="AJN879"/>
      <c r="AJO879"/>
      <c r="AJP879"/>
      <c r="AJQ879"/>
      <c r="AJR879"/>
      <c r="AJS879"/>
      <c r="AJT879"/>
      <c r="AJU879"/>
      <c r="AJV879"/>
      <c r="AJW879"/>
      <c r="AJX879"/>
      <c r="AJY879"/>
      <c r="AJZ879"/>
      <c r="AKA879"/>
      <c r="AKB879"/>
      <c r="AKC879"/>
      <c r="AKD879"/>
      <c r="AKE879"/>
      <c r="AKF879"/>
      <c r="AKG879"/>
      <c r="AKH879"/>
      <c r="AKI879"/>
      <c r="AKJ879"/>
      <c r="AKK879"/>
      <c r="AKL879"/>
      <c r="AKM879"/>
      <c r="AKN879"/>
      <c r="AKO879"/>
      <c r="AKP879"/>
      <c r="AKQ879"/>
      <c r="AKR879"/>
      <c r="AKS879"/>
      <c r="AKT879"/>
      <c r="AKU879"/>
      <c r="AKV879"/>
      <c r="AKW879"/>
      <c r="AKX879"/>
      <c r="AKY879"/>
      <c r="AKZ879"/>
      <c r="ALA879"/>
      <c r="ALB879"/>
      <c r="ALC879"/>
      <c r="ALD879"/>
      <c r="ALE879"/>
      <c r="ALF879"/>
      <c r="ALG879"/>
      <c r="ALH879"/>
      <c r="ALI879"/>
      <c r="ALJ879"/>
      <c r="ALK879"/>
      <c r="ALL879"/>
      <c r="ALM879"/>
      <c r="ALN879"/>
      <c r="ALO879"/>
      <c r="ALP879"/>
      <c r="ALQ879"/>
      <c r="ALR879"/>
      <c r="ALS879"/>
      <c r="ALT879"/>
      <c r="ALU879"/>
      <c r="ALV879"/>
      <c r="ALW879"/>
      <c r="ALX879"/>
      <c r="ALY879"/>
      <c r="ALZ879"/>
      <c r="AMA879"/>
      <c r="AMB879"/>
      <c r="AMC879"/>
      <c r="AMD879"/>
      <c r="AME879"/>
      <c r="AMF879"/>
      <c r="AMG879"/>
      <c r="AMH879"/>
      <c r="AMI879"/>
      <c r="AMJ879"/>
    </row>
    <row r="880" spans="1:1024" ht="17.25" customHeight="1">
      <c r="A880" s="9"/>
      <c r="B880" s="8"/>
      <c r="C880" s="8"/>
      <c r="D880" s="6"/>
      <c r="E880" s="7"/>
      <c r="F880" s="5"/>
      <c r="G880" s="5"/>
      <c r="H880" s="5"/>
      <c r="I880" s="5"/>
      <c r="J880" s="5"/>
      <c r="K880" s="5"/>
      <c r="L880" s="5"/>
      <c r="M880" s="5"/>
      <c r="N880" s="5"/>
      <c r="O880" s="5"/>
      <c r="P880" s="5"/>
      <c r="Q880" s="5"/>
      <c r="R880" s="5"/>
      <c r="S880" s="5"/>
      <c r="T880" s="5"/>
      <c r="U880" s="5"/>
      <c r="V880" s="5"/>
      <c r="W880" s="5"/>
      <c r="X880" s="5"/>
      <c r="Y880" s="5"/>
      <c r="Z880" s="5"/>
      <c r="AA880" s="5"/>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c r="AAA880"/>
      <c r="AAB880"/>
      <c r="AAC880"/>
      <c r="AAD880"/>
      <c r="AAE880"/>
      <c r="AAF880"/>
      <c r="AAG880"/>
      <c r="AAH880"/>
      <c r="AAI880"/>
      <c r="AAJ880"/>
      <c r="AAK880"/>
      <c r="AAL880"/>
      <c r="AAM880"/>
      <c r="AAN880"/>
      <c r="AAO880"/>
      <c r="AAP880"/>
      <c r="AAQ880"/>
      <c r="AAR880"/>
      <c r="AAS880"/>
      <c r="AAT880"/>
      <c r="AAU880"/>
      <c r="AAV880"/>
      <c r="AAW880"/>
      <c r="AAX880"/>
      <c r="AAY880"/>
      <c r="AAZ880"/>
      <c r="ABA880"/>
      <c r="ABB880"/>
      <c r="ABC880"/>
      <c r="ABD880"/>
      <c r="ABE880"/>
      <c r="ABF880"/>
      <c r="ABG880"/>
      <c r="ABH880"/>
      <c r="ABI880"/>
      <c r="ABJ880"/>
      <c r="ABK880"/>
      <c r="ABL880"/>
      <c r="ABM880"/>
      <c r="ABN880"/>
      <c r="ABO880"/>
      <c r="ABP880"/>
      <c r="ABQ880"/>
      <c r="ABR880"/>
      <c r="ABS880"/>
      <c r="ABT880"/>
      <c r="ABU880"/>
      <c r="ABV880"/>
      <c r="ABW880"/>
      <c r="ABX880"/>
      <c r="ABY880"/>
      <c r="ABZ880"/>
      <c r="ACA880"/>
      <c r="ACB880"/>
      <c r="ACC880"/>
      <c r="ACD880"/>
      <c r="ACE880"/>
      <c r="ACF880"/>
      <c r="ACG880"/>
      <c r="ACH880"/>
      <c r="ACI880"/>
      <c r="ACJ880"/>
      <c r="ACK880"/>
      <c r="ACL880"/>
      <c r="ACM880"/>
      <c r="ACN880"/>
      <c r="ACO880"/>
      <c r="ACP880"/>
      <c r="ACQ880"/>
      <c r="ACR880"/>
      <c r="ACS880"/>
      <c r="ACT880"/>
      <c r="ACU880"/>
      <c r="ACV880"/>
      <c r="ACW880"/>
      <c r="ACX880"/>
      <c r="ACY880"/>
      <c r="ACZ880"/>
      <c r="ADA880"/>
      <c r="ADB880"/>
      <c r="ADC880"/>
      <c r="ADD880"/>
      <c r="ADE880"/>
      <c r="ADF880"/>
      <c r="ADG880"/>
      <c r="ADH880"/>
      <c r="ADI880"/>
      <c r="ADJ880"/>
      <c r="ADK880"/>
      <c r="ADL880"/>
      <c r="ADM880"/>
      <c r="ADN880"/>
      <c r="ADO880"/>
      <c r="ADP880"/>
      <c r="ADQ880"/>
      <c r="ADR880"/>
      <c r="ADS880"/>
      <c r="ADT880"/>
      <c r="ADU880"/>
      <c r="ADV880"/>
      <c r="ADW880"/>
      <c r="ADX880"/>
      <c r="ADY880"/>
      <c r="ADZ880"/>
      <c r="AEA880"/>
      <c r="AEB880"/>
      <c r="AEC880"/>
      <c r="AED880"/>
      <c r="AEE880"/>
      <c r="AEF880"/>
      <c r="AEG880"/>
      <c r="AEH880"/>
      <c r="AEI880"/>
      <c r="AEJ880"/>
      <c r="AEK880"/>
      <c r="AEL880"/>
      <c r="AEM880"/>
      <c r="AEN880"/>
      <c r="AEO880"/>
      <c r="AEP880"/>
      <c r="AEQ880"/>
      <c r="AER880"/>
      <c r="AES880"/>
      <c r="AET880"/>
      <c r="AEU880"/>
      <c r="AEV880"/>
      <c r="AEW880"/>
      <c r="AEX880"/>
      <c r="AEY880"/>
      <c r="AEZ880"/>
      <c r="AFA880"/>
      <c r="AFB880"/>
      <c r="AFC880"/>
      <c r="AFD880"/>
      <c r="AFE880"/>
      <c r="AFF880"/>
      <c r="AFG880"/>
      <c r="AFH880"/>
      <c r="AFI880"/>
      <c r="AFJ880"/>
      <c r="AFK880"/>
      <c r="AFL880"/>
      <c r="AFM880"/>
      <c r="AFN880"/>
      <c r="AFO880"/>
      <c r="AFP880"/>
      <c r="AFQ880"/>
      <c r="AFR880"/>
      <c r="AFS880"/>
      <c r="AFT880"/>
      <c r="AFU880"/>
      <c r="AFV880"/>
      <c r="AFW880"/>
      <c r="AFX880"/>
      <c r="AFY880"/>
      <c r="AFZ880"/>
      <c r="AGA880"/>
      <c r="AGB880"/>
      <c r="AGC880"/>
      <c r="AGD880"/>
      <c r="AGE880"/>
      <c r="AGF880"/>
      <c r="AGG880"/>
      <c r="AGH880"/>
      <c r="AGI880"/>
      <c r="AGJ880"/>
      <c r="AGK880"/>
      <c r="AGL880"/>
      <c r="AGM880"/>
      <c r="AGN880"/>
      <c r="AGO880"/>
      <c r="AGP880"/>
      <c r="AGQ880"/>
      <c r="AGR880"/>
      <c r="AGS880"/>
      <c r="AGT880"/>
      <c r="AGU880"/>
      <c r="AGV880"/>
      <c r="AGW880"/>
      <c r="AGX880"/>
      <c r="AGY880"/>
      <c r="AGZ880"/>
      <c r="AHA880"/>
      <c r="AHB880"/>
      <c r="AHC880"/>
      <c r="AHD880"/>
      <c r="AHE880"/>
      <c r="AHF880"/>
      <c r="AHG880"/>
      <c r="AHH880"/>
      <c r="AHI880"/>
      <c r="AHJ880"/>
      <c r="AHK880"/>
      <c r="AHL880"/>
      <c r="AHM880"/>
      <c r="AHN880"/>
      <c r="AHO880"/>
      <c r="AHP880"/>
      <c r="AHQ880"/>
      <c r="AHR880"/>
      <c r="AHS880"/>
      <c r="AHT880"/>
      <c r="AHU880"/>
      <c r="AHV880"/>
      <c r="AHW880"/>
      <c r="AHX880"/>
      <c r="AHY880"/>
      <c r="AHZ880"/>
      <c r="AIA880"/>
      <c r="AIB880"/>
      <c r="AIC880"/>
      <c r="AID880"/>
      <c r="AIE880"/>
      <c r="AIF880"/>
      <c r="AIG880"/>
      <c r="AIH880"/>
      <c r="AII880"/>
      <c r="AIJ880"/>
      <c r="AIK880"/>
      <c r="AIL880"/>
      <c r="AIM880"/>
      <c r="AIN880"/>
      <c r="AIO880"/>
      <c r="AIP880"/>
      <c r="AIQ880"/>
      <c r="AIR880"/>
      <c r="AIS880"/>
      <c r="AIT880"/>
      <c r="AIU880"/>
      <c r="AIV880"/>
      <c r="AIW880"/>
      <c r="AIX880"/>
      <c r="AIY880"/>
      <c r="AIZ880"/>
      <c r="AJA880"/>
      <c r="AJB880"/>
      <c r="AJC880"/>
      <c r="AJD880"/>
      <c r="AJE880"/>
      <c r="AJF880"/>
      <c r="AJG880"/>
      <c r="AJH880"/>
      <c r="AJI880"/>
      <c r="AJJ880"/>
      <c r="AJK880"/>
      <c r="AJL880"/>
      <c r="AJM880"/>
      <c r="AJN880"/>
      <c r="AJO880"/>
      <c r="AJP880"/>
      <c r="AJQ880"/>
      <c r="AJR880"/>
      <c r="AJS880"/>
      <c r="AJT880"/>
      <c r="AJU880"/>
      <c r="AJV880"/>
      <c r="AJW880"/>
      <c r="AJX880"/>
      <c r="AJY880"/>
      <c r="AJZ880"/>
      <c r="AKA880"/>
      <c r="AKB880"/>
      <c r="AKC880"/>
      <c r="AKD880"/>
      <c r="AKE880"/>
      <c r="AKF880"/>
      <c r="AKG880"/>
      <c r="AKH880"/>
      <c r="AKI880"/>
      <c r="AKJ880"/>
      <c r="AKK880"/>
      <c r="AKL880"/>
      <c r="AKM880"/>
      <c r="AKN880"/>
      <c r="AKO880"/>
      <c r="AKP880"/>
      <c r="AKQ880"/>
      <c r="AKR880"/>
      <c r="AKS880"/>
      <c r="AKT880"/>
      <c r="AKU880"/>
      <c r="AKV880"/>
      <c r="AKW880"/>
      <c r="AKX880"/>
      <c r="AKY880"/>
      <c r="AKZ880"/>
      <c r="ALA880"/>
      <c r="ALB880"/>
      <c r="ALC880"/>
      <c r="ALD880"/>
      <c r="ALE880"/>
      <c r="ALF880"/>
      <c r="ALG880"/>
      <c r="ALH880"/>
      <c r="ALI880"/>
      <c r="ALJ880"/>
      <c r="ALK880"/>
      <c r="ALL880"/>
      <c r="ALM880"/>
      <c r="ALN880"/>
      <c r="ALO880"/>
      <c r="ALP880"/>
      <c r="ALQ880"/>
      <c r="ALR880"/>
      <c r="ALS880"/>
      <c r="ALT880"/>
      <c r="ALU880"/>
      <c r="ALV880"/>
      <c r="ALW880"/>
      <c r="ALX880"/>
      <c r="ALY880"/>
      <c r="ALZ880"/>
      <c r="AMA880"/>
      <c r="AMB880"/>
      <c r="AMC880"/>
      <c r="AMD880"/>
      <c r="AME880"/>
      <c r="AMF880"/>
      <c r="AMG880"/>
      <c r="AMH880"/>
      <c r="AMI880"/>
      <c r="AMJ880"/>
    </row>
    <row r="881" spans="1:1024" ht="17.25" customHeight="1">
      <c r="A881" s="9"/>
      <c r="B881" s="8"/>
      <c r="C881" s="8"/>
      <c r="D881" s="6"/>
      <c r="E881" s="7"/>
      <c r="F881" s="5"/>
      <c r="G881" s="5"/>
      <c r="H881" s="5"/>
      <c r="I881" s="5"/>
      <c r="J881" s="5"/>
      <c r="K881" s="5"/>
      <c r="L881" s="5"/>
      <c r="M881" s="5"/>
      <c r="N881" s="5"/>
      <c r="O881" s="5"/>
      <c r="P881" s="5"/>
      <c r="Q881" s="5"/>
      <c r="R881" s="5"/>
      <c r="S881" s="5"/>
      <c r="T881" s="5"/>
      <c r="U881" s="5"/>
      <c r="V881" s="5"/>
      <c r="W881" s="5"/>
      <c r="X881" s="5"/>
      <c r="Y881" s="5"/>
      <c r="Z881" s="5"/>
      <c r="AA881" s="5"/>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c r="AAA881"/>
      <c r="AAB881"/>
      <c r="AAC881"/>
      <c r="AAD881"/>
      <c r="AAE881"/>
      <c r="AAF881"/>
      <c r="AAG881"/>
      <c r="AAH881"/>
      <c r="AAI881"/>
      <c r="AAJ881"/>
      <c r="AAK881"/>
      <c r="AAL881"/>
      <c r="AAM881"/>
      <c r="AAN881"/>
      <c r="AAO881"/>
      <c r="AAP881"/>
      <c r="AAQ881"/>
      <c r="AAR881"/>
      <c r="AAS881"/>
      <c r="AAT881"/>
      <c r="AAU881"/>
      <c r="AAV881"/>
      <c r="AAW881"/>
      <c r="AAX881"/>
      <c r="AAY881"/>
      <c r="AAZ881"/>
      <c r="ABA881"/>
      <c r="ABB881"/>
      <c r="ABC881"/>
      <c r="ABD881"/>
      <c r="ABE881"/>
      <c r="ABF881"/>
      <c r="ABG881"/>
      <c r="ABH881"/>
      <c r="ABI881"/>
      <c r="ABJ881"/>
      <c r="ABK881"/>
      <c r="ABL881"/>
      <c r="ABM881"/>
      <c r="ABN881"/>
      <c r="ABO881"/>
      <c r="ABP881"/>
      <c r="ABQ881"/>
      <c r="ABR881"/>
      <c r="ABS881"/>
      <c r="ABT881"/>
      <c r="ABU881"/>
      <c r="ABV881"/>
      <c r="ABW881"/>
      <c r="ABX881"/>
      <c r="ABY881"/>
      <c r="ABZ881"/>
      <c r="ACA881"/>
      <c r="ACB881"/>
      <c r="ACC881"/>
      <c r="ACD881"/>
      <c r="ACE881"/>
      <c r="ACF881"/>
      <c r="ACG881"/>
      <c r="ACH881"/>
      <c r="ACI881"/>
      <c r="ACJ881"/>
      <c r="ACK881"/>
      <c r="ACL881"/>
      <c r="ACM881"/>
      <c r="ACN881"/>
      <c r="ACO881"/>
      <c r="ACP881"/>
      <c r="ACQ881"/>
      <c r="ACR881"/>
      <c r="ACS881"/>
      <c r="ACT881"/>
      <c r="ACU881"/>
      <c r="ACV881"/>
      <c r="ACW881"/>
      <c r="ACX881"/>
      <c r="ACY881"/>
      <c r="ACZ881"/>
      <c r="ADA881"/>
      <c r="ADB881"/>
      <c r="ADC881"/>
      <c r="ADD881"/>
      <c r="ADE881"/>
      <c r="ADF881"/>
      <c r="ADG881"/>
      <c r="ADH881"/>
      <c r="ADI881"/>
      <c r="ADJ881"/>
      <c r="ADK881"/>
      <c r="ADL881"/>
      <c r="ADM881"/>
      <c r="ADN881"/>
      <c r="ADO881"/>
      <c r="ADP881"/>
      <c r="ADQ881"/>
      <c r="ADR881"/>
      <c r="ADS881"/>
      <c r="ADT881"/>
      <c r="ADU881"/>
      <c r="ADV881"/>
      <c r="ADW881"/>
      <c r="ADX881"/>
      <c r="ADY881"/>
      <c r="ADZ881"/>
      <c r="AEA881"/>
      <c r="AEB881"/>
      <c r="AEC881"/>
      <c r="AED881"/>
      <c r="AEE881"/>
      <c r="AEF881"/>
      <c r="AEG881"/>
      <c r="AEH881"/>
      <c r="AEI881"/>
      <c r="AEJ881"/>
      <c r="AEK881"/>
      <c r="AEL881"/>
      <c r="AEM881"/>
      <c r="AEN881"/>
      <c r="AEO881"/>
      <c r="AEP881"/>
      <c r="AEQ881"/>
      <c r="AER881"/>
      <c r="AES881"/>
      <c r="AET881"/>
      <c r="AEU881"/>
      <c r="AEV881"/>
      <c r="AEW881"/>
      <c r="AEX881"/>
      <c r="AEY881"/>
      <c r="AEZ881"/>
      <c r="AFA881"/>
      <c r="AFB881"/>
      <c r="AFC881"/>
      <c r="AFD881"/>
      <c r="AFE881"/>
      <c r="AFF881"/>
      <c r="AFG881"/>
      <c r="AFH881"/>
      <c r="AFI881"/>
      <c r="AFJ881"/>
      <c r="AFK881"/>
      <c r="AFL881"/>
      <c r="AFM881"/>
      <c r="AFN881"/>
      <c r="AFO881"/>
      <c r="AFP881"/>
      <c r="AFQ881"/>
      <c r="AFR881"/>
      <c r="AFS881"/>
      <c r="AFT881"/>
      <c r="AFU881"/>
      <c r="AFV881"/>
      <c r="AFW881"/>
      <c r="AFX881"/>
      <c r="AFY881"/>
      <c r="AFZ881"/>
      <c r="AGA881"/>
      <c r="AGB881"/>
      <c r="AGC881"/>
      <c r="AGD881"/>
      <c r="AGE881"/>
      <c r="AGF881"/>
      <c r="AGG881"/>
      <c r="AGH881"/>
      <c r="AGI881"/>
      <c r="AGJ881"/>
      <c r="AGK881"/>
      <c r="AGL881"/>
      <c r="AGM881"/>
      <c r="AGN881"/>
      <c r="AGO881"/>
      <c r="AGP881"/>
      <c r="AGQ881"/>
      <c r="AGR881"/>
      <c r="AGS881"/>
      <c r="AGT881"/>
      <c r="AGU881"/>
      <c r="AGV881"/>
      <c r="AGW881"/>
      <c r="AGX881"/>
      <c r="AGY881"/>
      <c r="AGZ881"/>
      <c r="AHA881"/>
      <c r="AHB881"/>
      <c r="AHC881"/>
      <c r="AHD881"/>
      <c r="AHE881"/>
      <c r="AHF881"/>
      <c r="AHG881"/>
      <c r="AHH881"/>
      <c r="AHI881"/>
      <c r="AHJ881"/>
      <c r="AHK881"/>
      <c r="AHL881"/>
      <c r="AHM881"/>
      <c r="AHN881"/>
      <c r="AHO881"/>
      <c r="AHP881"/>
      <c r="AHQ881"/>
      <c r="AHR881"/>
      <c r="AHS881"/>
      <c r="AHT881"/>
      <c r="AHU881"/>
      <c r="AHV881"/>
      <c r="AHW881"/>
      <c r="AHX881"/>
      <c r="AHY881"/>
      <c r="AHZ881"/>
      <c r="AIA881"/>
      <c r="AIB881"/>
      <c r="AIC881"/>
      <c r="AID881"/>
      <c r="AIE881"/>
      <c r="AIF881"/>
      <c r="AIG881"/>
      <c r="AIH881"/>
      <c r="AII881"/>
      <c r="AIJ881"/>
      <c r="AIK881"/>
      <c r="AIL881"/>
      <c r="AIM881"/>
      <c r="AIN881"/>
      <c r="AIO881"/>
      <c r="AIP881"/>
      <c r="AIQ881"/>
      <c r="AIR881"/>
      <c r="AIS881"/>
      <c r="AIT881"/>
      <c r="AIU881"/>
      <c r="AIV881"/>
      <c r="AIW881"/>
      <c r="AIX881"/>
      <c r="AIY881"/>
      <c r="AIZ881"/>
      <c r="AJA881"/>
      <c r="AJB881"/>
      <c r="AJC881"/>
      <c r="AJD881"/>
      <c r="AJE881"/>
      <c r="AJF881"/>
      <c r="AJG881"/>
      <c r="AJH881"/>
      <c r="AJI881"/>
      <c r="AJJ881"/>
      <c r="AJK881"/>
      <c r="AJL881"/>
      <c r="AJM881"/>
      <c r="AJN881"/>
      <c r="AJO881"/>
      <c r="AJP881"/>
      <c r="AJQ881"/>
      <c r="AJR881"/>
      <c r="AJS881"/>
      <c r="AJT881"/>
      <c r="AJU881"/>
      <c r="AJV881"/>
      <c r="AJW881"/>
      <c r="AJX881"/>
      <c r="AJY881"/>
      <c r="AJZ881"/>
      <c r="AKA881"/>
      <c r="AKB881"/>
      <c r="AKC881"/>
      <c r="AKD881"/>
      <c r="AKE881"/>
      <c r="AKF881"/>
      <c r="AKG881"/>
      <c r="AKH881"/>
      <c r="AKI881"/>
      <c r="AKJ881"/>
      <c r="AKK881"/>
      <c r="AKL881"/>
      <c r="AKM881"/>
      <c r="AKN881"/>
      <c r="AKO881"/>
      <c r="AKP881"/>
      <c r="AKQ881"/>
      <c r="AKR881"/>
      <c r="AKS881"/>
      <c r="AKT881"/>
      <c r="AKU881"/>
      <c r="AKV881"/>
      <c r="AKW881"/>
      <c r="AKX881"/>
      <c r="AKY881"/>
      <c r="AKZ881"/>
      <c r="ALA881"/>
      <c r="ALB881"/>
      <c r="ALC881"/>
      <c r="ALD881"/>
      <c r="ALE881"/>
      <c r="ALF881"/>
      <c r="ALG881"/>
      <c r="ALH881"/>
      <c r="ALI881"/>
      <c r="ALJ881"/>
      <c r="ALK881"/>
      <c r="ALL881"/>
      <c r="ALM881"/>
      <c r="ALN881"/>
      <c r="ALO881"/>
      <c r="ALP881"/>
      <c r="ALQ881"/>
      <c r="ALR881"/>
      <c r="ALS881"/>
      <c r="ALT881"/>
      <c r="ALU881"/>
      <c r="ALV881"/>
      <c r="ALW881"/>
      <c r="ALX881"/>
      <c r="ALY881"/>
      <c r="ALZ881"/>
      <c r="AMA881"/>
      <c r="AMB881"/>
      <c r="AMC881"/>
      <c r="AMD881"/>
      <c r="AME881"/>
      <c r="AMF881"/>
      <c r="AMG881"/>
      <c r="AMH881"/>
      <c r="AMI881"/>
      <c r="AMJ881"/>
    </row>
    <row r="882" spans="1:1024" ht="17.25" customHeight="1">
      <c r="A882" s="9"/>
      <c r="B882" s="8"/>
      <c r="C882" s="8"/>
      <c r="D882" s="6"/>
      <c r="E882" s="7"/>
      <c r="F882" s="5"/>
      <c r="G882" s="5"/>
      <c r="H882" s="5"/>
      <c r="I882" s="5"/>
      <c r="J882" s="5"/>
      <c r="K882" s="5"/>
      <c r="L882" s="5"/>
      <c r="M882" s="5"/>
      <c r="N882" s="5"/>
      <c r="O882" s="5"/>
      <c r="P882" s="5"/>
      <c r="Q882" s="5"/>
      <c r="R882" s="5"/>
      <c r="S882" s="5"/>
      <c r="T882" s="5"/>
      <c r="U882" s="5"/>
      <c r="V882" s="5"/>
      <c r="W882" s="5"/>
      <c r="X882" s="5"/>
      <c r="Y882" s="5"/>
      <c r="Z882" s="5"/>
      <c r="AA882" s="5"/>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c r="AAA882"/>
      <c r="AAB882"/>
      <c r="AAC882"/>
      <c r="AAD882"/>
      <c r="AAE882"/>
      <c r="AAF882"/>
      <c r="AAG882"/>
      <c r="AAH882"/>
      <c r="AAI882"/>
      <c r="AAJ882"/>
      <c r="AAK882"/>
      <c r="AAL882"/>
      <c r="AAM882"/>
      <c r="AAN882"/>
      <c r="AAO882"/>
      <c r="AAP882"/>
      <c r="AAQ882"/>
      <c r="AAR882"/>
      <c r="AAS882"/>
      <c r="AAT882"/>
      <c r="AAU882"/>
      <c r="AAV882"/>
      <c r="AAW882"/>
      <c r="AAX882"/>
      <c r="AAY882"/>
      <c r="AAZ882"/>
      <c r="ABA882"/>
      <c r="ABB882"/>
      <c r="ABC882"/>
      <c r="ABD882"/>
      <c r="ABE882"/>
      <c r="ABF882"/>
      <c r="ABG882"/>
      <c r="ABH882"/>
      <c r="ABI882"/>
      <c r="ABJ882"/>
      <c r="ABK882"/>
      <c r="ABL882"/>
      <c r="ABM882"/>
      <c r="ABN882"/>
      <c r="ABO882"/>
      <c r="ABP882"/>
      <c r="ABQ882"/>
      <c r="ABR882"/>
      <c r="ABS882"/>
      <c r="ABT882"/>
      <c r="ABU882"/>
      <c r="ABV882"/>
      <c r="ABW882"/>
      <c r="ABX882"/>
      <c r="ABY882"/>
      <c r="ABZ882"/>
      <c r="ACA882"/>
      <c r="ACB882"/>
      <c r="ACC882"/>
      <c r="ACD882"/>
      <c r="ACE882"/>
      <c r="ACF882"/>
      <c r="ACG882"/>
      <c r="ACH882"/>
      <c r="ACI882"/>
      <c r="ACJ882"/>
      <c r="ACK882"/>
      <c r="ACL882"/>
      <c r="ACM882"/>
      <c r="ACN882"/>
      <c r="ACO882"/>
      <c r="ACP882"/>
      <c r="ACQ882"/>
      <c r="ACR882"/>
      <c r="ACS882"/>
      <c r="ACT882"/>
      <c r="ACU882"/>
      <c r="ACV882"/>
      <c r="ACW882"/>
      <c r="ACX882"/>
      <c r="ACY882"/>
      <c r="ACZ882"/>
      <c r="ADA882"/>
      <c r="ADB882"/>
      <c r="ADC882"/>
      <c r="ADD882"/>
      <c r="ADE882"/>
      <c r="ADF882"/>
      <c r="ADG882"/>
      <c r="ADH882"/>
      <c r="ADI882"/>
      <c r="ADJ882"/>
      <c r="ADK882"/>
      <c r="ADL882"/>
      <c r="ADM882"/>
      <c r="ADN882"/>
      <c r="ADO882"/>
      <c r="ADP882"/>
      <c r="ADQ882"/>
      <c r="ADR882"/>
      <c r="ADS882"/>
      <c r="ADT882"/>
      <c r="ADU882"/>
      <c r="ADV882"/>
      <c r="ADW882"/>
      <c r="ADX882"/>
      <c r="ADY882"/>
      <c r="ADZ882"/>
      <c r="AEA882"/>
      <c r="AEB882"/>
      <c r="AEC882"/>
      <c r="AED882"/>
      <c r="AEE882"/>
      <c r="AEF882"/>
      <c r="AEG882"/>
      <c r="AEH882"/>
      <c r="AEI882"/>
      <c r="AEJ882"/>
      <c r="AEK882"/>
      <c r="AEL882"/>
      <c r="AEM882"/>
      <c r="AEN882"/>
      <c r="AEO882"/>
      <c r="AEP882"/>
      <c r="AEQ882"/>
      <c r="AER882"/>
      <c r="AES882"/>
      <c r="AET882"/>
      <c r="AEU882"/>
      <c r="AEV882"/>
      <c r="AEW882"/>
      <c r="AEX882"/>
      <c r="AEY882"/>
      <c r="AEZ882"/>
      <c r="AFA882"/>
      <c r="AFB882"/>
      <c r="AFC882"/>
      <c r="AFD882"/>
      <c r="AFE882"/>
      <c r="AFF882"/>
      <c r="AFG882"/>
      <c r="AFH882"/>
      <c r="AFI882"/>
      <c r="AFJ882"/>
      <c r="AFK882"/>
      <c r="AFL882"/>
      <c r="AFM882"/>
      <c r="AFN882"/>
      <c r="AFO882"/>
      <c r="AFP882"/>
      <c r="AFQ882"/>
      <c r="AFR882"/>
      <c r="AFS882"/>
      <c r="AFT882"/>
      <c r="AFU882"/>
      <c r="AFV882"/>
      <c r="AFW882"/>
      <c r="AFX882"/>
      <c r="AFY882"/>
      <c r="AFZ882"/>
      <c r="AGA882"/>
      <c r="AGB882"/>
      <c r="AGC882"/>
      <c r="AGD882"/>
      <c r="AGE882"/>
      <c r="AGF882"/>
      <c r="AGG882"/>
      <c r="AGH882"/>
      <c r="AGI882"/>
      <c r="AGJ882"/>
      <c r="AGK882"/>
      <c r="AGL882"/>
      <c r="AGM882"/>
      <c r="AGN882"/>
      <c r="AGO882"/>
      <c r="AGP882"/>
      <c r="AGQ882"/>
      <c r="AGR882"/>
      <c r="AGS882"/>
      <c r="AGT882"/>
      <c r="AGU882"/>
      <c r="AGV882"/>
      <c r="AGW882"/>
      <c r="AGX882"/>
      <c r="AGY882"/>
      <c r="AGZ882"/>
      <c r="AHA882"/>
      <c r="AHB882"/>
      <c r="AHC882"/>
      <c r="AHD882"/>
      <c r="AHE882"/>
      <c r="AHF882"/>
      <c r="AHG882"/>
      <c r="AHH882"/>
      <c r="AHI882"/>
      <c r="AHJ882"/>
      <c r="AHK882"/>
      <c r="AHL882"/>
      <c r="AHM882"/>
      <c r="AHN882"/>
      <c r="AHO882"/>
      <c r="AHP882"/>
      <c r="AHQ882"/>
      <c r="AHR882"/>
      <c r="AHS882"/>
      <c r="AHT882"/>
      <c r="AHU882"/>
      <c r="AHV882"/>
      <c r="AHW882"/>
      <c r="AHX882"/>
      <c r="AHY882"/>
      <c r="AHZ882"/>
      <c r="AIA882"/>
      <c r="AIB882"/>
      <c r="AIC882"/>
      <c r="AID882"/>
      <c r="AIE882"/>
      <c r="AIF882"/>
      <c r="AIG882"/>
      <c r="AIH882"/>
      <c r="AII882"/>
      <c r="AIJ882"/>
      <c r="AIK882"/>
      <c r="AIL882"/>
      <c r="AIM882"/>
      <c r="AIN882"/>
      <c r="AIO882"/>
      <c r="AIP882"/>
      <c r="AIQ882"/>
      <c r="AIR882"/>
      <c r="AIS882"/>
      <c r="AIT882"/>
      <c r="AIU882"/>
      <c r="AIV882"/>
      <c r="AIW882"/>
      <c r="AIX882"/>
      <c r="AIY882"/>
      <c r="AIZ882"/>
      <c r="AJA882"/>
      <c r="AJB882"/>
      <c r="AJC882"/>
      <c r="AJD882"/>
      <c r="AJE882"/>
      <c r="AJF882"/>
      <c r="AJG882"/>
      <c r="AJH882"/>
      <c r="AJI882"/>
      <c r="AJJ882"/>
      <c r="AJK882"/>
      <c r="AJL882"/>
      <c r="AJM882"/>
      <c r="AJN882"/>
      <c r="AJO882"/>
      <c r="AJP882"/>
      <c r="AJQ882"/>
      <c r="AJR882"/>
      <c r="AJS882"/>
      <c r="AJT882"/>
      <c r="AJU882"/>
      <c r="AJV882"/>
      <c r="AJW882"/>
      <c r="AJX882"/>
      <c r="AJY882"/>
      <c r="AJZ882"/>
      <c r="AKA882"/>
      <c r="AKB882"/>
      <c r="AKC882"/>
      <c r="AKD882"/>
      <c r="AKE882"/>
      <c r="AKF882"/>
      <c r="AKG882"/>
      <c r="AKH882"/>
      <c r="AKI882"/>
      <c r="AKJ882"/>
      <c r="AKK882"/>
      <c r="AKL882"/>
      <c r="AKM882"/>
      <c r="AKN882"/>
      <c r="AKO882"/>
      <c r="AKP882"/>
      <c r="AKQ882"/>
      <c r="AKR882"/>
      <c r="AKS882"/>
      <c r="AKT882"/>
      <c r="AKU882"/>
      <c r="AKV882"/>
      <c r="AKW882"/>
      <c r="AKX882"/>
      <c r="AKY882"/>
      <c r="AKZ882"/>
      <c r="ALA882"/>
      <c r="ALB882"/>
      <c r="ALC882"/>
      <c r="ALD882"/>
      <c r="ALE882"/>
      <c r="ALF882"/>
      <c r="ALG882"/>
      <c r="ALH882"/>
      <c r="ALI882"/>
      <c r="ALJ882"/>
      <c r="ALK882"/>
      <c r="ALL882"/>
      <c r="ALM882"/>
      <c r="ALN882"/>
      <c r="ALO882"/>
      <c r="ALP882"/>
      <c r="ALQ882"/>
      <c r="ALR882"/>
      <c r="ALS882"/>
      <c r="ALT882"/>
      <c r="ALU882"/>
      <c r="ALV882"/>
      <c r="ALW882"/>
      <c r="ALX882"/>
      <c r="ALY882"/>
      <c r="ALZ882"/>
      <c r="AMA882"/>
      <c r="AMB882"/>
      <c r="AMC882"/>
      <c r="AMD882"/>
      <c r="AME882"/>
      <c r="AMF882"/>
      <c r="AMG882"/>
      <c r="AMH882"/>
      <c r="AMI882"/>
      <c r="AMJ882"/>
    </row>
    <row r="883" spans="1:1024" ht="17.25" customHeight="1">
      <c r="A883" s="9"/>
      <c r="B883" s="8"/>
      <c r="C883" s="8"/>
      <c r="D883" s="6"/>
      <c r="E883" s="7"/>
      <c r="F883" s="5"/>
      <c r="G883" s="5"/>
      <c r="H883" s="5"/>
      <c r="I883" s="5"/>
      <c r="J883" s="5"/>
      <c r="K883" s="5"/>
      <c r="L883" s="5"/>
      <c r="M883" s="5"/>
      <c r="N883" s="5"/>
      <c r="O883" s="5"/>
      <c r="P883" s="5"/>
      <c r="Q883" s="5"/>
      <c r="R883" s="5"/>
      <c r="S883" s="5"/>
      <c r="T883" s="5"/>
      <c r="U883" s="5"/>
      <c r="V883" s="5"/>
      <c r="W883" s="5"/>
      <c r="X883" s="5"/>
      <c r="Y883" s="5"/>
      <c r="Z883" s="5"/>
      <c r="AA883" s="5"/>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c r="AAA883"/>
      <c r="AAB883"/>
      <c r="AAC883"/>
      <c r="AAD883"/>
      <c r="AAE883"/>
      <c r="AAF883"/>
      <c r="AAG883"/>
      <c r="AAH883"/>
      <c r="AAI883"/>
      <c r="AAJ883"/>
      <c r="AAK883"/>
      <c r="AAL883"/>
      <c r="AAM883"/>
      <c r="AAN883"/>
      <c r="AAO883"/>
      <c r="AAP883"/>
      <c r="AAQ883"/>
      <c r="AAR883"/>
      <c r="AAS883"/>
      <c r="AAT883"/>
      <c r="AAU883"/>
      <c r="AAV883"/>
      <c r="AAW883"/>
      <c r="AAX883"/>
      <c r="AAY883"/>
      <c r="AAZ883"/>
      <c r="ABA883"/>
      <c r="ABB883"/>
      <c r="ABC883"/>
      <c r="ABD883"/>
      <c r="ABE883"/>
      <c r="ABF883"/>
      <c r="ABG883"/>
      <c r="ABH883"/>
      <c r="ABI883"/>
      <c r="ABJ883"/>
      <c r="ABK883"/>
      <c r="ABL883"/>
      <c r="ABM883"/>
      <c r="ABN883"/>
      <c r="ABO883"/>
      <c r="ABP883"/>
      <c r="ABQ883"/>
      <c r="ABR883"/>
      <c r="ABS883"/>
      <c r="ABT883"/>
      <c r="ABU883"/>
      <c r="ABV883"/>
      <c r="ABW883"/>
      <c r="ABX883"/>
      <c r="ABY883"/>
      <c r="ABZ883"/>
      <c r="ACA883"/>
      <c r="ACB883"/>
      <c r="ACC883"/>
      <c r="ACD883"/>
      <c r="ACE883"/>
      <c r="ACF883"/>
      <c r="ACG883"/>
      <c r="ACH883"/>
      <c r="ACI883"/>
      <c r="ACJ883"/>
      <c r="ACK883"/>
      <c r="ACL883"/>
      <c r="ACM883"/>
      <c r="ACN883"/>
      <c r="ACO883"/>
      <c r="ACP883"/>
      <c r="ACQ883"/>
      <c r="ACR883"/>
      <c r="ACS883"/>
      <c r="ACT883"/>
      <c r="ACU883"/>
      <c r="ACV883"/>
      <c r="ACW883"/>
      <c r="ACX883"/>
      <c r="ACY883"/>
      <c r="ACZ883"/>
      <c r="ADA883"/>
      <c r="ADB883"/>
      <c r="ADC883"/>
      <c r="ADD883"/>
      <c r="ADE883"/>
      <c r="ADF883"/>
      <c r="ADG883"/>
      <c r="ADH883"/>
      <c r="ADI883"/>
      <c r="ADJ883"/>
      <c r="ADK883"/>
      <c r="ADL883"/>
      <c r="ADM883"/>
      <c r="ADN883"/>
      <c r="ADO883"/>
      <c r="ADP883"/>
      <c r="ADQ883"/>
      <c r="ADR883"/>
      <c r="ADS883"/>
      <c r="ADT883"/>
      <c r="ADU883"/>
      <c r="ADV883"/>
      <c r="ADW883"/>
      <c r="ADX883"/>
      <c r="ADY883"/>
      <c r="ADZ883"/>
      <c r="AEA883"/>
      <c r="AEB883"/>
      <c r="AEC883"/>
      <c r="AED883"/>
      <c r="AEE883"/>
      <c r="AEF883"/>
      <c r="AEG883"/>
      <c r="AEH883"/>
      <c r="AEI883"/>
      <c r="AEJ883"/>
      <c r="AEK883"/>
      <c r="AEL883"/>
      <c r="AEM883"/>
      <c r="AEN883"/>
      <c r="AEO883"/>
      <c r="AEP883"/>
      <c r="AEQ883"/>
      <c r="AER883"/>
      <c r="AES883"/>
      <c r="AET883"/>
      <c r="AEU883"/>
      <c r="AEV883"/>
      <c r="AEW883"/>
      <c r="AEX883"/>
      <c r="AEY883"/>
      <c r="AEZ883"/>
      <c r="AFA883"/>
      <c r="AFB883"/>
      <c r="AFC883"/>
      <c r="AFD883"/>
      <c r="AFE883"/>
      <c r="AFF883"/>
      <c r="AFG883"/>
      <c r="AFH883"/>
      <c r="AFI883"/>
      <c r="AFJ883"/>
      <c r="AFK883"/>
      <c r="AFL883"/>
      <c r="AFM883"/>
      <c r="AFN883"/>
      <c r="AFO883"/>
      <c r="AFP883"/>
      <c r="AFQ883"/>
      <c r="AFR883"/>
      <c r="AFS883"/>
      <c r="AFT883"/>
      <c r="AFU883"/>
      <c r="AFV883"/>
      <c r="AFW883"/>
      <c r="AFX883"/>
      <c r="AFY883"/>
      <c r="AFZ883"/>
      <c r="AGA883"/>
      <c r="AGB883"/>
      <c r="AGC883"/>
      <c r="AGD883"/>
      <c r="AGE883"/>
      <c r="AGF883"/>
      <c r="AGG883"/>
      <c r="AGH883"/>
      <c r="AGI883"/>
      <c r="AGJ883"/>
      <c r="AGK883"/>
      <c r="AGL883"/>
      <c r="AGM883"/>
      <c r="AGN883"/>
      <c r="AGO883"/>
      <c r="AGP883"/>
      <c r="AGQ883"/>
      <c r="AGR883"/>
      <c r="AGS883"/>
      <c r="AGT883"/>
      <c r="AGU883"/>
      <c r="AGV883"/>
      <c r="AGW883"/>
      <c r="AGX883"/>
      <c r="AGY883"/>
      <c r="AGZ883"/>
      <c r="AHA883"/>
      <c r="AHB883"/>
      <c r="AHC883"/>
      <c r="AHD883"/>
      <c r="AHE883"/>
      <c r="AHF883"/>
      <c r="AHG883"/>
      <c r="AHH883"/>
      <c r="AHI883"/>
      <c r="AHJ883"/>
      <c r="AHK883"/>
      <c r="AHL883"/>
      <c r="AHM883"/>
      <c r="AHN883"/>
      <c r="AHO883"/>
      <c r="AHP883"/>
      <c r="AHQ883"/>
      <c r="AHR883"/>
      <c r="AHS883"/>
      <c r="AHT883"/>
      <c r="AHU883"/>
      <c r="AHV883"/>
      <c r="AHW883"/>
      <c r="AHX883"/>
      <c r="AHY883"/>
      <c r="AHZ883"/>
      <c r="AIA883"/>
      <c r="AIB883"/>
      <c r="AIC883"/>
      <c r="AID883"/>
      <c r="AIE883"/>
      <c r="AIF883"/>
      <c r="AIG883"/>
      <c r="AIH883"/>
      <c r="AII883"/>
      <c r="AIJ883"/>
      <c r="AIK883"/>
      <c r="AIL883"/>
      <c r="AIM883"/>
      <c r="AIN883"/>
      <c r="AIO883"/>
      <c r="AIP883"/>
      <c r="AIQ883"/>
      <c r="AIR883"/>
      <c r="AIS883"/>
      <c r="AIT883"/>
      <c r="AIU883"/>
      <c r="AIV883"/>
      <c r="AIW883"/>
      <c r="AIX883"/>
      <c r="AIY883"/>
      <c r="AIZ883"/>
      <c r="AJA883"/>
      <c r="AJB883"/>
      <c r="AJC883"/>
      <c r="AJD883"/>
      <c r="AJE883"/>
      <c r="AJF883"/>
      <c r="AJG883"/>
      <c r="AJH883"/>
      <c r="AJI883"/>
      <c r="AJJ883"/>
      <c r="AJK883"/>
      <c r="AJL883"/>
      <c r="AJM883"/>
      <c r="AJN883"/>
      <c r="AJO883"/>
      <c r="AJP883"/>
      <c r="AJQ883"/>
      <c r="AJR883"/>
      <c r="AJS883"/>
      <c r="AJT883"/>
      <c r="AJU883"/>
      <c r="AJV883"/>
      <c r="AJW883"/>
      <c r="AJX883"/>
      <c r="AJY883"/>
      <c r="AJZ883"/>
      <c r="AKA883"/>
      <c r="AKB883"/>
      <c r="AKC883"/>
      <c r="AKD883"/>
      <c r="AKE883"/>
      <c r="AKF883"/>
      <c r="AKG883"/>
      <c r="AKH883"/>
      <c r="AKI883"/>
      <c r="AKJ883"/>
      <c r="AKK883"/>
      <c r="AKL883"/>
      <c r="AKM883"/>
      <c r="AKN883"/>
      <c r="AKO883"/>
      <c r="AKP883"/>
      <c r="AKQ883"/>
      <c r="AKR883"/>
      <c r="AKS883"/>
      <c r="AKT883"/>
      <c r="AKU883"/>
      <c r="AKV883"/>
      <c r="AKW883"/>
      <c r="AKX883"/>
      <c r="AKY883"/>
      <c r="AKZ883"/>
      <c r="ALA883"/>
      <c r="ALB883"/>
      <c r="ALC883"/>
      <c r="ALD883"/>
      <c r="ALE883"/>
      <c r="ALF883"/>
      <c r="ALG883"/>
      <c r="ALH883"/>
      <c r="ALI883"/>
      <c r="ALJ883"/>
      <c r="ALK883"/>
      <c r="ALL883"/>
      <c r="ALM883"/>
      <c r="ALN883"/>
      <c r="ALO883"/>
      <c r="ALP883"/>
      <c r="ALQ883"/>
      <c r="ALR883"/>
      <c r="ALS883"/>
      <c r="ALT883"/>
      <c r="ALU883"/>
      <c r="ALV883"/>
      <c r="ALW883"/>
      <c r="ALX883"/>
      <c r="ALY883"/>
      <c r="ALZ883"/>
      <c r="AMA883"/>
      <c r="AMB883"/>
      <c r="AMC883"/>
      <c r="AMD883"/>
      <c r="AME883"/>
      <c r="AMF883"/>
      <c r="AMG883"/>
      <c r="AMH883"/>
      <c r="AMI883"/>
      <c r="AMJ883"/>
    </row>
    <row r="884" spans="1:1024" ht="17.25" customHeight="1">
      <c r="A884" s="9"/>
      <c r="B884" s="8"/>
      <c r="C884" s="8"/>
      <c r="D884" s="6"/>
      <c r="E884" s="7"/>
      <c r="F884" s="5"/>
      <c r="G884" s="5"/>
      <c r="H884" s="5"/>
      <c r="I884" s="5"/>
      <c r="J884" s="5"/>
      <c r="K884" s="5"/>
      <c r="L884" s="5"/>
      <c r="M884" s="5"/>
      <c r="N884" s="5"/>
      <c r="O884" s="5"/>
      <c r="P884" s="5"/>
      <c r="Q884" s="5"/>
      <c r="R884" s="5"/>
      <c r="S884" s="5"/>
      <c r="T884" s="5"/>
      <c r="U884" s="5"/>
      <c r="V884" s="5"/>
      <c r="W884" s="5"/>
      <c r="X884" s="5"/>
      <c r="Y884" s="5"/>
      <c r="Z884" s="5"/>
      <c r="AA884" s="5"/>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c r="AAA884"/>
      <c r="AAB884"/>
      <c r="AAC884"/>
      <c r="AAD884"/>
      <c r="AAE884"/>
      <c r="AAF884"/>
      <c r="AAG884"/>
      <c r="AAH884"/>
      <c r="AAI884"/>
      <c r="AAJ884"/>
      <c r="AAK884"/>
      <c r="AAL884"/>
      <c r="AAM884"/>
      <c r="AAN884"/>
      <c r="AAO884"/>
      <c r="AAP884"/>
      <c r="AAQ884"/>
      <c r="AAR884"/>
      <c r="AAS884"/>
      <c r="AAT884"/>
      <c r="AAU884"/>
      <c r="AAV884"/>
      <c r="AAW884"/>
      <c r="AAX884"/>
      <c r="AAY884"/>
      <c r="AAZ884"/>
      <c r="ABA884"/>
      <c r="ABB884"/>
      <c r="ABC884"/>
      <c r="ABD884"/>
      <c r="ABE884"/>
      <c r="ABF884"/>
      <c r="ABG884"/>
      <c r="ABH884"/>
      <c r="ABI884"/>
      <c r="ABJ884"/>
      <c r="ABK884"/>
      <c r="ABL884"/>
      <c r="ABM884"/>
      <c r="ABN884"/>
      <c r="ABO884"/>
      <c r="ABP884"/>
      <c r="ABQ884"/>
      <c r="ABR884"/>
      <c r="ABS884"/>
      <c r="ABT884"/>
      <c r="ABU884"/>
      <c r="ABV884"/>
      <c r="ABW884"/>
      <c r="ABX884"/>
      <c r="ABY884"/>
      <c r="ABZ884"/>
      <c r="ACA884"/>
      <c r="ACB884"/>
      <c r="ACC884"/>
      <c r="ACD884"/>
      <c r="ACE884"/>
      <c r="ACF884"/>
      <c r="ACG884"/>
      <c r="ACH884"/>
      <c r="ACI884"/>
      <c r="ACJ884"/>
      <c r="ACK884"/>
      <c r="ACL884"/>
      <c r="ACM884"/>
      <c r="ACN884"/>
      <c r="ACO884"/>
      <c r="ACP884"/>
      <c r="ACQ884"/>
      <c r="ACR884"/>
      <c r="ACS884"/>
      <c r="ACT884"/>
      <c r="ACU884"/>
      <c r="ACV884"/>
      <c r="ACW884"/>
      <c r="ACX884"/>
      <c r="ACY884"/>
      <c r="ACZ884"/>
      <c r="ADA884"/>
      <c r="ADB884"/>
      <c r="ADC884"/>
      <c r="ADD884"/>
      <c r="ADE884"/>
      <c r="ADF884"/>
      <c r="ADG884"/>
      <c r="ADH884"/>
      <c r="ADI884"/>
      <c r="ADJ884"/>
      <c r="ADK884"/>
      <c r="ADL884"/>
      <c r="ADM884"/>
      <c r="ADN884"/>
      <c r="ADO884"/>
      <c r="ADP884"/>
      <c r="ADQ884"/>
      <c r="ADR884"/>
      <c r="ADS884"/>
      <c r="ADT884"/>
      <c r="ADU884"/>
      <c r="ADV884"/>
      <c r="ADW884"/>
      <c r="ADX884"/>
      <c r="ADY884"/>
      <c r="ADZ884"/>
      <c r="AEA884"/>
      <c r="AEB884"/>
      <c r="AEC884"/>
      <c r="AED884"/>
      <c r="AEE884"/>
      <c r="AEF884"/>
      <c r="AEG884"/>
      <c r="AEH884"/>
      <c r="AEI884"/>
      <c r="AEJ884"/>
      <c r="AEK884"/>
      <c r="AEL884"/>
      <c r="AEM884"/>
      <c r="AEN884"/>
      <c r="AEO884"/>
      <c r="AEP884"/>
      <c r="AEQ884"/>
      <c r="AER884"/>
      <c r="AES884"/>
      <c r="AET884"/>
      <c r="AEU884"/>
      <c r="AEV884"/>
      <c r="AEW884"/>
      <c r="AEX884"/>
      <c r="AEY884"/>
      <c r="AEZ884"/>
      <c r="AFA884"/>
      <c r="AFB884"/>
      <c r="AFC884"/>
      <c r="AFD884"/>
      <c r="AFE884"/>
      <c r="AFF884"/>
      <c r="AFG884"/>
      <c r="AFH884"/>
      <c r="AFI884"/>
      <c r="AFJ884"/>
      <c r="AFK884"/>
      <c r="AFL884"/>
      <c r="AFM884"/>
      <c r="AFN884"/>
      <c r="AFO884"/>
      <c r="AFP884"/>
      <c r="AFQ884"/>
      <c r="AFR884"/>
      <c r="AFS884"/>
      <c r="AFT884"/>
      <c r="AFU884"/>
      <c r="AFV884"/>
      <c r="AFW884"/>
      <c r="AFX884"/>
      <c r="AFY884"/>
      <c r="AFZ884"/>
      <c r="AGA884"/>
      <c r="AGB884"/>
      <c r="AGC884"/>
      <c r="AGD884"/>
      <c r="AGE884"/>
      <c r="AGF884"/>
      <c r="AGG884"/>
      <c r="AGH884"/>
      <c r="AGI884"/>
      <c r="AGJ884"/>
      <c r="AGK884"/>
      <c r="AGL884"/>
      <c r="AGM884"/>
      <c r="AGN884"/>
      <c r="AGO884"/>
      <c r="AGP884"/>
      <c r="AGQ884"/>
      <c r="AGR884"/>
      <c r="AGS884"/>
      <c r="AGT884"/>
      <c r="AGU884"/>
      <c r="AGV884"/>
      <c r="AGW884"/>
      <c r="AGX884"/>
      <c r="AGY884"/>
      <c r="AGZ884"/>
      <c r="AHA884"/>
      <c r="AHB884"/>
      <c r="AHC884"/>
      <c r="AHD884"/>
      <c r="AHE884"/>
      <c r="AHF884"/>
      <c r="AHG884"/>
      <c r="AHH884"/>
      <c r="AHI884"/>
      <c r="AHJ884"/>
      <c r="AHK884"/>
      <c r="AHL884"/>
      <c r="AHM884"/>
      <c r="AHN884"/>
      <c r="AHO884"/>
      <c r="AHP884"/>
      <c r="AHQ884"/>
      <c r="AHR884"/>
      <c r="AHS884"/>
      <c r="AHT884"/>
      <c r="AHU884"/>
      <c r="AHV884"/>
      <c r="AHW884"/>
      <c r="AHX884"/>
      <c r="AHY884"/>
      <c r="AHZ884"/>
      <c r="AIA884"/>
      <c r="AIB884"/>
      <c r="AIC884"/>
      <c r="AID884"/>
      <c r="AIE884"/>
      <c r="AIF884"/>
      <c r="AIG884"/>
      <c r="AIH884"/>
      <c r="AII884"/>
      <c r="AIJ884"/>
      <c r="AIK884"/>
      <c r="AIL884"/>
      <c r="AIM884"/>
      <c r="AIN884"/>
      <c r="AIO884"/>
      <c r="AIP884"/>
      <c r="AIQ884"/>
      <c r="AIR884"/>
      <c r="AIS884"/>
      <c r="AIT884"/>
      <c r="AIU884"/>
      <c r="AIV884"/>
      <c r="AIW884"/>
      <c r="AIX884"/>
      <c r="AIY884"/>
      <c r="AIZ884"/>
      <c r="AJA884"/>
      <c r="AJB884"/>
      <c r="AJC884"/>
      <c r="AJD884"/>
      <c r="AJE884"/>
      <c r="AJF884"/>
      <c r="AJG884"/>
      <c r="AJH884"/>
      <c r="AJI884"/>
      <c r="AJJ884"/>
      <c r="AJK884"/>
      <c r="AJL884"/>
      <c r="AJM884"/>
      <c r="AJN884"/>
      <c r="AJO884"/>
      <c r="AJP884"/>
      <c r="AJQ884"/>
      <c r="AJR884"/>
      <c r="AJS884"/>
      <c r="AJT884"/>
      <c r="AJU884"/>
      <c r="AJV884"/>
      <c r="AJW884"/>
      <c r="AJX884"/>
      <c r="AJY884"/>
      <c r="AJZ884"/>
      <c r="AKA884"/>
      <c r="AKB884"/>
      <c r="AKC884"/>
      <c r="AKD884"/>
      <c r="AKE884"/>
      <c r="AKF884"/>
      <c r="AKG884"/>
      <c r="AKH884"/>
      <c r="AKI884"/>
      <c r="AKJ884"/>
      <c r="AKK884"/>
      <c r="AKL884"/>
      <c r="AKM884"/>
      <c r="AKN884"/>
      <c r="AKO884"/>
      <c r="AKP884"/>
      <c r="AKQ884"/>
      <c r="AKR884"/>
      <c r="AKS884"/>
      <c r="AKT884"/>
      <c r="AKU884"/>
      <c r="AKV884"/>
      <c r="AKW884"/>
      <c r="AKX884"/>
      <c r="AKY884"/>
      <c r="AKZ884"/>
      <c r="ALA884"/>
      <c r="ALB884"/>
      <c r="ALC884"/>
      <c r="ALD884"/>
      <c r="ALE884"/>
      <c r="ALF884"/>
      <c r="ALG884"/>
      <c r="ALH884"/>
      <c r="ALI884"/>
      <c r="ALJ884"/>
      <c r="ALK884"/>
      <c r="ALL884"/>
      <c r="ALM884"/>
      <c r="ALN884"/>
      <c r="ALO884"/>
      <c r="ALP884"/>
      <c r="ALQ884"/>
      <c r="ALR884"/>
      <c r="ALS884"/>
      <c r="ALT884"/>
      <c r="ALU884"/>
      <c r="ALV884"/>
      <c r="ALW884"/>
      <c r="ALX884"/>
      <c r="ALY884"/>
      <c r="ALZ884"/>
      <c r="AMA884"/>
      <c r="AMB884"/>
      <c r="AMC884"/>
      <c r="AMD884"/>
      <c r="AME884"/>
      <c r="AMF884"/>
      <c r="AMG884"/>
      <c r="AMH884"/>
      <c r="AMI884"/>
      <c r="AMJ884"/>
    </row>
    <row r="885" spans="1:1024" ht="17.25" customHeight="1">
      <c r="A885" s="9"/>
      <c r="B885" s="8"/>
      <c r="C885" s="8"/>
      <c r="D885" s="6"/>
      <c r="E885" s="7"/>
      <c r="F885" s="5"/>
      <c r="G885" s="5"/>
      <c r="H885" s="5"/>
      <c r="I885" s="5"/>
      <c r="J885" s="5"/>
      <c r="K885" s="5"/>
      <c r="L885" s="5"/>
      <c r="M885" s="5"/>
      <c r="N885" s="5"/>
      <c r="O885" s="5"/>
      <c r="P885" s="5"/>
      <c r="Q885" s="5"/>
      <c r="R885" s="5"/>
      <c r="S885" s="5"/>
      <c r="T885" s="5"/>
      <c r="U885" s="5"/>
      <c r="V885" s="5"/>
      <c r="W885" s="5"/>
      <c r="X885" s="5"/>
      <c r="Y885" s="5"/>
      <c r="Z885" s="5"/>
      <c r="AA885" s="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c r="AAA885"/>
      <c r="AAB885"/>
      <c r="AAC885"/>
      <c r="AAD885"/>
      <c r="AAE885"/>
      <c r="AAF885"/>
      <c r="AAG885"/>
      <c r="AAH885"/>
      <c r="AAI885"/>
      <c r="AAJ885"/>
      <c r="AAK885"/>
      <c r="AAL885"/>
      <c r="AAM885"/>
      <c r="AAN885"/>
      <c r="AAO885"/>
      <c r="AAP885"/>
      <c r="AAQ885"/>
      <c r="AAR885"/>
      <c r="AAS885"/>
      <c r="AAT885"/>
      <c r="AAU885"/>
      <c r="AAV885"/>
      <c r="AAW885"/>
      <c r="AAX885"/>
      <c r="AAY885"/>
      <c r="AAZ885"/>
      <c r="ABA885"/>
      <c r="ABB885"/>
      <c r="ABC885"/>
      <c r="ABD885"/>
      <c r="ABE885"/>
      <c r="ABF885"/>
      <c r="ABG885"/>
      <c r="ABH885"/>
      <c r="ABI885"/>
      <c r="ABJ885"/>
      <c r="ABK885"/>
      <c r="ABL885"/>
      <c r="ABM885"/>
      <c r="ABN885"/>
      <c r="ABO885"/>
      <c r="ABP885"/>
      <c r="ABQ885"/>
      <c r="ABR885"/>
      <c r="ABS885"/>
      <c r="ABT885"/>
      <c r="ABU885"/>
      <c r="ABV885"/>
      <c r="ABW885"/>
      <c r="ABX885"/>
      <c r="ABY885"/>
      <c r="ABZ885"/>
      <c r="ACA885"/>
      <c r="ACB885"/>
      <c r="ACC885"/>
      <c r="ACD885"/>
      <c r="ACE885"/>
      <c r="ACF885"/>
      <c r="ACG885"/>
      <c r="ACH885"/>
      <c r="ACI885"/>
      <c r="ACJ885"/>
      <c r="ACK885"/>
      <c r="ACL885"/>
      <c r="ACM885"/>
      <c r="ACN885"/>
      <c r="ACO885"/>
      <c r="ACP885"/>
      <c r="ACQ885"/>
      <c r="ACR885"/>
      <c r="ACS885"/>
      <c r="ACT885"/>
      <c r="ACU885"/>
      <c r="ACV885"/>
      <c r="ACW885"/>
      <c r="ACX885"/>
      <c r="ACY885"/>
      <c r="ACZ885"/>
      <c r="ADA885"/>
      <c r="ADB885"/>
      <c r="ADC885"/>
      <c r="ADD885"/>
      <c r="ADE885"/>
      <c r="ADF885"/>
      <c r="ADG885"/>
      <c r="ADH885"/>
      <c r="ADI885"/>
      <c r="ADJ885"/>
      <c r="ADK885"/>
      <c r="ADL885"/>
      <c r="ADM885"/>
      <c r="ADN885"/>
      <c r="ADO885"/>
      <c r="ADP885"/>
      <c r="ADQ885"/>
      <c r="ADR885"/>
      <c r="ADS885"/>
      <c r="ADT885"/>
      <c r="ADU885"/>
      <c r="ADV885"/>
      <c r="ADW885"/>
      <c r="ADX885"/>
      <c r="ADY885"/>
      <c r="ADZ885"/>
      <c r="AEA885"/>
      <c r="AEB885"/>
      <c r="AEC885"/>
      <c r="AED885"/>
      <c r="AEE885"/>
      <c r="AEF885"/>
      <c r="AEG885"/>
      <c r="AEH885"/>
      <c r="AEI885"/>
      <c r="AEJ885"/>
      <c r="AEK885"/>
      <c r="AEL885"/>
      <c r="AEM885"/>
      <c r="AEN885"/>
      <c r="AEO885"/>
      <c r="AEP885"/>
      <c r="AEQ885"/>
      <c r="AER885"/>
      <c r="AES885"/>
      <c r="AET885"/>
      <c r="AEU885"/>
      <c r="AEV885"/>
      <c r="AEW885"/>
      <c r="AEX885"/>
      <c r="AEY885"/>
      <c r="AEZ885"/>
      <c r="AFA885"/>
      <c r="AFB885"/>
      <c r="AFC885"/>
      <c r="AFD885"/>
      <c r="AFE885"/>
      <c r="AFF885"/>
      <c r="AFG885"/>
      <c r="AFH885"/>
      <c r="AFI885"/>
      <c r="AFJ885"/>
      <c r="AFK885"/>
      <c r="AFL885"/>
      <c r="AFM885"/>
      <c r="AFN885"/>
      <c r="AFO885"/>
      <c r="AFP885"/>
      <c r="AFQ885"/>
      <c r="AFR885"/>
      <c r="AFS885"/>
      <c r="AFT885"/>
      <c r="AFU885"/>
      <c r="AFV885"/>
      <c r="AFW885"/>
      <c r="AFX885"/>
      <c r="AFY885"/>
      <c r="AFZ885"/>
      <c r="AGA885"/>
      <c r="AGB885"/>
      <c r="AGC885"/>
      <c r="AGD885"/>
      <c r="AGE885"/>
      <c r="AGF885"/>
      <c r="AGG885"/>
      <c r="AGH885"/>
      <c r="AGI885"/>
      <c r="AGJ885"/>
      <c r="AGK885"/>
      <c r="AGL885"/>
      <c r="AGM885"/>
      <c r="AGN885"/>
      <c r="AGO885"/>
      <c r="AGP885"/>
      <c r="AGQ885"/>
      <c r="AGR885"/>
      <c r="AGS885"/>
      <c r="AGT885"/>
      <c r="AGU885"/>
      <c r="AGV885"/>
      <c r="AGW885"/>
      <c r="AGX885"/>
      <c r="AGY885"/>
      <c r="AGZ885"/>
      <c r="AHA885"/>
      <c r="AHB885"/>
      <c r="AHC885"/>
      <c r="AHD885"/>
      <c r="AHE885"/>
      <c r="AHF885"/>
      <c r="AHG885"/>
      <c r="AHH885"/>
      <c r="AHI885"/>
      <c r="AHJ885"/>
      <c r="AHK885"/>
      <c r="AHL885"/>
      <c r="AHM885"/>
      <c r="AHN885"/>
      <c r="AHO885"/>
      <c r="AHP885"/>
      <c r="AHQ885"/>
      <c r="AHR885"/>
      <c r="AHS885"/>
      <c r="AHT885"/>
      <c r="AHU885"/>
      <c r="AHV885"/>
      <c r="AHW885"/>
      <c r="AHX885"/>
      <c r="AHY885"/>
      <c r="AHZ885"/>
      <c r="AIA885"/>
      <c r="AIB885"/>
      <c r="AIC885"/>
      <c r="AID885"/>
      <c r="AIE885"/>
      <c r="AIF885"/>
      <c r="AIG885"/>
      <c r="AIH885"/>
      <c r="AII885"/>
      <c r="AIJ885"/>
      <c r="AIK885"/>
      <c r="AIL885"/>
      <c r="AIM885"/>
      <c r="AIN885"/>
      <c r="AIO885"/>
      <c r="AIP885"/>
      <c r="AIQ885"/>
      <c r="AIR885"/>
      <c r="AIS885"/>
      <c r="AIT885"/>
      <c r="AIU885"/>
      <c r="AIV885"/>
      <c r="AIW885"/>
      <c r="AIX885"/>
      <c r="AIY885"/>
      <c r="AIZ885"/>
      <c r="AJA885"/>
      <c r="AJB885"/>
      <c r="AJC885"/>
      <c r="AJD885"/>
      <c r="AJE885"/>
      <c r="AJF885"/>
      <c r="AJG885"/>
      <c r="AJH885"/>
      <c r="AJI885"/>
      <c r="AJJ885"/>
      <c r="AJK885"/>
      <c r="AJL885"/>
      <c r="AJM885"/>
      <c r="AJN885"/>
      <c r="AJO885"/>
      <c r="AJP885"/>
      <c r="AJQ885"/>
      <c r="AJR885"/>
      <c r="AJS885"/>
      <c r="AJT885"/>
      <c r="AJU885"/>
      <c r="AJV885"/>
      <c r="AJW885"/>
      <c r="AJX885"/>
      <c r="AJY885"/>
      <c r="AJZ885"/>
      <c r="AKA885"/>
      <c r="AKB885"/>
      <c r="AKC885"/>
      <c r="AKD885"/>
      <c r="AKE885"/>
      <c r="AKF885"/>
      <c r="AKG885"/>
      <c r="AKH885"/>
      <c r="AKI885"/>
      <c r="AKJ885"/>
      <c r="AKK885"/>
      <c r="AKL885"/>
      <c r="AKM885"/>
      <c r="AKN885"/>
      <c r="AKO885"/>
      <c r="AKP885"/>
      <c r="AKQ885"/>
      <c r="AKR885"/>
      <c r="AKS885"/>
      <c r="AKT885"/>
      <c r="AKU885"/>
      <c r="AKV885"/>
      <c r="AKW885"/>
      <c r="AKX885"/>
      <c r="AKY885"/>
      <c r="AKZ885"/>
      <c r="ALA885"/>
      <c r="ALB885"/>
      <c r="ALC885"/>
      <c r="ALD885"/>
      <c r="ALE885"/>
      <c r="ALF885"/>
      <c r="ALG885"/>
      <c r="ALH885"/>
      <c r="ALI885"/>
      <c r="ALJ885"/>
      <c r="ALK885"/>
      <c r="ALL885"/>
      <c r="ALM885"/>
      <c r="ALN885"/>
      <c r="ALO885"/>
      <c r="ALP885"/>
      <c r="ALQ885"/>
      <c r="ALR885"/>
      <c r="ALS885"/>
      <c r="ALT885"/>
      <c r="ALU885"/>
      <c r="ALV885"/>
      <c r="ALW885"/>
      <c r="ALX885"/>
      <c r="ALY885"/>
      <c r="ALZ885"/>
      <c r="AMA885"/>
      <c r="AMB885"/>
      <c r="AMC885"/>
      <c r="AMD885"/>
      <c r="AME885"/>
      <c r="AMF885"/>
      <c r="AMG885"/>
      <c r="AMH885"/>
      <c r="AMI885"/>
      <c r="AMJ885"/>
    </row>
    <row r="886" spans="1:1024" ht="17.25" customHeight="1">
      <c r="A886" s="9"/>
      <c r="B886" s="8"/>
      <c r="C886" s="8"/>
      <c r="D886" s="6"/>
      <c r="E886" s="7"/>
      <c r="F886" s="5"/>
      <c r="G886" s="5"/>
      <c r="H886" s="5"/>
      <c r="I886" s="5"/>
      <c r="J886" s="5"/>
      <c r="K886" s="5"/>
      <c r="L886" s="5"/>
      <c r="M886" s="5"/>
      <c r="N886" s="5"/>
      <c r="O886" s="5"/>
      <c r="P886" s="5"/>
      <c r="Q886" s="5"/>
      <c r="R886" s="5"/>
      <c r="S886" s="5"/>
      <c r="T886" s="5"/>
      <c r="U886" s="5"/>
      <c r="V886" s="5"/>
      <c r="W886" s="5"/>
      <c r="X886" s="5"/>
      <c r="Y886" s="5"/>
      <c r="Z886" s="5"/>
      <c r="AA886" s="5"/>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c r="AAA886"/>
      <c r="AAB886"/>
      <c r="AAC886"/>
      <c r="AAD886"/>
      <c r="AAE886"/>
      <c r="AAF886"/>
      <c r="AAG886"/>
      <c r="AAH886"/>
      <c r="AAI886"/>
      <c r="AAJ886"/>
      <c r="AAK886"/>
      <c r="AAL886"/>
      <c r="AAM886"/>
      <c r="AAN886"/>
      <c r="AAO886"/>
      <c r="AAP886"/>
      <c r="AAQ886"/>
      <c r="AAR886"/>
      <c r="AAS886"/>
      <c r="AAT886"/>
      <c r="AAU886"/>
      <c r="AAV886"/>
      <c r="AAW886"/>
      <c r="AAX886"/>
      <c r="AAY886"/>
      <c r="AAZ886"/>
      <c r="ABA886"/>
      <c r="ABB886"/>
      <c r="ABC886"/>
      <c r="ABD886"/>
      <c r="ABE886"/>
      <c r="ABF886"/>
      <c r="ABG886"/>
      <c r="ABH886"/>
      <c r="ABI886"/>
      <c r="ABJ886"/>
      <c r="ABK886"/>
      <c r="ABL886"/>
      <c r="ABM886"/>
      <c r="ABN886"/>
      <c r="ABO886"/>
      <c r="ABP886"/>
      <c r="ABQ886"/>
      <c r="ABR886"/>
      <c r="ABS886"/>
      <c r="ABT886"/>
      <c r="ABU886"/>
      <c r="ABV886"/>
      <c r="ABW886"/>
      <c r="ABX886"/>
      <c r="ABY886"/>
      <c r="ABZ886"/>
      <c r="ACA886"/>
      <c r="ACB886"/>
      <c r="ACC886"/>
      <c r="ACD886"/>
      <c r="ACE886"/>
      <c r="ACF886"/>
      <c r="ACG886"/>
      <c r="ACH886"/>
      <c r="ACI886"/>
      <c r="ACJ886"/>
      <c r="ACK886"/>
      <c r="ACL886"/>
      <c r="ACM886"/>
      <c r="ACN886"/>
      <c r="ACO886"/>
      <c r="ACP886"/>
      <c r="ACQ886"/>
      <c r="ACR886"/>
      <c r="ACS886"/>
      <c r="ACT886"/>
      <c r="ACU886"/>
      <c r="ACV886"/>
      <c r="ACW886"/>
      <c r="ACX886"/>
      <c r="ACY886"/>
      <c r="ACZ886"/>
      <c r="ADA886"/>
      <c r="ADB886"/>
      <c r="ADC886"/>
      <c r="ADD886"/>
      <c r="ADE886"/>
      <c r="ADF886"/>
      <c r="ADG886"/>
      <c r="ADH886"/>
      <c r="ADI886"/>
      <c r="ADJ886"/>
      <c r="ADK886"/>
      <c r="ADL886"/>
      <c r="ADM886"/>
      <c r="ADN886"/>
      <c r="ADO886"/>
      <c r="ADP886"/>
      <c r="ADQ886"/>
      <c r="ADR886"/>
      <c r="ADS886"/>
      <c r="ADT886"/>
      <c r="ADU886"/>
      <c r="ADV886"/>
      <c r="ADW886"/>
      <c r="ADX886"/>
      <c r="ADY886"/>
      <c r="ADZ886"/>
      <c r="AEA886"/>
      <c r="AEB886"/>
      <c r="AEC886"/>
      <c r="AED886"/>
      <c r="AEE886"/>
      <c r="AEF886"/>
      <c r="AEG886"/>
      <c r="AEH886"/>
      <c r="AEI886"/>
      <c r="AEJ886"/>
      <c r="AEK886"/>
      <c r="AEL886"/>
      <c r="AEM886"/>
      <c r="AEN886"/>
      <c r="AEO886"/>
      <c r="AEP886"/>
      <c r="AEQ886"/>
      <c r="AER886"/>
      <c r="AES886"/>
      <c r="AET886"/>
      <c r="AEU886"/>
      <c r="AEV886"/>
      <c r="AEW886"/>
      <c r="AEX886"/>
      <c r="AEY886"/>
      <c r="AEZ886"/>
      <c r="AFA886"/>
      <c r="AFB886"/>
      <c r="AFC886"/>
      <c r="AFD886"/>
      <c r="AFE886"/>
      <c r="AFF886"/>
      <c r="AFG886"/>
      <c r="AFH886"/>
      <c r="AFI886"/>
      <c r="AFJ886"/>
      <c r="AFK886"/>
      <c r="AFL886"/>
      <c r="AFM886"/>
      <c r="AFN886"/>
      <c r="AFO886"/>
      <c r="AFP886"/>
      <c r="AFQ886"/>
      <c r="AFR886"/>
      <c r="AFS886"/>
      <c r="AFT886"/>
      <c r="AFU886"/>
      <c r="AFV886"/>
      <c r="AFW886"/>
      <c r="AFX886"/>
      <c r="AFY886"/>
      <c r="AFZ886"/>
      <c r="AGA886"/>
      <c r="AGB886"/>
      <c r="AGC886"/>
      <c r="AGD886"/>
      <c r="AGE886"/>
      <c r="AGF886"/>
      <c r="AGG886"/>
      <c r="AGH886"/>
      <c r="AGI886"/>
      <c r="AGJ886"/>
      <c r="AGK886"/>
      <c r="AGL886"/>
      <c r="AGM886"/>
      <c r="AGN886"/>
      <c r="AGO886"/>
      <c r="AGP886"/>
      <c r="AGQ886"/>
      <c r="AGR886"/>
      <c r="AGS886"/>
      <c r="AGT886"/>
      <c r="AGU886"/>
      <c r="AGV886"/>
      <c r="AGW886"/>
      <c r="AGX886"/>
      <c r="AGY886"/>
      <c r="AGZ886"/>
      <c r="AHA886"/>
      <c r="AHB886"/>
      <c r="AHC886"/>
      <c r="AHD886"/>
      <c r="AHE886"/>
      <c r="AHF886"/>
      <c r="AHG886"/>
      <c r="AHH886"/>
      <c r="AHI886"/>
      <c r="AHJ886"/>
      <c r="AHK886"/>
      <c r="AHL886"/>
      <c r="AHM886"/>
      <c r="AHN886"/>
      <c r="AHO886"/>
      <c r="AHP886"/>
      <c r="AHQ886"/>
      <c r="AHR886"/>
      <c r="AHS886"/>
      <c r="AHT886"/>
      <c r="AHU886"/>
      <c r="AHV886"/>
      <c r="AHW886"/>
      <c r="AHX886"/>
      <c r="AHY886"/>
      <c r="AHZ886"/>
      <c r="AIA886"/>
      <c r="AIB886"/>
      <c r="AIC886"/>
      <c r="AID886"/>
      <c r="AIE886"/>
      <c r="AIF886"/>
      <c r="AIG886"/>
      <c r="AIH886"/>
      <c r="AII886"/>
      <c r="AIJ886"/>
      <c r="AIK886"/>
      <c r="AIL886"/>
      <c r="AIM886"/>
      <c r="AIN886"/>
      <c r="AIO886"/>
      <c r="AIP886"/>
      <c r="AIQ886"/>
      <c r="AIR886"/>
      <c r="AIS886"/>
      <c r="AIT886"/>
      <c r="AIU886"/>
      <c r="AIV886"/>
      <c r="AIW886"/>
      <c r="AIX886"/>
      <c r="AIY886"/>
      <c r="AIZ886"/>
      <c r="AJA886"/>
      <c r="AJB886"/>
      <c r="AJC886"/>
      <c r="AJD886"/>
      <c r="AJE886"/>
      <c r="AJF886"/>
      <c r="AJG886"/>
      <c r="AJH886"/>
      <c r="AJI886"/>
      <c r="AJJ886"/>
      <c r="AJK886"/>
      <c r="AJL886"/>
      <c r="AJM886"/>
      <c r="AJN886"/>
      <c r="AJO886"/>
      <c r="AJP886"/>
      <c r="AJQ886"/>
      <c r="AJR886"/>
      <c r="AJS886"/>
      <c r="AJT886"/>
      <c r="AJU886"/>
      <c r="AJV886"/>
      <c r="AJW886"/>
      <c r="AJX886"/>
      <c r="AJY886"/>
      <c r="AJZ886"/>
      <c r="AKA886"/>
      <c r="AKB886"/>
      <c r="AKC886"/>
      <c r="AKD886"/>
      <c r="AKE886"/>
      <c r="AKF886"/>
      <c r="AKG886"/>
      <c r="AKH886"/>
      <c r="AKI886"/>
      <c r="AKJ886"/>
      <c r="AKK886"/>
      <c r="AKL886"/>
      <c r="AKM886"/>
      <c r="AKN886"/>
      <c r="AKO886"/>
      <c r="AKP886"/>
      <c r="AKQ886"/>
      <c r="AKR886"/>
      <c r="AKS886"/>
      <c r="AKT886"/>
      <c r="AKU886"/>
      <c r="AKV886"/>
      <c r="AKW886"/>
      <c r="AKX886"/>
      <c r="AKY886"/>
      <c r="AKZ886"/>
      <c r="ALA886"/>
      <c r="ALB886"/>
      <c r="ALC886"/>
      <c r="ALD886"/>
      <c r="ALE886"/>
      <c r="ALF886"/>
      <c r="ALG886"/>
      <c r="ALH886"/>
      <c r="ALI886"/>
      <c r="ALJ886"/>
      <c r="ALK886"/>
      <c r="ALL886"/>
      <c r="ALM886"/>
      <c r="ALN886"/>
      <c r="ALO886"/>
      <c r="ALP886"/>
      <c r="ALQ886"/>
      <c r="ALR886"/>
      <c r="ALS886"/>
      <c r="ALT886"/>
      <c r="ALU886"/>
      <c r="ALV886"/>
      <c r="ALW886"/>
      <c r="ALX886"/>
      <c r="ALY886"/>
      <c r="ALZ886"/>
      <c r="AMA886"/>
      <c r="AMB886"/>
      <c r="AMC886"/>
      <c r="AMD886"/>
      <c r="AME886"/>
      <c r="AMF886"/>
      <c r="AMG886"/>
      <c r="AMH886"/>
      <c r="AMI886"/>
      <c r="AMJ886"/>
    </row>
    <row r="887" spans="1:1024" ht="17.25" customHeight="1">
      <c r="A887" s="9"/>
      <c r="B887" s="8"/>
      <c r="C887" s="8"/>
      <c r="D887" s="6"/>
      <c r="E887" s="7"/>
      <c r="F887" s="5"/>
      <c r="G887" s="5"/>
      <c r="H887" s="5"/>
      <c r="I887" s="5"/>
      <c r="J887" s="5"/>
      <c r="K887" s="5"/>
      <c r="L887" s="5"/>
      <c r="M887" s="5"/>
      <c r="N887" s="5"/>
      <c r="O887" s="5"/>
      <c r="P887" s="5"/>
      <c r="Q887" s="5"/>
      <c r="R887" s="5"/>
      <c r="S887" s="5"/>
      <c r="T887" s="5"/>
      <c r="U887" s="5"/>
      <c r="V887" s="5"/>
      <c r="W887" s="5"/>
      <c r="X887" s="5"/>
      <c r="Y887" s="5"/>
      <c r="Z887" s="5"/>
      <c r="AA887" s="5"/>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c r="AAA887"/>
      <c r="AAB887"/>
      <c r="AAC887"/>
      <c r="AAD887"/>
      <c r="AAE887"/>
      <c r="AAF887"/>
      <c r="AAG887"/>
      <c r="AAH887"/>
      <c r="AAI887"/>
      <c r="AAJ887"/>
      <c r="AAK887"/>
      <c r="AAL887"/>
      <c r="AAM887"/>
      <c r="AAN887"/>
      <c r="AAO887"/>
      <c r="AAP887"/>
      <c r="AAQ887"/>
      <c r="AAR887"/>
      <c r="AAS887"/>
      <c r="AAT887"/>
      <c r="AAU887"/>
      <c r="AAV887"/>
      <c r="AAW887"/>
      <c r="AAX887"/>
      <c r="AAY887"/>
      <c r="AAZ887"/>
      <c r="ABA887"/>
      <c r="ABB887"/>
      <c r="ABC887"/>
      <c r="ABD887"/>
      <c r="ABE887"/>
      <c r="ABF887"/>
      <c r="ABG887"/>
      <c r="ABH887"/>
      <c r="ABI887"/>
      <c r="ABJ887"/>
      <c r="ABK887"/>
      <c r="ABL887"/>
      <c r="ABM887"/>
      <c r="ABN887"/>
      <c r="ABO887"/>
      <c r="ABP887"/>
      <c r="ABQ887"/>
      <c r="ABR887"/>
      <c r="ABS887"/>
      <c r="ABT887"/>
      <c r="ABU887"/>
      <c r="ABV887"/>
      <c r="ABW887"/>
      <c r="ABX887"/>
      <c r="ABY887"/>
      <c r="ABZ887"/>
      <c r="ACA887"/>
      <c r="ACB887"/>
      <c r="ACC887"/>
      <c r="ACD887"/>
      <c r="ACE887"/>
      <c r="ACF887"/>
      <c r="ACG887"/>
      <c r="ACH887"/>
      <c r="ACI887"/>
      <c r="ACJ887"/>
      <c r="ACK887"/>
      <c r="ACL887"/>
      <c r="ACM887"/>
      <c r="ACN887"/>
      <c r="ACO887"/>
      <c r="ACP887"/>
      <c r="ACQ887"/>
      <c r="ACR887"/>
      <c r="ACS887"/>
      <c r="ACT887"/>
      <c r="ACU887"/>
      <c r="ACV887"/>
      <c r="ACW887"/>
      <c r="ACX887"/>
      <c r="ACY887"/>
      <c r="ACZ887"/>
      <c r="ADA887"/>
      <c r="ADB887"/>
      <c r="ADC887"/>
      <c r="ADD887"/>
      <c r="ADE887"/>
      <c r="ADF887"/>
      <c r="ADG887"/>
      <c r="ADH887"/>
      <c r="ADI887"/>
      <c r="ADJ887"/>
      <c r="ADK887"/>
      <c r="ADL887"/>
      <c r="ADM887"/>
      <c r="ADN887"/>
      <c r="ADO887"/>
      <c r="ADP887"/>
      <c r="ADQ887"/>
      <c r="ADR887"/>
      <c r="ADS887"/>
      <c r="ADT887"/>
      <c r="ADU887"/>
      <c r="ADV887"/>
      <c r="ADW887"/>
      <c r="ADX887"/>
      <c r="ADY887"/>
      <c r="ADZ887"/>
      <c r="AEA887"/>
      <c r="AEB887"/>
      <c r="AEC887"/>
      <c r="AED887"/>
      <c r="AEE887"/>
      <c r="AEF887"/>
      <c r="AEG887"/>
      <c r="AEH887"/>
      <c r="AEI887"/>
      <c r="AEJ887"/>
      <c r="AEK887"/>
      <c r="AEL887"/>
      <c r="AEM887"/>
      <c r="AEN887"/>
      <c r="AEO887"/>
      <c r="AEP887"/>
      <c r="AEQ887"/>
      <c r="AER887"/>
      <c r="AES887"/>
      <c r="AET887"/>
      <c r="AEU887"/>
      <c r="AEV887"/>
      <c r="AEW887"/>
      <c r="AEX887"/>
      <c r="AEY887"/>
      <c r="AEZ887"/>
      <c r="AFA887"/>
      <c r="AFB887"/>
      <c r="AFC887"/>
      <c r="AFD887"/>
      <c r="AFE887"/>
      <c r="AFF887"/>
      <c r="AFG887"/>
      <c r="AFH887"/>
      <c r="AFI887"/>
      <c r="AFJ887"/>
      <c r="AFK887"/>
      <c r="AFL887"/>
      <c r="AFM887"/>
      <c r="AFN887"/>
      <c r="AFO887"/>
      <c r="AFP887"/>
      <c r="AFQ887"/>
      <c r="AFR887"/>
      <c r="AFS887"/>
      <c r="AFT887"/>
      <c r="AFU887"/>
      <c r="AFV887"/>
      <c r="AFW887"/>
      <c r="AFX887"/>
      <c r="AFY887"/>
      <c r="AFZ887"/>
      <c r="AGA887"/>
      <c r="AGB887"/>
      <c r="AGC887"/>
      <c r="AGD887"/>
      <c r="AGE887"/>
      <c r="AGF887"/>
      <c r="AGG887"/>
      <c r="AGH887"/>
      <c r="AGI887"/>
      <c r="AGJ887"/>
      <c r="AGK887"/>
      <c r="AGL887"/>
      <c r="AGM887"/>
      <c r="AGN887"/>
      <c r="AGO887"/>
      <c r="AGP887"/>
      <c r="AGQ887"/>
      <c r="AGR887"/>
      <c r="AGS887"/>
      <c r="AGT887"/>
      <c r="AGU887"/>
      <c r="AGV887"/>
      <c r="AGW887"/>
      <c r="AGX887"/>
      <c r="AGY887"/>
      <c r="AGZ887"/>
      <c r="AHA887"/>
      <c r="AHB887"/>
      <c r="AHC887"/>
      <c r="AHD887"/>
      <c r="AHE887"/>
      <c r="AHF887"/>
      <c r="AHG887"/>
      <c r="AHH887"/>
      <c r="AHI887"/>
      <c r="AHJ887"/>
      <c r="AHK887"/>
      <c r="AHL887"/>
      <c r="AHM887"/>
      <c r="AHN887"/>
      <c r="AHO887"/>
      <c r="AHP887"/>
      <c r="AHQ887"/>
      <c r="AHR887"/>
      <c r="AHS887"/>
      <c r="AHT887"/>
      <c r="AHU887"/>
      <c r="AHV887"/>
      <c r="AHW887"/>
      <c r="AHX887"/>
      <c r="AHY887"/>
      <c r="AHZ887"/>
      <c r="AIA887"/>
      <c r="AIB887"/>
      <c r="AIC887"/>
      <c r="AID887"/>
      <c r="AIE887"/>
      <c r="AIF887"/>
      <c r="AIG887"/>
      <c r="AIH887"/>
      <c r="AII887"/>
      <c r="AIJ887"/>
      <c r="AIK887"/>
      <c r="AIL887"/>
      <c r="AIM887"/>
      <c r="AIN887"/>
      <c r="AIO887"/>
      <c r="AIP887"/>
      <c r="AIQ887"/>
      <c r="AIR887"/>
      <c r="AIS887"/>
      <c r="AIT887"/>
      <c r="AIU887"/>
      <c r="AIV887"/>
      <c r="AIW887"/>
      <c r="AIX887"/>
      <c r="AIY887"/>
      <c r="AIZ887"/>
      <c r="AJA887"/>
      <c r="AJB887"/>
      <c r="AJC887"/>
      <c r="AJD887"/>
      <c r="AJE887"/>
      <c r="AJF887"/>
      <c r="AJG887"/>
      <c r="AJH887"/>
      <c r="AJI887"/>
      <c r="AJJ887"/>
      <c r="AJK887"/>
      <c r="AJL887"/>
      <c r="AJM887"/>
      <c r="AJN887"/>
      <c r="AJO887"/>
      <c r="AJP887"/>
      <c r="AJQ887"/>
      <c r="AJR887"/>
      <c r="AJS887"/>
      <c r="AJT887"/>
      <c r="AJU887"/>
      <c r="AJV887"/>
      <c r="AJW887"/>
      <c r="AJX887"/>
      <c r="AJY887"/>
      <c r="AJZ887"/>
      <c r="AKA887"/>
      <c r="AKB887"/>
      <c r="AKC887"/>
      <c r="AKD887"/>
      <c r="AKE887"/>
      <c r="AKF887"/>
      <c r="AKG887"/>
      <c r="AKH887"/>
      <c r="AKI887"/>
      <c r="AKJ887"/>
      <c r="AKK887"/>
      <c r="AKL887"/>
      <c r="AKM887"/>
      <c r="AKN887"/>
      <c r="AKO887"/>
      <c r="AKP887"/>
      <c r="AKQ887"/>
      <c r="AKR887"/>
      <c r="AKS887"/>
      <c r="AKT887"/>
      <c r="AKU887"/>
      <c r="AKV887"/>
      <c r="AKW887"/>
      <c r="AKX887"/>
      <c r="AKY887"/>
      <c r="AKZ887"/>
      <c r="ALA887"/>
      <c r="ALB887"/>
      <c r="ALC887"/>
      <c r="ALD887"/>
      <c r="ALE887"/>
      <c r="ALF887"/>
      <c r="ALG887"/>
      <c r="ALH887"/>
      <c r="ALI887"/>
      <c r="ALJ887"/>
      <c r="ALK887"/>
      <c r="ALL887"/>
      <c r="ALM887"/>
      <c r="ALN887"/>
      <c r="ALO887"/>
      <c r="ALP887"/>
      <c r="ALQ887"/>
      <c r="ALR887"/>
      <c r="ALS887"/>
      <c r="ALT887"/>
      <c r="ALU887"/>
      <c r="ALV887"/>
      <c r="ALW887"/>
      <c r="ALX887"/>
      <c r="ALY887"/>
      <c r="ALZ887"/>
      <c r="AMA887"/>
      <c r="AMB887"/>
      <c r="AMC887"/>
      <c r="AMD887"/>
      <c r="AME887"/>
      <c r="AMF887"/>
      <c r="AMG887"/>
      <c r="AMH887"/>
      <c r="AMI887"/>
      <c r="AMJ887"/>
    </row>
    <row r="888" spans="1:1024" ht="17.25" customHeight="1">
      <c r="A888" s="9"/>
      <c r="B888" s="8"/>
      <c r="C888" s="8"/>
      <c r="D888" s="6"/>
      <c r="E888" s="7"/>
      <c r="F888" s="5"/>
      <c r="G888" s="5"/>
      <c r="H888" s="5"/>
      <c r="I888" s="5"/>
      <c r="J888" s="5"/>
      <c r="K888" s="5"/>
      <c r="L888" s="5"/>
      <c r="M888" s="5"/>
      <c r="N888" s="5"/>
      <c r="O888" s="5"/>
      <c r="P888" s="5"/>
      <c r="Q888" s="5"/>
      <c r="R888" s="5"/>
      <c r="S888" s="5"/>
      <c r="T888" s="5"/>
      <c r="U888" s="5"/>
      <c r="V888" s="5"/>
      <c r="W888" s="5"/>
      <c r="X888" s="5"/>
      <c r="Y888" s="5"/>
      <c r="Z888" s="5"/>
      <c r="AA888" s="5"/>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c r="AAA888"/>
      <c r="AAB888"/>
      <c r="AAC888"/>
      <c r="AAD888"/>
      <c r="AAE888"/>
      <c r="AAF888"/>
      <c r="AAG888"/>
      <c r="AAH888"/>
      <c r="AAI888"/>
      <c r="AAJ888"/>
      <c r="AAK888"/>
      <c r="AAL888"/>
      <c r="AAM888"/>
      <c r="AAN888"/>
      <c r="AAO888"/>
      <c r="AAP888"/>
      <c r="AAQ888"/>
      <c r="AAR888"/>
      <c r="AAS888"/>
      <c r="AAT888"/>
      <c r="AAU888"/>
      <c r="AAV888"/>
      <c r="AAW888"/>
      <c r="AAX888"/>
      <c r="AAY888"/>
      <c r="AAZ888"/>
      <c r="ABA888"/>
      <c r="ABB888"/>
      <c r="ABC888"/>
      <c r="ABD888"/>
      <c r="ABE888"/>
      <c r="ABF888"/>
      <c r="ABG888"/>
      <c r="ABH888"/>
      <c r="ABI888"/>
      <c r="ABJ888"/>
      <c r="ABK888"/>
      <c r="ABL888"/>
      <c r="ABM888"/>
      <c r="ABN888"/>
      <c r="ABO888"/>
      <c r="ABP888"/>
      <c r="ABQ888"/>
      <c r="ABR888"/>
      <c r="ABS888"/>
      <c r="ABT888"/>
      <c r="ABU888"/>
      <c r="ABV888"/>
      <c r="ABW888"/>
      <c r="ABX888"/>
      <c r="ABY888"/>
      <c r="ABZ888"/>
      <c r="ACA888"/>
      <c r="ACB888"/>
      <c r="ACC888"/>
      <c r="ACD888"/>
      <c r="ACE888"/>
      <c r="ACF888"/>
      <c r="ACG888"/>
      <c r="ACH888"/>
      <c r="ACI888"/>
      <c r="ACJ888"/>
      <c r="ACK888"/>
      <c r="ACL888"/>
      <c r="ACM888"/>
      <c r="ACN888"/>
      <c r="ACO888"/>
      <c r="ACP888"/>
      <c r="ACQ888"/>
      <c r="ACR888"/>
      <c r="ACS888"/>
      <c r="ACT888"/>
      <c r="ACU888"/>
      <c r="ACV888"/>
      <c r="ACW888"/>
      <c r="ACX888"/>
      <c r="ACY888"/>
      <c r="ACZ888"/>
      <c r="ADA888"/>
      <c r="ADB888"/>
      <c r="ADC888"/>
      <c r="ADD888"/>
      <c r="ADE888"/>
      <c r="ADF888"/>
      <c r="ADG888"/>
      <c r="ADH888"/>
      <c r="ADI888"/>
      <c r="ADJ888"/>
      <c r="ADK888"/>
      <c r="ADL888"/>
      <c r="ADM888"/>
      <c r="ADN888"/>
      <c r="ADO888"/>
      <c r="ADP888"/>
      <c r="ADQ888"/>
      <c r="ADR888"/>
      <c r="ADS888"/>
      <c r="ADT888"/>
      <c r="ADU888"/>
      <c r="ADV888"/>
      <c r="ADW888"/>
      <c r="ADX888"/>
      <c r="ADY888"/>
      <c r="ADZ888"/>
      <c r="AEA888"/>
      <c r="AEB888"/>
      <c r="AEC888"/>
      <c r="AED888"/>
      <c r="AEE888"/>
      <c r="AEF888"/>
      <c r="AEG888"/>
      <c r="AEH888"/>
      <c r="AEI888"/>
      <c r="AEJ888"/>
      <c r="AEK888"/>
      <c r="AEL888"/>
      <c r="AEM888"/>
      <c r="AEN888"/>
      <c r="AEO888"/>
      <c r="AEP888"/>
      <c r="AEQ888"/>
      <c r="AER888"/>
      <c r="AES888"/>
      <c r="AET888"/>
      <c r="AEU888"/>
      <c r="AEV888"/>
      <c r="AEW888"/>
      <c r="AEX888"/>
      <c r="AEY888"/>
      <c r="AEZ888"/>
      <c r="AFA888"/>
      <c r="AFB888"/>
      <c r="AFC888"/>
      <c r="AFD888"/>
      <c r="AFE888"/>
      <c r="AFF888"/>
      <c r="AFG888"/>
      <c r="AFH888"/>
      <c r="AFI888"/>
      <c r="AFJ888"/>
      <c r="AFK888"/>
      <c r="AFL888"/>
      <c r="AFM888"/>
      <c r="AFN888"/>
      <c r="AFO888"/>
      <c r="AFP888"/>
      <c r="AFQ888"/>
      <c r="AFR888"/>
      <c r="AFS888"/>
      <c r="AFT888"/>
      <c r="AFU888"/>
      <c r="AFV888"/>
      <c r="AFW888"/>
      <c r="AFX888"/>
      <c r="AFY888"/>
      <c r="AFZ888"/>
      <c r="AGA888"/>
      <c r="AGB888"/>
      <c r="AGC888"/>
      <c r="AGD888"/>
      <c r="AGE888"/>
      <c r="AGF888"/>
      <c r="AGG888"/>
      <c r="AGH888"/>
      <c r="AGI888"/>
      <c r="AGJ888"/>
      <c r="AGK888"/>
      <c r="AGL888"/>
      <c r="AGM888"/>
      <c r="AGN888"/>
      <c r="AGO888"/>
      <c r="AGP888"/>
      <c r="AGQ888"/>
      <c r="AGR888"/>
      <c r="AGS888"/>
      <c r="AGT888"/>
      <c r="AGU888"/>
      <c r="AGV888"/>
      <c r="AGW888"/>
      <c r="AGX888"/>
      <c r="AGY888"/>
      <c r="AGZ888"/>
      <c r="AHA888"/>
      <c r="AHB888"/>
      <c r="AHC888"/>
      <c r="AHD888"/>
      <c r="AHE888"/>
      <c r="AHF888"/>
      <c r="AHG888"/>
      <c r="AHH888"/>
      <c r="AHI888"/>
      <c r="AHJ888"/>
      <c r="AHK888"/>
      <c r="AHL888"/>
      <c r="AHM888"/>
      <c r="AHN888"/>
      <c r="AHO888"/>
      <c r="AHP888"/>
      <c r="AHQ888"/>
      <c r="AHR888"/>
      <c r="AHS888"/>
      <c r="AHT888"/>
      <c r="AHU888"/>
      <c r="AHV888"/>
      <c r="AHW888"/>
      <c r="AHX888"/>
      <c r="AHY888"/>
      <c r="AHZ888"/>
      <c r="AIA888"/>
      <c r="AIB888"/>
      <c r="AIC888"/>
      <c r="AID888"/>
      <c r="AIE888"/>
      <c r="AIF888"/>
      <c r="AIG888"/>
      <c r="AIH888"/>
      <c r="AII888"/>
      <c r="AIJ888"/>
      <c r="AIK888"/>
      <c r="AIL888"/>
      <c r="AIM888"/>
      <c r="AIN888"/>
      <c r="AIO888"/>
      <c r="AIP888"/>
      <c r="AIQ888"/>
      <c r="AIR888"/>
      <c r="AIS888"/>
      <c r="AIT888"/>
      <c r="AIU888"/>
      <c r="AIV888"/>
      <c r="AIW888"/>
      <c r="AIX888"/>
      <c r="AIY888"/>
      <c r="AIZ888"/>
      <c r="AJA888"/>
      <c r="AJB888"/>
      <c r="AJC888"/>
      <c r="AJD888"/>
      <c r="AJE888"/>
      <c r="AJF888"/>
      <c r="AJG888"/>
      <c r="AJH888"/>
      <c r="AJI888"/>
      <c r="AJJ888"/>
      <c r="AJK888"/>
      <c r="AJL888"/>
      <c r="AJM888"/>
      <c r="AJN888"/>
      <c r="AJO888"/>
      <c r="AJP888"/>
      <c r="AJQ888"/>
      <c r="AJR888"/>
      <c r="AJS888"/>
      <c r="AJT888"/>
      <c r="AJU888"/>
      <c r="AJV888"/>
      <c r="AJW888"/>
      <c r="AJX888"/>
      <c r="AJY888"/>
      <c r="AJZ888"/>
      <c r="AKA888"/>
      <c r="AKB888"/>
      <c r="AKC888"/>
      <c r="AKD888"/>
      <c r="AKE888"/>
      <c r="AKF888"/>
      <c r="AKG888"/>
      <c r="AKH888"/>
      <c r="AKI888"/>
      <c r="AKJ888"/>
      <c r="AKK888"/>
      <c r="AKL888"/>
      <c r="AKM888"/>
      <c r="AKN888"/>
      <c r="AKO888"/>
      <c r="AKP888"/>
      <c r="AKQ888"/>
      <c r="AKR888"/>
      <c r="AKS888"/>
      <c r="AKT888"/>
      <c r="AKU888"/>
      <c r="AKV888"/>
      <c r="AKW888"/>
      <c r="AKX888"/>
      <c r="AKY888"/>
      <c r="AKZ888"/>
      <c r="ALA888"/>
      <c r="ALB888"/>
      <c r="ALC888"/>
      <c r="ALD888"/>
      <c r="ALE888"/>
      <c r="ALF888"/>
      <c r="ALG888"/>
      <c r="ALH888"/>
      <c r="ALI888"/>
      <c r="ALJ888"/>
      <c r="ALK888"/>
      <c r="ALL888"/>
      <c r="ALM888"/>
      <c r="ALN888"/>
      <c r="ALO888"/>
      <c r="ALP888"/>
      <c r="ALQ888"/>
      <c r="ALR888"/>
      <c r="ALS888"/>
      <c r="ALT888"/>
      <c r="ALU888"/>
      <c r="ALV888"/>
      <c r="ALW888"/>
      <c r="ALX888"/>
      <c r="ALY888"/>
      <c r="ALZ888"/>
      <c r="AMA888"/>
      <c r="AMB888"/>
      <c r="AMC888"/>
      <c r="AMD888"/>
      <c r="AME888"/>
      <c r="AMF888"/>
      <c r="AMG888"/>
      <c r="AMH888"/>
      <c r="AMI888"/>
      <c r="AMJ888"/>
    </row>
    <row r="889" spans="1:1024" ht="17.25" customHeight="1">
      <c r="A889" s="9"/>
      <c r="B889" s="8"/>
      <c r="C889" s="8"/>
      <c r="D889" s="6"/>
      <c r="E889" s="7"/>
      <c r="F889" s="5"/>
      <c r="G889" s="5"/>
      <c r="H889" s="5"/>
      <c r="I889" s="5"/>
      <c r="J889" s="5"/>
      <c r="K889" s="5"/>
      <c r="L889" s="5"/>
      <c r="M889" s="5"/>
      <c r="N889" s="5"/>
      <c r="O889" s="5"/>
      <c r="P889" s="5"/>
      <c r="Q889" s="5"/>
      <c r="R889" s="5"/>
      <c r="S889" s="5"/>
      <c r="T889" s="5"/>
      <c r="U889" s="5"/>
      <c r="V889" s="5"/>
      <c r="W889" s="5"/>
      <c r="X889" s="5"/>
      <c r="Y889" s="5"/>
      <c r="Z889" s="5"/>
      <c r="AA889" s="5"/>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c r="AAA889"/>
      <c r="AAB889"/>
      <c r="AAC889"/>
      <c r="AAD889"/>
      <c r="AAE889"/>
      <c r="AAF889"/>
      <c r="AAG889"/>
      <c r="AAH889"/>
      <c r="AAI889"/>
      <c r="AAJ889"/>
      <c r="AAK889"/>
      <c r="AAL889"/>
      <c r="AAM889"/>
      <c r="AAN889"/>
      <c r="AAO889"/>
      <c r="AAP889"/>
      <c r="AAQ889"/>
      <c r="AAR889"/>
      <c r="AAS889"/>
      <c r="AAT889"/>
      <c r="AAU889"/>
      <c r="AAV889"/>
      <c r="AAW889"/>
      <c r="AAX889"/>
      <c r="AAY889"/>
      <c r="AAZ889"/>
      <c r="ABA889"/>
      <c r="ABB889"/>
      <c r="ABC889"/>
      <c r="ABD889"/>
      <c r="ABE889"/>
      <c r="ABF889"/>
      <c r="ABG889"/>
      <c r="ABH889"/>
      <c r="ABI889"/>
      <c r="ABJ889"/>
      <c r="ABK889"/>
      <c r="ABL889"/>
      <c r="ABM889"/>
      <c r="ABN889"/>
      <c r="ABO889"/>
      <c r="ABP889"/>
      <c r="ABQ889"/>
      <c r="ABR889"/>
      <c r="ABS889"/>
      <c r="ABT889"/>
      <c r="ABU889"/>
      <c r="ABV889"/>
      <c r="ABW889"/>
      <c r="ABX889"/>
      <c r="ABY889"/>
      <c r="ABZ889"/>
      <c r="ACA889"/>
      <c r="ACB889"/>
      <c r="ACC889"/>
      <c r="ACD889"/>
      <c r="ACE889"/>
      <c r="ACF889"/>
      <c r="ACG889"/>
      <c r="ACH889"/>
      <c r="ACI889"/>
      <c r="ACJ889"/>
      <c r="ACK889"/>
      <c r="ACL889"/>
      <c r="ACM889"/>
      <c r="ACN889"/>
      <c r="ACO889"/>
      <c r="ACP889"/>
      <c r="ACQ889"/>
      <c r="ACR889"/>
      <c r="ACS889"/>
      <c r="ACT889"/>
      <c r="ACU889"/>
      <c r="ACV889"/>
      <c r="ACW889"/>
      <c r="ACX889"/>
      <c r="ACY889"/>
      <c r="ACZ889"/>
      <c r="ADA889"/>
      <c r="ADB889"/>
      <c r="ADC889"/>
      <c r="ADD889"/>
      <c r="ADE889"/>
      <c r="ADF889"/>
      <c r="ADG889"/>
      <c r="ADH889"/>
      <c r="ADI889"/>
      <c r="ADJ889"/>
      <c r="ADK889"/>
      <c r="ADL889"/>
      <c r="ADM889"/>
      <c r="ADN889"/>
      <c r="ADO889"/>
      <c r="ADP889"/>
      <c r="ADQ889"/>
      <c r="ADR889"/>
      <c r="ADS889"/>
      <c r="ADT889"/>
      <c r="ADU889"/>
      <c r="ADV889"/>
      <c r="ADW889"/>
      <c r="ADX889"/>
      <c r="ADY889"/>
      <c r="ADZ889"/>
      <c r="AEA889"/>
      <c r="AEB889"/>
      <c r="AEC889"/>
      <c r="AED889"/>
      <c r="AEE889"/>
      <c r="AEF889"/>
      <c r="AEG889"/>
      <c r="AEH889"/>
      <c r="AEI889"/>
      <c r="AEJ889"/>
      <c r="AEK889"/>
      <c r="AEL889"/>
      <c r="AEM889"/>
      <c r="AEN889"/>
      <c r="AEO889"/>
      <c r="AEP889"/>
      <c r="AEQ889"/>
      <c r="AER889"/>
      <c r="AES889"/>
      <c r="AET889"/>
      <c r="AEU889"/>
      <c r="AEV889"/>
      <c r="AEW889"/>
      <c r="AEX889"/>
      <c r="AEY889"/>
      <c r="AEZ889"/>
      <c r="AFA889"/>
      <c r="AFB889"/>
      <c r="AFC889"/>
      <c r="AFD889"/>
      <c r="AFE889"/>
      <c r="AFF889"/>
      <c r="AFG889"/>
      <c r="AFH889"/>
      <c r="AFI889"/>
      <c r="AFJ889"/>
      <c r="AFK889"/>
      <c r="AFL889"/>
      <c r="AFM889"/>
      <c r="AFN889"/>
      <c r="AFO889"/>
      <c r="AFP889"/>
      <c r="AFQ889"/>
      <c r="AFR889"/>
      <c r="AFS889"/>
      <c r="AFT889"/>
      <c r="AFU889"/>
      <c r="AFV889"/>
      <c r="AFW889"/>
      <c r="AFX889"/>
      <c r="AFY889"/>
      <c r="AFZ889"/>
      <c r="AGA889"/>
      <c r="AGB889"/>
      <c r="AGC889"/>
      <c r="AGD889"/>
      <c r="AGE889"/>
      <c r="AGF889"/>
      <c r="AGG889"/>
      <c r="AGH889"/>
      <c r="AGI889"/>
      <c r="AGJ889"/>
      <c r="AGK889"/>
      <c r="AGL889"/>
      <c r="AGM889"/>
      <c r="AGN889"/>
      <c r="AGO889"/>
      <c r="AGP889"/>
      <c r="AGQ889"/>
      <c r="AGR889"/>
      <c r="AGS889"/>
      <c r="AGT889"/>
      <c r="AGU889"/>
      <c r="AGV889"/>
      <c r="AGW889"/>
      <c r="AGX889"/>
      <c r="AGY889"/>
      <c r="AGZ889"/>
      <c r="AHA889"/>
      <c r="AHB889"/>
      <c r="AHC889"/>
      <c r="AHD889"/>
      <c r="AHE889"/>
      <c r="AHF889"/>
      <c r="AHG889"/>
      <c r="AHH889"/>
      <c r="AHI889"/>
      <c r="AHJ889"/>
      <c r="AHK889"/>
      <c r="AHL889"/>
      <c r="AHM889"/>
      <c r="AHN889"/>
      <c r="AHO889"/>
      <c r="AHP889"/>
      <c r="AHQ889"/>
      <c r="AHR889"/>
      <c r="AHS889"/>
      <c r="AHT889"/>
      <c r="AHU889"/>
      <c r="AHV889"/>
      <c r="AHW889"/>
      <c r="AHX889"/>
      <c r="AHY889"/>
      <c r="AHZ889"/>
      <c r="AIA889"/>
      <c r="AIB889"/>
      <c r="AIC889"/>
      <c r="AID889"/>
      <c r="AIE889"/>
      <c r="AIF889"/>
      <c r="AIG889"/>
      <c r="AIH889"/>
      <c r="AII889"/>
      <c r="AIJ889"/>
      <c r="AIK889"/>
      <c r="AIL889"/>
      <c r="AIM889"/>
      <c r="AIN889"/>
      <c r="AIO889"/>
      <c r="AIP889"/>
      <c r="AIQ889"/>
      <c r="AIR889"/>
      <c r="AIS889"/>
      <c r="AIT889"/>
      <c r="AIU889"/>
      <c r="AIV889"/>
      <c r="AIW889"/>
      <c r="AIX889"/>
      <c r="AIY889"/>
      <c r="AIZ889"/>
      <c r="AJA889"/>
      <c r="AJB889"/>
      <c r="AJC889"/>
      <c r="AJD889"/>
      <c r="AJE889"/>
      <c r="AJF889"/>
      <c r="AJG889"/>
      <c r="AJH889"/>
      <c r="AJI889"/>
      <c r="AJJ889"/>
      <c r="AJK889"/>
      <c r="AJL889"/>
      <c r="AJM889"/>
      <c r="AJN889"/>
      <c r="AJO889"/>
      <c r="AJP889"/>
      <c r="AJQ889"/>
      <c r="AJR889"/>
      <c r="AJS889"/>
      <c r="AJT889"/>
      <c r="AJU889"/>
      <c r="AJV889"/>
      <c r="AJW889"/>
      <c r="AJX889"/>
      <c r="AJY889"/>
      <c r="AJZ889"/>
      <c r="AKA889"/>
      <c r="AKB889"/>
      <c r="AKC889"/>
      <c r="AKD889"/>
      <c r="AKE889"/>
      <c r="AKF889"/>
      <c r="AKG889"/>
      <c r="AKH889"/>
      <c r="AKI889"/>
      <c r="AKJ889"/>
      <c r="AKK889"/>
      <c r="AKL889"/>
      <c r="AKM889"/>
      <c r="AKN889"/>
      <c r="AKO889"/>
      <c r="AKP889"/>
      <c r="AKQ889"/>
      <c r="AKR889"/>
      <c r="AKS889"/>
      <c r="AKT889"/>
      <c r="AKU889"/>
      <c r="AKV889"/>
      <c r="AKW889"/>
      <c r="AKX889"/>
      <c r="AKY889"/>
      <c r="AKZ889"/>
      <c r="ALA889"/>
      <c r="ALB889"/>
      <c r="ALC889"/>
      <c r="ALD889"/>
      <c r="ALE889"/>
      <c r="ALF889"/>
      <c r="ALG889"/>
      <c r="ALH889"/>
      <c r="ALI889"/>
      <c r="ALJ889"/>
      <c r="ALK889"/>
      <c r="ALL889"/>
      <c r="ALM889"/>
      <c r="ALN889"/>
      <c r="ALO889"/>
      <c r="ALP889"/>
      <c r="ALQ889"/>
      <c r="ALR889"/>
      <c r="ALS889"/>
      <c r="ALT889"/>
      <c r="ALU889"/>
      <c r="ALV889"/>
      <c r="ALW889"/>
      <c r="ALX889"/>
      <c r="ALY889"/>
      <c r="ALZ889"/>
      <c r="AMA889"/>
      <c r="AMB889"/>
      <c r="AMC889"/>
      <c r="AMD889"/>
      <c r="AME889"/>
      <c r="AMF889"/>
      <c r="AMG889"/>
      <c r="AMH889"/>
      <c r="AMI889"/>
      <c r="AMJ889"/>
    </row>
    <row r="890" spans="1:1024" ht="17.25" customHeight="1">
      <c r="A890" s="9"/>
      <c r="B890" s="8"/>
      <c r="C890" s="8"/>
      <c r="D890" s="6"/>
      <c r="E890" s="7"/>
      <c r="F890" s="5"/>
      <c r="G890" s="5"/>
      <c r="H890" s="5"/>
      <c r="I890" s="5"/>
      <c r="J890" s="5"/>
      <c r="K890" s="5"/>
      <c r="L890" s="5"/>
      <c r="M890" s="5"/>
      <c r="N890" s="5"/>
      <c r="O890" s="5"/>
      <c r="P890" s="5"/>
      <c r="Q890" s="5"/>
      <c r="R890" s="5"/>
      <c r="S890" s="5"/>
      <c r="T890" s="5"/>
      <c r="U890" s="5"/>
      <c r="V890" s="5"/>
      <c r="W890" s="5"/>
      <c r="X890" s="5"/>
      <c r="Y890" s="5"/>
      <c r="Z890" s="5"/>
      <c r="AA890" s="5"/>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c r="AAA890"/>
      <c r="AAB890"/>
      <c r="AAC890"/>
      <c r="AAD890"/>
      <c r="AAE890"/>
      <c r="AAF890"/>
      <c r="AAG890"/>
      <c r="AAH890"/>
      <c r="AAI890"/>
      <c r="AAJ890"/>
      <c r="AAK890"/>
      <c r="AAL890"/>
      <c r="AAM890"/>
      <c r="AAN890"/>
      <c r="AAO890"/>
      <c r="AAP890"/>
      <c r="AAQ890"/>
      <c r="AAR890"/>
      <c r="AAS890"/>
      <c r="AAT890"/>
      <c r="AAU890"/>
      <c r="AAV890"/>
      <c r="AAW890"/>
      <c r="AAX890"/>
      <c r="AAY890"/>
      <c r="AAZ890"/>
      <c r="ABA890"/>
      <c r="ABB890"/>
      <c r="ABC890"/>
      <c r="ABD890"/>
      <c r="ABE890"/>
      <c r="ABF890"/>
      <c r="ABG890"/>
      <c r="ABH890"/>
      <c r="ABI890"/>
      <c r="ABJ890"/>
      <c r="ABK890"/>
      <c r="ABL890"/>
      <c r="ABM890"/>
      <c r="ABN890"/>
      <c r="ABO890"/>
      <c r="ABP890"/>
      <c r="ABQ890"/>
      <c r="ABR890"/>
      <c r="ABS890"/>
      <c r="ABT890"/>
      <c r="ABU890"/>
      <c r="ABV890"/>
      <c r="ABW890"/>
      <c r="ABX890"/>
      <c r="ABY890"/>
      <c r="ABZ890"/>
      <c r="ACA890"/>
      <c r="ACB890"/>
      <c r="ACC890"/>
      <c r="ACD890"/>
      <c r="ACE890"/>
      <c r="ACF890"/>
      <c r="ACG890"/>
      <c r="ACH890"/>
      <c r="ACI890"/>
      <c r="ACJ890"/>
      <c r="ACK890"/>
      <c r="ACL890"/>
      <c r="ACM890"/>
      <c r="ACN890"/>
      <c r="ACO890"/>
      <c r="ACP890"/>
      <c r="ACQ890"/>
      <c r="ACR890"/>
      <c r="ACS890"/>
      <c r="ACT890"/>
      <c r="ACU890"/>
      <c r="ACV890"/>
      <c r="ACW890"/>
      <c r="ACX890"/>
      <c r="ACY890"/>
      <c r="ACZ890"/>
      <c r="ADA890"/>
      <c r="ADB890"/>
      <c r="ADC890"/>
      <c r="ADD890"/>
      <c r="ADE890"/>
      <c r="ADF890"/>
      <c r="ADG890"/>
      <c r="ADH890"/>
      <c r="ADI890"/>
      <c r="ADJ890"/>
      <c r="ADK890"/>
      <c r="ADL890"/>
      <c r="ADM890"/>
      <c r="ADN890"/>
      <c r="ADO890"/>
      <c r="ADP890"/>
      <c r="ADQ890"/>
      <c r="ADR890"/>
      <c r="ADS890"/>
      <c r="ADT890"/>
      <c r="ADU890"/>
      <c r="ADV890"/>
      <c r="ADW890"/>
      <c r="ADX890"/>
      <c r="ADY890"/>
      <c r="ADZ890"/>
      <c r="AEA890"/>
      <c r="AEB890"/>
      <c r="AEC890"/>
      <c r="AED890"/>
      <c r="AEE890"/>
      <c r="AEF890"/>
      <c r="AEG890"/>
      <c r="AEH890"/>
      <c r="AEI890"/>
      <c r="AEJ890"/>
      <c r="AEK890"/>
      <c r="AEL890"/>
      <c r="AEM890"/>
      <c r="AEN890"/>
      <c r="AEO890"/>
      <c r="AEP890"/>
      <c r="AEQ890"/>
      <c r="AER890"/>
      <c r="AES890"/>
      <c r="AET890"/>
      <c r="AEU890"/>
      <c r="AEV890"/>
      <c r="AEW890"/>
      <c r="AEX890"/>
      <c r="AEY890"/>
      <c r="AEZ890"/>
      <c r="AFA890"/>
      <c r="AFB890"/>
      <c r="AFC890"/>
      <c r="AFD890"/>
      <c r="AFE890"/>
      <c r="AFF890"/>
      <c r="AFG890"/>
      <c r="AFH890"/>
      <c r="AFI890"/>
      <c r="AFJ890"/>
      <c r="AFK890"/>
      <c r="AFL890"/>
      <c r="AFM890"/>
      <c r="AFN890"/>
      <c r="AFO890"/>
      <c r="AFP890"/>
      <c r="AFQ890"/>
      <c r="AFR890"/>
      <c r="AFS890"/>
      <c r="AFT890"/>
      <c r="AFU890"/>
      <c r="AFV890"/>
      <c r="AFW890"/>
      <c r="AFX890"/>
      <c r="AFY890"/>
      <c r="AFZ890"/>
      <c r="AGA890"/>
      <c r="AGB890"/>
      <c r="AGC890"/>
      <c r="AGD890"/>
      <c r="AGE890"/>
      <c r="AGF890"/>
      <c r="AGG890"/>
      <c r="AGH890"/>
      <c r="AGI890"/>
      <c r="AGJ890"/>
      <c r="AGK890"/>
      <c r="AGL890"/>
      <c r="AGM890"/>
      <c r="AGN890"/>
      <c r="AGO890"/>
      <c r="AGP890"/>
      <c r="AGQ890"/>
      <c r="AGR890"/>
      <c r="AGS890"/>
      <c r="AGT890"/>
      <c r="AGU890"/>
      <c r="AGV890"/>
      <c r="AGW890"/>
      <c r="AGX890"/>
      <c r="AGY890"/>
      <c r="AGZ890"/>
      <c r="AHA890"/>
      <c r="AHB890"/>
      <c r="AHC890"/>
      <c r="AHD890"/>
      <c r="AHE890"/>
      <c r="AHF890"/>
      <c r="AHG890"/>
      <c r="AHH890"/>
      <c r="AHI890"/>
      <c r="AHJ890"/>
      <c r="AHK890"/>
      <c r="AHL890"/>
      <c r="AHM890"/>
      <c r="AHN890"/>
      <c r="AHO890"/>
      <c r="AHP890"/>
      <c r="AHQ890"/>
      <c r="AHR890"/>
      <c r="AHS890"/>
      <c r="AHT890"/>
      <c r="AHU890"/>
      <c r="AHV890"/>
      <c r="AHW890"/>
      <c r="AHX890"/>
      <c r="AHY890"/>
      <c r="AHZ890"/>
      <c r="AIA890"/>
      <c r="AIB890"/>
      <c r="AIC890"/>
      <c r="AID890"/>
      <c r="AIE890"/>
      <c r="AIF890"/>
      <c r="AIG890"/>
      <c r="AIH890"/>
      <c r="AII890"/>
      <c r="AIJ890"/>
      <c r="AIK890"/>
      <c r="AIL890"/>
      <c r="AIM890"/>
      <c r="AIN890"/>
      <c r="AIO890"/>
      <c r="AIP890"/>
      <c r="AIQ890"/>
      <c r="AIR890"/>
      <c r="AIS890"/>
      <c r="AIT890"/>
      <c r="AIU890"/>
      <c r="AIV890"/>
      <c r="AIW890"/>
      <c r="AIX890"/>
      <c r="AIY890"/>
      <c r="AIZ890"/>
      <c r="AJA890"/>
      <c r="AJB890"/>
      <c r="AJC890"/>
      <c r="AJD890"/>
      <c r="AJE890"/>
      <c r="AJF890"/>
      <c r="AJG890"/>
      <c r="AJH890"/>
      <c r="AJI890"/>
      <c r="AJJ890"/>
      <c r="AJK890"/>
      <c r="AJL890"/>
      <c r="AJM890"/>
      <c r="AJN890"/>
      <c r="AJO890"/>
      <c r="AJP890"/>
      <c r="AJQ890"/>
      <c r="AJR890"/>
      <c r="AJS890"/>
      <c r="AJT890"/>
      <c r="AJU890"/>
      <c r="AJV890"/>
      <c r="AJW890"/>
      <c r="AJX890"/>
      <c r="AJY890"/>
      <c r="AJZ890"/>
      <c r="AKA890"/>
      <c r="AKB890"/>
      <c r="AKC890"/>
      <c r="AKD890"/>
      <c r="AKE890"/>
      <c r="AKF890"/>
      <c r="AKG890"/>
      <c r="AKH890"/>
      <c r="AKI890"/>
      <c r="AKJ890"/>
      <c r="AKK890"/>
      <c r="AKL890"/>
      <c r="AKM890"/>
      <c r="AKN890"/>
      <c r="AKO890"/>
      <c r="AKP890"/>
      <c r="AKQ890"/>
      <c r="AKR890"/>
      <c r="AKS890"/>
      <c r="AKT890"/>
      <c r="AKU890"/>
      <c r="AKV890"/>
      <c r="AKW890"/>
      <c r="AKX890"/>
      <c r="AKY890"/>
      <c r="AKZ890"/>
      <c r="ALA890"/>
      <c r="ALB890"/>
      <c r="ALC890"/>
      <c r="ALD890"/>
      <c r="ALE890"/>
      <c r="ALF890"/>
      <c r="ALG890"/>
      <c r="ALH890"/>
      <c r="ALI890"/>
      <c r="ALJ890"/>
      <c r="ALK890"/>
      <c r="ALL890"/>
      <c r="ALM890"/>
      <c r="ALN890"/>
      <c r="ALO890"/>
      <c r="ALP890"/>
      <c r="ALQ890"/>
      <c r="ALR890"/>
      <c r="ALS890"/>
      <c r="ALT890"/>
      <c r="ALU890"/>
      <c r="ALV890"/>
      <c r="ALW890"/>
      <c r="ALX890"/>
      <c r="ALY890"/>
      <c r="ALZ890"/>
      <c r="AMA890"/>
      <c r="AMB890"/>
      <c r="AMC890"/>
      <c r="AMD890"/>
      <c r="AME890"/>
      <c r="AMF890"/>
      <c r="AMG890"/>
      <c r="AMH890"/>
      <c r="AMI890"/>
      <c r="AMJ890"/>
    </row>
    <row r="891" spans="1:1024" ht="17.25" customHeight="1">
      <c r="A891" s="9"/>
      <c r="B891" s="8"/>
      <c r="C891" s="8"/>
      <c r="D891" s="6"/>
      <c r="E891" s="7"/>
      <c r="F891" s="5"/>
      <c r="G891" s="5"/>
      <c r="H891" s="5"/>
      <c r="I891" s="5"/>
      <c r="J891" s="5"/>
      <c r="K891" s="5"/>
      <c r="L891" s="5"/>
      <c r="M891" s="5"/>
      <c r="N891" s="5"/>
      <c r="O891" s="5"/>
      <c r="P891" s="5"/>
      <c r="Q891" s="5"/>
      <c r="R891" s="5"/>
      <c r="S891" s="5"/>
      <c r="T891" s="5"/>
      <c r="U891" s="5"/>
      <c r="V891" s="5"/>
      <c r="W891" s="5"/>
      <c r="X891" s="5"/>
      <c r="Y891" s="5"/>
      <c r="Z891" s="5"/>
      <c r="AA891" s="5"/>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c r="AAA891"/>
      <c r="AAB891"/>
      <c r="AAC891"/>
      <c r="AAD891"/>
      <c r="AAE891"/>
      <c r="AAF891"/>
      <c r="AAG891"/>
      <c r="AAH891"/>
      <c r="AAI891"/>
      <c r="AAJ891"/>
      <c r="AAK891"/>
      <c r="AAL891"/>
      <c r="AAM891"/>
      <c r="AAN891"/>
      <c r="AAO891"/>
      <c r="AAP891"/>
      <c r="AAQ891"/>
      <c r="AAR891"/>
      <c r="AAS891"/>
      <c r="AAT891"/>
      <c r="AAU891"/>
      <c r="AAV891"/>
      <c r="AAW891"/>
      <c r="AAX891"/>
      <c r="AAY891"/>
      <c r="AAZ891"/>
      <c r="ABA891"/>
      <c r="ABB891"/>
      <c r="ABC891"/>
      <c r="ABD891"/>
      <c r="ABE891"/>
      <c r="ABF891"/>
      <c r="ABG891"/>
      <c r="ABH891"/>
      <c r="ABI891"/>
      <c r="ABJ891"/>
      <c r="ABK891"/>
      <c r="ABL891"/>
      <c r="ABM891"/>
      <c r="ABN891"/>
      <c r="ABO891"/>
      <c r="ABP891"/>
      <c r="ABQ891"/>
      <c r="ABR891"/>
      <c r="ABS891"/>
      <c r="ABT891"/>
      <c r="ABU891"/>
      <c r="ABV891"/>
      <c r="ABW891"/>
      <c r="ABX891"/>
      <c r="ABY891"/>
      <c r="ABZ891"/>
      <c r="ACA891"/>
      <c r="ACB891"/>
      <c r="ACC891"/>
      <c r="ACD891"/>
      <c r="ACE891"/>
      <c r="ACF891"/>
      <c r="ACG891"/>
      <c r="ACH891"/>
      <c r="ACI891"/>
      <c r="ACJ891"/>
      <c r="ACK891"/>
      <c r="ACL891"/>
      <c r="ACM891"/>
      <c r="ACN891"/>
      <c r="ACO891"/>
      <c r="ACP891"/>
      <c r="ACQ891"/>
      <c r="ACR891"/>
      <c r="ACS891"/>
      <c r="ACT891"/>
      <c r="ACU891"/>
      <c r="ACV891"/>
      <c r="ACW891"/>
      <c r="ACX891"/>
      <c r="ACY891"/>
      <c r="ACZ891"/>
      <c r="ADA891"/>
      <c r="ADB891"/>
      <c r="ADC891"/>
      <c r="ADD891"/>
      <c r="ADE891"/>
      <c r="ADF891"/>
      <c r="ADG891"/>
      <c r="ADH891"/>
      <c r="ADI891"/>
      <c r="ADJ891"/>
      <c r="ADK891"/>
      <c r="ADL891"/>
      <c r="ADM891"/>
      <c r="ADN891"/>
      <c r="ADO891"/>
      <c r="ADP891"/>
      <c r="ADQ891"/>
      <c r="ADR891"/>
      <c r="ADS891"/>
      <c r="ADT891"/>
      <c r="ADU891"/>
      <c r="ADV891"/>
      <c r="ADW891"/>
      <c r="ADX891"/>
      <c r="ADY891"/>
      <c r="ADZ891"/>
      <c r="AEA891"/>
      <c r="AEB891"/>
      <c r="AEC891"/>
      <c r="AED891"/>
      <c r="AEE891"/>
      <c r="AEF891"/>
      <c r="AEG891"/>
      <c r="AEH891"/>
      <c r="AEI891"/>
      <c r="AEJ891"/>
      <c r="AEK891"/>
      <c r="AEL891"/>
      <c r="AEM891"/>
      <c r="AEN891"/>
      <c r="AEO891"/>
      <c r="AEP891"/>
      <c r="AEQ891"/>
      <c r="AER891"/>
      <c r="AES891"/>
      <c r="AET891"/>
      <c r="AEU891"/>
      <c r="AEV891"/>
      <c r="AEW891"/>
      <c r="AEX891"/>
      <c r="AEY891"/>
      <c r="AEZ891"/>
      <c r="AFA891"/>
      <c r="AFB891"/>
      <c r="AFC891"/>
      <c r="AFD891"/>
      <c r="AFE891"/>
      <c r="AFF891"/>
      <c r="AFG891"/>
      <c r="AFH891"/>
      <c r="AFI891"/>
      <c r="AFJ891"/>
      <c r="AFK891"/>
      <c r="AFL891"/>
      <c r="AFM891"/>
      <c r="AFN891"/>
      <c r="AFO891"/>
      <c r="AFP891"/>
      <c r="AFQ891"/>
      <c r="AFR891"/>
      <c r="AFS891"/>
      <c r="AFT891"/>
      <c r="AFU891"/>
      <c r="AFV891"/>
      <c r="AFW891"/>
      <c r="AFX891"/>
      <c r="AFY891"/>
      <c r="AFZ891"/>
      <c r="AGA891"/>
      <c r="AGB891"/>
      <c r="AGC891"/>
      <c r="AGD891"/>
      <c r="AGE891"/>
      <c r="AGF891"/>
      <c r="AGG891"/>
      <c r="AGH891"/>
      <c r="AGI891"/>
      <c r="AGJ891"/>
      <c r="AGK891"/>
      <c r="AGL891"/>
      <c r="AGM891"/>
      <c r="AGN891"/>
      <c r="AGO891"/>
      <c r="AGP891"/>
      <c r="AGQ891"/>
      <c r="AGR891"/>
      <c r="AGS891"/>
      <c r="AGT891"/>
      <c r="AGU891"/>
      <c r="AGV891"/>
      <c r="AGW891"/>
      <c r="AGX891"/>
      <c r="AGY891"/>
      <c r="AGZ891"/>
      <c r="AHA891"/>
      <c r="AHB891"/>
      <c r="AHC891"/>
      <c r="AHD891"/>
      <c r="AHE891"/>
      <c r="AHF891"/>
      <c r="AHG891"/>
      <c r="AHH891"/>
      <c r="AHI891"/>
      <c r="AHJ891"/>
      <c r="AHK891"/>
      <c r="AHL891"/>
      <c r="AHM891"/>
      <c r="AHN891"/>
      <c r="AHO891"/>
      <c r="AHP891"/>
      <c r="AHQ891"/>
      <c r="AHR891"/>
      <c r="AHS891"/>
      <c r="AHT891"/>
      <c r="AHU891"/>
      <c r="AHV891"/>
      <c r="AHW891"/>
      <c r="AHX891"/>
      <c r="AHY891"/>
      <c r="AHZ891"/>
      <c r="AIA891"/>
      <c r="AIB891"/>
      <c r="AIC891"/>
      <c r="AID891"/>
      <c r="AIE891"/>
      <c r="AIF891"/>
      <c r="AIG891"/>
      <c r="AIH891"/>
      <c r="AII891"/>
      <c r="AIJ891"/>
      <c r="AIK891"/>
      <c r="AIL891"/>
      <c r="AIM891"/>
      <c r="AIN891"/>
      <c r="AIO891"/>
      <c r="AIP891"/>
      <c r="AIQ891"/>
      <c r="AIR891"/>
      <c r="AIS891"/>
      <c r="AIT891"/>
      <c r="AIU891"/>
      <c r="AIV891"/>
      <c r="AIW891"/>
      <c r="AIX891"/>
      <c r="AIY891"/>
      <c r="AIZ891"/>
      <c r="AJA891"/>
      <c r="AJB891"/>
      <c r="AJC891"/>
      <c r="AJD891"/>
      <c r="AJE891"/>
      <c r="AJF891"/>
      <c r="AJG891"/>
      <c r="AJH891"/>
      <c r="AJI891"/>
      <c r="AJJ891"/>
      <c r="AJK891"/>
      <c r="AJL891"/>
      <c r="AJM891"/>
      <c r="AJN891"/>
      <c r="AJO891"/>
      <c r="AJP891"/>
      <c r="AJQ891"/>
      <c r="AJR891"/>
      <c r="AJS891"/>
      <c r="AJT891"/>
      <c r="AJU891"/>
      <c r="AJV891"/>
      <c r="AJW891"/>
      <c r="AJX891"/>
      <c r="AJY891"/>
      <c r="AJZ891"/>
      <c r="AKA891"/>
      <c r="AKB891"/>
      <c r="AKC891"/>
      <c r="AKD891"/>
      <c r="AKE891"/>
      <c r="AKF891"/>
      <c r="AKG891"/>
      <c r="AKH891"/>
      <c r="AKI891"/>
      <c r="AKJ891"/>
      <c r="AKK891"/>
      <c r="AKL891"/>
      <c r="AKM891"/>
      <c r="AKN891"/>
      <c r="AKO891"/>
      <c r="AKP891"/>
      <c r="AKQ891"/>
      <c r="AKR891"/>
      <c r="AKS891"/>
      <c r="AKT891"/>
      <c r="AKU891"/>
      <c r="AKV891"/>
      <c r="AKW891"/>
      <c r="AKX891"/>
      <c r="AKY891"/>
      <c r="AKZ891"/>
      <c r="ALA891"/>
      <c r="ALB891"/>
      <c r="ALC891"/>
      <c r="ALD891"/>
      <c r="ALE891"/>
      <c r="ALF891"/>
      <c r="ALG891"/>
      <c r="ALH891"/>
      <c r="ALI891"/>
      <c r="ALJ891"/>
      <c r="ALK891"/>
      <c r="ALL891"/>
      <c r="ALM891"/>
      <c r="ALN891"/>
      <c r="ALO891"/>
      <c r="ALP891"/>
      <c r="ALQ891"/>
      <c r="ALR891"/>
      <c r="ALS891"/>
      <c r="ALT891"/>
      <c r="ALU891"/>
      <c r="ALV891"/>
      <c r="ALW891"/>
      <c r="ALX891"/>
      <c r="ALY891"/>
      <c r="ALZ891"/>
      <c r="AMA891"/>
      <c r="AMB891"/>
      <c r="AMC891"/>
      <c r="AMD891"/>
      <c r="AME891"/>
      <c r="AMF891"/>
      <c r="AMG891"/>
      <c r="AMH891"/>
      <c r="AMI891"/>
      <c r="AMJ891"/>
    </row>
    <row r="892" spans="1:1024" ht="17.25" customHeight="1">
      <c r="A892" s="9"/>
      <c r="B892" s="8"/>
      <c r="C892" s="8"/>
      <c r="D892" s="6"/>
      <c r="E892" s="7"/>
      <c r="F892" s="5"/>
      <c r="G892" s="5"/>
      <c r="H892" s="5"/>
      <c r="I892" s="5"/>
      <c r="J892" s="5"/>
      <c r="K892" s="5"/>
      <c r="L892" s="5"/>
      <c r="M892" s="5"/>
      <c r="N892" s="5"/>
      <c r="O892" s="5"/>
      <c r="P892" s="5"/>
      <c r="Q892" s="5"/>
      <c r="R892" s="5"/>
      <c r="S892" s="5"/>
      <c r="T892" s="5"/>
      <c r="U892" s="5"/>
      <c r="V892" s="5"/>
      <c r="W892" s="5"/>
      <c r="X892" s="5"/>
      <c r="Y892" s="5"/>
      <c r="Z892" s="5"/>
      <c r="AA892" s="5"/>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c r="AAA892"/>
      <c r="AAB892"/>
      <c r="AAC892"/>
      <c r="AAD892"/>
      <c r="AAE892"/>
      <c r="AAF892"/>
      <c r="AAG892"/>
      <c r="AAH892"/>
      <c r="AAI892"/>
      <c r="AAJ892"/>
      <c r="AAK892"/>
      <c r="AAL892"/>
      <c r="AAM892"/>
      <c r="AAN892"/>
      <c r="AAO892"/>
      <c r="AAP892"/>
      <c r="AAQ892"/>
      <c r="AAR892"/>
      <c r="AAS892"/>
      <c r="AAT892"/>
      <c r="AAU892"/>
      <c r="AAV892"/>
      <c r="AAW892"/>
      <c r="AAX892"/>
      <c r="AAY892"/>
      <c r="AAZ892"/>
      <c r="ABA892"/>
      <c r="ABB892"/>
      <c r="ABC892"/>
      <c r="ABD892"/>
      <c r="ABE892"/>
      <c r="ABF892"/>
      <c r="ABG892"/>
      <c r="ABH892"/>
      <c r="ABI892"/>
      <c r="ABJ892"/>
      <c r="ABK892"/>
      <c r="ABL892"/>
      <c r="ABM892"/>
      <c r="ABN892"/>
      <c r="ABO892"/>
      <c r="ABP892"/>
      <c r="ABQ892"/>
      <c r="ABR892"/>
      <c r="ABS892"/>
      <c r="ABT892"/>
      <c r="ABU892"/>
      <c r="ABV892"/>
      <c r="ABW892"/>
      <c r="ABX892"/>
      <c r="ABY892"/>
      <c r="ABZ892"/>
      <c r="ACA892"/>
      <c r="ACB892"/>
      <c r="ACC892"/>
      <c r="ACD892"/>
      <c r="ACE892"/>
      <c r="ACF892"/>
      <c r="ACG892"/>
      <c r="ACH892"/>
      <c r="ACI892"/>
      <c r="ACJ892"/>
      <c r="ACK892"/>
      <c r="ACL892"/>
      <c r="ACM892"/>
      <c r="ACN892"/>
      <c r="ACO892"/>
      <c r="ACP892"/>
      <c r="ACQ892"/>
      <c r="ACR892"/>
      <c r="ACS892"/>
      <c r="ACT892"/>
      <c r="ACU892"/>
      <c r="ACV892"/>
      <c r="ACW892"/>
      <c r="ACX892"/>
      <c r="ACY892"/>
      <c r="ACZ892"/>
      <c r="ADA892"/>
      <c r="ADB892"/>
      <c r="ADC892"/>
      <c r="ADD892"/>
      <c r="ADE892"/>
      <c r="ADF892"/>
      <c r="ADG892"/>
      <c r="ADH892"/>
      <c r="ADI892"/>
      <c r="ADJ892"/>
      <c r="ADK892"/>
      <c r="ADL892"/>
      <c r="ADM892"/>
      <c r="ADN892"/>
      <c r="ADO892"/>
      <c r="ADP892"/>
      <c r="ADQ892"/>
      <c r="ADR892"/>
      <c r="ADS892"/>
      <c r="ADT892"/>
      <c r="ADU892"/>
      <c r="ADV892"/>
      <c r="ADW892"/>
      <c r="ADX892"/>
      <c r="ADY892"/>
      <c r="ADZ892"/>
      <c r="AEA892"/>
      <c r="AEB892"/>
      <c r="AEC892"/>
      <c r="AED892"/>
      <c r="AEE892"/>
      <c r="AEF892"/>
      <c r="AEG892"/>
      <c r="AEH892"/>
      <c r="AEI892"/>
      <c r="AEJ892"/>
      <c r="AEK892"/>
      <c r="AEL892"/>
      <c r="AEM892"/>
      <c r="AEN892"/>
      <c r="AEO892"/>
      <c r="AEP892"/>
      <c r="AEQ892"/>
      <c r="AER892"/>
      <c r="AES892"/>
      <c r="AET892"/>
      <c r="AEU892"/>
      <c r="AEV892"/>
      <c r="AEW892"/>
      <c r="AEX892"/>
      <c r="AEY892"/>
      <c r="AEZ892"/>
      <c r="AFA892"/>
      <c r="AFB892"/>
      <c r="AFC892"/>
      <c r="AFD892"/>
      <c r="AFE892"/>
      <c r="AFF892"/>
      <c r="AFG892"/>
      <c r="AFH892"/>
      <c r="AFI892"/>
      <c r="AFJ892"/>
      <c r="AFK892"/>
      <c r="AFL892"/>
      <c r="AFM892"/>
      <c r="AFN892"/>
      <c r="AFO892"/>
      <c r="AFP892"/>
      <c r="AFQ892"/>
      <c r="AFR892"/>
      <c r="AFS892"/>
      <c r="AFT892"/>
      <c r="AFU892"/>
      <c r="AFV892"/>
      <c r="AFW892"/>
      <c r="AFX892"/>
      <c r="AFY892"/>
      <c r="AFZ892"/>
      <c r="AGA892"/>
      <c r="AGB892"/>
      <c r="AGC892"/>
      <c r="AGD892"/>
      <c r="AGE892"/>
      <c r="AGF892"/>
      <c r="AGG892"/>
      <c r="AGH892"/>
      <c r="AGI892"/>
      <c r="AGJ892"/>
      <c r="AGK892"/>
      <c r="AGL892"/>
      <c r="AGM892"/>
      <c r="AGN892"/>
      <c r="AGO892"/>
      <c r="AGP892"/>
      <c r="AGQ892"/>
      <c r="AGR892"/>
      <c r="AGS892"/>
      <c r="AGT892"/>
      <c r="AGU892"/>
      <c r="AGV892"/>
      <c r="AGW892"/>
      <c r="AGX892"/>
      <c r="AGY892"/>
      <c r="AGZ892"/>
      <c r="AHA892"/>
      <c r="AHB892"/>
      <c r="AHC892"/>
      <c r="AHD892"/>
      <c r="AHE892"/>
      <c r="AHF892"/>
      <c r="AHG892"/>
      <c r="AHH892"/>
      <c r="AHI892"/>
      <c r="AHJ892"/>
      <c r="AHK892"/>
      <c r="AHL892"/>
      <c r="AHM892"/>
      <c r="AHN892"/>
      <c r="AHO892"/>
      <c r="AHP892"/>
      <c r="AHQ892"/>
      <c r="AHR892"/>
      <c r="AHS892"/>
      <c r="AHT892"/>
      <c r="AHU892"/>
      <c r="AHV892"/>
      <c r="AHW892"/>
      <c r="AHX892"/>
      <c r="AHY892"/>
      <c r="AHZ892"/>
      <c r="AIA892"/>
      <c r="AIB892"/>
      <c r="AIC892"/>
      <c r="AID892"/>
      <c r="AIE892"/>
      <c r="AIF892"/>
      <c r="AIG892"/>
      <c r="AIH892"/>
      <c r="AII892"/>
      <c r="AIJ892"/>
      <c r="AIK892"/>
      <c r="AIL892"/>
      <c r="AIM892"/>
      <c r="AIN892"/>
      <c r="AIO892"/>
      <c r="AIP892"/>
      <c r="AIQ892"/>
      <c r="AIR892"/>
      <c r="AIS892"/>
      <c r="AIT892"/>
      <c r="AIU892"/>
      <c r="AIV892"/>
      <c r="AIW892"/>
      <c r="AIX892"/>
      <c r="AIY892"/>
      <c r="AIZ892"/>
      <c r="AJA892"/>
      <c r="AJB892"/>
      <c r="AJC892"/>
      <c r="AJD892"/>
      <c r="AJE892"/>
      <c r="AJF892"/>
      <c r="AJG892"/>
      <c r="AJH892"/>
      <c r="AJI892"/>
      <c r="AJJ892"/>
      <c r="AJK892"/>
      <c r="AJL892"/>
      <c r="AJM892"/>
      <c r="AJN892"/>
      <c r="AJO892"/>
      <c r="AJP892"/>
      <c r="AJQ892"/>
      <c r="AJR892"/>
      <c r="AJS892"/>
      <c r="AJT892"/>
      <c r="AJU892"/>
      <c r="AJV892"/>
      <c r="AJW892"/>
      <c r="AJX892"/>
      <c r="AJY892"/>
      <c r="AJZ892"/>
      <c r="AKA892"/>
      <c r="AKB892"/>
      <c r="AKC892"/>
      <c r="AKD892"/>
      <c r="AKE892"/>
      <c r="AKF892"/>
      <c r="AKG892"/>
      <c r="AKH892"/>
      <c r="AKI892"/>
      <c r="AKJ892"/>
      <c r="AKK892"/>
      <c r="AKL892"/>
      <c r="AKM892"/>
      <c r="AKN892"/>
      <c r="AKO892"/>
      <c r="AKP892"/>
      <c r="AKQ892"/>
      <c r="AKR892"/>
      <c r="AKS892"/>
      <c r="AKT892"/>
      <c r="AKU892"/>
      <c r="AKV892"/>
      <c r="AKW892"/>
      <c r="AKX892"/>
      <c r="AKY892"/>
      <c r="AKZ892"/>
      <c r="ALA892"/>
      <c r="ALB892"/>
      <c r="ALC892"/>
      <c r="ALD892"/>
      <c r="ALE892"/>
      <c r="ALF892"/>
      <c r="ALG892"/>
      <c r="ALH892"/>
      <c r="ALI892"/>
      <c r="ALJ892"/>
      <c r="ALK892"/>
      <c r="ALL892"/>
      <c r="ALM892"/>
      <c r="ALN892"/>
      <c r="ALO892"/>
      <c r="ALP892"/>
      <c r="ALQ892"/>
      <c r="ALR892"/>
      <c r="ALS892"/>
      <c r="ALT892"/>
      <c r="ALU892"/>
      <c r="ALV892"/>
      <c r="ALW892"/>
      <c r="ALX892"/>
      <c r="ALY892"/>
      <c r="ALZ892"/>
      <c r="AMA892"/>
      <c r="AMB892"/>
      <c r="AMC892"/>
      <c r="AMD892"/>
      <c r="AME892"/>
      <c r="AMF892"/>
      <c r="AMG892"/>
      <c r="AMH892"/>
      <c r="AMI892"/>
      <c r="AMJ892"/>
    </row>
    <row r="893" spans="1:1024" ht="17.25" customHeight="1">
      <c r="A893" s="9"/>
      <c r="B893" s="8"/>
      <c r="C893" s="8"/>
      <c r="D893" s="6"/>
      <c r="E893" s="7"/>
      <c r="F893" s="5"/>
      <c r="G893" s="5"/>
      <c r="H893" s="5"/>
      <c r="I893" s="5"/>
      <c r="J893" s="5"/>
      <c r="K893" s="5"/>
      <c r="L893" s="5"/>
      <c r="M893" s="5"/>
      <c r="N893" s="5"/>
      <c r="O893" s="5"/>
      <c r="P893" s="5"/>
      <c r="Q893" s="5"/>
      <c r="R893" s="5"/>
      <c r="S893" s="5"/>
      <c r="T893" s="5"/>
      <c r="U893" s="5"/>
      <c r="V893" s="5"/>
      <c r="W893" s="5"/>
      <c r="X893" s="5"/>
      <c r="Y893" s="5"/>
      <c r="Z893" s="5"/>
      <c r="AA893" s="5"/>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c r="AAA893"/>
      <c r="AAB893"/>
      <c r="AAC893"/>
      <c r="AAD893"/>
      <c r="AAE893"/>
      <c r="AAF893"/>
      <c r="AAG893"/>
      <c r="AAH893"/>
      <c r="AAI893"/>
      <c r="AAJ893"/>
      <c r="AAK893"/>
      <c r="AAL893"/>
      <c r="AAM893"/>
      <c r="AAN893"/>
      <c r="AAO893"/>
      <c r="AAP893"/>
      <c r="AAQ893"/>
      <c r="AAR893"/>
      <c r="AAS893"/>
      <c r="AAT893"/>
      <c r="AAU893"/>
      <c r="AAV893"/>
      <c r="AAW893"/>
      <c r="AAX893"/>
      <c r="AAY893"/>
      <c r="AAZ893"/>
      <c r="ABA893"/>
      <c r="ABB893"/>
      <c r="ABC893"/>
      <c r="ABD893"/>
      <c r="ABE893"/>
      <c r="ABF893"/>
      <c r="ABG893"/>
      <c r="ABH893"/>
      <c r="ABI893"/>
      <c r="ABJ893"/>
      <c r="ABK893"/>
      <c r="ABL893"/>
      <c r="ABM893"/>
      <c r="ABN893"/>
      <c r="ABO893"/>
      <c r="ABP893"/>
      <c r="ABQ893"/>
      <c r="ABR893"/>
      <c r="ABS893"/>
      <c r="ABT893"/>
      <c r="ABU893"/>
      <c r="ABV893"/>
      <c r="ABW893"/>
      <c r="ABX893"/>
      <c r="ABY893"/>
      <c r="ABZ893"/>
      <c r="ACA893"/>
      <c r="ACB893"/>
      <c r="ACC893"/>
      <c r="ACD893"/>
      <c r="ACE893"/>
      <c r="ACF893"/>
      <c r="ACG893"/>
      <c r="ACH893"/>
      <c r="ACI893"/>
      <c r="ACJ893"/>
      <c r="ACK893"/>
      <c r="ACL893"/>
      <c r="ACM893"/>
      <c r="ACN893"/>
      <c r="ACO893"/>
      <c r="ACP893"/>
      <c r="ACQ893"/>
      <c r="ACR893"/>
      <c r="ACS893"/>
      <c r="ACT893"/>
      <c r="ACU893"/>
      <c r="ACV893"/>
      <c r="ACW893"/>
      <c r="ACX893"/>
      <c r="ACY893"/>
      <c r="ACZ893"/>
      <c r="ADA893"/>
      <c r="ADB893"/>
      <c r="ADC893"/>
      <c r="ADD893"/>
      <c r="ADE893"/>
      <c r="ADF893"/>
      <c r="ADG893"/>
      <c r="ADH893"/>
      <c r="ADI893"/>
      <c r="ADJ893"/>
      <c r="ADK893"/>
      <c r="ADL893"/>
      <c r="ADM893"/>
      <c r="ADN893"/>
      <c r="ADO893"/>
      <c r="ADP893"/>
      <c r="ADQ893"/>
      <c r="ADR893"/>
      <c r="ADS893"/>
      <c r="ADT893"/>
      <c r="ADU893"/>
      <c r="ADV893"/>
      <c r="ADW893"/>
      <c r="ADX893"/>
      <c r="ADY893"/>
      <c r="ADZ893"/>
      <c r="AEA893"/>
      <c r="AEB893"/>
      <c r="AEC893"/>
      <c r="AED893"/>
      <c r="AEE893"/>
      <c r="AEF893"/>
      <c r="AEG893"/>
      <c r="AEH893"/>
      <c r="AEI893"/>
      <c r="AEJ893"/>
      <c r="AEK893"/>
      <c r="AEL893"/>
      <c r="AEM893"/>
      <c r="AEN893"/>
      <c r="AEO893"/>
      <c r="AEP893"/>
      <c r="AEQ893"/>
      <c r="AER893"/>
      <c r="AES893"/>
      <c r="AET893"/>
      <c r="AEU893"/>
      <c r="AEV893"/>
      <c r="AEW893"/>
      <c r="AEX893"/>
      <c r="AEY893"/>
      <c r="AEZ893"/>
      <c r="AFA893"/>
      <c r="AFB893"/>
      <c r="AFC893"/>
      <c r="AFD893"/>
      <c r="AFE893"/>
      <c r="AFF893"/>
      <c r="AFG893"/>
      <c r="AFH893"/>
      <c r="AFI893"/>
      <c r="AFJ893"/>
      <c r="AFK893"/>
      <c r="AFL893"/>
      <c r="AFM893"/>
      <c r="AFN893"/>
      <c r="AFO893"/>
      <c r="AFP893"/>
      <c r="AFQ893"/>
      <c r="AFR893"/>
      <c r="AFS893"/>
      <c r="AFT893"/>
      <c r="AFU893"/>
      <c r="AFV893"/>
      <c r="AFW893"/>
      <c r="AFX893"/>
      <c r="AFY893"/>
      <c r="AFZ893"/>
      <c r="AGA893"/>
      <c r="AGB893"/>
      <c r="AGC893"/>
      <c r="AGD893"/>
      <c r="AGE893"/>
      <c r="AGF893"/>
      <c r="AGG893"/>
      <c r="AGH893"/>
      <c r="AGI893"/>
      <c r="AGJ893"/>
      <c r="AGK893"/>
      <c r="AGL893"/>
      <c r="AGM893"/>
      <c r="AGN893"/>
      <c r="AGO893"/>
      <c r="AGP893"/>
      <c r="AGQ893"/>
      <c r="AGR893"/>
      <c r="AGS893"/>
      <c r="AGT893"/>
      <c r="AGU893"/>
      <c r="AGV893"/>
      <c r="AGW893"/>
      <c r="AGX893"/>
      <c r="AGY893"/>
      <c r="AGZ893"/>
      <c r="AHA893"/>
      <c r="AHB893"/>
      <c r="AHC893"/>
      <c r="AHD893"/>
      <c r="AHE893"/>
      <c r="AHF893"/>
      <c r="AHG893"/>
      <c r="AHH893"/>
      <c r="AHI893"/>
      <c r="AHJ893"/>
      <c r="AHK893"/>
      <c r="AHL893"/>
      <c r="AHM893"/>
      <c r="AHN893"/>
      <c r="AHO893"/>
      <c r="AHP893"/>
      <c r="AHQ893"/>
      <c r="AHR893"/>
      <c r="AHS893"/>
      <c r="AHT893"/>
      <c r="AHU893"/>
      <c r="AHV893"/>
      <c r="AHW893"/>
      <c r="AHX893"/>
      <c r="AHY893"/>
      <c r="AHZ893"/>
      <c r="AIA893"/>
      <c r="AIB893"/>
      <c r="AIC893"/>
      <c r="AID893"/>
      <c r="AIE893"/>
      <c r="AIF893"/>
      <c r="AIG893"/>
      <c r="AIH893"/>
      <c r="AII893"/>
      <c r="AIJ893"/>
      <c r="AIK893"/>
      <c r="AIL893"/>
      <c r="AIM893"/>
      <c r="AIN893"/>
      <c r="AIO893"/>
      <c r="AIP893"/>
      <c r="AIQ893"/>
      <c r="AIR893"/>
      <c r="AIS893"/>
      <c r="AIT893"/>
      <c r="AIU893"/>
      <c r="AIV893"/>
      <c r="AIW893"/>
      <c r="AIX893"/>
      <c r="AIY893"/>
      <c r="AIZ893"/>
      <c r="AJA893"/>
      <c r="AJB893"/>
      <c r="AJC893"/>
      <c r="AJD893"/>
      <c r="AJE893"/>
      <c r="AJF893"/>
      <c r="AJG893"/>
      <c r="AJH893"/>
      <c r="AJI893"/>
      <c r="AJJ893"/>
      <c r="AJK893"/>
      <c r="AJL893"/>
      <c r="AJM893"/>
      <c r="AJN893"/>
      <c r="AJO893"/>
      <c r="AJP893"/>
      <c r="AJQ893"/>
      <c r="AJR893"/>
      <c r="AJS893"/>
      <c r="AJT893"/>
      <c r="AJU893"/>
      <c r="AJV893"/>
      <c r="AJW893"/>
      <c r="AJX893"/>
      <c r="AJY893"/>
      <c r="AJZ893"/>
      <c r="AKA893"/>
      <c r="AKB893"/>
      <c r="AKC893"/>
      <c r="AKD893"/>
      <c r="AKE893"/>
      <c r="AKF893"/>
      <c r="AKG893"/>
      <c r="AKH893"/>
      <c r="AKI893"/>
      <c r="AKJ893"/>
      <c r="AKK893"/>
      <c r="AKL893"/>
      <c r="AKM893"/>
      <c r="AKN893"/>
      <c r="AKO893"/>
      <c r="AKP893"/>
      <c r="AKQ893"/>
      <c r="AKR893"/>
      <c r="AKS893"/>
      <c r="AKT893"/>
      <c r="AKU893"/>
      <c r="AKV893"/>
      <c r="AKW893"/>
      <c r="AKX893"/>
      <c r="AKY893"/>
      <c r="AKZ893"/>
      <c r="ALA893"/>
      <c r="ALB893"/>
      <c r="ALC893"/>
      <c r="ALD893"/>
      <c r="ALE893"/>
      <c r="ALF893"/>
      <c r="ALG893"/>
      <c r="ALH893"/>
      <c r="ALI893"/>
      <c r="ALJ893"/>
      <c r="ALK893"/>
      <c r="ALL893"/>
      <c r="ALM893"/>
      <c r="ALN893"/>
      <c r="ALO893"/>
      <c r="ALP893"/>
      <c r="ALQ893"/>
      <c r="ALR893"/>
      <c r="ALS893"/>
      <c r="ALT893"/>
      <c r="ALU893"/>
      <c r="ALV893"/>
      <c r="ALW893"/>
      <c r="ALX893"/>
      <c r="ALY893"/>
      <c r="ALZ893"/>
      <c r="AMA893"/>
      <c r="AMB893"/>
      <c r="AMC893"/>
      <c r="AMD893"/>
      <c r="AME893"/>
      <c r="AMF893"/>
      <c r="AMG893"/>
      <c r="AMH893"/>
      <c r="AMI893"/>
      <c r="AMJ893"/>
    </row>
    <row r="894" spans="1:1024" ht="17.25" customHeight="1">
      <c r="A894" s="9"/>
      <c r="B894" s="8"/>
      <c r="C894" s="8"/>
      <c r="D894" s="6"/>
      <c r="E894" s="7"/>
      <c r="F894" s="5"/>
      <c r="G894" s="5"/>
      <c r="H894" s="5"/>
      <c r="I894" s="5"/>
      <c r="J894" s="5"/>
      <c r="K894" s="5"/>
      <c r="L894" s="5"/>
      <c r="M894" s="5"/>
      <c r="N894" s="5"/>
      <c r="O894" s="5"/>
      <c r="P894" s="5"/>
      <c r="Q894" s="5"/>
      <c r="R894" s="5"/>
      <c r="S894" s="5"/>
      <c r="T894" s="5"/>
      <c r="U894" s="5"/>
      <c r="V894" s="5"/>
      <c r="W894" s="5"/>
      <c r="X894" s="5"/>
      <c r="Y894" s="5"/>
      <c r="Z894" s="5"/>
      <c r="AA894" s="5"/>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c r="AAA894"/>
      <c r="AAB894"/>
      <c r="AAC894"/>
      <c r="AAD894"/>
      <c r="AAE894"/>
      <c r="AAF894"/>
      <c r="AAG894"/>
      <c r="AAH894"/>
      <c r="AAI894"/>
      <c r="AAJ894"/>
      <c r="AAK894"/>
      <c r="AAL894"/>
      <c r="AAM894"/>
      <c r="AAN894"/>
      <c r="AAO894"/>
      <c r="AAP894"/>
      <c r="AAQ894"/>
      <c r="AAR894"/>
      <c r="AAS894"/>
      <c r="AAT894"/>
      <c r="AAU894"/>
      <c r="AAV894"/>
      <c r="AAW894"/>
      <c r="AAX894"/>
      <c r="AAY894"/>
      <c r="AAZ894"/>
      <c r="ABA894"/>
      <c r="ABB894"/>
      <c r="ABC894"/>
      <c r="ABD894"/>
      <c r="ABE894"/>
      <c r="ABF894"/>
      <c r="ABG894"/>
      <c r="ABH894"/>
      <c r="ABI894"/>
      <c r="ABJ894"/>
      <c r="ABK894"/>
      <c r="ABL894"/>
      <c r="ABM894"/>
      <c r="ABN894"/>
      <c r="ABO894"/>
      <c r="ABP894"/>
      <c r="ABQ894"/>
      <c r="ABR894"/>
      <c r="ABS894"/>
      <c r="ABT894"/>
      <c r="ABU894"/>
      <c r="ABV894"/>
      <c r="ABW894"/>
      <c r="ABX894"/>
      <c r="ABY894"/>
      <c r="ABZ894"/>
      <c r="ACA894"/>
      <c r="ACB894"/>
      <c r="ACC894"/>
      <c r="ACD894"/>
      <c r="ACE894"/>
      <c r="ACF894"/>
      <c r="ACG894"/>
      <c r="ACH894"/>
      <c r="ACI894"/>
      <c r="ACJ894"/>
      <c r="ACK894"/>
      <c r="ACL894"/>
      <c r="ACM894"/>
      <c r="ACN894"/>
      <c r="ACO894"/>
      <c r="ACP894"/>
      <c r="ACQ894"/>
      <c r="ACR894"/>
      <c r="ACS894"/>
      <c r="ACT894"/>
      <c r="ACU894"/>
      <c r="ACV894"/>
      <c r="ACW894"/>
      <c r="ACX894"/>
      <c r="ACY894"/>
      <c r="ACZ894"/>
      <c r="ADA894"/>
      <c r="ADB894"/>
      <c r="ADC894"/>
      <c r="ADD894"/>
      <c r="ADE894"/>
      <c r="ADF894"/>
      <c r="ADG894"/>
      <c r="ADH894"/>
      <c r="ADI894"/>
      <c r="ADJ894"/>
      <c r="ADK894"/>
      <c r="ADL894"/>
      <c r="ADM894"/>
      <c r="ADN894"/>
      <c r="ADO894"/>
      <c r="ADP894"/>
      <c r="ADQ894"/>
      <c r="ADR894"/>
      <c r="ADS894"/>
      <c r="ADT894"/>
      <c r="ADU894"/>
      <c r="ADV894"/>
      <c r="ADW894"/>
      <c r="ADX894"/>
      <c r="ADY894"/>
      <c r="ADZ894"/>
      <c r="AEA894"/>
      <c r="AEB894"/>
      <c r="AEC894"/>
      <c r="AED894"/>
      <c r="AEE894"/>
      <c r="AEF894"/>
      <c r="AEG894"/>
      <c r="AEH894"/>
      <c r="AEI894"/>
      <c r="AEJ894"/>
      <c r="AEK894"/>
      <c r="AEL894"/>
      <c r="AEM894"/>
      <c r="AEN894"/>
      <c r="AEO894"/>
      <c r="AEP894"/>
      <c r="AEQ894"/>
      <c r="AER894"/>
      <c r="AES894"/>
      <c r="AET894"/>
      <c r="AEU894"/>
      <c r="AEV894"/>
      <c r="AEW894"/>
      <c r="AEX894"/>
      <c r="AEY894"/>
      <c r="AEZ894"/>
      <c r="AFA894"/>
      <c r="AFB894"/>
      <c r="AFC894"/>
      <c r="AFD894"/>
      <c r="AFE894"/>
      <c r="AFF894"/>
      <c r="AFG894"/>
      <c r="AFH894"/>
      <c r="AFI894"/>
      <c r="AFJ894"/>
      <c r="AFK894"/>
      <c r="AFL894"/>
      <c r="AFM894"/>
      <c r="AFN894"/>
      <c r="AFO894"/>
      <c r="AFP894"/>
      <c r="AFQ894"/>
      <c r="AFR894"/>
      <c r="AFS894"/>
      <c r="AFT894"/>
      <c r="AFU894"/>
      <c r="AFV894"/>
      <c r="AFW894"/>
      <c r="AFX894"/>
      <c r="AFY894"/>
      <c r="AFZ894"/>
      <c r="AGA894"/>
      <c r="AGB894"/>
      <c r="AGC894"/>
      <c r="AGD894"/>
      <c r="AGE894"/>
      <c r="AGF894"/>
      <c r="AGG894"/>
      <c r="AGH894"/>
      <c r="AGI894"/>
      <c r="AGJ894"/>
      <c r="AGK894"/>
      <c r="AGL894"/>
      <c r="AGM894"/>
      <c r="AGN894"/>
      <c r="AGO894"/>
      <c r="AGP894"/>
      <c r="AGQ894"/>
      <c r="AGR894"/>
      <c r="AGS894"/>
      <c r="AGT894"/>
      <c r="AGU894"/>
      <c r="AGV894"/>
      <c r="AGW894"/>
      <c r="AGX894"/>
      <c r="AGY894"/>
      <c r="AGZ894"/>
      <c r="AHA894"/>
      <c r="AHB894"/>
      <c r="AHC894"/>
      <c r="AHD894"/>
      <c r="AHE894"/>
      <c r="AHF894"/>
      <c r="AHG894"/>
      <c r="AHH894"/>
      <c r="AHI894"/>
      <c r="AHJ894"/>
      <c r="AHK894"/>
      <c r="AHL894"/>
      <c r="AHM894"/>
      <c r="AHN894"/>
      <c r="AHO894"/>
      <c r="AHP894"/>
      <c r="AHQ894"/>
      <c r="AHR894"/>
      <c r="AHS894"/>
      <c r="AHT894"/>
      <c r="AHU894"/>
      <c r="AHV894"/>
      <c r="AHW894"/>
      <c r="AHX894"/>
      <c r="AHY894"/>
      <c r="AHZ894"/>
      <c r="AIA894"/>
      <c r="AIB894"/>
      <c r="AIC894"/>
      <c r="AID894"/>
      <c r="AIE894"/>
      <c r="AIF894"/>
      <c r="AIG894"/>
      <c r="AIH894"/>
      <c r="AII894"/>
      <c r="AIJ894"/>
      <c r="AIK894"/>
      <c r="AIL894"/>
      <c r="AIM894"/>
      <c r="AIN894"/>
      <c r="AIO894"/>
      <c r="AIP894"/>
      <c r="AIQ894"/>
      <c r="AIR894"/>
      <c r="AIS894"/>
      <c r="AIT894"/>
      <c r="AIU894"/>
      <c r="AIV894"/>
      <c r="AIW894"/>
      <c r="AIX894"/>
      <c r="AIY894"/>
      <c r="AIZ894"/>
      <c r="AJA894"/>
      <c r="AJB894"/>
      <c r="AJC894"/>
      <c r="AJD894"/>
      <c r="AJE894"/>
      <c r="AJF894"/>
      <c r="AJG894"/>
      <c r="AJH894"/>
      <c r="AJI894"/>
      <c r="AJJ894"/>
      <c r="AJK894"/>
      <c r="AJL894"/>
      <c r="AJM894"/>
      <c r="AJN894"/>
      <c r="AJO894"/>
      <c r="AJP894"/>
      <c r="AJQ894"/>
      <c r="AJR894"/>
      <c r="AJS894"/>
      <c r="AJT894"/>
      <c r="AJU894"/>
      <c r="AJV894"/>
      <c r="AJW894"/>
      <c r="AJX894"/>
      <c r="AJY894"/>
      <c r="AJZ894"/>
      <c r="AKA894"/>
      <c r="AKB894"/>
      <c r="AKC894"/>
      <c r="AKD894"/>
      <c r="AKE894"/>
      <c r="AKF894"/>
      <c r="AKG894"/>
      <c r="AKH894"/>
      <c r="AKI894"/>
      <c r="AKJ894"/>
      <c r="AKK894"/>
      <c r="AKL894"/>
      <c r="AKM894"/>
      <c r="AKN894"/>
      <c r="AKO894"/>
      <c r="AKP894"/>
      <c r="AKQ894"/>
      <c r="AKR894"/>
      <c r="AKS894"/>
      <c r="AKT894"/>
      <c r="AKU894"/>
      <c r="AKV894"/>
      <c r="AKW894"/>
      <c r="AKX894"/>
      <c r="AKY894"/>
      <c r="AKZ894"/>
      <c r="ALA894"/>
      <c r="ALB894"/>
      <c r="ALC894"/>
      <c r="ALD894"/>
      <c r="ALE894"/>
      <c r="ALF894"/>
      <c r="ALG894"/>
      <c r="ALH894"/>
      <c r="ALI894"/>
      <c r="ALJ894"/>
      <c r="ALK894"/>
      <c r="ALL894"/>
      <c r="ALM894"/>
      <c r="ALN894"/>
      <c r="ALO894"/>
      <c r="ALP894"/>
      <c r="ALQ894"/>
      <c r="ALR894"/>
      <c r="ALS894"/>
      <c r="ALT894"/>
      <c r="ALU894"/>
      <c r="ALV894"/>
      <c r="ALW894"/>
      <c r="ALX894"/>
      <c r="ALY894"/>
      <c r="ALZ894"/>
      <c r="AMA894"/>
      <c r="AMB894"/>
      <c r="AMC894"/>
      <c r="AMD894"/>
      <c r="AME894"/>
      <c r="AMF894"/>
      <c r="AMG894"/>
      <c r="AMH894"/>
      <c r="AMI894"/>
      <c r="AMJ894"/>
    </row>
    <row r="895" spans="1:1024" ht="17.25" customHeight="1">
      <c r="A895" s="9"/>
      <c r="B895" s="8"/>
      <c r="C895" s="8"/>
      <c r="D895" s="6"/>
      <c r="E895" s="7"/>
      <c r="F895" s="5"/>
      <c r="G895" s="5"/>
      <c r="H895" s="5"/>
      <c r="I895" s="5"/>
      <c r="J895" s="5"/>
      <c r="K895" s="5"/>
      <c r="L895" s="5"/>
      <c r="M895" s="5"/>
      <c r="N895" s="5"/>
      <c r="O895" s="5"/>
      <c r="P895" s="5"/>
      <c r="Q895" s="5"/>
      <c r="R895" s="5"/>
      <c r="S895" s="5"/>
      <c r="T895" s="5"/>
      <c r="U895" s="5"/>
      <c r="V895" s="5"/>
      <c r="W895" s="5"/>
      <c r="X895" s="5"/>
      <c r="Y895" s="5"/>
      <c r="Z895" s="5"/>
      <c r="AA895" s="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c r="AAA895"/>
      <c r="AAB895"/>
      <c r="AAC895"/>
      <c r="AAD895"/>
      <c r="AAE895"/>
      <c r="AAF895"/>
      <c r="AAG895"/>
      <c r="AAH895"/>
      <c r="AAI895"/>
      <c r="AAJ895"/>
      <c r="AAK895"/>
      <c r="AAL895"/>
      <c r="AAM895"/>
      <c r="AAN895"/>
      <c r="AAO895"/>
      <c r="AAP895"/>
      <c r="AAQ895"/>
      <c r="AAR895"/>
      <c r="AAS895"/>
      <c r="AAT895"/>
      <c r="AAU895"/>
      <c r="AAV895"/>
      <c r="AAW895"/>
      <c r="AAX895"/>
      <c r="AAY895"/>
      <c r="AAZ895"/>
      <c r="ABA895"/>
      <c r="ABB895"/>
      <c r="ABC895"/>
      <c r="ABD895"/>
      <c r="ABE895"/>
      <c r="ABF895"/>
      <c r="ABG895"/>
      <c r="ABH895"/>
      <c r="ABI895"/>
      <c r="ABJ895"/>
      <c r="ABK895"/>
      <c r="ABL895"/>
      <c r="ABM895"/>
      <c r="ABN895"/>
      <c r="ABO895"/>
      <c r="ABP895"/>
      <c r="ABQ895"/>
      <c r="ABR895"/>
      <c r="ABS895"/>
      <c r="ABT895"/>
      <c r="ABU895"/>
      <c r="ABV895"/>
      <c r="ABW895"/>
      <c r="ABX895"/>
      <c r="ABY895"/>
      <c r="ABZ895"/>
      <c r="ACA895"/>
      <c r="ACB895"/>
      <c r="ACC895"/>
      <c r="ACD895"/>
      <c r="ACE895"/>
      <c r="ACF895"/>
      <c r="ACG895"/>
      <c r="ACH895"/>
      <c r="ACI895"/>
      <c r="ACJ895"/>
      <c r="ACK895"/>
      <c r="ACL895"/>
      <c r="ACM895"/>
      <c r="ACN895"/>
      <c r="ACO895"/>
      <c r="ACP895"/>
      <c r="ACQ895"/>
      <c r="ACR895"/>
      <c r="ACS895"/>
      <c r="ACT895"/>
      <c r="ACU895"/>
      <c r="ACV895"/>
      <c r="ACW895"/>
      <c r="ACX895"/>
      <c r="ACY895"/>
      <c r="ACZ895"/>
      <c r="ADA895"/>
      <c r="ADB895"/>
      <c r="ADC895"/>
      <c r="ADD895"/>
      <c r="ADE895"/>
      <c r="ADF895"/>
      <c r="ADG895"/>
      <c r="ADH895"/>
      <c r="ADI895"/>
      <c r="ADJ895"/>
      <c r="ADK895"/>
      <c r="ADL895"/>
      <c r="ADM895"/>
      <c r="ADN895"/>
      <c r="ADO895"/>
      <c r="ADP895"/>
      <c r="ADQ895"/>
      <c r="ADR895"/>
      <c r="ADS895"/>
      <c r="ADT895"/>
      <c r="ADU895"/>
      <c r="ADV895"/>
      <c r="ADW895"/>
      <c r="ADX895"/>
      <c r="ADY895"/>
      <c r="ADZ895"/>
      <c r="AEA895"/>
      <c r="AEB895"/>
      <c r="AEC895"/>
      <c r="AED895"/>
      <c r="AEE895"/>
      <c r="AEF895"/>
      <c r="AEG895"/>
      <c r="AEH895"/>
      <c r="AEI895"/>
      <c r="AEJ895"/>
      <c r="AEK895"/>
      <c r="AEL895"/>
      <c r="AEM895"/>
      <c r="AEN895"/>
      <c r="AEO895"/>
      <c r="AEP895"/>
      <c r="AEQ895"/>
      <c r="AER895"/>
      <c r="AES895"/>
      <c r="AET895"/>
      <c r="AEU895"/>
      <c r="AEV895"/>
      <c r="AEW895"/>
      <c r="AEX895"/>
      <c r="AEY895"/>
      <c r="AEZ895"/>
      <c r="AFA895"/>
      <c r="AFB895"/>
      <c r="AFC895"/>
      <c r="AFD895"/>
      <c r="AFE895"/>
      <c r="AFF895"/>
      <c r="AFG895"/>
      <c r="AFH895"/>
      <c r="AFI895"/>
      <c r="AFJ895"/>
      <c r="AFK895"/>
      <c r="AFL895"/>
      <c r="AFM895"/>
      <c r="AFN895"/>
      <c r="AFO895"/>
      <c r="AFP895"/>
      <c r="AFQ895"/>
      <c r="AFR895"/>
      <c r="AFS895"/>
      <c r="AFT895"/>
      <c r="AFU895"/>
      <c r="AFV895"/>
      <c r="AFW895"/>
      <c r="AFX895"/>
      <c r="AFY895"/>
      <c r="AFZ895"/>
      <c r="AGA895"/>
      <c r="AGB895"/>
      <c r="AGC895"/>
      <c r="AGD895"/>
      <c r="AGE895"/>
      <c r="AGF895"/>
      <c r="AGG895"/>
      <c r="AGH895"/>
      <c r="AGI895"/>
      <c r="AGJ895"/>
      <c r="AGK895"/>
      <c r="AGL895"/>
      <c r="AGM895"/>
      <c r="AGN895"/>
      <c r="AGO895"/>
      <c r="AGP895"/>
      <c r="AGQ895"/>
      <c r="AGR895"/>
      <c r="AGS895"/>
      <c r="AGT895"/>
      <c r="AGU895"/>
      <c r="AGV895"/>
      <c r="AGW895"/>
      <c r="AGX895"/>
      <c r="AGY895"/>
      <c r="AGZ895"/>
      <c r="AHA895"/>
      <c r="AHB895"/>
      <c r="AHC895"/>
      <c r="AHD895"/>
      <c r="AHE895"/>
      <c r="AHF895"/>
      <c r="AHG895"/>
      <c r="AHH895"/>
      <c r="AHI895"/>
      <c r="AHJ895"/>
      <c r="AHK895"/>
      <c r="AHL895"/>
      <c r="AHM895"/>
      <c r="AHN895"/>
      <c r="AHO895"/>
      <c r="AHP895"/>
      <c r="AHQ895"/>
      <c r="AHR895"/>
      <c r="AHS895"/>
      <c r="AHT895"/>
      <c r="AHU895"/>
      <c r="AHV895"/>
      <c r="AHW895"/>
      <c r="AHX895"/>
      <c r="AHY895"/>
      <c r="AHZ895"/>
      <c r="AIA895"/>
      <c r="AIB895"/>
      <c r="AIC895"/>
      <c r="AID895"/>
      <c r="AIE895"/>
      <c r="AIF895"/>
      <c r="AIG895"/>
      <c r="AIH895"/>
      <c r="AII895"/>
      <c r="AIJ895"/>
      <c r="AIK895"/>
      <c r="AIL895"/>
      <c r="AIM895"/>
      <c r="AIN895"/>
      <c r="AIO895"/>
      <c r="AIP895"/>
      <c r="AIQ895"/>
      <c r="AIR895"/>
      <c r="AIS895"/>
      <c r="AIT895"/>
      <c r="AIU895"/>
      <c r="AIV895"/>
      <c r="AIW895"/>
      <c r="AIX895"/>
      <c r="AIY895"/>
      <c r="AIZ895"/>
      <c r="AJA895"/>
      <c r="AJB895"/>
      <c r="AJC895"/>
      <c r="AJD895"/>
      <c r="AJE895"/>
      <c r="AJF895"/>
      <c r="AJG895"/>
      <c r="AJH895"/>
      <c r="AJI895"/>
      <c r="AJJ895"/>
      <c r="AJK895"/>
      <c r="AJL895"/>
      <c r="AJM895"/>
      <c r="AJN895"/>
      <c r="AJO895"/>
      <c r="AJP895"/>
      <c r="AJQ895"/>
      <c r="AJR895"/>
      <c r="AJS895"/>
      <c r="AJT895"/>
      <c r="AJU895"/>
      <c r="AJV895"/>
      <c r="AJW895"/>
      <c r="AJX895"/>
      <c r="AJY895"/>
      <c r="AJZ895"/>
      <c r="AKA895"/>
      <c r="AKB895"/>
      <c r="AKC895"/>
      <c r="AKD895"/>
      <c r="AKE895"/>
      <c r="AKF895"/>
      <c r="AKG895"/>
      <c r="AKH895"/>
      <c r="AKI895"/>
      <c r="AKJ895"/>
      <c r="AKK895"/>
      <c r="AKL895"/>
      <c r="AKM895"/>
      <c r="AKN895"/>
      <c r="AKO895"/>
      <c r="AKP895"/>
      <c r="AKQ895"/>
      <c r="AKR895"/>
      <c r="AKS895"/>
      <c r="AKT895"/>
      <c r="AKU895"/>
      <c r="AKV895"/>
      <c r="AKW895"/>
      <c r="AKX895"/>
      <c r="AKY895"/>
      <c r="AKZ895"/>
      <c r="ALA895"/>
      <c r="ALB895"/>
      <c r="ALC895"/>
      <c r="ALD895"/>
      <c r="ALE895"/>
      <c r="ALF895"/>
      <c r="ALG895"/>
      <c r="ALH895"/>
      <c r="ALI895"/>
      <c r="ALJ895"/>
      <c r="ALK895"/>
      <c r="ALL895"/>
      <c r="ALM895"/>
      <c r="ALN895"/>
      <c r="ALO895"/>
      <c r="ALP895"/>
      <c r="ALQ895"/>
      <c r="ALR895"/>
      <c r="ALS895"/>
      <c r="ALT895"/>
      <c r="ALU895"/>
      <c r="ALV895"/>
      <c r="ALW895"/>
      <c r="ALX895"/>
      <c r="ALY895"/>
      <c r="ALZ895"/>
      <c r="AMA895"/>
      <c r="AMB895"/>
      <c r="AMC895"/>
      <c r="AMD895"/>
      <c r="AME895"/>
      <c r="AMF895"/>
      <c r="AMG895"/>
      <c r="AMH895"/>
      <c r="AMI895"/>
      <c r="AMJ895"/>
    </row>
    <row r="896" spans="1:1024" ht="17.25" customHeight="1">
      <c r="A896" s="9"/>
      <c r="B896" s="8"/>
      <c r="C896" s="8"/>
      <c r="D896" s="6"/>
      <c r="E896" s="7"/>
      <c r="F896" s="5"/>
      <c r="G896" s="5"/>
      <c r="H896" s="5"/>
      <c r="I896" s="5"/>
      <c r="J896" s="5"/>
      <c r="K896" s="5"/>
      <c r="L896" s="5"/>
      <c r="M896" s="5"/>
      <c r="N896" s="5"/>
      <c r="O896" s="5"/>
      <c r="P896" s="5"/>
      <c r="Q896" s="5"/>
      <c r="R896" s="5"/>
      <c r="S896" s="5"/>
      <c r="T896" s="5"/>
      <c r="U896" s="5"/>
      <c r="V896" s="5"/>
      <c r="W896" s="5"/>
      <c r="X896" s="5"/>
      <c r="Y896" s="5"/>
      <c r="Z896" s="5"/>
      <c r="AA896" s="5"/>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c r="AAA896"/>
      <c r="AAB896"/>
      <c r="AAC896"/>
      <c r="AAD896"/>
      <c r="AAE896"/>
      <c r="AAF896"/>
      <c r="AAG896"/>
      <c r="AAH896"/>
      <c r="AAI896"/>
      <c r="AAJ896"/>
      <c r="AAK896"/>
      <c r="AAL896"/>
      <c r="AAM896"/>
      <c r="AAN896"/>
      <c r="AAO896"/>
      <c r="AAP896"/>
      <c r="AAQ896"/>
      <c r="AAR896"/>
      <c r="AAS896"/>
      <c r="AAT896"/>
      <c r="AAU896"/>
      <c r="AAV896"/>
      <c r="AAW896"/>
      <c r="AAX896"/>
      <c r="AAY896"/>
      <c r="AAZ896"/>
      <c r="ABA896"/>
      <c r="ABB896"/>
      <c r="ABC896"/>
      <c r="ABD896"/>
      <c r="ABE896"/>
      <c r="ABF896"/>
      <c r="ABG896"/>
      <c r="ABH896"/>
      <c r="ABI896"/>
      <c r="ABJ896"/>
      <c r="ABK896"/>
      <c r="ABL896"/>
      <c r="ABM896"/>
      <c r="ABN896"/>
      <c r="ABO896"/>
      <c r="ABP896"/>
      <c r="ABQ896"/>
      <c r="ABR896"/>
      <c r="ABS896"/>
      <c r="ABT896"/>
      <c r="ABU896"/>
      <c r="ABV896"/>
      <c r="ABW896"/>
      <c r="ABX896"/>
      <c r="ABY896"/>
      <c r="ABZ896"/>
      <c r="ACA896"/>
      <c r="ACB896"/>
      <c r="ACC896"/>
      <c r="ACD896"/>
      <c r="ACE896"/>
      <c r="ACF896"/>
      <c r="ACG896"/>
      <c r="ACH896"/>
      <c r="ACI896"/>
      <c r="ACJ896"/>
      <c r="ACK896"/>
      <c r="ACL896"/>
      <c r="ACM896"/>
      <c r="ACN896"/>
      <c r="ACO896"/>
      <c r="ACP896"/>
      <c r="ACQ896"/>
      <c r="ACR896"/>
      <c r="ACS896"/>
      <c r="ACT896"/>
      <c r="ACU896"/>
      <c r="ACV896"/>
      <c r="ACW896"/>
      <c r="ACX896"/>
      <c r="ACY896"/>
      <c r="ACZ896"/>
      <c r="ADA896"/>
      <c r="ADB896"/>
      <c r="ADC896"/>
      <c r="ADD896"/>
      <c r="ADE896"/>
      <c r="ADF896"/>
      <c r="ADG896"/>
      <c r="ADH896"/>
      <c r="ADI896"/>
      <c r="ADJ896"/>
      <c r="ADK896"/>
      <c r="ADL896"/>
      <c r="ADM896"/>
      <c r="ADN896"/>
      <c r="ADO896"/>
      <c r="ADP896"/>
      <c r="ADQ896"/>
      <c r="ADR896"/>
      <c r="ADS896"/>
      <c r="ADT896"/>
      <c r="ADU896"/>
      <c r="ADV896"/>
      <c r="ADW896"/>
      <c r="ADX896"/>
      <c r="ADY896"/>
      <c r="ADZ896"/>
      <c r="AEA896"/>
      <c r="AEB896"/>
      <c r="AEC896"/>
      <c r="AED896"/>
      <c r="AEE896"/>
      <c r="AEF896"/>
      <c r="AEG896"/>
      <c r="AEH896"/>
      <c r="AEI896"/>
      <c r="AEJ896"/>
      <c r="AEK896"/>
      <c r="AEL896"/>
      <c r="AEM896"/>
      <c r="AEN896"/>
      <c r="AEO896"/>
      <c r="AEP896"/>
      <c r="AEQ896"/>
      <c r="AER896"/>
      <c r="AES896"/>
      <c r="AET896"/>
      <c r="AEU896"/>
      <c r="AEV896"/>
      <c r="AEW896"/>
      <c r="AEX896"/>
      <c r="AEY896"/>
      <c r="AEZ896"/>
      <c r="AFA896"/>
      <c r="AFB896"/>
      <c r="AFC896"/>
      <c r="AFD896"/>
      <c r="AFE896"/>
      <c r="AFF896"/>
      <c r="AFG896"/>
      <c r="AFH896"/>
      <c r="AFI896"/>
      <c r="AFJ896"/>
      <c r="AFK896"/>
      <c r="AFL896"/>
      <c r="AFM896"/>
      <c r="AFN896"/>
      <c r="AFO896"/>
      <c r="AFP896"/>
      <c r="AFQ896"/>
      <c r="AFR896"/>
      <c r="AFS896"/>
      <c r="AFT896"/>
      <c r="AFU896"/>
      <c r="AFV896"/>
      <c r="AFW896"/>
      <c r="AFX896"/>
      <c r="AFY896"/>
      <c r="AFZ896"/>
      <c r="AGA896"/>
      <c r="AGB896"/>
      <c r="AGC896"/>
      <c r="AGD896"/>
      <c r="AGE896"/>
      <c r="AGF896"/>
      <c r="AGG896"/>
      <c r="AGH896"/>
      <c r="AGI896"/>
      <c r="AGJ896"/>
      <c r="AGK896"/>
      <c r="AGL896"/>
      <c r="AGM896"/>
      <c r="AGN896"/>
      <c r="AGO896"/>
      <c r="AGP896"/>
      <c r="AGQ896"/>
      <c r="AGR896"/>
      <c r="AGS896"/>
      <c r="AGT896"/>
      <c r="AGU896"/>
      <c r="AGV896"/>
      <c r="AGW896"/>
      <c r="AGX896"/>
      <c r="AGY896"/>
      <c r="AGZ896"/>
      <c r="AHA896"/>
      <c r="AHB896"/>
      <c r="AHC896"/>
      <c r="AHD896"/>
      <c r="AHE896"/>
      <c r="AHF896"/>
      <c r="AHG896"/>
      <c r="AHH896"/>
      <c r="AHI896"/>
      <c r="AHJ896"/>
      <c r="AHK896"/>
      <c r="AHL896"/>
      <c r="AHM896"/>
      <c r="AHN896"/>
      <c r="AHO896"/>
      <c r="AHP896"/>
      <c r="AHQ896"/>
      <c r="AHR896"/>
      <c r="AHS896"/>
      <c r="AHT896"/>
      <c r="AHU896"/>
      <c r="AHV896"/>
      <c r="AHW896"/>
      <c r="AHX896"/>
      <c r="AHY896"/>
      <c r="AHZ896"/>
      <c r="AIA896"/>
      <c r="AIB896"/>
      <c r="AIC896"/>
      <c r="AID896"/>
      <c r="AIE896"/>
      <c r="AIF896"/>
      <c r="AIG896"/>
      <c r="AIH896"/>
      <c r="AII896"/>
      <c r="AIJ896"/>
      <c r="AIK896"/>
      <c r="AIL896"/>
      <c r="AIM896"/>
      <c r="AIN896"/>
      <c r="AIO896"/>
      <c r="AIP896"/>
      <c r="AIQ896"/>
      <c r="AIR896"/>
      <c r="AIS896"/>
      <c r="AIT896"/>
      <c r="AIU896"/>
      <c r="AIV896"/>
      <c r="AIW896"/>
      <c r="AIX896"/>
      <c r="AIY896"/>
      <c r="AIZ896"/>
      <c r="AJA896"/>
      <c r="AJB896"/>
      <c r="AJC896"/>
      <c r="AJD896"/>
      <c r="AJE896"/>
      <c r="AJF896"/>
      <c r="AJG896"/>
      <c r="AJH896"/>
      <c r="AJI896"/>
      <c r="AJJ896"/>
      <c r="AJK896"/>
      <c r="AJL896"/>
      <c r="AJM896"/>
      <c r="AJN896"/>
      <c r="AJO896"/>
      <c r="AJP896"/>
      <c r="AJQ896"/>
      <c r="AJR896"/>
      <c r="AJS896"/>
      <c r="AJT896"/>
      <c r="AJU896"/>
      <c r="AJV896"/>
      <c r="AJW896"/>
      <c r="AJX896"/>
      <c r="AJY896"/>
      <c r="AJZ896"/>
      <c r="AKA896"/>
      <c r="AKB896"/>
      <c r="AKC896"/>
      <c r="AKD896"/>
      <c r="AKE896"/>
      <c r="AKF896"/>
      <c r="AKG896"/>
      <c r="AKH896"/>
      <c r="AKI896"/>
      <c r="AKJ896"/>
      <c r="AKK896"/>
      <c r="AKL896"/>
      <c r="AKM896"/>
      <c r="AKN896"/>
      <c r="AKO896"/>
      <c r="AKP896"/>
      <c r="AKQ896"/>
      <c r="AKR896"/>
      <c r="AKS896"/>
      <c r="AKT896"/>
      <c r="AKU896"/>
      <c r="AKV896"/>
      <c r="AKW896"/>
      <c r="AKX896"/>
      <c r="AKY896"/>
      <c r="AKZ896"/>
      <c r="ALA896"/>
      <c r="ALB896"/>
      <c r="ALC896"/>
      <c r="ALD896"/>
      <c r="ALE896"/>
      <c r="ALF896"/>
      <c r="ALG896"/>
      <c r="ALH896"/>
      <c r="ALI896"/>
      <c r="ALJ896"/>
      <c r="ALK896"/>
      <c r="ALL896"/>
      <c r="ALM896"/>
      <c r="ALN896"/>
      <c r="ALO896"/>
      <c r="ALP896"/>
      <c r="ALQ896"/>
      <c r="ALR896"/>
      <c r="ALS896"/>
      <c r="ALT896"/>
      <c r="ALU896"/>
      <c r="ALV896"/>
      <c r="ALW896"/>
      <c r="ALX896"/>
      <c r="ALY896"/>
      <c r="ALZ896"/>
      <c r="AMA896"/>
      <c r="AMB896"/>
      <c r="AMC896"/>
      <c r="AMD896"/>
      <c r="AME896"/>
      <c r="AMF896"/>
      <c r="AMG896"/>
      <c r="AMH896"/>
      <c r="AMI896"/>
      <c r="AMJ896"/>
    </row>
    <row r="897" spans="1:1024" ht="17.25" customHeight="1">
      <c r="A897" s="9"/>
      <c r="B897" s="8"/>
      <c r="C897" s="8"/>
      <c r="D897" s="6"/>
      <c r="E897" s="7"/>
      <c r="F897" s="5"/>
      <c r="G897" s="5"/>
      <c r="H897" s="5"/>
      <c r="I897" s="5"/>
      <c r="J897" s="5"/>
      <c r="K897" s="5"/>
      <c r="L897" s="5"/>
      <c r="M897" s="5"/>
      <c r="N897" s="5"/>
      <c r="O897" s="5"/>
      <c r="P897" s="5"/>
      <c r="Q897" s="5"/>
      <c r="R897" s="5"/>
      <c r="S897" s="5"/>
      <c r="T897" s="5"/>
      <c r="U897" s="5"/>
      <c r="V897" s="5"/>
      <c r="W897" s="5"/>
      <c r="X897" s="5"/>
      <c r="Y897" s="5"/>
      <c r="Z897" s="5"/>
      <c r="AA897" s="5"/>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c r="AAA897"/>
      <c r="AAB897"/>
      <c r="AAC897"/>
      <c r="AAD897"/>
      <c r="AAE897"/>
      <c r="AAF897"/>
      <c r="AAG897"/>
      <c r="AAH897"/>
      <c r="AAI897"/>
      <c r="AAJ897"/>
      <c r="AAK897"/>
      <c r="AAL897"/>
      <c r="AAM897"/>
      <c r="AAN897"/>
      <c r="AAO897"/>
      <c r="AAP897"/>
      <c r="AAQ897"/>
      <c r="AAR897"/>
      <c r="AAS897"/>
      <c r="AAT897"/>
      <c r="AAU897"/>
      <c r="AAV897"/>
      <c r="AAW897"/>
      <c r="AAX897"/>
      <c r="AAY897"/>
      <c r="AAZ897"/>
      <c r="ABA897"/>
      <c r="ABB897"/>
      <c r="ABC897"/>
      <c r="ABD897"/>
      <c r="ABE897"/>
      <c r="ABF897"/>
      <c r="ABG897"/>
      <c r="ABH897"/>
      <c r="ABI897"/>
      <c r="ABJ897"/>
      <c r="ABK897"/>
      <c r="ABL897"/>
      <c r="ABM897"/>
      <c r="ABN897"/>
      <c r="ABO897"/>
      <c r="ABP897"/>
      <c r="ABQ897"/>
      <c r="ABR897"/>
      <c r="ABS897"/>
      <c r="ABT897"/>
      <c r="ABU897"/>
      <c r="ABV897"/>
      <c r="ABW897"/>
      <c r="ABX897"/>
      <c r="ABY897"/>
      <c r="ABZ897"/>
      <c r="ACA897"/>
      <c r="ACB897"/>
      <c r="ACC897"/>
      <c r="ACD897"/>
      <c r="ACE897"/>
      <c r="ACF897"/>
      <c r="ACG897"/>
      <c r="ACH897"/>
      <c r="ACI897"/>
      <c r="ACJ897"/>
      <c r="ACK897"/>
      <c r="ACL897"/>
      <c r="ACM897"/>
      <c r="ACN897"/>
      <c r="ACO897"/>
      <c r="ACP897"/>
      <c r="ACQ897"/>
      <c r="ACR897"/>
      <c r="ACS897"/>
      <c r="ACT897"/>
      <c r="ACU897"/>
      <c r="ACV897"/>
      <c r="ACW897"/>
      <c r="ACX897"/>
      <c r="ACY897"/>
      <c r="ACZ897"/>
      <c r="ADA897"/>
      <c r="ADB897"/>
      <c r="ADC897"/>
      <c r="ADD897"/>
      <c r="ADE897"/>
      <c r="ADF897"/>
      <c r="ADG897"/>
      <c r="ADH897"/>
      <c r="ADI897"/>
      <c r="ADJ897"/>
      <c r="ADK897"/>
      <c r="ADL897"/>
      <c r="ADM897"/>
      <c r="ADN897"/>
      <c r="ADO897"/>
      <c r="ADP897"/>
      <c r="ADQ897"/>
      <c r="ADR897"/>
      <c r="ADS897"/>
      <c r="ADT897"/>
      <c r="ADU897"/>
      <c r="ADV897"/>
      <c r="ADW897"/>
      <c r="ADX897"/>
      <c r="ADY897"/>
      <c r="ADZ897"/>
      <c r="AEA897"/>
      <c r="AEB897"/>
      <c r="AEC897"/>
      <c r="AED897"/>
      <c r="AEE897"/>
      <c r="AEF897"/>
      <c r="AEG897"/>
      <c r="AEH897"/>
      <c r="AEI897"/>
      <c r="AEJ897"/>
      <c r="AEK897"/>
      <c r="AEL897"/>
      <c r="AEM897"/>
      <c r="AEN897"/>
      <c r="AEO897"/>
      <c r="AEP897"/>
      <c r="AEQ897"/>
      <c r="AER897"/>
      <c r="AES897"/>
      <c r="AET897"/>
      <c r="AEU897"/>
      <c r="AEV897"/>
      <c r="AEW897"/>
      <c r="AEX897"/>
      <c r="AEY897"/>
      <c r="AEZ897"/>
      <c r="AFA897"/>
      <c r="AFB897"/>
      <c r="AFC897"/>
      <c r="AFD897"/>
      <c r="AFE897"/>
      <c r="AFF897"/>
      <c r="AFG897"/>
      <c r="AFH897"/>
      <c r="AFI897"/>
      <c r="AFJ897"/>
      <c r="AFK897"/>
      <c r="AFL897"/>
      <c r="AFM897"/>
      <c r="AFN897"/>
      <c r="AFO897"/>
      <c r="AFP897"/>
      <c r="AFQ897"/>
      <c r="AFR897"/>
      <c r="AFS897"/>
      <c r="AFT897"/>
      <c r="AFU897"/>
      <c r="AFV897"/>
      <c r="AFW897"/>
      <c r="AFX897"/>
      <c r="AFY897"/>
      <c r="AFZ897"/>
      <c r="AGA897"/>
      <c r="AGB897"/>
      <c r="AGC897"/>
      <c r="AGD897"/>
      <c r="AGE897"/>
      <c r="AGF897"/>
      <c r="AGG897"/>
      <c r="AGH897"/>
      <c r="AGI897"/>
      <c r="AGJ897"/>
      <c r="AGK897"/>
      <c r="AGL897"/>
      <c r="AGM897"/>
      <c r="AGN897"/>
      <c r="AGO897"/>
      <c r="AGP897"/>
      <c r="AGQ897"/>
      <c r="AGR897"/>
      <c r="AGS897"/>
      <c r="AGT897"/>
      <c r="AGU897"/>
      <c r="AGV897"/>
      <c r="AGW897"/>
      <c r="AGX897"/>
      <c r="AGY897"/>
      <c r="AGZ897"/>
      <c r="AHA897"/>
      <c r="AHB897"/>
      <c r="AHC897"/>
      <c r="AHD897"/>
      <c r="AHE897"/>
      <c r="AHF897"/>
      <c r="AHG897"/>
      <c r="AHH897"/>
      <c r="AHI897"/>
      <c r="AHJ897"/>
      <c r="AHK897"/>
      <c r="AHL897"/>
      <c r="AHM897"/>
      <c r="AHN897"/>
      <c r="AHO897"/>
      <c r="AHP897"/>
      <c r="AHQ897"/>
      <c r="AHR897"/>
      <c r="AHS897"/>
      <c r="AHT897"/>
      <c r="AHU897"/>
      <c r="AHV897"/>
      <c r="AHW897"/>
      <c r="AHX897"/>
      <c r="AHY897"/>
      <c r="AHZ897"/>
      <c r="AIA897"/>
      <c r="AIB897"/>
      <c r="AIC897"/>
      <c r="AID897"/>
      <c r="AIE897"/>
      <c r="AIF897"/>
      <c r="AIG897"/>
      <c r="AIH897"/>
      <c r="AII897"/>
      <c r="AIJ897"/>
      <c r="AIK897"/>
      <c r="AIL897"/>
      <c r="AIM897"/>
      <c r="AIN897"/>
      <c r="AIO897"/>
      <c r="AIP897"/>
      <c r="AIQ897"/>
      <c r="AIR897"/>
      <c r="AIS897"/>
      <c r="AIT897"/>
      <c r="AIU897"/>
      <c r="AIV897"/>
      <c r="AIW897"/>
      <c r="AIX897"/>
      <c r="AIY897"/>
      <c r="AIZ897"/>
      <c r="AJA897"/>
      <c r="AJB897"/>
      <c r="AJC897"/>
      <c r="AJD897"/>
      <c r="AJE897"/>
      <c r="AJF897"/>
      <c r="AJG897"/>
      <c r="AJH897"/>
      <c r="AJI897"/>
      <c r="AJJ897"/>
      <c r="AJK897"/>
      <c r="AJL897"/>
      <c r="AJM897"/>
      <c r="AJN897"/>
      <c r="AJO897"/>
      <c r="AJP897"/>
      <c r="AJQ897"/>
      <c r="AJR897"/>
      <c r="AJS897"/>
      <c r="AJT897"/>
      <c r="AJU897"/>
      <c r="AJV897"/>
      <c r="AJW897"/>
      <c r="AJX897"/>
      <c r="AJY897"/>
      <c r="AJZ897"/>
      <c r="AKA897"/>
      <c r="AKB897"/>
      <c r="AKC897"/>
      <c r="AKD897"/>
      <c r="AKE897"/>
      <c r="AKF897"/>
      <c r="AKG897"/>
      <c r="AKH897"/>
      <c r="AKI897"/>
      <c r="AKJ897"/>
      <c r="AKK897"/>
      <c r="AKL897"/>
      <c r="AKM897"/>
      <c r="AKN897"/>
      <c r="AKO897"/>
      <c r="AKP897"/>
      <c r="AKQ897"/>
      <c r="AKR897"/>
      <c r="AKS897"/>
      <c r="AKT897"/>
      <c r="AKU897"/>
      <c r="AKV897"/>
      <c r="AKW897"/>
      <c r="AKX897"/>
      <c r="AKY897"/>
      <c r="AKZ897"/>
      <c r="ALA897"/>
      <c r="ALB897"/>
      <c r="ALC897"/>
      <c r="ALD897"/>
      <c r="ALE897"/>
      <c r="ALF897"/>
      <c r="ALG897"/>
      <c r="ALH897"/>
      <c r="ALI897"/>
      <c r="ALJ897"/>
      <c r="ALK897"/>
      <c r="ALL897"/>
      <c r="ALM897"/>
      <c r="ALN897"/>
      <c r="ALO897"/>
      <c r="ALP897"/>
      <c r="ALQ897"/>
      <c r="ALR897"/>
      <c r="ALS897"/>
      <c r="ALT897"/>
      <c r="ALU897"/>
      <c r="ALV897"/>
      <c r="ALW897"/>
      <c r="ALX897"/>
      <c r="ALY897"/>
      <c r="ALZ897"/>
      <c r="AMA897"/>
      <c r="AMB897"/>
      <c r="AMC897"/>
      <c r="AMD897"/>
      <c r="AME897"/>
      <c r="AMF897"/>
      <c r="AMG897"/>
      <c r="AMH897"/>
      <c r="AMI897"/>
      <c r="AMJ897"/>
    </row>
    <row r="898" spans="1:1024" ht="17.25" customHeight="1">
      <c r="A898" s="9"/>
      <c r="B898" s="8"/>
      <c r="C898" s="8"/>
      <c r="D898" s="6"/>
      <c r="E898" s="7"/>
      <c r="F898" s="5"/>
      <c r="G898" s="5"/>
      <c r="H898" s="5"/>
      <c r="I898" s="5"/>
      <c r="J898" s="5"/>
      <c r="K898" s="5"/>
      <c r="L898" s="5"/>
      <c r="M898" s="5"/>
      <c r="N898" s="5"/>
      <c r="O898" s="5"/>
      <c r="P898" s="5"/>
      <c r="Q898" s="5"/>
      <c r="R898" s="5"/>
      <c r="S898" s="5"/>
      <c r="T898" s="5"/>
      <c r="U898" s="5"/>
      <c r="V898" s="5"/>
      <c r="W898" s="5"/>
      <c r="X898" s="5"/>
      <c r="Y898" s="5"/>
      <c r="Z898" s="5"/>
      <c r="AA898" s="5"/>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c r="AAA898"/>
      <c r="AAB898"/>
      <c r="AAC898"/>
      <c r="AAD898"/>
      <c r="AAE898"/>
      <c r="AAF898"/>
      <c r="AAG898"/>
      <c r="AAH898"/>
      <c r="AAI898"/>
      <c r="AAJ898"/>
      <c r="AAK898"/>
      <c r="AAL898"/>
      <c r="AAM898"/>
      <c r="AAN898"/>
      <c r="AAO898"/>
      <c r="AAP898"/>
      <c r="AAQ898"/>
      <c r="AAR898"/>
      <c r="AAS898"/>
      <c r="AAT898"/>
      <c r="AAU898"/>
      <c r="AAV898"/>
      <c r="AAW898"/>
      <c r="AAX898"/>
      <c r="AAY898"/>
      <c r="AAZ898"/>
      <c r="ABA898"/>
      <c r="ABB898"/>
      <c r="ABC898"/>
      <c r="ABD898"/>
      <c r="ABE898"/>
      <c r="ABF898"/>
      <c r="ABG898"/>
      <c r="ABH898"/>
      <c r="ABI898"/>
      <c r="ABJ898"/>
      <c r="ABK898"/>
      <c r="ABL898"/>
      <c r="ABM898"/>
      <c r="ABN898"/>
      <c r="ABO898"/>
      <c r="ABP898"/>
      <c r="ABQ898"/>
      <c r="ABR898"/>
      <c r="ABS898"/>
      <c r="ABT898"/>
      <c r="ABU898"/>
      <c r="ABV898"/>
      <c r="ABW898"/>
      <c r="ABX898"/>
      <c r="ABY898"/>
      <c r="ABZ898"/>
      <c r="ACA898"/>
      <c r="ACB898"/>
      <c r="ACC898"/>
      <c r="ACD898"/>
      <c r="ACE898"/>
      <c r="ACF898"/>
      <c r="ACG898"/>
      <c r="ACH898"/>
      <c r="ACI898"/>
      <c r="ACJ898"/>
      <c r="ACK898"/>
      <c r="ACL898"/>
      <c r="ACM898"/>
      <c r="ACN898"/>
      <c r="ACO898"/>
      <c r="ACP898"/>
      <c r="ACQ898"/>
      <c r="ACR898"/>
      <c r="ACS898"/>
      <c r="ACT898"/>
      <c r="ACU898"/>
      <c r="ACV898"/>
      <c r="ACW898"/>
      <c r="ACX898"/>
      <c r="ACY898"/>
      <c r="ACZ898"/>
      <c r="ADA898"/>
      <c r="ADB898"/>
      <c r="ADC898"/>
      <c r="ADD898"/>
      <c r="ADE898"/>
      <c r="ADF898"/>
      <c r="ADG898"/>
      <c r="ADH898"/>
      <c r="ADI898"/>
      <c r="ADJ898"/>
      <c r="ADK898"/>
      <c r="ADL898"/>
      <c r="ADM898"/>
      <c r="ADN898"/>
      <c r="ADO898"/>
      <c r="ADP898"/>
      <c r="ADQ898"/>
      <c r="ADR898"/>
      <c r="ADS898"/>
      <c r="ADT898"/>
      <c r="ADU898"/>
      <c r="ADV898"/>
      <c r="ADW898"/>
      <c r="ADX898"/>
      <c r="ADY898"/>
      <c r="ADZ898"/>
      <c r="AEA898"/>
      <c r="AEB898"/>
      <c r="AEC898"/>
      <c r="AED898"/>
      <c r="AEE898"/>
      <c r="AEF898"/>
      <c r="AEG898"/>
      <c r="AEH898"/>
      <c r="AEI898"/>
      <c r="AEJ898"/>
      <c r="AEK898"/>
      <c r="AEL898"/>
      <c r="AEM898"/>
      <c r="AEN898"/>
      <c r="AEO898"/>
      <c r="AEP898"/>
      <c r="AEQ898"/>
      <c r="AER898"/>
      <c r="AES898"/>
      <c r="AET898"/>
      <c r="AEU898"/>
      <c r="AEV898"/>
      <c r="AEW898"/>
      <c r="AEX898"/>
      <c r="AEY898"/>
      <c r="AEZ898"/>
      <c r="AFA898"/>
      <c r="AFB898"/>
      <c r="AFC898"/>
      <c r="AFD898"/>
      <c r="AFE898"/>
      <c r="AFF898"/>
      <c r="AFG898"/>
      <c r="AFH898"/>
      <c r="AFI898"/>
      <c r="AFJ898"/>
      <c r="AFK898"/>
      <c r="AFL898"/>
      <c r="AFM898"/>
      <c r="AFN898"/>
      <c r="AFO898"/>
      <c r="AFP898"/>
      <c r="AFQ898"/>
      <c r="AFR898"/>
      <c r="AFS898"/>
      <c r="AFT898"/>
      <c r="AFU898"/>
      <c r="AFV898"/>
      <c r="AFW898"/>
      <c r="AFX898"/>
      <c r="AFY898"/>
      <c r="AFZ898"/>
      <c r="AGA898"/>
      <c r="AGB898"/>
      <c r="AGC898"/>
      <c r="AGD898"/>
      <c r="AGE898"/>
      <c r="AGF898"/>
      <c r="AGG898"/>
      <c r="AGH898"/>
      <c r="AGI898"/>
      <c r="AGJ898"/>
      <c r="AGK898"/>
      <c r="AGL898"/>
      <c r="AGM898"/>
      <c r="AGN898"/>
      <c r="AGO898"/>
      <c r="AGP898"/>
      <c r="AGQ898"/>
      <c r="AGR898"/>
      <c r="AGS898"/>
      <c r="AGT898"/>
      <c r="AGU898"/>
      <c r="AGV898"/>
      <c r="AGW898"/>
      <c r="AGX898"/>
      <c r="AGY898"/>
      <c r="AGZ898"/>
      <c r="AHA898"/>
      <c r="AHB898"/>
      <c r="AHC898"/>
      <c r="AHD898"/>
      <c r="AHE898"/>
      <c r="AHF898"/>
      <c r="AHG898"/>
      <c r="AHH898"/>
      <c r="AHI898"/>
      <c r="AHJ898"/>
      <c r="AHK898"/>
      <c r="AHL898"/>
      <c r="AHM898"/>
      <c r="AHN898"/>
      <c r="AHO898"/>
      <c r="AHP898"/>
      <c r="AHQ898"/>
      <c r="AHR898"/>
      <c r="AHS898"/>
      <c r="AHT898"/>
      <c r="AHU898"/>
      <c r="AHV898"/>
      <c r="AHW898"/>
      <c r="AHX898"/>
      <c r="AHY898"/>
      <c r="AHZ898"/>
      <c r="AIA898"/>
      <c r="AIB898"/>
      <c r="AIC898"/>
      <c r="AID898"/>
      <c r="AIE898"/>
      <c r="AIF898"/>
      <c r="AIG898"/>
      <c r="AIH898"/>
      <c r="AII898"/>
      <c r="AIJ898"/>
      <c r="AIK898"/>
      <c r="AIL898"/>
      <c r="AIM898"/>
      <c r="AIN898"/>
      <c r="AIO898"/>
      <c r="AIP898"/>
      <c r="AIQ898"/>
      <c r="AIR898"/>
      <c r="AIS898"/>
      <c r="AIT898"/>
      <c r="AIU898"/>
      <c r="AIV898"/>
      <c r="AIW898"/>
      <c r="AIX898"/>
      <c r="AIY898"/>
      <c r="AIZ898"/>
      <c r="AJA898"/>
      <c r="AJB898"/>
      <c r="AJC898"/>
      <c r="AJD898"/>
      <c r="AJE898"/>
      <c r="AJF898"/>
      <c r="AJG898"/>
      <c r="AJH898"/>
      <c r="AJI898"/>
      <c r="AJJ898"/>
      <c r="AJK898"/>
      <c r="AJL898"/>
      <c r="AJM898"/>
      <c r="AJN898"/>
      <c r="AJO898"/>
      <c r="AJP898"/>
      <c r="AJQ898"/>
      <c r="AJR898"/>
      <c r="AJS898"/>
      <c r="AJT898"/>
      <c r="AJU898"/>
      <c r="AJV898"/>
      <c r="AJW898"/>
      <c r="AJX898"/>
      <c r="AJY898"/>
      <c r="AJZ898"/>
      <c r="AKA898"/>
      <c r="AKB898"/>
      <c r="AKC898"/>
      <c r="AKD898"/>
      <c r="AKE898"/>
      <c r="AKF898"/>
      <c r="AKG898"/>
      <c r="AKH898"/>
      <c r="AKI898"/>
      <c r="AKJ898"/>
      <c r="AKK898"/>
      <c r="AKL898"/>
      <c r="AKM898"/>
      <c r="AKN898"/>
      <c r="AKO898"/>
      <c r="AKP898"/>
      <c r="AKQ898"/>
      <c r="AKR898"/>
      <c r="AKS898"/>
      <c r="AKT898"/>
      <c r="AKU898"/>
      <c r="AKV898"/>
      <c r="AKW898"/>
      <c r="AKX898"/>
      <c r="AKY898"/>
      <c r="AKZ898"/>
      <c r="ALA898"/>
      <c r="ALB898"/>
      <c r="ALC898"/>
      <c r="ALD898"/>
      <c r="ALE898"/>
      <c r="ALF898"/>
      <c r="ALG898"/>
      <c r="ALH898"/>
      <c r="ALI898"/>
      <c r="ALJ898"/>
      <c r="ALK898"/>
      <c r="ALL898"/>
      <c r="ALM898"/>
      <c r="ALN898"/>
      <c r="ALO898"/>
      <c r="ALP898"/>
      <c r="ALQ898"/>
      <c r="ALR898"/>
      <c r="ALS898"/>
      <c r="ALT898"/>
      <c r="ALU898"/>
      <c r="ALV898"/>
      <c r="ALW898"/>
      <c r="ALX898"/>
      <c r="ALY898"/>
      <c r="ALZ898"/>
      <c r="AMA898"/>
      <c r="AMB898"/>
      <c r="AMC898"/>
      <c r="AMD898"/>
      <c r="AME898"/>
      <c r="AMF898"/>
      <c r="AMG898"/>
      <c r="AMH898"/>
      <c r="AMI898"/>
      <c r="AMJ898"/>
    </row>
    <row r="899" spans="1:1024" ht="17.25" customHeight="1">
      <c r="A899" s="9"/>
      <c r="B899" s="8"/>
      <c r="C899" s="8"/>
      <c r="D899" s="6"/>
      <c r="E899" s="7"/>
      <c r="F899" s="5"/>
      <c r="G899" s="5"/>
      <c r="H899" s="5"/>
      <c r="I899" s="5"/>
      <c r="J899" s="5"/>
      <c r="K899" s="5"/>
      <c r="L899" s="5"/>
      <c r="M899" s="5"/>
      <c r="N899" s="5"/>
      <c r="O899" s="5"/>
      <c r="P899" s="5"/>
      <c r="Q899" s="5"/>
      <c r="R899" s="5"/>
      <c r="S899" s="5"/>
      <c r="T899" s="5"/>
      <c r="U899" s="5"/>
      <c r="V899" s="5"/>
      <c r="W899" s="5"/>
      <c r="X899" s="5"/>
      <c r="Y899" s="5"/>
      <c r="Z899" s="5"/>
      <c r="AA899" s="5"/>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c r="AAA899"/>
      <c r="AAB899"/>
      <c r="AAC899"/>
      <c r="AAD899"/>
      <c r="AAE899"/>
      <c r="AAF899"/>
      <c r="AAG899"/>
      <c r="AAH899"/>
      <c r="AAI899"/>
      <c r="AAJ899"/>
      <c r="AAK899"/>
      <c r="AAL899"/>
      <c r="AAM899"/>
      <c r="AAN899"/>
      <c r="AAO899"/>
      <c r="AAP899"/>
      <c r="AAQ899"/>
      <c r="AAR899"/>
      <c r="AAS899"/>
      <c r="AAT899"/>
      <c r="AAU899"/>
      <c r="AAV899"/>
      <c r="AAW899"/>
      <c r="AAX899"/>
      <c r="AAY899"/>
      <c r="AAZ899"/>
      <c r="ABA899"/>
      <c r="ABB899"/>
      <c r="ABC899"/>
      <c r="ABD899"/>
      <c r="ABE899"/>
      <c r="ABF899"/>
      <c r="ABG899"/>
      <c r="ABH899"/>
      <c r="ABI899"/>
      <c r="ABJ899"/>
      <c r="ABK899"/>
      <c r="ABL899"/>
      <c r="ABM899"/>
      <c r="ABN899"/>
      <c r="ABO899"/>
      <c r="ABP899"/>
      <c r="ABQ899"/>
      <c r="ABR899"/>
      <c r="ABS899"/>
      <c r="ABT899"/>
      <c r="ABU899"/>
      <c r="ABV899"/>
      <c r="ABW899"/>
      <c r="ABX899"/>
      <c r="ABY899"/>
      <c r="ABZ899"/>
      <c r="ACA899"/>
      <c r="ACB899"/>
      <c r="ACC899"/>
      <c r="ACD899"/>
      <c r="ACE899"/>
      <c r="ACF899"/>
      <c r="ACG899"/>
      <c r="ACH899"/>
      <c r="ACI899"/>
      <c r="ACJ899"/>
      <c r="ACK899"/>
      <c r="ACL899"/>
      <c r="ACM899"/>
      <c r="ACN899"/>
      <c r="ACO899"/>
      <c r="ACP899"/>
      <c r="ACQ899"/>
      <c r="ACR899"/>
      <c r="ACS899"/>
      <c r="ACT899"/>
      <c r="ACU899"/>
      <c r="ACV899"/>
      <c r="ACW899"/>
      <c r="ACX899"/>
      <c r="ACY899"/>
      <c r="ACZ899"/>
      <c r="ADA899"/>
      <c r="ADB899"/>
      <c r="ADC899"/>
      <c r="ADD899"/>
      <c r="ADE899"/>
      <c r="ADF899"/>
      <c r="ADG899"/>
      <c r="ADH899"/>
      <c r="ADI899"/>
      <c r="ADJ899"/>
      <c r="ADK899"/>
      <c r="ADL899"/>
      <c r="ADM899"/>
      <c r="ADN899"/>
      <c r="ADO899"/>
      <c r="ADP899"/>
      <c r="ADQ899"/>
      <c r="ADR899"/>
      <c r="ADS899"/>
      <c r="ADT899"/>
      <c r="ADU899"/>
      <c r="ADV899"/>
      <c r="ADW899"/>
      <c r="ADX899"/>
      <c r="ADY899"/>
      <c r="ADZ899"/>
      <c r="AEA899"/>
      <c r="AEB899"/>
      <c r="AEC899"/>
      <c r="AED899"/>
      <c r="AEE899"/>
      <c r="AEF899"/>
      <c r="AEG899"/>
      <c r="AEH899"/>
      <c r="AEI899"/>
      <c r="AEJ899"/>
      <c r="AEK899"/>
      <c r="AEL899"/>
      <c r="AEM899"/>
      <c r="AEN899"/>
      <c r="AEO899"/>
      <c r="AEP899"/>
      <c r="AEQ899"/>
      <c r="AER899"/>
      <c r="AES899"/>
      <c r="AET899"/>
      <c r="AEU899"/>
      <c r="AEV899"/>
      <c r="AEW899"/>
      <c r="AEX899"/>
      <c r="AEY899"/>
      <c r="AEZ899"/>
      <c r="AFA899"/>
      <c r="AFB899"/>
      <c r="AFC899"/>
      <c r="AFD899"/>
      <c r="AFE899"/>
      <c r="AFF899"/>
      <c r="AFG899"/>
      <c r="AFH899"/>
      <c r="AFI899"/>
      <c r="AFJ899"/>
      <c r="AFK899"/>
      <c r="AFL899"/>
      <c r="AFM899"/>
      <c r="AFN899"/>
      <c r="AFO899"/>
      <c r="AFP899"/>
      <c r="AFQ899"/>
      <c r="AFR899"/>
      <c r="AFS899"/>
      <c r="AFT899"/>
      <c r="AFU899"/>
      <c r="AFV899"/>
      <c r="AFW899"/>
      <c r="AFX899"/>
      <c r="AFY899"/>
      <c r="AFZ899"/>
      <c r="AGA899"/>
      <c r="AGB899"/>
      <c r="AGC899"/>
      <c r="AGD899"/>
      <c r="AGE899"/>
      <c r="AGF899"/>
      <c r="AGG899"/>
      <c r="AGH899"/>
      <c r="AGI899"/>
      <c r="AGJ899"/>
      <c r="AGK899"/>
      <c r="AGL899"/>
      <c r="AGM899"/>
      <c r="AGN899"/>
      <c r="AGO899"/>
      <c r="AGP899"/>
      <c r="AGQ899"/>
      <c r="AGR899"/>
      <c r="AGS899"/>
      <c r="AGT899"/>
      <c r="AGU899"/>
      <c r="AGV899"/>
      <c r="AGW899"/>
      <c r="AGX899"/>
      <c r="AGY899"/>
      <c r="AGZ899"/>
      <c r="AHA899"/>
      <c r="AHB899"/>
      <c r="AHC899"/>
      <c r="AHD899"/>
      <c r="AHE899"/>
      <c r="AHF899"/>
      <c r="AHG899"/>
      <c r="AHH899"/>
      <c r="AHI899"/>
      <c r="AHJ899"/>
      <c r="AHK899"/>
      <c r="AHL899"/>
      <c r="AHM899"/>
      <c r="AHN899"/>
      <c r="AHO899"/>
      <c r="AHP899"/>
      <c r="AHQ899"/>
      <c r="AHR899"/>
      <c r="AHS899"/>
      <c r="AHT899"/>
      <c r="AHU899"/>
      <c r="AHV899"/>
      <c r="AHW899"/>
      <c r="AHX899"/>
      <c r="AHY899"/>
      <c r="AHZ899"/>
      <c r="AIA899"/>
      <c r="AIB899"/>
      <c r="AIC899"/>
      <c r="AID899"/>
      <c r="AIE899"/>
      <c r="AIF899"/>
      <c r="AIG899"/>
      <c r="AIH899"/>
      <c r="AII899"/>
      <c r="AIJ899"/>
      <c r="AIK899"/>
      <c r="AIL899"/>
      <c r="AIM899"/>
      <c r="AIN899"/>
      <c r="AIO899"/>
      <c r="AIP899"/>
      <c r="AIQ899"/>
      <c r="AIR899"/>
      <c r="AIS899"/>
      <c r="AIT899"/>
      <c r="AIU899"/>
      <c r="AIV899"/>
      <c r="AIW899"/>
      <c r="AIX899"/>
      <c r="AIY899"/>
      <c r="AIZ899"/>
      <c r="AJA899"/>
      <c r="AJB899"/>
      <c r="AJC899"/>
      <c r="AJD899"/>
      <c r="AJE899"/>
      <c r="AJF899"/>
      <c r="AJG899"/>
      <c r="AJH899"/>
      <c r="AJI899"/>
      <c r="AJJ899"/>
      <c r="AJK899"/>
      <c r="AJL899"/>
      <c r="AJM899"/>
      <c r="AJN899"/>
      <c r="AJO899"/>
      <c r="AJP899"/>
      <c r="AJQ899"/>
      <c r="AJR899"/>
      <c r="AJS899"/>
      <c r="AJT899"/>
      <c r="AJU899"/>
      <c r="AJV899"/>
      <c r="AJW899"/>
      <c r="AJX899"/>
      <c r="AJY899"/>
      <c r="AJZ899"/>
      <c r="AKA899"/>
      <c r="AKB899"/>
      <c r="AKC899"/>
      <c r="AKD899"/>
      <c r="AKE899"/>
      <c r="AKF899"/>
      <c r="AKG899"/>
      <c r="AKH899"/>
      <c r="AKI899"/>
      <c r="AKJ899"/>
      <c r="AKK899"/>
      <c r="AKL899"/>
      <c r="AKM899"/>
      <c r="AKN899"/>
      <c r="AKO899"/>
      <c r="AKP899"/>
      <c r="AKQ899"/>
      <c r="AKR899"/>
      <c r="AKS899"/>
      <c r="AKT899"/>
      <c r="AKU899"/>
      <c r="AKV899"/>
      <c r="AKW899"/>
      <c r="AKX899"/>
      <c r="AKY899"/>
      <c r="AKZ899"/>
      <c r="ALA899"/>
      <c r="ALB899"/>
      <c r="ALC899"/>
      <c r="ALD899"/>
      <c r="ALE899"/>
      <c r="ALF899"/>
      <c r="ALG899"/>
      <c r="ALH899"/>
      <c r="ALI899"/>
      <c r="ALJ899"/>
      <c r="ALK899"/>
      <c r="ALL899"/>
      <c r="ALM899"/>
      <c r="ALN899"/>
      <c r="ALO899"/>
      <c r="ALP899"/>
      <c r="ALQ899"/>
      <c r="ALR899"/>
      <c r="ALS899"/>
      <c r="ALT899"/>
      <c r="ALU899"/>
      <c r="ALV899"/>
      <c r="ALW899"/>
      <c r="ALX899"/>
      <c r="ALY899"/>
      <c r="ALZ899"/>
      <c r="AMA899"/>
      <c r="AMB899"/>
      <c r="AMC899"/>
      <c r="AMD899"/>
      <c r="AME899"/>
      <c r="AMF899"/>
      <c r="AMG899"/>
      <c r="AMH899"/>
      <c r="AMI899"/>
      <c r="AMJ899"/>
    </row>
    <row r="900" spans="1:1024" ht="17.25" customHeight="1">
      <c r="A900" s="9"/>
      <c r="B900" s="8"/>
      <c r="C900" s="8"/>
      <c r="D900" s="6"/>
      <c r="E900" s="7"/>
      <c r="F900" s="5"/>
      <c r="G900" s="5"/>
      <c r="H900" s="5"/>
      <c r="I900" s="5"/>
      <c r="J900" s="5"/>
      <c r="K900" s="5"/>
      <c r="L900" s="5"/>
      <c r="M900" s="5"/>
      <c r="N900" s="5"/>
      <c r="O900" s="5"/>
      <c r="P900" s="5"/>
      <c r="Q900" s="5"/>
      <c r="R900" s="5"/>
      <c r="S900" s="5"/>
      <c r="T900" s="5"/>
      <c r="U900" s="5"/>
      <c r="V900" s="5"/>
      <c r="W900" s="5"/>
      <c r="X900" s="5"/>
      <c r="Y900" s="5"/>
      <c r="Z900" s="5"/>
      <c r="AA900" s="5"/>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c r="AAA900"/>
      <c r="AAB900"/>
      <c r="AAC900"/>
      <c r="AAD900"/>
      <c r="AAE900"/>
      <c r="AAF900"/>
      <c r="AAG900"/>
      <c r="AAH900"/>
      <c r="AAI900"/>
      <c r="AAJ900"/>
      <c r="AAK900"/>
      <c r="AAL900"/>
      <c r="AAM900"/>
      <c r="AAN900"/>
      <c r="AAO900"/>
      <c r="AAP900"/>
      <c r="AAQ900"/>
      <c r="AAR900"/>
      <c r="AAS900"/>
      <c r="AAT900"/>
      <c r="AAU900"/>
      <c r="AAV900"/>
      <c r="AAW900"/>
      <c r="AAX900"/>
      <c r="AAY900"/>
      <c r="AAZ900"/>
      <c r="ABA900"/>
      <c r="ABB900"/>
      <c r="ABC900"/>
      <c r="ABD900"/>
      <c r="ABE900"/>
      <c r="ABF900"/>
      <c r="ABG900"/>
      <c r="ABH900"/>
      <c r="ABI900"/>
      <c r="ABJ900"/>
      <c r="ABK900"/>
      <c r="ABL900"/>
      <c r="ABM900"/>
      <c r="ABN900"/>
      <c r="ABO900"/>
      <c r="ABP900"/>
      <c r="ABQ900"/>
      <c r="ABR900"/>
      <c r="ABS900"/>
      <c r="ABT900"/>
      <c r="ABU900"/>
      <c r="ABV900"/>
      <c r="ABW900"/>
      <c r="ABX900"/>
      <c r="ABY900"/>
      <c r="ABZ900"/>
      <c r="ACA900"/>
      <c r="ACB900"/>
      <c r="ACC900"/>
      <c r="ACD900"/>
      <c r="ACE900"/>
      <c r="ACF900"/>
      <c r="ACG900"/>
      <c r="ACH900"/>
      <c r="ACI900"/>
      <c r="ACJ900"/>
      <c r="ACK900"/>
      <c r="ACL900"/>
      <c r="ACM900"/>
      <c r="ACN900"/>
      <c r="ACO900"/>
      <c r="ACP900"/>
      <c r="ACQ900"/>
      <c r="ACR900"/>
      <c r="ACS900"/>
      <c r="ACT900"/>
      <c r="ACU900"/>
      <c r="ACV900"/>
      <c r="ACW900"/>
      <c r="ACX900"/>
      <c r="ACY900"/>
      <c r="ACZ900"/>
      <c r="ADA900"/>
      <c r="ADB900"/>
      <c r="ADC900"/>
      <c r="ADD900"/>
      <c r="ADE900"/>
      <c r="ADF900"/>
      <c r="ADG900"/>
      <c r="ADH900"/>
      <c r="ADI900"/>
      <c r="ADJ900"/>
      <c r="ADK900"/>
      <c r="ADL900"/>
      <c r="ADM900"/>
      <c r="ADN900"/>
      <c r="ADO900"/>
      <c r="ADP900"/>
      <c r="ADQ900"/>
      <c r="ADR900"/>
      <c r="ADS900"/>
      <c r="ADT900"/>
      <c r="ADU900"/>
      <c r="ADV900"/>
      <c r="ADW900"/>
      <c r="ADX900"/>
      <c r="ADY900"/>
      <c r="ADZ900"/>
      <c r="AEA900"/>
      <c r="AEB900"/>
      <c r="AEC900"/>
      <c r="AED900"/>
      <c r="AEE900"/>
      <c r="AEF900"/>
      <c r="AEG900"/>
      <c r="AEH900"/>
      <c r="AEI900"/>
      <c r="AEJ900"/>
      <c r="AEK900"/>
      <c r="AEL900"/>
      <c r="AEM900"/>
      <c r="AEN900"/>
      <c r="AEO900"/>
      <c r="AEP900"/>
      <c r="AEQ900"/>
      <c r="AER900"/>
      <c r="AES900"/>
      <c r="AET900"/>
      <c r="AEU900"/>
      <c r="AEV900"/>
      <c r="AEW900"/>
      <c r="AEX900"/>
      <c r="AEY900"/>
      <c r="AEZ900"/>
      <c r="AFA900"/>
      <c r="AFB900"/>
      <c r="AFC900"/>
      <c r="AFD900"/>
      <c r="AFE900"/>
      <c r="AFF900"/>
      <c r="AFG900"/>
      <c r="AFH900"/>
      <c r="AFI900"/>
      <c r="AFJ900"/>
      <c r="AFK900"/>
      <c r="AFL900"/>
      <c r="AFM900"/>
      <c r="AFN900"/>
      <c r="AFO900"/>
      <c r="AFP900"/>
      <c r="AFQ900"/>
      <c r="AFR900"/>
      <c r="AFS900"/>
      <c r="AFT900"/>
      <c r="AFU900"/>
      <c r="AFV900"/>
      <c r="AFW900"/>
      <c r="AFX900"/>
      <c r="AFY900"/>
      <c r="AFZ900"/>
      <c r="AGA900"/>
      <c r="AGB900"/>
      <c r="AGC900"/>
      <c r="AGD900"/>
      <c r="AGE900"/>
      <c r="AGF900"/>
      <c r="AGG900"/>
      <c r="AGH900"/>
      <c r="AGI900"/>
      <c r="AGJ900"/>
      <c r="AGK900"/>
      <c r="AGL900"/>
      <c r="AGM900"/>
      <c r="AGN900"/>
      <c r="AGO900"/>
      <c r="AGP900"/>
      <c r="AGQ900"/>
      <c r="AGR900"/>
      <c r="AGS900"/>
      <c r="AGT900"/>
      <c r="AGU900"/>
      <c r="AGV900"/>
      <c r="AGW900"/>
      <c r="AGX900"/>
      <c r="AGY900"/>
      <c r="AGZ900"/>
      <c r="AHA900"/>
      <c r="AHB900"/>
      <c r="AHC900"/>
      <c r="AHD900"/>
      <c r="AHE900"/>
      <c r="AHF900"/>
      <c r="AHG900"/>
      <c r="AHH900"/>
      <c r="AHI900"/>
      <c r="AHJ900"/>
      <c r="AHK900"/>
      <c r="AHL900"/>
      <c r="AHM900"/>
      <c r="AHN900"/>
      <c r="AHO900"/>
      <c r="AHP900"/>
      <c r="AHQ900"/>
      <c r="AHR900"/>
      <c r="AHS900"/>
      <c r="AHT900"/>
      <c r="AHU900"/>
      <c r="AHV900"/>
      <c r="AHW900"/>
      <c r="AHX900"/>
      <c r="AHY900"/>
      <c r="AHZ900"/>
      <c r="AIA900"/>
      <c r="AIB900"/>
      <c r="AIC900"/>
      <c r="AID900"/>
      <c r="AIE900"/>
      <c r="AIF900"/>
      <c r="AIG900"/>
      <c r="AIH900"/>
      <c r="AII900"/>
      <c r="AIJ900"/>
      <c r="AIK900"/>
      <c r="AIL900"/>
      <c r="AIM900"/>
      <c r="AIN900"/>
      <c r="AIO900"/>
      <c r="AIP900"/>
      <c r="AIQ900"/>
      <c r="AIR900"/>
      <c r="AIS900"/>
      <c r="AIT900"/>
      <c r="AIU900"/>
      <c r="AIV900"/>
      <c r="AIW900"/>
      <c r="AIX900"/>
      <c r="AIY900"/>
      <c r="AIZ900"/>
      <c r="AJA900"/>
      <c r="AJB900"/>
      <c r="AJC900"/>
      <c r="AJD900"/>
      <c r="AJE900"/>
      <c r="AJF900"/>
      <c r="AJG900"/>
      <c r="AJH900"/>
      <c r="AJI900"/>
      <c r="AJJ900"/>
      <c r="AJK900"/>
      <c r="AJL900"/>
      <c r="AJM900"/>
      <c r="AJN900"/>
      <c r="AJO900"/>
      <c r="AJP900"/>
      <c r="AJQ900"/>
      <c r="AJR900"/>
      <c r="AJS900"/>
      <c r="AJT900"/>
      <c r="AJU900"/>
      <c r="AJV900"/>
      <c r="AJW900"/>
      <c r="AJX900"/>
      <c r="AJY900"/>
      <c r="AJZ900"/>
      <c r="AKA900"/>
      <c r="AKB900"/>
      <c r="AKC900"/>
      <c r="AKD900"/>
      <c r="AKE900"/>
      <c r="AKF900"/>
      <c r="AKG900"/>
      <c r="AKH900"/>
      <c r="AKI900"/>
      <c r="AKJ900"/>
      <c r="AKK900"/>
      <c r="AKL900"/>
      <c r="AKM900"/>
      <c r="AKN900"/>
      <c r="AKO900"/>
      <c r="AKP900"/>
      <c r="AKQ900"/>
      <c r="AKR900"/>
      <c r="AKS900"/>
      <c r="AKT900"/>
      <c r="AKU900"/>
      <c r="AKV900"/>
      <c r="AKW900"/>
      <c r="AKX900"/>
      <c r="AKY900"/>
      <c r="AKZ900"/>
      <c r="ALA900"/>
      <c r="ALB900"/>
      <c r="ALC900"/>
      <c r="ALD900"/>
      <c r="ALE900"/>
      <c r="ALF900"/>
      <c r="ALG900"/>
      <c r="ALH900"/>
      <c r="ALI900"/>
      <c r="ALJ900"/>
      <c r="ALK900"/>
      <c r="ALL900"/>
      <c r="ALM900"/>
      <c r="ALN900"/>
      <c r="ALO900"/>
      <c r="ALP900"/>
      <c r="ALQ900"/>
      <c r="ALR900"/>
      <c r="ALS900"/>
      <c r="ALT900"/>
      <c r="ALU900"/>
      <c r="ALV900"/>
      <c r="ALW900"/>
      <c r="ALX900"/>
      <c r="ALY900"/>
      <c r="ALZ900"/>
      <c r="AMA900"/>
      <c r="AMB900"/>
      <c r="AMC900"/>
      <c r="AMD900"/>
      <c r="AME900"/>
      <c r="AMF900"/>
      <c r="AMG900"/>
      <c r="AMH900"/>
      <c r="AMI900"/>
      <c r="AMJ900"/>
    </row>
    <row r="901" spans="1:1024" ht="17.25" customHeight="1">
      <c r="A901" s="9"/>
      <c r="B901" s="8"/>
      <c r="C901" s="8"/>
      <c r="D901" s="6"/>
      <c r="E901" s="7"/>
      <c r="F901" s="5"/>
      <c r="G901" s="5"/>
      <c r="H901" s="5"/>
      <c r="I901" s="5"/>
      <c r="J901" s="5"/>
      <c r="K901" s="5"/>
      <c r="L901" s="5"/>
      <c r="M901" s="5"/>
      <c r="N901" s="5"/>
      <c r="O901" s="5"/>
      <c r="P901" s="5"/>
      <c r="Q901" s="5"/>
      <c r="R901" s="5"/>
      <c r="S901" s="5"/>
      <c r="T901" s="5"/>
      <c r="U901" s="5"/>
      <c r="V901" s="5"/>
      <c r="W901" s="5"/>
      <c r="X901" s="5"/>
      <c r="Y901" s="5"/>
      <c r="Z901" s="5"/>
      <c r="AA901" s="5"/>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c r="AAA901"/>
      <c r="AAB901"/>
      <c r="AAC901"/>
      <c r="AAD901"/>
      <c r="AAE901"/>
      <c r="AAF901"/>
      <c r="AAG901"/>
      <c r="AAH901"/>
      <c r="AAI901"/>
      <c r="AAJ901"/>
      <c r="AAK901"/>
      <c r="AAL901"/>
      <c r="AAM901"/>
      <c r="AAN901"/>
      <c r="AAO901"/>
      <c r="AAP901"/>
      <c r="AAQ901"/>
      <c r="AAR901"/>
      <c r="AAS901"/>
      <c r="AAT901"/>
      <c r="AAU901"/>
      <c r="AAV901"/>
      <c r="AAW901"/>
      <c r="AAX901"/>
      <c r="AAY901"/>
      <c r="AAZ901"/>
      <c r="ABA901"/>
      <c r="ABB901"/>
      <c r="ABC901"/>
      <c r="ABD901"/>
      <c r="ABE901"/>
      <c r="ABF901"/>
      <c r="ABG901"/>
      <c r="ABH901"/>
      <c r="ABI901"/>
      <c r="ABJ901"/>
      <c r="ABK901"/>
      <c r="ABL901"/>
      <c r="ABM901"/>
      <c r="ABN901"/>
      <c r="ABO901"/>
      <c r="ABP901"/>
      <c r="ABQ901"/>
      <c r="ABR901"/>
      <c r="ABS901"/>
      <c r="ABT901"/>
      <c r="ABU901"/>
      <c r="ABV901"/>
      <c r="ABW901"/>
      <c r="ABX901"/>
      <c r="ABY901"/>
      <c r="ABZ901"/>
      <c r="ACA901"/>
      <c r="ACB901"/>
      <c r="ACC901"/>
      <c r="ACD901"/>
      <c r="ACE901"/>
      <c r="ACF901"/>
      <c r="ACG901"/>
      <c r="ACH901"/>
      <c r="ACI901"/>
      <c r="ACJ901"/>
      <c r="ACK901"/>
      <c r="ACL901"/>
      <c r="ACM901"/>
      <c r="ACN901"/>
      <c r="ACO901"/>
      <c r="ACP901"/>
      <c r="ACQ901"/>
      <c r="ACR901"/>
      <c r="ACS901"/>
      <c r="ACT901"/>
      <c r="ACU901"/>
      <c r="ACV901"/>
      <c r="ACW901"/>
      <c r="ACX901"/>
      <c r="ACY901"/>
      <c r="ACZ901"/>
      <c r="ADA901"/>
      <c r="ADB901"/>
      <c r="ADC901"/>
      <c r="ADD901"/>
      <c r="ADE901"/>
      <c r="ADF901"/>
      <c r="ADG901"/>
      <c r="ADH901"/>
      <c r="ADI901"/>
      <c r="ADJ901"/>
      <c r="ADK901"/>
      <c r="ADL901"/>
      <c r="ADM901"/>
      <c r="ADN901"/>
      <c r="ADO901"/>
      <c r="ADP901"/>
      <c r="ADQ901"/>
      <c r="ADR901"/>
      <c r="ADS901"/>
      <c r="ADT901"/>
      <c r="ADU901"/>
      <c r="ADV901"/>
      <c r="ADW901"/>
      <c r="ADX901"/>
      <c r="ADY901"/>
      <c r="ADZ901"/>
      <c r="AEA901"/>
      <c r="AEB901"/>
      <c r="AEC901"/>
      <c r="AED901"/>
      <c r="AEE901"/>
      <c r="AEF901"/>
      <c r="AEG901"/>
      <c r="AEH901"/>
      <c r="AEI901"/>
      <c r="AEJ901"/>
      <c r="AEK901"/>
      <c r="AEL901"/>
      <c r="AEM901"/>
      <c r="AEN901"/>
      <c r="AEO901"/>
      <c r="AEP901"/>
      <c r="AEQ901"/>
      <c r="AER901"/>
      <c r="AES901"/>
      <c r="AET901"/>
      <c r="AEU901"/>
      <c r="AEV901"/>
      <c r="AEW901"/>
      <c r="AEX901"/>
      <c r="AEY901"/>
      <c r="AEZ901"/>
      <c r="AFA901"/>
      <c r="AFB901"/>
      <c r="AFC901"/>
      <c r="AFD901"/>
      <c r="AFE901"/>
      <c r="AFF901"/>
      <c r="AFG901"/>
      <c r="AFH901"/>
      <c r="AFI901"/>
      <c r="AFJ901"/>
      <c r="AFK901"/>
      <c r="AFL901"/>
      <c r="AFM901"/>
      <c r="AFN901"/>
      <c r="AFO901"/>
      <c r="AFP901"/>
      <c r="AFQ901"/>
      <c r="AFR901"/>
      <c r="AFS901"/>
      <c r="AFT901"/>
      <c r="AFU901"/>
      <c r="AFV901"/>
      <c r="AFW901"/>
      <c r="AFX901"/>
      <c r="AFY901"/>
      <c r="AFZ901"/>
      <c r="AGA901"/>
      <c r="AGB901"/>
      <c r="AGC901"/>
      <c r="AGD901"/>
      <c r="AGE901"/>
      <c r="AGF901"/>
      <c r="AGG901"/>
      <c r="AGH901"/>
      <c r="AGI901"/>
      <c r="AGJ901"/>
      <c r="AGK901"/>
      <c r="AGL901"/>
      <c r="AGM901"/>
      <c r="AGN901"/>
      <c r="AGO901"/>
      <c r="AGP901"/>
      <c r="AGQ901"/>
      <c r="AGR901"/>
      <c r="AGS901"/>
      <c r="AGT901"/>
      <c r="AGU901"/>
      <c r="AGV901"/>
      <c r="AGW901"/>
      <c r="AGX901"/>
      <c r="AGY901"/>
      <c r="AGZ901"/>
      <c r="AHA901"/>
      <c r="AHB901"/>
      <c r="AHC901"/>
      <c r="AHD901"/>
      <c r="AHE901"/>
      <c r="AHF901"/>
      <c r="AHG901"/>
      <c r="AHH901"/>
      <c r="AHI901"/>
      <c r="AHJ901"/>
      <c r="AHK901"/>
      <c r="AHL901"/>
      <c r="AHM901"/>
      <c r="AHN901"/>
      <c r="AHO901"/>
      <c r="AHP901"/>
      <c r="AHQ901"/>
      <c r="AHR901"/>
      <c r="AHS901"/>
      <c r="AHT901"/>
      <c r="AHU901"/>
      <c r="AHV901"/>
      <c r="AHW901"/>
      <c r="AHX901"/>
      <c r="AHY901"/>
      <c r="AHZ901"/>
      <c r="AIA901"/>
      <c r="AIB901"/>
      <c r="AIC901"/>
      <c r="AID901"/>
      <c r="AIE901"/>
      <c r="AIF901"/>
      <c r="AIG901"/>
      <c r="AIH901"/>
      <c r="AII901"/>
      <c r="AIJ901"/>
      <c r="AIK901"/>
      <c r="AIL901"/>
      <c r="AIM901"/>
      <c r="AIN901"/>
      <c r="AIO901"/>
      <c r="AIP901"/>
      <c r="AIQ901"/>
      <c r="AIR901"/>
      <c r="AIS901"/>
      <c r="AIT901"/>
      <c r="AIU901"/>
      <c r="AIV901"/>
      <c r="AIW901"/>
      <c r="AIX901"/>
      <c r="AIY901"/>
      <c r="AIZ901"/>
      <c r="AJA901"/>
      <c r="AJB901"/>
      <c r="AJC901"/>
      <c r="AJD901"/>
      <c r="AJE901"/>
      <c r="AJF901"/>
      <c r="AJG901"/>
      <c r="AJH901"/>
      <c r="AJI901"/>
      <c r="AJJ901"/>
      <c r="AJK901"/>
      <c r="AJL901"/>
      <c r="AJM901"/>
      <c r="AJN901"/>
      <c r="AJO901"/>
      <c r="AJP901"/>
      <c r="AJQ901"/>
      <c r="AJR901"/>
      <c r="AJS901"/>
      <c r="AJT901"/>
      <c r="AJU901"/>
      <c r="AJV901"/>
      <c r="AJW901"/>
      <c r="AJX901"/>
      <c r="AJY901"/>
      <c r="AJZ901"/>
      <c r="AKA901"/>
      <c r="AKB901"/>
      <c r="AKC901"/>
      <c r="AKD901"/>
      <c r="AKE901"/>
      <c r="AKF901"/>
      <c r="AKG901"/>
      <c r="AKH901"/>
      <c r="AKI901"/>
      <c r="AKJ901"/>
      <c r="AKK901"/>
      <c r="AKL901"/>
      <c r="AKM901"/>
      <c r="AKN901"/>
      <c r="AKO901"/>
      <c r="AKP901"/>
      <c r="AKQ901"/>
      <c r="AKR901"/>
      <c r="AKS901"/>
      <c r="AKT901"/>
      <c r="AKU901"/>
      <c r="AKV901"/>
      <c r="AKW901"/>
      <c r="AKX901"/>
      <c r="AKY901"/>
      <c r="AKZ901"/>
      <c r="ALA901"/>
      <c r="ALB901"/>
      <c r="ALC901"/>
      <c r="ALD901"/>
      <c r="ALE901"/>
      <c r="ALF901"/>
      <c r="ALG901"/>
      <c r="ALH901"/>
      <c r="ALI901"/>
      <c r="ALJ901"/>
      <c r="ALK901"/>
      <c r="ALL901"/>
      <c r="ALM901"/>
      <c r="ALN901"/>
      <c r="ALO901"/>
      <c r="ALP901"/>
      <c r="ALQ901"/>
      <c r="ALR901"/>
      <c r="ALS901"/>
      <c r="ALT901"/>
      <c r="ALU901"/>
      <c r="ALV901"/>
      <c r="ALW901"/>
      <c r="ALX901"/>
      <c r="ALY901"/>
      <c r="ALZ901"/>
      <c r="AMA901"/>
      <c r="AMB901"/>
      <c r="AMC901"/>
      <c r="AMD901"/>
      <c r="AME901"/>
      <c r="AMF901"/>
      <c r="AMG901"/>
      <c r="AMH901"/>
      <c r="AMI901"/>
      <c r="AMJ901"/>
    </row>
    <row r="902" spans="1:1024" ht="17.25" customHeight="1">
      <c r="A902" s="9"/>
      <c r="B902" s="8"/>
      <c r="C902" s="8"/>
      <c r="D902" s="6"/>
      <c r="E902" s="7"/>
      <c r="F902" s="5"/>
      <c r="G902" s="5"/>
      <c r="H902" s="5"/>
      <c r="I902" s="5"/>
      <c r="J902" s="5"/>
      <c r="K902" s="5"/>
      <c r="L902" s="5"/>
      <c r="M902" s="5"/>
      <c r="N902" s="5"/>
      <c r="O902" s="5"/>
      <c r="P902" s="5"/>
      <c r="Q902" s="5"/>
      <c r="R902" s="5"/>
      <c r="S902" s="5"/>
      <c r="T902" s="5"/>
      <c r="U902" s="5"/>
      <c r="V902" s="5"/>
      <c r="W902" s="5"/>
      <c r="X902" s="5"/>
      <c r="Y902" s="5"/>
      <c r="Z902" s="5"/>
      <c r="AA902" s="5"/>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c r="AAA902"/>
      <c r="AAB902"/>
      <c r="AAC902"/>
      <c r="AAD902"/>
      <c r="AAE902"/>
      <c r="AAF902"/>
      <c r="AAG902"/>
      <c r="AAH902"/>
      <c r="AAI902"/>
      <c r="AAJ902"/>
      <c r="AAK902"/>
      <c r="AAL902"/>
      <c r="AAM902"/>
      <c r="AAN902"/>
      <c r="AAO902"/>
      <c r="AAP902"/>
      <c r="AAQ902"/>
      <c r="AAR902"/>
      <c r="AAS902"/>
      <c r="AAT902"/>
      <c r="AAU902"/>
      <c r="AAV902"/>
      <c r="AAW902"/>
      <c r="AAX902"/>
      <c r="AAY902"/>
      <c r="AAZ902"/>
      <c r="ABA902"/>
      <c r="ABB902"/>
      <c r="ABC902"/>
      <c r="ABD902"/>
      <c r="ABE902"/>
      <c r="ABF902"/>
      <c r="ABG902"/>
      <c r="ABH902"/>
      <c r="ABI902"/>
      <c r="ABJ902"/>
      <c r="ABK902"/>
      <c r="ABL902"/>
      <c r="ABM902"/>
      <c r="ABN902"/>
      <c r="ABO902"/>
      <c r="ABP902"/>
      <c r="ABQ902"/>
      <c r="ABR902"/>
      <c r="ABS902"/>
      <c r="ABT902"/>
      <c r="ABU902"/>
      <c r="ABV902"/>
      <c r="ABW902"/>
      <c r="ABX902"/>
      <c r="ABY902"/>
      <c r="ABZ902"/>
      <c r="ACA902"/>
      <c r="ACB902"/>
      <c r="ACC902"/>
      <c r="ACD902"/>
      <c r="ACE902"/>
      <c r="ACF902"/>
      <c r="ACG902"/>
      <c r="ACH902"/>
      <c r="ACI902"/>
      <c r="ACJ902"/>
      <c r="ACK902"/>
      <c r="ACL902"/>
      <c r="ACM902"/>
      <c r="ACN902"/>
      <c r="ACO902"/>
      <c r="ACP902"/>
      <c r="ACQ902"/>
      <c r="ACR902"/>
      <c r="ACS902"/>
      <c r="ACT902"/>
      <c r="ACU902"/>
      <c r="ACV902"/>
      <c r="ACW902"/>
      <c r="ACX902"/>
      <c r="ACY902"/>
      <c r="ACZ902"/>
      <c r="ADA902"/>
      <c r="ADB902"/>
      <c r="ADC902"/>
      <c r="ADD902"/>
      <c r="ADE902"/>
      <c r="ADF902"/>
      <c r="ADG902"/>
      <c r="ADH902"/>
      <c r="ADI902"/>
      <c r="ADJ902"/>
      <c r="ADK902"/>
      <c r="ADL902"/>
      <c r="ADM902"/>
      <c r="ADN902"/>
      <c r="ADO902"/>
      <c r="ADP902"/>
      <c r="ADQ902"/>
      <c r="ADR902"/>
      <c r="ADS902"/>
      <c r="ADT902"/>
      <c r="ADU902"/>
      <c r="ADV902"/>
      <c r="ADW902"/>
      <c r="ADX902"/>
      <c r="ADY902"/>
      <c r="ADZ902"/>
      <c r="AEA902"/>
      <c r="AEB902"/>
      <c r="AEC902"/>
      <c r="AED902"/>
      <c r="AEE902"/>
      <c r="AEF902"/>
      <c r="AEG902"/>
      <c r="AEH902"/>
      <c r="AEI902"/>
      <c r="AEJ902"/>
      <c r="AEK902"/>
      <c r="AEL902"/>
      <c r="AEM902"/>
      <c r="AEN902"/>
      <c r="AEO902"/>
      <c r="AEP902"/>
      <c r="AEQ902"/>
      <c r="AER902"/>
      <c r="AES902"/>
      <c r="AET902"/>
      <c r="AEU902"/>
      <c r="AEV902"/>
      <c r="AEW902"/>
      <c r="AEX902"/>
      <c r="AEY902"/>
      <c r="AEZ902"/>
      <c r="AFA902"/>
      <c r="AFB902"/>
      <c r="AFC902"/>
      <c r="AFD902"/>
      <c r="AFE902"/>
      <c r="AFF902"/>
      <c r="AFG902"/>
      <c r="AFH902"/>
      <c r="AFI902"/>
      <c r="AFJ902"/>
      <c r="AFK902"/>
      <c r="AFL902"/>
      <c r="AFM902"/>
      <c r="AFN902"/>
      <c r="AFO902"/>
      <c r="AFP902"/>
      <c r="AFQ902"/>
      <c r="AFR902"/>
      <c r="AFS902"/>
      <c r="AFT902"/>
      <c r="AFU902"/>
      <c r="AFV902"/>
      <c r="AFW902"/>
      <c r="AFX902"/>
      <c r="AFY902"/>
      <c r="AFZ902"/>
      <c r="AGA902"/>
      <c r="AGB902"/>
      <c r="AGC902"/>
      <c r="AGD902"/>
      <c r="AGE902"/>
      <c r="AGF902"/>
      <c r="AGG902"/>
      <c r="AGH902"/>
      <c r="AGI902"/>
      <c r="AGJ902"/>
      <c r="AGK902"/>
      <c r="AGL902"/>
      <c r="AGM902"/>
      <c r="AGN902"/>
      <c r="AGO902"/>
      <c r="AGP902"/>
      <c r="AGQ902"/>
      <c r="AGR902"/>
      <c r="AGS902"/>
      <c r="AGT902"/>
      <c r="AGU902"/>
      <c r="AGV902"/>
      <c r="AGW902"/>
      <c r="AGX902"/>
      <c r="AGY902"/>
      <c r="AGZ902"/>
      <c r="AHA902"/>
      <c r="AHB902"/>
      <c r="AHC902"/>
      <c r="AHD902"/>
      <c r="AHE902"/>
      <c r="AHF902"/>
      <c r="AHG902"/>
      <c r="AHH902"/>
      <c r="AHI902"/>
      <c r="AHJ902"/>
      <c r="AHK902"/>
      <c r="AHL902"/>
      <c r="AHM902"/>
      <c r="AHN902"/>
      <c r="AHO902"/>
      <c r="AHP902"/>
      <c r="AHQ902"/>
      <c r="AHR902"/>
      <c r="AHS902"/>
      <c r="AHT902"/>
      <c r="AHU902"/>
      <c r="AHV902"/>
      <c r="AHW902"/>
      <c r="AHX902"/>
      <c r="AHY902"/>
      <c r="AHZ902"/>
      <c r="AIA902"/>
      <c r="AIB902"/>
      <c r="AIC902"/>
      <c r="AID902"/>
      <c r="AIE902"/>
      <c r="AIF902"/>
      <c r="AIG902"/>
      <c r="AIH902"/>
      <c r="AII902"/>
      <c r="AIJ902"/>
      <c r="AIK902"/>
      <c r="AIL902"/>
      <c r="AIM902"/>
      <c r="AIN902"/>
      <c r="AIO902"/>
      <c r="AIP902"/>
      <c r="AIQ902"/>
      <c r="AIR902"/>
      <c r="AIS902"/>
      <c r="AIT902"/>
      <c r="AIU902"/>
      <c r="AIV902"/>
      <c r="AIW902"/>
      <c r="AIX902"/>
      <c r="AIY902"/>
      <c r="AIZ902"/>
      <c r="AJA902"/>
      <c r="AJB902"/>
      <c r="AJC902"/>
      <c r="AJD902"/>
      <c r="AJE902"/>
      <c r="AJF902"/>
      <c r="AJG902"/>
      <c r="AJH902"/>
      <c r="AJI902"/>
      <c r="AJJ902"/>
      <c r="AJK902"/>
      <c r="AJL902"/>
      <c r="AJM902"/>
      <c r="AJN902"/>
      <c r="AJO902"/>
      <c r="AJP902"/>
      <c r="AJQ902"/>
      <c r="AJR902"/>
      <c r="AJS902"/>
      <c r="AJT902"/>
      <c r="AJU902"/>
      <c r="AJV902"/>
      <c r="AJW902"/>
      <c r="AJX902"/>
      <c r="AJY902"/>
      <c r="AJZ902"/>
      <c r="AKA902"/>
      <c r="AKB902"/>
      <c r="AKC902"/>
      <c r="AKD902"/>
      <c r="AKE902"/>
      <c r="AKF902"/>
      <c r="AKG902"/>
      <c r="AKH902"/>
      <c r="AKI902"/>
      <c r="AKJ902"/>
      <c r="AKK902"/>
      <c r="AKL902"/>
      <c r="AKM902"/>
      <c r="AKN902"/>
      <c r="AKO902"/>
      <c r="AKP902"/>
      <c r="AKQ902"/>
      <c r="AKR902"/>
      <c r="AKS902"/>
      <c r="AKT902"/>
      <c r="AKU902"/>
      <c r="AKV902"/>
      <c r="AKW902"/>
      <c r="AKX902"/>
      <c r="AKY902"/>
      <c r="AKZ902"/>
      <c r="ALA902"/>
      <c r="ALB902"/>
      <c r="ALC902"/>
      <c r="ALD902"/>
      <c r="ALE902"/>
      <c r="ALF902"/>
      <c r="ALG902"/>
      <c r="ALH902"/>
      <c r="ALI902"/>
      <c r="ALJ902"/>
      <c r="ALK902"/>
      <c r="ALL902"/>
      <c r="ALM902"/>
      <c r="ALN902"/>
      <c r="ALO902"/>
      <c r="ALP902"/>
      <c r="ALQ902"/>
      <c r="ALR902"/>
      <c r="ALS902"/>
      <c r="ALT902"/>
      <c r="ALU902"/>
      <c r="ALV902"/>
      <c r="ALW902"/>
      <c r="ALX902"/>
      <c r="ALY902"/>
      <c r="ALZ902"/>
      <c r="AMA902"/>
      <c r="AMB902"/>
      <c r="AMC902"/>
      <c r="AMD902"/>
      <c r="AME902"/>
      <c r="AMF902"/>
      <c r="AMG902"/>
      <c r="AMH902"/>
      <c r="AMI902"/>
      <c r="AMJ902"/>
    </row>
    <row r="903" spans="1:1024" ht="17.25" customHeight="1">
      <c r="A903" s="9"/>
      <c r="B903" s="8"/>
      <c r="C903" s="8"/>
      <c r="D903" s="6"/>
      <c r="E903" s="7"/>
      <c r="F903" s="5"/>
      <c r="G903" s="5"/>
      <c r="H903" s="5"/>
      <c r="I903" s="5"/>
      <c r="J903" s="5"/>
      <c r="K903" s="5"/>
      <c r="L903" s="5"/>
      <c r="M903" s="5"/>
      <c r="N903" s="5"/>
      <c r="O903" s="5"/>
      <c r="P903" s="5"/>
      <c r="Q903" s="5"/>
      <c r="R903" s="5"/>
      <c r="S903" s="5"/>
      <c r="T903" s="5"/>
      <c r="U903" s="5"/>
      <c r="V903" s="5"/>
      <c r="W903" s="5"/>
      <c r="X903" s="5"/>
      <c r="Y903" s="5"/>
      <c r="Z903" s="5"/>
      <c r="AA903" s="5"/>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c r="AAA903"/>
      <c r="AAB903"/>
      <c r="AAC903"/>
      <c r="AAD903"/>
      <c r="AAE903"/>
      <c r="AAF903"/>
      <c r="AAG903"/>
      <c r="AAH903"/>
      <c r="AAI903"/>
      <c r="AAJ903"/>
      <c r="AAK903"/>
      <c r="AAL903"/>
      <c r="AAM903"/>
      <c r="AAN903"/>
      <c r="AAO903"/>
      <c r="AAP903"/>
      <c r="AAQ903"/>
      <c r="AAR903"/>
      <c r="AAS903"/>
      <c r="AAT903"/>
      <c r="AAU903"/>
      <c r="AAV903"/>
      <c r="AAW903"/>
      <c r="AAX903"/>
      <c r="AAY903"/>
      <c r="AAZ903"/>
      <c r="ABA903"/>
      <c r="ABB903"/>
      <c r="ABC903"/>
      <c r="ABD903"/>
      <c r="ABE903"/>
      <c r="ABF903"/>
      <c r="ABG903"/>
      <c r="ABH903"/>
      <c r="ABI903"/>
      <c r="ABJ903"/>
      <c r="ABK903"/>
      <c r="ABL903"/>
      <c r="ABM903"/>
      <c r="ABN903"/>
      <c r="ABO903"/>
      <c r="ABP903"/>
      <c r="ABQ903"/>
      <c r="ABR903"/>
      <c r="ABS903"/>
      <c r="ABT903"/>
      <c r="ABU903"/>
      <c r="ABV903"/>
      <c r="ABW903"/>
      <c r="ABX903"/>
      <c r="ABY903"/>
      <c r="ABZ903"/>
      <c r="ACA903"/>
      <c r="ACB903"/>
      <c r="ACC903"/>
      <c r="ACD903"/>
      <c r="ACE903"/>
      <c r="ACF903"/>
      <c r="ACG903"/>
      <c r="ACH903"/>
      <c r="ACI903"/>
      <c r="ACJ903"/>
      <c r="ACK903"/>
      <c r="ACL903"/>
      <c r="ACM903"/>
      <c r="ACN903"/>
      <c r="ACO903"/>
      <c r="ACP903"/>
      <c r="ACQ903"/>
      <c r="ACR903"/>
      <c r="ACS903"/>
      <c r="ACT903"/>
      <c r="ACU903"/>
      <c r="ACV903"/>
      <c r="ACW903"/>
      <c r="ACX903"/>
      <c r="ACY903"/>
      <c r="ACZ903"/>
      <c r="ADA903"/>
      <c r="ADB903"/>
      <c r="ADC903"/>
      <c r="ADD903"/>
      <c r="ADE903"/>
      <c r="ADF903"/>
      <c r="ADG903"/>
      <c r="ADH903"/>
      <c r="ADI903"/>
      <c r="ADJ903"/>
      <c r="ADK903"/>
      <c r="ADL903"/>
      <c r="ADM903"/>
      <c r="ADN903"/>
      <c r="ADO903"/>
      <c r="ADP903"/>
      <c r="ADQ903"/>
      <c r="ADR903"/>
      <c r="ADS903"/>
      <c r="ADT903"/>
      <c r="ADU903"/>
      <c r="ADV903"/>
      <c r="ADW903"/>
      <c r="ADX903"/>
      <c r="ADY903"/>
      <c r="ADZ903"/>
      <c r="AEA903"/>
      <c r="AEB903"/>
      <c r="AEC903"/>
      <c r="AED903"/>
      <c r="AEE903"/>
      <c r="AEF903"/>
      <c r="AEG903"/>
      <c r="AEH903"/>
      <c r="AEI903"/>
      <c r="AEJ903"/>
      <c r="AEK903"/>
      <c r="AEL903"/>
      <c r="AEM903"/>
      <c r="AEN903"/>
      <c r="AEO903"/>
      <c r="AEP903"/>
      <c r="AEQ903"/>
      <c r="AER903"/>
      <c r="AES903"/>
      <c r="AET903"/>
      <c r="AEU903"/>
      <c r="AEV903"/>
      <c r="AEW903"/>
      <c r="AEX903"/>
      <c r="AEY903"/>
      <c r="AEZ903"/>
      <c r="AFA903"/>
      <c r="AFB903"/>
      <c r="AFC903"/>
      <c r="AFD903"/>
      <c r="AFE903"/>
      <c r="AFF903"/>
      <c r="AFG903"/>
      <c r="AFH903"/>
      <c r="AFI903"/>
      <c r="AFJ903"/>
      <c r="AFK903"/>
      <c r="AFL903"/>
      <c r="AFM903"/>
      <c r="AFN903"/>
      <c r="AFO903"/>
      <c r="AFP903"/>
      <c r="AFQ903"/>
      <c r="AFR903"/>
      <c r="AFS903"/>
      <c r="AFT903"/>
      <c r="AFU903"/>
      <c r="AFV903"/>
      <c r="AFW903"/>
      <c r="AFX903"/>
      <c r="AFY903"/>
      <c r="AFZ903"/>
      <c r="AGA903"/>
      <c r="AGB903"/>
      <c r="AGC903"/>
      <c r="AGD903"/>
      <c r="AGE903"/>
      <c r="AGF903"/>
      <c r="AGG903"/>
      <c r="AGH903"/>
      <c r="AGI903"/>
      <c r="AGJ903"/>
      <c r="AGK903"/>
      <c r="AGL903"/>
      <c r="AGM903"/>
      <c r="AGN903"/>
      <c r="AGO903"/>
      <c r="AGP903"/>
      <c r="AGQ903"/>
      <c r="AGR903"/>
      <c r="AGS903"/>
      <c r="AGT903"/>
      <c r="AGU903"/>
      <c r="AGV903"/>
      <c r="AGW903"/>
      <c r="AGX903"/>
      <c r="AGY903"/>
      <c r="AGZ903"/>
      <c r="AHA903"/>
      <c r="AHB903"/>
      <c r="AHC903"/>
      <c r="AHD903"/>
      <c r="AHE903"/>
      <c r="AHF903"/>
      <c r="AHG903"/>
      <c r="AHH903"/>
      <c r="AHI903"/>
      <c r="AHJ903"/>
      <c r="AHK903"/>
      <c r="AHL903"/>
      <c r="AHM903"/>
      <c r="AHN903"/>
      <c r="AHO903"/>
      <c r="AHP903"/>
      <c r="AHQ903"/>
      <c r="AHR903"/>
      <c r="AHS903"/>
      <c r="AHT903"/>
      <c r="AHU903"/>
      <c r="AHV903"/>
      <c r="AHW903"/>
      <c r="AHX903"/>
      <c r="AHY903"/>
      <c r="AHZ903"/>
      <c r="AIA903"/>
      <c r="AIB903"/>
      <c r="AIC903"/>
      <c r="AID903"/>
      <c r="AIE903"/>
      <c r="AIF903"/>
      <c r="AIG903"/>
      <c r="AIH903"/>
      <c r="AII903"/>
      <c r="AIJ903"/>
      <c r="AIK903"/>
      <c r="AIL903"/>
      <c r="AIM903"/>
      <c r="AIN903"/>
      <c r="AIO903"/>
      <c r="AIP903"/>
      <c r="AIQ903"/>
      <c r="AIR903"/>
      <c r="AIS903"/>
      <c r="AIT903"/>
      <c r="AIU903"/>
      <c r="AIV903"/>
      <c r="AIW903"/>
      <c r="AIX903"/>
      <c r="AIY903"/>
      <c r="AIZ903"/>
      <c r="AJA903"/>
      <c r="AJB903"/>
      <c r="AJC903"/>
      <c r="AJD903"/>
      <c r="AJE903"/>
      <c r="AJF903"/>
      <c r="AJG903"/>
      <c r="AJH903"/>
      <c r="AJI903"/>
      <c r="AJJ903"/>
      <c r="AJK903"/>
      <c r="AJL903"/>
      <c r="AJM903"/>
      <c r="AJN903"/>
      <c r="AJO903"/>
      <c r="AJP903"/>
      <c r="AJQ903"/>
      <c r="AJR903"/>
      <c r="AJS903"/>
      <c r="AJT903"/>
      <c r="AJU903"/>
      <c r="AJV903"/>
      <c r="AJW903"/>
      <c r="AJX903"/>
      <c r="AJY903"/>
      <c r="AJZ903"/>
      <c r="AKA903"/>
      <c r="AKB903"/>
      <c r="AKC903"/>
      <c r="AKD903"/>
      <c r="AKE903"/>
      <c r="AKF903"/>
      <c r="AKG903"/>
      <c r="AKH903"/>
      <c r="AKI903"/>
      <c r="AKJ903"/>
      <c r="AKK903"/>
      <c r="AKL903"/>
      <c r="AKM903"/>
      <c r="AKN903"/>
      <c r="AKO903"/>
      <c r="AKP903"/>
      <c r="AKQ903"/>
      <c r="AKR903"/>
      <c r="AKS903"/>
      <c r="AKT903"/>
      <c r="AKU903"/>
      <c r="AKV903"/>
      <c r="AKW903"/>
      <c r="AKX903"/>
      <c r="AKY903"/>
      <c r="AKZ903"/>
      <c r="ALA903"/>
      <c r="ALB903"/>
      <c r="ALC903"/>
      <c r="ALD903"/>
      <c r="ALE903"/>
      <c r="ALF903"/>
      <c r="ALG903"/>
      <c r="ALH903"/>
      <c r="ALI903"/>
      <c r="ALJ903"/>
      <c r="ALK903"/>
      <c r="ALL903"/>
      <c r="ALM903"/>
      <c r="ALN903"/>
      <c r="ALO903"/>
      <c r="ALP903"/>
      <c r="ALQ903"/>
      <c r="ALR903"/>
      <c r="ALS903"/>
      <c r="ALT903"/>
      <c r="ALU903"/>
      <c r="ALV903"/>
      <c r="ALW903"/>
      <c r="ALX903"/>
      <c r="ALY903"/>
      <c r="ALZ903"/>
      <c r="AMA903"/>
      <c r="AMB903"/>
      <c r="AMC903"/>
      <c r="AMD903"/>
      <c r="AME903"/>
      <c r="AMF903"/>
      <c r="AMG903"/>
      <c r="AMH903"/>
      <c r="AMI903"/>
      <c r="AMJ903"/>
    </row>
    <row r="904" spans="1:1024" ht="17.25" customHeight="1">
      <c r="A904" s="9"/>
      <c r="B904" s="8"/>
      <c r="C904" s="8"/>
      <c r="D904" s="6"/>
      <c r="E904" s="7"/>
      <c r="F904" s="5"/>
      <c r="G904" s="5"/>
      <c r="H904" s="5"/>
      <c r="I904" s="5"/>
      <c r="J904" s="5"/>
      <c r="K904" s="5"/>
      <c r="L904" s="5"/>
      <c r="M904" s="5"/>
      <c r="N904" s="5"/>
      <c r="O904" s="5"/>
      <c r="P904" s="5"/>
      <c r="Q904" s="5"/>
      <c r="R904" s="5"/>
      <c r="S904" s="5"/>
      <c r="T904" s="5"/>
      <c r="U904" s="5"/>
      <c r="V904" s="5"/>
      <c r="W904" s="5"/>
      <c r="X904" s="5"/>
      <c r="Y904" s="5"/>
      <c r="Z904" s="5"/>
      <c r="AA904" s="5"/>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c r="AAA904"/>
      <c r="AAB904"/>
      <c r="AAC904"/>
      <c r="AAD904"/>
      <c r="AAE904"/>
      <c r="AAF904"/>
      <c r="AAG904"/>
      <c r="AAH904"/>
      <c r="AAI904"/>
      <c r="AAJ904"/>
      <c r="AAK904"/>
      <c r="AAL904"/>
      <c r="AAM904"/>
      <c r="AAN904"/>
      <c r="AAO904"/>
      <c r="AAP904"/>
      <c r="AAQ904"/>
      <c r="AAR904"/>
      <c r="AAS904"/>
      <c r="AAT904"/>
      <c r="AAU904"/>
      <c r="AAV904"/>
      <c r="AAW904"/>
      <c r="AAX904"/>
      <c r="AAY904"/>
      <c r="AAZ904"/>
      <c r="ABA904"/>
      <c r="ABB904"/>
      <c r="ABC904"/>
      <c r="ABD904"/>
      <c r="ABE904"/>
      <c r="ABF904"/>
      <c r="ABG904"/>
      <c r="ABH904"/>
      <c r="ABI904"/>
      <c r="ABJ904"/>
      <c r="ABK904"/>
      <c r="ABL904"/>
      <c r="ABM904"/>
      <c r="ABN904"/>
      <c r="ABO904"/>
      <c r="ABP904"/>
      <c r="ABQ904"/>
      <c r="ABR904"/>
      <c r="ABS904"/>
      <c r="ABT904"/>
      <c r="ABU904"/>
      <c r="ABV904"/>
      <c r="ABW904"/>
      <c r="ABX904"/>
      <c r="ABY904"/>
      <c r="ABZ904"/>
      <c r="ACA904"/>
      <c r="ACB904"/>
      <c r="ACC904"/>
      <c r="ACD904"/>
      <c r="ACE904"/>
      <c r="ACF904"/>
      <c r="ACG904"/>
      <c r="ACH904"/>
      <c r="ACI904"/>
      <c r="ACJ904"/>
      <c r="ACK904"/>
      <c r="ACL904"/>
      <c r="ACM904"/>
      <c r="ACN904"/>
      <c r="ACO904"/>
      <c r="ACP904"/>
      <c r="ACQ904"/>
      <c r="ACR904"/>
      <c r="ACS904"/>
      <c r="ACT904"/>
      <c r="ACU904"/>
      <c r="ACV904"/>
      <c r="ACW904"/>
      <c r="ACX904"/>
      <c r="ACY904"/>
      <c r="ACZ904"/>
      <c r="ADA904"/>
      <c r="ADB904"/>
      <c r="ADC904"/>
      <c r="ADD904"/>
      <c r="ADE904"/>
      <c r="ADF904"/>
      <c r="ADG904"/>
      <c r="ADH904"/>
      <c r="ADI904"/>
      <c r="ADJ904"/>
      <c r="ADK904"/>
      <c r="ADL904"/>
      <c r="ADM904"/>
      <c r="ADN904"/>
      <c r="ADO904"/>
      <c r="ADP904"/>
      <c r="ADQ904"/>
      <c r="ADR904"/>
      <c r="ADS904"/>
      <c r="ADT904"/>
      <c r="ADU904"/>
      <c r="ADV904"/>
      <c r="ADW904"/>
      <c r="ADX904"/>
      <c r="ADY904"/>
      <c r="ADZ904"/>
      <c r="AEA904"/>
      <c r="AEB904"/>
      <c r="AEC904"/>
      <c r="AED904"/>
      <c r="AEE904"/>
      <c r="AEF904"/>
      <c r="AEG904"/>
      <c r="AEH904"/>
      <c r="AEI904"/>
      <c r="AEJ904"/>
      <c r="AEK904"/>
      <c r="AEL904"/>
      <c r="AEM904"/>
      <c r="AEN904"/>
      <c r="AEO904"/>
      <c r="AEP904"/>
      <c r="AEQ904"/>
      <c r="AER904"/>
      <c r="AES904"/>
      <c r="AET904"/>
      <c r="AEU904"/>
      <c r="AEV904"/>
      <c r="AEW904"/>
      <c r="AEX904"/>
      <c r="AEY904"/>
      <c r="AEZ904"/>
      <c r="AFA904"/>
      <c r="AFB904"/>
      <c r="AFC904"/>
      <c r="AFD904"/>
      <c r="AFE904"/>
      <c r="AFF904"/>
      <c r="AFG904"/>
      <c r="AFH904"/>
      <c r="AFI904"/>
      <c r="AFJ904"/>
      <c r="AFK904"/>
      <c r="AFL904"/>
      <c r="AFM904"/>
      <c r="AFN904"/>
      <c r="AFO904"/>
      <c r="AFP904"/>
      <c r="AFQ904"/>
      <c r="AFR904"/>
      <c r="AFS904"/>
      <c r="AFT904"/>
      <c r="AFU904"/>
      <c r="AFV904"/>
      <c r="AFW904"/>
      <c r="AFX904"/>
      <c r="AFY904"/>
      <c r="AFZ904"/>
      <c r="AGA904"/>
      <c r="AGB904"/>
      <c r="AGC904"/>
      <c r="AGD904"/>
      <c r="AGE904"/>
      <c r="AGF904"/>
      <c r="AGG904"/>
      <c r="AGH904"/>
      <c r="AGI904"/>
      <c r="AGJ904"/>
      <c r="AGK904"/>
      <c r="AGL904"/>
      <c r="AGM904"/>
      <c r="AGN904"/>
      <c r="AGO904"/>
      <c r="AGP904"/>
      <c r="AGQ904"/>
      <c r="AGR904"/>
      <c r="AGS904"/>
      <c r="AGT904"/>
      <c r="AGU904"/>
      <c r="AGV904"/>
      <c r="AGW904"/>
      <c r="AGX904"/>
      <c r="AGY904"/>
      <c r="AGZ904"/>
      <c r="AHA904"/>
      <c r="AHB904"/>
      <c r="AHC904"/>
      <c r="AHD904"/>
      <c r="AHE904"/>
      <c r="AHF904"/>
      <c r="AHG904"/>
      <c r="AHH904"/>
      <c r="AHI904"/>
      <c r="AHJ904"/>
      <c r="AHK904"/>
      <c r="AHL904"/>
      <c r="AHM904"/>
      <c r="AHN904"/>
      <c r="AHO904"/>
      <c r="AHP904"/>
      <c r="AHQ904"/>
      <c r="AHR904"/>
      <c r="AHS904"/>
      <c r="AHT904"/>
      <c r="AHU904"/>
      <c r="AHV904"/>
      <c r="AHW904"/>
      <c r="AHX904"/>
      <c r="AHY904"/>
      <c r="AHZ904"/>
      <c r="AIA904"/>
      <c r="AIB904"/>
      <c r="AIC904"/>
      <c r="AID904"/>
      <c r="AIE904"/>
      <c r="AIF904"/>
      <c r="AIG904"/>
      <c r="AIH904"/>
      <c r="AII904"/>
      <c r="AIJ904"/>
      <c r="AIK904"/>
      <c r="AIL904"/>
      <c r="AIM904"/>
      <c r="AIN904"/>
      <c r="AIO904"/>
      <c r="AIP904"/>
      <c r="AIQ904"/>
      <c r="AIR904"/>
      <c r="AIS904"/>
      <c r="AIT904"/>
      <c r="AIU904"/>
      <c r="AIV904"/>
      <c r="AIW904"/>
      <c r="AIX904"/>
      <c r="AIY904"/>
      <c r="AIZ904"/>
      <c r="AJA904"/>
      <c r="AJB904"/>
      <c r="AJC904"/>
      <c r="AJD904"/>
      <c r="AJE904"/>
      <c r="AJF904"/>
      <c r="AJG904"/>
      <c r="AJH904"/>
      <c r="AJI904"/>
      <c r="AJJ904"/>
      <c r="AJK904"/>
      <c r="AJL904"/>
      <c r="AJM904"/>
      <c r="AJN904"/>
      <c r="AJO904"/>
      <c r="AJP904"/>
      <c r="AJQ904"/>
      <c r="AJR904"/>
      <c r="AJS904"/>
      <c r="AJT904"/>
      <c r="AJU904"/>
      <c r="AJV904"/>
      <c r="AJW904"/>
      <c r="AJX904"/>
      <c r="AJY904"/>
      <c r="AJZ904"/>
      <c r="AKA904"/>
      <c r="AKB904"/>
      <c r="AKC904"/>
      <c r="AKD904"/>
      <c r="AKE904"/>
      <c r="AKF904"/>
      <c r="AKG904"/>
      <c r="AKH904"/>
      <c r="AKI904"/>
      <c r="AKJ904"/>
      <c r="AKK904"/>
      <c r="AKL904"/>
      <c r="AKM904"/>
      <c r="AKN904"/>
      <c r="AKO904"/>
      <c r="AKP904"/>
      <c r="AKQ904"/>
      <c r="AKR904"/>
      <c r="AKS904"/>
      <c r="AKT904"/>
      <c r="AKU904"/>
      <c r="AKV904"/>
      <c r="AKW904"/>
      <c r="AKX904"/>
      <c r="AKY904"/>
      <c r="AKZ904"/>
      <c r="ALA904"/>
      <c r="ALB904"/>
      <c r="ALC904"/>
      <c r="ALD904"/>
      <c r="ALE904"/>
      <c r="ALF904"/>
      <c r="ALG904"/>
      <c r="ALH904"/>
      <c r="ALI904"/>
      <c r="ALJ904"/>
      <c r="ALK904"/>
      <c r="ALL904"/>
      <c r="ALM904"/>
      <c r="ALN904"/>
      <c r="ALO904"/>
      <c r="ALP904"/>
      <c r="ALQ904"/>
      <c r="ALR904"/>
      <c r="ALS904"/>
      <c r="ALT904"/>
      <c r="ALU904"/>
      <c r="ALV904"/>
      <c r="ALW904"/>
      <c r="ALX904"/>
      <c r="ALY904"/>
      <c r="ALZ904"/>
      <c r="AMA904"/>
      <c r="AMB904"/>
      <c r="AMC904"/>
      <c r="AMD904"/>
      <c r="AME904"/>
      <c r="AMF904"/>
      <c r="AMG904"/>
      <c r="AMH904"/>
      <c r="AMI904"/>
      <c r="AMJ904"/>
    </row>
    <row r="905" spans="1:1024" ht="17.25" customHeight="1">
      <c r="A905" s="9"/>
      <c r="B905" s="8"/>
      <c r="C905" s="8"/>
      <c r="D905" s="6"/>
      <c r="E905" s="7"/>
      <c r="F905" s="5"/>
      <c r="G905" s="5"/>
      <c r="H905" s="5"/>
      <c r="I905" s="5"/>
      <c r="J905" s="5"/>
      <c r="K905" s="5"/>
      <c r="L905" s="5"/>
      <c r="M905" s="5"/>
      <c r="N905" s="5"/>
      <c r="O905" s="5"/>
      <c r="P905" s="5"/>
      <c r="Q905" s="5"/>
      <c r="R905" s="5"/>
      <c r="S905" s="5"/>
      <c r="T905" s="5"/>
      <c r="U905" s="5"/>
      <c r="V905" s="5"/>
      <c r="W905" s="5"/>
      <c r="X905" s="5"/>
      <c r="Y905" s="5"/>
      <c r="Z905" s="5"/>
      <c r="AA905" s="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c r="AAA905"/>
      <c r="AAB905"/>
      <c r="AAC905"/>
      <c r="AAD905"/>
      <c r="AAE905"/>
      <c r="AAF905"/>
      <c r="AAG905"/>
      <c r="AAH905"/>
      <c r="AAI905"/>
      <c r="AAJ905"/>
      <c r="AAK905"/>
      <c r="AAL905"/>
      <c r="AAM905"/>
      <c r="AAN905"/>
      <c r="AAO905"/>
      <c r="AAP905"/>
      <c r="AAQ905"/>
      <c r="AAR905"/>
      <c r="AAS905"/>
      <c r="AAT905"/>
      <c r="AAU905"/>
      <c r="AAV905"/>
      <c r="AAW905"/>
      <c r="AAX905"/>
      <c r="AAY905"/>
      <c r="AAZ905"/>
      <c r="ABA905"/>
      <c r="ABB905"/>
      <c r="ABC905"/>
      <c r="ABD905"/>
      <c r="ABE905"/>
      <c r="ABF905"/>
      <c r="ABG905"/>
      <c r="ABH905"/>
      <c r="ABI905"/>
      <c r="ABJ905"/>
      <c r="ABK905"/>
      <c r="ABL905"/>
      <c r="ABM905"/>
      <c r="ABN905"/>
      <c r="ABO905"/>
      <c r="ABP905"/>
      <c r="ABQ905"/>
      <c r="ABR905"/>
      <c r="ABS905"/>
      <c r="ABT905"/>
      <c r="ABU905"/>
      <c r="ABV905"/>
      <c r="ABW905"/>
      <c r="ABX905"/>
      <c r="ABY905"/>
      <c r="ABZ905"/>
      <c r="ACA905"/>
      <c r="ACB905"/>
      <c r="ACC905"/>
      <c r="ACD905"/>
      <c r="ACE905"/>
      <c r="ACF905"/>
      <c r="ACG905"/>
      <c r="ACH905"/>
      <c r="ACI905"/>
      <c r="ACJ905"/>
      <c r="ACK905"/>
      <c r="ACL905"/>
      <c r="ACM905"/>
      <c r="ACN905"/>
      <c r="ACO905"/>
      <c r="ACP905"/>
      <c r="ACQ905"/>
      <c r="ACR905"/>
      <c r="ACS905"/>
      <c r="ACT905"/>
      <c r="ACU905"/>
      <c r="ACV905"/>
      <c r="ACW905"/>
      <c r="ACX905"/>
      <c r="ACY905"/>
      <c r="ACZ905"/>
      <c r="ADA905"/>
      <c r="ADB905"/>
      <c r="ADC905"/>
      <c r="ADD905"/>
      <c r="ADE905"/>
      <c r="ADF905"/>
      <c r="ADG905"/>
      <c r="ADH905"/>
      <c r="ADI905"/>
      <c r="ADJ905"/>
      <c r="ADK905"/>
      <c r="ADL905"/>
      <c r="ADM905"/>
      <c r="ADN905"/>
      <c r="ADO905"/>
      <c r="ADP905"/>
      <c r="ADQ905"/>
      <c r="ADR905"/>
      <c r="ADS905"/>
      <c r="ADT905"/>
      <c r="ADU905"/>
      <c r="ADV905"/>
      <c r="ADW905"/>
      <c r="ADX905"/>
      <c r="ADY905"/>
      <c r="ADZ905"/>
      <c r="AEA905"/>
      <c r="AEB905"/>
      <c r="AEC905"/>
      <c r="AED905"/>
      <c r="AEE905"/>
      <c r="AEF905"/>
      <c r="AEG905"/>
      <c r="AEH905"/>
      <c r="AEI905"/>
      <c r="AEJ905"/>
      <c r="AEK905"/>
      <c r="AEL905"/>
      <c r="AEM905"/>
      <c r="AEN905"/>
      <c r="AEO905"/>
      <c r="AEP905"/>
      <c r="AEQ905"/>
      <c r="AER905"/>
      <c r="AES905"/>
      <c r="AET905"/>
      <c r="AEU905"/>
      <c r="AEV905"/>
      <c r="AEW905"/>
      <c r="AEX905"/>
      <c r="AEY905"/>
      <c r="AEZ905"/>
      <c r="AFA905"/>
      <c r="AFB905"/>
      <c r="AFC905"/>
      <c r="AFD905"/>
      <c r="AFE905"/>
      <c r="AFF905"/>
      <c r="AFG905"/>
      <c r="AFH905"/>
      <c r="AFI905"/>
      <c r="AFJ905"/>
      <c r="AFK905"/>
      <c r="AFL905"/>
      <c r="AFM905"/>
      <c r="AFN905"/>
      <c r="AFO905"/>
      <c r="AFP905"/>
      <c r="AFQ905"/>
      <c r="AFR905"/>
      <c r="AFS905"/>
      <c r="AFT905"/>
      <c r="AFU905"/>
      <c r="AFV905"/>
      <c r="AFW905"/>
      <c r="AFX905"/>
      <c r="AFY905"/>
      <c r="AFZ905"/>
      <c r="AGA905"/>
      <c r="AGB905"/>
      <c r="AGC905"/>
      <c r="AGD905"/>
      <c r="AGE905"/>
      <c r="AGF905"/>
      <c r="AGG905"/>
      <c r="AGH905"/>
      <c r="AGI905"/>
      <c r="AGJ905"/>
      <c r="AGK905"/>
      <c r="AGL905"/>
      <c r="AGM905"/>
      <c r="AGN905"/>
      <c r="AGO905"/>
      <c r="AGP905"/>
      <c r="AGQ905"/>
      <c r="AGR905"/>
      <c r="AGS905"/>
      <c r="AGT905"/>
      <c r="AGU905"/>
      <c r="AGV905"/>
      <c r="AGW905"/>
      <c r="AGX905"/>
      <c r="AGY905"/>
      <c r="AGZ905"/>
      <c r="AHA905"/>
      <c r="AHB905"/>
      <c r="AHC905"/>
      <c r="AHD905"/>
      <c r="AHE905"/>
      <c r="AHF905"/>
      <c r="AHG905"/>
      <c r="AHH905"/>
      <c r="AHI905"/>
      <c r="AHJ905"/>
      <c r="AHK905"/>
      <c r="AHL905"/>
      <c r="AHM905"/>
      <c r="AHN905"/>
      <c r="AHO905"/>
      <c r="AHP905"/>
      <c r="AHQ905"/>
      <c r="AHR905"/>
      <c r="AHS905"/>
      <c r="AHT905"/>
      <c r="AHU905"/>
      <c r="AHV905"/>
      <c r="AHW905"/>
      <c r="AHX905"/>
      <c r="AHY905"/>
      <c r="AHZ905"/>
      <c r="AIA905"/>
      <c r="AIB905"/>
      <c r="AIC905"/>
      <c r="AID905"/>
      <c r="AIE905"/>
      <c r="AIF905"/>
      <c r="AIG905"/>
      <c r="AIH905"/>
      <c r="AII905"/>
      <c r="AIJ905"/>
      <c r="AIK905"/>
      <c r="AIL905"/>
      <c r="AIM905"/>
      <c r="AIN905"/>
      <c r="AIO905"/>
      <c r="AIP905"/>
      <c r="AIQ905"/>
      <c r="AIR905"/>
      <c r="AIS905"/>
      <c r="AIT905"/>
      <c r="AIU905"/>
      <c r="AIV905"/>
      <c r="AIW905"/>
      <c r="AIX905"/>
      <c r="AIY905"/>
      <c r="AIZ905"/>
      <c r="AJA905"/>
      <c r="AJB905"/>
      <c r="AJC905"/>
      <c r="AJD905"/>
      <c r="AJE905"/>
      <c r="AJF905"/>
      <c r="AJG905"/>
      <c r="AJH905"/>
      <c r="AJI905"/>
      <c r="AJJ905"/>
      <c r="AJK905"/>
      <c r="AJL905"/>
      <c r="AJM905"/>
      <c r="AJN905"/>
      <c r="AJO905"/>
      <c r="AJP905"/>
      <c r="AJQ905"/>
      <c r="AJR905"/>
      <c r="AJS905"/>
      <c r="AJT905"/>
      <c r="AJU905"/>
      <c r="AJV905"/>
      <c r="AJW905"/>
      <c r="AJX905"/>
      <c r="AJY905"/>
      <c r="AJZ905"/>
      <c r="AKA905"/>
      <c r="AKB905"/>
      <c r="AKC905"/>
      <c r="AKD905"/>
      <c r="AKE905"/>
      <c r="AKF905"/>
      <c r="AKG905"/>
      <c r="AKH905"/>
      <c r="AKI905"/>
      <c r="AKJ905"/>
      <c r="AKK905"/>
      <c r="AKL905"/>
      <c r="AKM905"/>
      <c r="AKN905"/>
      <c r="AKO905"/>
      <c r="AKP905"/>
      <c r="AKQ905"/>
      <c r="AKR905"/>
      <c r="AKS905"/>
      <c r="AKT905"/>
      <c r="AKU905"/>
      <c r="AKV905"/>
      <c r="AKW905"/>
      <c r="AKX905"/>
      <c r="AKY905"/>
      <c r="AKZ905"/>
      <c r="ALA905"/>
      <c r="ALB905"/>
      <c r="ALC905"/>
      <c r="ALD905"/>
      <c r="ALE905"/>
      <c r="ALF905"/>
      <c r="ALG905"/>
      <c r="ALH905"/>
      <c r="ALI905"/>
      <c r="ALJ905"/>
      <c r="ALK905"/>
      <c r="ALL905"/>
      <c r="ALM905"/>
      <c r="ALN905"/>
      <c r="ALO905"/>
      <c r="ALP905"/>
      <c r="ALQ905"/>
      <c r="ALR905"/>
      <c r="ALS905"/>
      <c r="ALT905"/>
      <c r="ALU905"/>
      <c r="ALV905"/>
      <c r="ALW905"/>
      <c r="ALX905"/>
      <c r="ALY905"/>
      <c r="ALZ905"/>
      <c r="AMA905"/>
      <c r="AMB905"/>
      <c r="AMC905"/>
      <c r="AMD905"/>
      <c r="AME905"/>
      <c r="AMF905"/>
      <c r="AMG905"/>
      <c r="AMH905"/>
      <c r="AMI905"/>
      <c r="AMJ905"/>
    </row>
    <row r="906" spans="1:1024" ht="17.25" customHeight="1">
      <c r="A906" s="9"/>
      <c r="B906" s="8"/>
      <c r="C906" s="8"/>
      <c r="D906" s="6"/>
      <c r="E906" s="7"/>
      <c r="F906" s="5"/>
      <c r="G906" s="5"/>
      <c r="H906" s="5"/>
      <c r="I906" s="5"/>
      <c r="J906" s="5"/>
      <c r="K906" s="5"/>
      <c r="L906" s="5"/>
      <c r="M906" s="5"/>
      <c r="N906" s="5"/>
      <c r="O906" s="5"/>
      <c r="P906" s="5"/>
      <c r="Q906" s="5"/>
      <c r="R906" s="5"/>
      <c r="S906" s="5"/>
      <c r="T906" s="5"/>
      <c r="U906" s="5"/>
      <c r="V906" s="5"/>
      <c r="W906" s="5"/>
      <c r="X906" s="5"/>
      <c r="Y906" s="5"/>
      <c r="Z906" s="5"/>
      <c r="AA906" s="5"/>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c r="AAA906"/>
      <c r="AAB906"/>
      <c r="AAC906"/>
      <c r="AAD906"/>
      <c r="AAE906"/>
      <c r="AAF906"/>
      <c r="AAG906"/>
      <c r="AAH906"/>
      <c r="AAI906"/>
      <c r="AAJ906"/>
      <c r="AAK906"/>
      <c r="AAL906"/>
      <c r="AAM906"/>
      <c r="AAN906"/>
      <c r="AAO906"/>
      <c r="AAP906"/>
      <c r="AAQ906"/>
      <c r="AAR906"/>
      <c r="AAS906"/>
      <c r="AAT906"/>
      <c r="AAU906"/>
      <c r="AAV906"/>
      <c r="AAW906"/>
      <c r="AAX906"/>
      <c r="AAY906"/>
      <c r="AAZ906"/>
      <c r="ABA906"/>
      <c r="ABB906"/>
      <c r="ABC906"/>
      <c r="ABD906"/>
      <c r="ABE906"/>
      <c r="ABF906"/>
      <c r="ABG906"/>
      <c r="ABH906"/>
      <c r="ABI906"/>
      <c r="ABJ906"/>
      <c r="ABK906"/>
      <c r="ABL906"/>
      <c r="ABM906"/>
      <c r="ABN906"/>
      <c r="ABO906"/>
      <c r="ABP906"/>
      <c r="ABQ906"/>
      <c r="ABR906"/>
      <c r="ABS906"/>
      <c r="ABT906"/>
      <c r="ABU906"/>
      <c r="ABV906"/>
      <c r="ABW906"/>
      <c r="ABX906"/>
      <c r="ABY906"/>
      <c r="ABZ906"/>
      <c r="ACA906"/>
      <c r="ACB906"/>
      <c r="ACC906"/>
      <c r="ACD906"/>
      <c r="ACE906"/>
      <c r="ACF906"/>
      <c r="ACG906"/>
      <c r="ACH906"/>
      <c r="ACI906"/>
      <c r="ACJ906"/>
      <c r="ACK906"/>
      <c r="ACL906"/>
      <c r="ACM906"/>
      <c r="ACN906"/>
      <c r="ACO906"/>
      <c r="ACP906"/>
      <c r="ACQ906"/>
      <c r="ACR906"/>
      <c r="ACS906"/>
      <c r="ACT906"/>
      <c r="ACU906"/>
      <c r="ACV906"/>
      <c r="ACW906"/>
      <c r="ACX906"/>
      <c r="ACY906"/>
      <c r="ACZ906"/>
      <c r="ADA906"/>
      <c r="ADB906"/>
      <c r="ADC906"/>
      <c r="ADD906"/>
      <c r="ADE906"/>
      <c r="ADF906"/>
      <c r="ADG906"/>
      <c r="ADH906"/>
      <c r="ADI906"/>
      <c r="ADJ906"/>
      <c r="ADK906"/>
      <c r="ADL906"/>
      <c r="ADM906"/>
      <c r="ADN906"/>
      <c r="ADO906"/>
      <c r="ADP906"/>
      <c r="ADQ906"/>
      <c r="ADR906"/>
      <c r="ADS906"/>
      <c r="ADT906"/>
      <c r="ADU906"/>
      <c r="ADV906"/>
      <c r="ADW906"/>
      <c r="ADX906"/>
      <c r="ADY906"/>
      <c r="ADZ906"/>
      <c r="AEA906"/>
      <c r="AEB906"/>
      <c r="AEC906"/>
      <c r="AED906"/>
      <c r="AEE906"/>
      <c r="AEF906"/>
      <c r="AEG906"/>
      <c r="AEH906"/>
      <c r="AEI906"/>
      <c r="AEJ906"/>
      <c r="AEK906"/>
      <c r="AEL906"/>
      <c r="AEM906"/>
      <c r="AEN906"/>
      <c r="AEO906"/>
      <c r="AEP906"/>
      <c r="AEQ906"/>
      <c r="AER906"/>
      <c r="AES906"/>
      <c r="AET906"/>
      <c r="AEU906"/>
      <c r="AEV906"/>
      <c r="AEW906"/>
      <c r="AEX906"/>
      <c r="AEY906"/>
      <c r="AEZ906"/>
      <c r="AFA906"/>
      <c r="AFB906"/>
      <c r="AFC906"/>
      <c r="AFD906"/>
      <c r="AFE906"/>
      <c r="AFF906"/>
      <c r="AFG906"/>
      <c r="AFH906"/>
      <c r="AFI906"/>
      <c r="AFJ906"/>
      <c r="AFK906"/>
      <c r="AFL906"/>
      <c r="AFM906"/>
      <c r="AFN906"/>
      <c r="AFO906"/>
      <c r="AFP906"/>
      <c r="AFQ906"/>
      <c r="AFR906"/>
      <c r="AFS906"/>
      <c r="AFT906"/>
      <c r="AFU906"/>
      <c r="AFV906"/>
      <c r="AFW906"/>
      <c r="AFX906"/>
      <c r="AFY906"/>
      <c r="AFZ906"/>
      <c r="AGA906"/>
      <c r="AGB906"/>
      <c r="AGC906"/>
      <c r="AGD906"/>
      <c r="AGE906"/>
      <c r="AGF906"/>
      <c r="AGG906"/>
      <c r="AGH906"/>
      <c r="AGI906"/>
      <c r="AGJ906"/>
      <c r="AGK906"/>
      <c r="AGL906"/>
      <c r="AGM906"/>
      <c r="AGN906"/>
      <c r="AGO906"/>
      <c r="AGP906"/>
      <c r="AGQ906"/>
      <c r="AGR906"/>
      <c r="AGS906"/>
      <c r="AGT906"/>
      <c r="AGU906"/>
      <c r="AGV906"/>
      <c r="AGW906"/>
      <c r="AGX906"/>
      <c r="AGY906"/>
      <c r="AGZ906"/>
      <c r="AHA906"/>
      <c r="AHB906"/>
      <c r="AHC906"/>
      <c r="AHD906"/>
      <c r="AHE906"/>
      <c r="AHF906"/>
      <c r="AHG906"/>
      <c r="AHH906"/>
      <c r="AHI906"/>
      <c r="AHJ906"/>
      <c r="AHK906"/>
      <c r="AHL906"/>
      <c r="AHM906"/>
      <c r="AHN906"/>
      <c r="AHO906"/>
      <c r="AHP906"/>
      <c r="AHQ906"/>
      <c r="AHR906"/>
      <c r="AHS906"/>
      <c r="AHT906"/>
      <c r="AHU906"/>
      <c r="AHV906"/>
      <c r="AHW906"/>
      <c r="AHX906"/>
      <c r="AHY906"/>
      <c r="AHZ906"/>
      <c r="AIA906"/>
      <c r="AIB906"/>
      <c r="AIC906"/>
      <c r="AID906"/>
      <c r="AIE906"/>
      <c r="AIF906"/>
      <c r="AIG906"/>
      <c r="AIH906"/>
      <c r="AII906"/>
      <c r="AIJ906"/>
      <c r="AIK906"/>
      <c r="AIL906"/>
      <c r="AIM906"/>
      <c r="AIN906"/>
      <c r="AIO906"/>
      <c r="AIP906"/>
      <c r="AIQ906"/>
      <c r="AIR906"/>
      <c r="AIS906"/>
      <c r="AIT906"/>
      <c r="AIU906"/>
      <c r="AIV906"/>
      <c r="AIW906"/>
      <c r="AIX906"/>
      <c r="AIY906"/>
      <c r="AIZ906"/>
      <c r="AJA906"/>
      <c r="AJB906"/>
      <c r="AJC906"/>
      <c r="AJD906"/>
      <c r="AJE906"/>
      <c r="AJF906"/>
      <c r="AJG906"/>
      <c r="AJH906"/>
      <c r="AJI906"/>
      <c r="AJJ906"/>
      <c r="AJK906"/>
      <c r="AJL906"/>
      <c r="AJM906"/>
      <c r="AJN906"/>
      <c r="AJO906"/>
      <c r="AJP906"/>
      <c r="AJQ906"/>
      <c r="AJR906"/>
      <c r="AJS906"/>
      <c r="AJT906"/>
      <c r="AJU906"/>
      <c r="AJV906"/>
      <c r="AJW906"/>
      <c r="AJX906"/>
      <c r="AJY906"/>
      <c r="AJZ906"/>
      <c r="AKA906"/>
      <c r="AKB906"/>
      <c r="AKC906"/>
      <c r="AKD906"/>
      <c r="AKE906"/>
      <c r="AKF906"/>
      <c r="AKG906"/>
      <c r="AKH906"/>
      <c r="AKI906"/>
      <c r="AKJ906"/>
      <c r="AKK906"/>
      <c r="AKL906"/>
      <c r="AKM906"/>
      <c r="AKN906"/>
      <c r="AKO906"/>
      <c r="AKP906"/>
      <c r="AKQ906"/>
      <c r="AKR906"/>
      <c r="AKS906"/>
      <c r="AKT906"/>
      <c r="AKU906"/>
      <c r="AKV906"/>
      <c r="AKW906"/>
      <c r="AKX906"/>
      <c r="AKY906"/>
      <c r="AKZ906"/>
      <c r="ALA906"/>
      <c r="ALB906"/>
      <c r="ALC906"/>
      <c r="ALD906"/>
      <c r="ALE906"/>
      <c r="ALF906"/>
      <c r="ALG906"/>
      <c r="ALH906"/>
      <c r="ALI906"/>
      <c r="ALJ906"/>
      <c r="ALK906"/>
      <c r="ALL906"/>
      <c r="ALM906"/>
      <c r="ALN906"/>
      <c r="ALO906"/>
      <c r="ALP906"/>
      <c r="ALQ906"/>
      <c r="ALR906"/>
      <c r="ALS906"/>
      <c r="ALT906"/>
      <c r="ALU906"/>
      <c r="ALV906"/>
      <c r="ALW906"/>
      <c r="ALX906"/>
      <c r="ALY906"/>
      <c r="ALZ906"/>
      <c r="AMA906"/>
      <c r="AMB906"/>
      <c r="AMC906"/>
      <c r="AMD906"/>
      <c r="AME906"/>
      <c r="AMF906"/>
      <c r="AMG906"/>
      <c r="AMH906"/>
      <c r="AMI906"/>
      <c r="AMJ906"/>
    </row>
    <row r="907" spans="1:1024" ht="17.25" customHeight="1">
      <c r="A907" s="9"/>
      <c r="B907" s="8"/>
      <c r="C907" s="8"/>
      <c r="D907" s="6"/>
      <c r="E907" s="7"/>
      <c r="F907" s="5"/>
      <c r="G907" s="5"/>
      <c r="H907" s="5"/>
      <c r="I907" s="5"/>
      <c r="J907" s="5"/>
      <c r="K907" s="5"/>
      <c r="L907" s="5"/>
      <c r="M907" s="5"/>
      <c r="N907" s="5"/>
      <c r="O907" s="5"/>
      <c r="P907" s="5"/>
      <c r="Q907" s="5"/>
      <c r="R907" s="5"/>
      <c r="S907" s="5"/>
      <c r="T907" s="5"/>
      <c r="U907" s="5"/>
      <c r="V907" s="5"/>
      <c r="W907" s="5"/>
      <c r="X907" s="5"/>
      <c r="Y907" s="5"/>
      <c r="Z907" s="5"/>
      <c r="AA907" s="5"/>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c r="AAA907"/>
      <c r="AAB907"/>
      <c r="AAC907"/>
      <c r="AAD907"/>
      <c r="AAE907"/>
      <c r="AAF907"/>
      <c r="AAG907"/>
      <c r="AAH907"/>
      <c r="AAI907"/>
      <c r="AAJ907"/>
      <c r="AAK907"/>
      <c r="AAL907"/>
      <c r="AAM907"/>
      <c r="AAN907"/>
      <c r="AAO907"/>
      <c r="AAP907"/>
      <c r="AAQ907"/>
      <c r="AAR907"/>
      <c r="AAS907"/>
      <c r="AAT907"/>
      <c r="AAU907"/>
      <c r="AAV907"/>
      <c r="AAW907"/>
      <c r="AAX907"/>
      <c r="AAY907"/>
      <c r="AAZ907"/>
      <c r="ABA907"/>
      <c r="ABB907"/>
      <c r="ABC907"/>
      <c r="ABD907"/>
      <c r="ABE907"/>
      <c r="ABF907"/>
      <c r="ABG907"/>
      <c r="ABH907"/>
      <c r="ABI907"/>
      <c r="ABJ907"/>
      <c r="ABK907"/>
      <c r="ABL907"/>
      <c r="ABM907"/>
      <c r="ABN907"/>
      <c r="ABO907"/>
      <c r="ABP907"/>
      <c r="ABQ907"/>
      <c r="ABR907"/>
      <c r="ABS907"/>
      <c r="ABT907"/>
      <c r="ABU907"/>
      <c r="ABV907"/>
      <c r="ABW907"/>
      <c r="ABX907"/>
      <c r="ABY907"/>
      <c r="ABZ907"/>
      <c r="ACA907"/>
      <c r="ACB907"/>
      <c r="ACC907"/>
      <c r="ACD907"/>
      <c r="ACE907"/>
      <c r="ACF907"/>
      <c r="ACG907"/>
      <c r="ACH907"/>
      <c r="ACI907"/>
      <c r="ACJ907"/>
      <c r="ACK907"/>
      <c r="ACL907"/>
      <c r="ACM907"/>
      <c r="ACN907"/>
      <c r="ACO907"/>
      <c r="ACP907"/>
      <c r="ACQ907"/>
      <c r="ACR907"/>
      <c r="ACS907"/>
      <c r="ACT907"/>
      <c r="ACU907"/>
      <c r="ACV907"/>
      <c r="ACW907"/>
      <c r="ACX907"/>
      <c r="ACY907"/>
      <c r="ACZ907"/>
      <c r="ADA907"/>
      <c r="ADB907"/>
      <c r="ADC907"/>
      <c r="ADD907"/>
      <c r="ADE907"/>
      <c r="ADF907"/>
      <c r="ADG907"/>
      <c r="ADH907"/>
      <c r="ADI907"/>
      <c r="ADJ907"/>
      <c r="ADK907"/>
      <c r="ADL907"/>
      <c r="ADM907"/>
      <c r="ADN907"/>
      <c r="ADO907"/>
      <c r="ADP907"/>
      <c r="ADQ907"/>
      <c r="ADR907"/>
      <c r="ADS907"/>
      <c r="ADT907"/>
      <c r="ADU907"/>
      <c r="ADV907"/>
      <c r="ADW907"/>
      <c r="ADX907"/>
      <c r="ADY907"/>
      <c r="ADZ907"/>
      <c r="AEA907"/>
      <c r="AEB907"/>
      <c r="AEC907"/>
      <c r="AED907"/>
      <c r="AEE907"/>
      <c r="AEF907"/>
      <c r="AEG907"/>
      <c r="AEH907"/>
      <c r="AEI907"/>
      <c r="AEJ907"/>
      <c r="AEK907"/>
      <c r="AEL907"/>
      <c r="AEM907"/>
      <c r="AEN907"/>
      <c r="AEO907"/>
      <c r="AEP907"/>
      <c r="AEQ907"/>
      <c r="AER907"/>
      <c r="AES907"/>
      <c r="AET907"/>
      <c r="AEU907"/>
      <c r="AEV907"/>
      <c r="AEW907"/>
      <c r="AEX907"/>
      <c r="AEY907"/>
      <c r="AEZ907"/>
      <c r="AFA907"/>
      <c r="AFB907"/>
      <c r="AFC907"/>
      <c r="AFD907"/>
      <c r="AFE907"/>
      <c r="AFF907"/>
      <c r="AFG907"/>
      <c r="AFH907"/>
      <c r="AFI907"/>
      <c r="AFJ907"/>
      <c r="AFK907"/>
      <c r="AFL907"/>
      <c r="AFM907"/>
      <c r="AFN907"/>
      <c r="AFO907"/>
      <c r="AFP907"/>
      <c r="AFQ907"/>
      <c r="AFR907"/>
      <c r="AFS907"/>
      <c r="AFT907"/>
      <c r="AFU907"/>
      <c r="AFV907"/>
      <c r="AFW907"/>
      <c r="AFX907"/>
      <c r="AFY907"/>
      <c r="AFZ907"/>
      <c r="AGA907"/>
      <c r="AGB907"/>
      <c r="AGC907"/>
      <c r="AGD907"/>
      <c r="AGE907"/>
      <c r="AGF907"/>
      <c r="AGG907"/>
      <c r="AGH907"/>
      <c r="AGI907"/>
      <c r="AGJ907"/>
      <c r="AGK907"/>
      <c r="AGL907"/>
      <c r="AGM907"/>
      <c r="AGN907"/>
      <c r="AGO907"/>
      <c r="AGP907"/>
      <c r="AGQ907"/>
      <c r="AGR907"/>
      <c r="AGS907"/>
      <c r="AGT907"/>
      <c r="AGU907"/>
      <c r="AGV907"/>
      <c r="AGW907"/>
      <c r="AGX907"/>
      <c r="AGY907"/>
      <c r="AGZ907"/>
      <c r="AHA907"/>
      <c r="AHB907"/>
      <c r="AHC907"/>
      <c r="AHD907"/>
      <c r="AHE907"/>
      <c r="AHF907"/>
      <c r="AHG907"/>
      <c r="AHH907"/>
      <c r="AHI907"/>
      <c r="AHJ907"/>
      <c r="AHK907"/>
      <c r="AHL907"/>
      <c r="AHM907"/>
      <c r="AHN907"/>
      <c r="AHO907"/>
      <c r="AHP907"/>
      <c r="AHQ907"/>
      <c r="AHR907"/>
      <c r="AHS907"/>
      <c r="AHT907"/>
      <c r="AHU907"/>
      <c r="AHV907"/>
      <c r="AHW907"/>
      <c r="AHX907"/>
      <c r="AHY907"/>
      <c r="AHZ907"/>
      <c r="AIA907"/>
      <c r="AIB907"/>
      <c r="AIC907"/>
      <c r="AID907"/>
      <c r="AIE907"/>
      <c r="AIF907"/>
      <c r="AIG907"/>
      <c r="AIH907"/>
      <c r="AII907"/>
      <c r="AIJ907"/>
      <c r="AIK907"/>
      <c r="AIL907"/>
      <c r="AIM907"/>
      <c r="AIN907"/>
      <c r="AIO907"/>
      <c r="AIP907"/>
      <c r="AIQ907"/>
      <c r="AIR907"/>
      <c r="AIS907"/>
      <c r="AIT907"/>
      <c r="AIU907"/>
      <c r="AIV907"/>
      <c r="AIW907"/>
      <c r="AIX907"/>
      <c r="AIY907"/>
      <c r="AIZ907"/>
      <c r="AJA907"/>
      <c r="AJB907"/>
      <c r="AJC907"/>
      <c r="AJD907"/>
      <c r="AJE907"/>
      <c r="AJF907"/>
      <c r="AJG907"/>
      <c r="AJH907"/>
      <c r="AJI907"/>
      <c r="AJJ907"/>
      <c r="AJK907"/>
      <c r="AJL907"/>
      <c r="AJM907"/>
      <c r="AJN907"/>
      <c r="AJO907"/>
      <c r="AJP907"/>
      <c r="AJQ907"/>
      <c r="AJR907"/>
      <c r="AJS907"/>
      <c r="AJT907"/>
      <c r="AJU907"/>
      <c r="AJV907"/>
      <c r="AJW907"/>
      <c r="AJX907"/>
      <c r="AJY907"/>
      <c r="AJZ907"/>
      <c r="AKA907"/>
      <c r="AKB907"/>
      <c r="AKC907"/>
      <c r="AKD907"/>
      <c r="AKE907"/>
      <c r="AKF907"/>
      <c r="AKG907"/>
      <c r="AKH907"/>
      <c r="AKI907"/>
      <c r="AKJ907"/>
      <c r="AKK907"/>
      <c r="AKL907"/>
      <c r="AKM907"/>
      <c r="AKN907"/>
      <c r="AKO907"/>
      <c r="AKP907"/>
      <c r="AKQ907"/>
      <c r="AKR907"/>
      <c r="AKS907"/>
      <c r="AKT907"/>
      <c r="AKU907"/>
      <c r="AKV907"/>
      <c r="AKW907"/>
      <c r="AKX907"/>
      <c r="AKY907"/>
      <c r="AKZ907"/>
      <c r="ALA907"/>
      <c r="ALB907"/>
      <c r="ALC907"/>
      <c r="ALD907"/>
      <c r="ALE907"/>
      <c r="ALF907"/>
      <c r="ALG907"/>
      <c r="ALH907"/>
      <c r="ALI907"/>
      <c r="ALJ907"/>
      <c r="ALK907"/>
      <c r="ALL907"/>
      <c r="ALM907"/>
      <c r="ALN907"/>
      <c r="ALO907"/>
      <c r="ALP907"/>
      <c r="ALQ907"/>
      <c r="ALR907"/>
      <c r="ALS907"/>
      <c r="ALT907"/>
      <c r="ALU907"/>
      <c r="ALV907"/>
      <c r="ALW907"/>
      <c r="ALX907"/>
      <c r="ALY907"/>
      <c r="ALZ907"/>
      <c r="AMA907"/>
      <c r="AMB907"/>
      <c r="AMC907"/>
      <c r="AMD907"/>
      <c r="AME907"/>
      <c r="AMF907"/>
      <c r="AMG907"/>
      <c r="AMH907"/>
      <c r="AMI907"/>
      <c r="AMJ907"/>
    </row>
    <row r="908" spans="1:1024" ht="17.25" customHeight="1">
      <c r="A908" s="9"/>
      <c r="B908" s="8"/>
      <c r="C908" s="8"/>
      <c r="D908" s="6"/>
      <c r="E908" s="7"/>
      <c r="F908" s="5"/>
      <c r="G908" s="5"/>
      <c r="H908" s="5"/>
      <c r="I908" s="5"/>
      <c r="J908" s="5"/>
      <c r="K908" s="5"/>
      <c r="L908" s="5"/>
      <c r="M908" s="5"/>
      <c r="N908" s="5"/>
      <c r="O908" s="5"/>
      <c r="P908" s="5"/>
      <c r="Q908" s="5"/>
      <c r="R908" s="5"/>
      <c r="S908" s="5"/>
      <c r="T908" s="5"/>
      <c r="U908" s="5"/>
      <c r="V908" s="5"/>
      <c r="W908" s="5"/>
      <c r="X908" s="5"/>
      <c r="Y908" s="5"/>
      <c r="Z908" s="5"/>
      <c r="AA908" s="5"/>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c r="AAA908"/>
      <c r="AAB908"/>
      <c r="AAC908"/>
      <c r="AAD908"/>
      <c r="AAE908"/>
      <c r="AAF908"/>
      <c r="AAG908"/>
      <c r="AAH908"/>
      <c r="AAI908"/>
      <c r="AAJ908"/>
      <c r="AAK908"/>
      <c r="AAL908"/>
      <c r="AAM908"/>
      <c r="AAN908"/>
      <c r="AAO908"/>
      <c r="AAP908"/>
      <c r="AAQ908"/>
      <c r="AAR908"/>
      <c r="AAS908"/>
      <c r="AAT908"/>
      <c r="AAU908"/>
      <c r="AAV908"/>
      <c r="AAW908"/>
      <c r="AAX908"/>
      <c r="AAY908"/>
      <c r="AAZ908"/>
      <c r="ABA908"/>
      <c r="ABB908"/>
      <c r="ABC908"/>
      <c r="ABD908"/>
      <c r="ABE908"/>
      <c r="ABF908"/>
      <c r="ABG908"/>
      <c r="ABH908"/>
      <c r="ABI908"/>
      <c r="ABJ908"/>
      <c r="ABK908"/>
      <c r="ABL908"/>
      <c r="ABM908"/>
      <c r="ABN908"/>
      <c r="ABO908"/>
      <c r="ABP908"/>
      <c r="ABQ908"/>
      <c r="ABR908"/>
      <c r="ABS908"/>
      <c r="ABT908"/>
      <c r="ABU908"/>
      <c r="ABV908"/>
      <c r="ABW908"/>
      <c r="ABX908"/>
      <c r="ABY908"/>
      <c r="ABZ908"/>
      <c r="ACA908"/>
      <c r="ACB908"/>
      <c r="ACC908"/>
      <c r="ACD908"/>
      <c r="ACE908"/>
      <c r="ACF908"/>
      <c r="ACG908"/>
      <c r="ACH908"/>
      <c r="ACI908"/>
      <c r="ACJ908"/>
      <c r="ACK908"/>
      <c r="ACL908"/>
      <c r="ACM908"/>
      <c r="ACN908"/>
      <c r="ACO908"/>
      <c r="ACP908"/>
      <c r="ACQ908"/>
      <c r="ACR908"/>
      <c r="ACS908"/>
      <c r="ACT908"/>
      <c r="ACU908"/>
      <c r="ACV908"/>
      <c r="ACW908"/>
      <c r="ACX908"/>
      <c r="ACY908"/>
      <c r="ACZ908"/>
      <c r="ADA908"/>
      <c r="ADB908"/>
      <c r="ADC908"/>
      <c r="ADD908"/>
      <c r="ADE908"/>
      <c r="ADF908"/>
      <c r="ADG908"/>
      <c r="ADH908"/>
      <c r="ADI908"/>
      <c r="ADJ908"/>
      <c r="ADK908"/>
      <c r="ADL908"/>
      <c r="ADM908"/>
      <c r="ADN908"/>
      <c r="ADO908"/>
      <c r="ADP908"/>
      <c r="ADQ908"/>
      <c r="ADR908"/>
      <c r="ADS908"/>
      <c r="ADT908"/>
      <c r="ADU908"/>
      <c r="ADV908"/>
      <c r="ADW908"/>
      <c r="ADX908"/>
      <c r="ADY908"/>
      <c r="ADZ908"/>
      <c r="AEA908"/>
      <c r="AEB908"/>
      <c r="AEC908"/>
      <c r="AED908"/>
      <c r="AEE908"/>
      <c r="AEF908"/>
      <c r="AEG908"/>
      <c r="AEH908"/>
      <c r="AEI908"/>
      <c r="AEJ908"/>
      <c r="AEK908"/>
      <c r="AEL908"/>
      <c r="AEM908"/>
      <c r="AEN908"/>
      <c r="AEO908"/>
      <c r="AEP908"/>
      <c r="AEQ908"/>
      <c r="AER908"/>
      <c r="AES908"/>
      <c r="AET908"/>
      <c r="AEU908"/>
      <c r="AEV908"/>
      <c r="AEW908"/>
      <c r="AEX908"/>
      <c r="AEY908"/>
      <c r="AEZ908"/>
      <c r="AFA908"/>
      <c r="AFB908"/>
      <c r="AFC908"/>
      <c r="AFD908"/>
      <c r="AFE908"/>
      <c r="AFF908"/>
      <c r="AFG908"/>
      <c r="AFH908"/>
      <c r="AFI908"/>
      <c r="AFJ908"/>
      <c r="AFK908"/>
      <c r="AFL908"/>
      <c r="AFM908"/>
      <c r="AFN908"/>
      <c r="AFO908"/>
      <c r="AFP908"/>
      <c r="AFQ908"/>
      <c r="AFR908"/>
      <c r="AFS908"/>
      <c r="AFT908"/>
      <c r="AFU908"/>
      <c r="AFV908"/>
      <c r="AFW908"/>
      <c r="AFX908"/>
      <c r="AFY908"/>
      <c r="AFZ908"/>
      <c r="AGA908"/>
      <c r="AGB908"/>
      <c r="AGC908"/>
      <c r="AGD908"/>
      <c r="AGE908"/>
      <c r="AGF908"/>
      <c r="AGG908"/>
      <c r="AGH908"/>
      <c r="AGI908"/>
      <c r="AGJ908"/>
      <c r="AGK908"/>
      <c r="AGL908"/>
      <c r="AGM908"/>
      <c r="AGN908"/>
      <c r="AGO908"/>
      <c r="AGP908"/>
      <c r="AGQ908"/>
      <c r="AGR908"/>
      <c r="AGS908"/>
      <c r="AGT908"/>
      <c r="AGU908"/>
      <c r="AGV908"/>
      <c r="AGW908"/>
      <c r="AGX908"/>
      <c r="AGY908"/>
      <c r="AGZ908"/>
      <c r="AHA908"/>
      <c r="AHB908"/>
      <c r="AHC908"/>
      <c r="AHD908"/>
      <c r="AHE908"/>
      <c r="AHF908"/>
      <c r="AHG908"/>
      <c r="AHH908"/>
      <c r="AHI908"/>
      <c r="AHJ908"/>
      <c r="AHK908"/>
      <c r="AHL908"/>
      <c r="AHM908"/>
      <c r="AHN908"/>
      <c r="AHO908"/>
      <c r="AHP908"/>
      <c r="AHQ908"/>
      <c r="AHR908"/>
      <c r="AHS908"/>
      <c r="AHT908"/>
      <c r="AHU908"/>
      <c r="AHV908"/>
      <c r="AHW908"/>
      <c r="AHX908"/>
      <c r="AHY908"/>
      <c r="AHZ908"/>
      <c r="AIA908"/>
      <c r="AIB908"/>
      <c r="AIC908"/>
      <c r="AID908"/>
      <c r="AIE908"/>
      <c r="AIF908"/>
      <c r="AIG908"/>
      <c r="AIH908"/>
      <c r="AII908"/>
      <c r="AIJ908"/>
      <c r="AIK908"/>
      <c r="AIL908"/>
      <c r="AIM908"/>
      <c r="AIN908"/>
      <c r="AIO908"/>
      <c r="AIP908"/>
      <c r="AIQ908"/>
      <c r="AIR908"/>
      <c r="AIS908"/>
      <c r="AIT908"/>
      <c r="AIU908"/>
      <c r="AIV908"/>
      <c r="AIW908"/>
      <c r="AIX908"/>
      <c r="AIY908"/>
      <c r="AIZ908"/>
      <c r="AJA908"/>
      <c r="AJB908"/>
      <c r="AJC908"/>
      <c r="AJD908"/>
      <c r="AJE908"/>
      <c r="AJF908"/>
      <c r="AJG908"/>
      <c r="AJH908"/>
      <c r="AJI908"/>
      <c r="AJJ908"/>
      <c r="AJK908"/>
      <c r="AJL908"/>
      <c r="AJM908"/>
      <c r="AJN908"/>
      <c r="AJO908"/>
      <c r="AJP908"/>
      <c r="AJQ908"/>
      <c r="AJR908"/>
      <c r="AJS908"/>
      <c r="AJT908"/>
      <c r="AJU908"/>
      <c r="AJV908"/>
      <c r="AJW908"/>
      <c r="AJX908"/>
      <c r="AJY908"/>
      <c r="AJZ908"/>
      <c r="AKA908"/>
      <c r="AKB908"/>
      <c r="AKC908"/>
      <c r="AKD908"/>
      <c r="AKE908"/>
      <c r="AKF908"/>
      <c r="AKG908"/>
      <c r="AKH908"/>
      <c r="AKI908"/>
      <c r="AKJ908"/>
      <c r="AKK908"/>
      <c r="AKL908"/>
      <c r="AKM908"/>
      <c r="AKN908"/>
      <c r="AKO908"/>
      <c r="AKP908"/>
      <c r="AKQ908"/>
      <c r="AKR908"/>
      <c r="AKS908"/>
      <c r="AKT908"/>
      <c r="AKU908"/>
      <c r="AKV908"/>
      <c r="AKW908"/>
      <c r="AKX908"/>
      <c r="AKY908"/>
      <c r="AKZ908"/>
      <c r="ALA908"/>
      <c r="ALB908"/>
      <c r="ALC908"/>
      <c r="ALD908"/>
      <c r="ALE908"/>
      <c r="ALF908"/>
      <c r="ALG908"/>
      <c r="ALH908"/>
      <c r="ALI908"/>
      <c r="ALJ908"/>
      <c r="ALK908"/>
      <c r="ALL908"/>
      <c r="ALM908"/>
      <c r="ALN908"/>
      <c r="ALO908"/>
      <c r="ALP908"/>
      <c r="ALQ908"/>
      <c r="ALR908"/>
      <c r="ALS908"/>
      <c r="ALT908"/>
      <c r="ALU908"/>
      <c r="ALV908"/>
      <c r="ALW908"/>
      <c r="ALX908"/>
      <c r="ALY908"/>
      <c r="ALZ908"/>
      <c r="AMA908"/>
      <c r="AMB908"/>
      <c r="AMC908"/>
      <c r="AMD908"/>
      <c r="AME908"/>
      <c r="AMF908"/>
      <c r="AMG908"/>
      <c r="AMH908"/>
      <c r="AMI908"/>
      <c r="AMJ908"/>
    </row>
    <row r="909" spans="1:1024" ht="17.25" customHeight="1">
      <c r="A909" s="9"/>
      <c r="B909" s="8"/>
      <c r="C909" s="8"/>
      <c r="D909" s="6"/>
      <c r="E909" s="7"/>
      <c r="F909" s="5"/>
      <c r="G909" s="5"/>
      <c r="H909" s="5"/>
      <c r="I909" s="5"/>
      <c r="J909" s="5"/>
      <c r="K909" s="5"/>
      <c r="L909" s="5"/>
      <c r="M909" s="5"/>
      <c r="N909" s="5"/>
      <c r="O909" s="5"/>
      <c r="P909" s="5"/>
      <c r="Q909" s="5"/>
      <c r="R909" s="5"/>
      <c r="S909" s="5"/>
      <c r="T909" s="5"/>
      <c r="U909" s="5"/>
      <c r="V909" s="5"/>
      <c r="W909" s="5"/>
      <c r="X909" s="5"/>
      <c r="Y909" s="5"/>
      <c r="Z909" s="5"/>
      <c r="AA909" s="5"/>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c r="AAA909"/>
      <c r="AAB909"/>
      <c r="AAC909"/>
      <c r="AAD909"/>
      <c r="AAE909"/>
      <c r="AAF909"/>
      <c r="AAG909"/>
      <c r="AAH909"/>
      <c r="AAI909"/>
      <c r="AAJ909"/>
      <c r="AAK909"/>
      <c r="AAL909"/>
      <c r="AAM909"/>
      <c r="AAN909"/>
      <c r="AAO909"/>
      <c r="AAP909"/>
      <c r="AAQ909"/>
      <c r="AAR909"/>
      <c r="AAS909"/>
      <c r="AAT909"/>
      <c r="AAU909"/>
      <c r="AAV909"/>
      <c r="AAW909"/>
      <c r="AAX909"/>
      <c r="AAY909"/>
      <c r="AAZ909"/>
      <c r="ABA909"/>
      <c r="ABB909"/>
      <c r="ABC909"/>
      <c r="ABD909"/>
      <c r="ABE909"/>
      <c r="ABF909"/>
      <c r="ABG909"/>
      <c r="ABH909"/>
      <c r="ABI909"/>
      <c r="ABJ909"/>
      <c r="ABK909"/>
      <c r="ABL909"/>
      <c r="ABM909"/>
      <c r="ABN909"/>
      <c r="ABO909"/>
      <c r="ABP909"/>
      <c r="ABQ909"/>
      <c r="ABR909"/>
      <c r="ABS909"/>
      <c r="ABT909"/>
      <c r="ABU909"/>
      <c r="ABV909"/>
      <c r="ABW909"/>
      <c r="ABX909"/>
      <c r="ABY909"/>
      <c r="ABZ909"/>
      <c r="ACA909"/>
      <c r="ACB909"/>
      <c r="ACC909"/>
      <c r="ACD909"/>
      <c r="ACE909"/>
      <c r="ACF909"/>
      <c r="ACG909"/>
      <c r="ACH909"/>
      <c r="ACI909"/>
      <c r="ACJ909"/>
      <c r="ACK909"/>
      <c r="ACL909"/>
      <c r="ACM909"/>
      <c r="ACN909"/>
      <c r="ACO909"/>
      <c r="ACP909"/>
      <c r="ACQ909"/>
      <c r="ACR909"/>
      <c r="ACS909"/>
      <c r="ACT909"/>
      <c r="ACU909"/>
      <c r="ACV909"/>
      <c r="ACW909"/>
      <c r="ACX909"/>
      <c r="ACY909"/>
      <c r="ACZ909"/>
      <c r="ADA909"/>
      <c r="ADB909"/>
      <c r="ADC909"/>
      <c r="ADD909"/>
      <c r="ADE909"/>
      <c r="ADF909"/>
      <c r="ADG909"/>
      <c r="ADH909"/>
      <c r="ADI909"/>
      <c r="ADJ909"/>
      <c r="ADK909"/>
      <c r="ADL909"/>
      <c r="ADM909"/>
      <c r="ADN909"/>
      <c r="ADO909"/>
      <c r="ADP909"/>
      <c r="ADQ909"/>
      <c r="ADR909"/>
      <c r="ADS909"/>
      <c r="ADT909"/>
      <c r="ADU909"/>
      <c r="ADV909"/>
      <c r="ADW909"/>
      <c r="ADX909"/>
      <c r="ADY909"/>
      <c r="ADZ909"/>
      <c r="AEA909"/>
      <c r="AEB909"/>
      <c r="AEC909"/>
      <c r="AED909"/>
      <c r="AEE909"/>
      <c r="AEF909"/>
      <c r="AEG909"/>
      <c r="AEH909"/>
      <c r="AEI909"/>
      <c r="AEJ909"/>
      <c r="AEK909"/>
      <c r="AEL909"/>
      <c r="AEM909"/>
      <c r="AEN909"/>
      <c r="AEO909"/>
      <c r="AEP909"/>
      <c r="AEQ909"/>
      <c r="AER909"/>
      <c r="AES909"/>
      <c r="AET909"/>
      <c r="AEU909"/>
      <c r="AEV909"/>
      <c r="AEW909"/>
      <c r="AEX909"/>
      <c r="AEY909"/>
      <c r="AEZ909"/>
      <c r="AFA909"/>
      <c r="AFB909"/>
      <c r="AFC909"/>
      <c r="AFD909"/>
      <c r="AFE909"/>
      <c r="AFF909"/>
      <c r="AFG909"/>
      <c r="AFH909"/>
      <c r="AFI909"/>
      <c r="AFJ909"/>
      <c r="AFK909"/>
      <c r="AFL909"/>
      <c r="AFM909"/>
      <c r="AFN909"/>
      <c r="AFO909"/>
      <c r="AFP909"/>
      <c r="AFQ909"/>
      <c r="AFR909"/>
      <c r="AFS909"/>
      <c r="AFT909"/>
      <c r="AFU909"/>
      <c r="AFV909"/>
      <c r="AFW909"/>
      <c r="AFX909"/>
      <c r="AFY909"/>
      <c r="AFZ909"/>
      <c r="AGA909"/>
      <c r="AGB909"/>
      <c r="AGC909"/>
      <c r="AGD909"/>
      <c r="AGE909"/>
      <c r="AGF909"/>
      <c r="AGG909"/>
      <c r="AGH909"/>
      <c r="AGI909"/>
      <c r="AGJ909"/>
      <c r="AGK909"/>
      <c r="AGL909"/>
      <c r="AGM909"/>
      <c r="AGN909"/>
      <c r="AGO909"/>
      <c r="AGP909"/>
      <c r="AGQ909"/>
      <c r="AGR909"/>
      <c r="AGS909"/>
      <c r="AGT909"/>
      <c r="AGU909"/>
      <c r="AGV909"/>
      <c r="AGW909"/>
      <c r="AGX909"/>
      <c r="AGY909"/>
      <c r="AGZ909"/>
      <c r="AHA909"/>
      <c r="AHB909"/>
      <c r="AHC909"/>
      <c r="AHD909"/>
      <c r="AHE909"/>
      <c r="AHF909"/>
      <c r="AHG909"/>
      <c r="AHH909"/>
      <c r="AHI909"/>
      <c r="AHJ909"/>
      <c r="AHK909"/>
      <c r="AHL909"/>
      <c r="AHM909"/>
      <c r="AHN909"/>
      <c r="AHO909"/>
      <c r="AHP909"/>
      <c r="AHQ909"/>
      <c r="AHR909"/>
      <c r="AHS909"/>
      <c r="AHT909"/>
      <c r="AHU909"/>
      <c r="AHV909"/>
      <c r="AHW909"/>
      <c r="AHX909"/>
      <c r="AHY909"/>
      <c r="AHZ909"/>
      <c r="AIA909"/>
      <c r="AIB909"/>
      <c r="AIC909"/>
      <c r="AID909"/>
      <c r="AIE909"/>
      <c r="AIF909"/>
      <c r="AIG909"/>
      <c r="AIH909"/>
      <c r="AII909"/>
      <c r="AIJ909"/>
      <c r="AIK909"/>
      <c r="AIL909"/>
      <c r="AIM909"/>
      <c r="AIN909"/>
      <c r="AIO909"/>
      <c r="AIP909"/>
      <c r="AIQ909"/>
      <c r="AIR909"/>
      <c r="AIS909"/>
      <c r="AIT909"/>
      <c r="AIU909"/>
      <c r="AIV909"/>
      <c r="AIW909"/>
      <c r="AIX909"/>
      <c r="AIY909"/>
      <c r="AIZ909"/>
      <c r="AJA909"/>
      <c r="AJB909"/>
      <c r="AJC909"/>
      <c r="AJD909"/>
      <c r="AJE909"/>
      <c r="AJF909"/>
      <c r="AJG909"/>
      <c r="AJH909"/>
      <c r="AJI909"/>
      <c r="AJJ909"/>
      <c r="AJK909"/>
      <c r="AJL909"/>
      <c r="AJM909"/>
      <c r="AJN909"/>
      <c r="AJO909"/>
      <c r="AJP909"/>
      <c r="AJQ909"/>
      <c r="AJR909"/>
      <c r="AJS909"/>
      <c r="AJT909"/>
      <c r="AJU909"/>
      <c r="AJV909"/>
      <c r="AJW909"/>
      <c r="AJX909"/>
      <c r="AJY909"/>
      <c r="AJZ909"/>
      <c r="AKA909"/>
      <c r="AKB909"/>
      <c r="AKC909"/>
      <c r="AKD909"/>
      <c r="AKE909"/>
      <c r="AKF909"/>
      <c r="AKG909"/>
      <c r="AKH909"/>
      <c r="AKI909"/>
      <c r="AKJ909"/>
      <c r="AKK909"/>
      <c r="AKL909"/>
      <c r="AKM909"/>
      <c r="AKN909"/>
      <c r="AKO909"/>
      <c r="AKP909"/>
      <c r="AKQ909"/>
      <c r="AKR909"/>
      <c r="AKS909"/>
      <c r="AKT909"/>
      <c r="AKU909"/>
      <c r="AKV909"/>
      <c r="AKW909"/>
      <c r="AKX909"/>
      <c r="AKY909"/>
      <c r="AKZ909"/>
      <c r="ALA909"/>
      <c r="ALB909"/>
      <c r="ALC909"/>
      <c r="ALD909"/>
      <c r="ALE909"/>
      <c r="ALF909"/>
      <c r="ALG909"/>
      <c r="ALH909"/>
      <c r="ALI909"/>
      <c r="ALJ909"/>
      <c r="ALK909"/>
      <c r="ALL909"/>
      <c r="ALM909"/>
      <c r="ALN909"/>
      <c r="ALO909"/>
      <c r="ALP909"/>
      <c r="ALQ909"/>
      <c r="ALR909"/>
      <c r="ALS909"/>
      <c r="ALT909"/>
      <c r="ALU909"/>
      <c r="ALV909"/>
      <c r="ALW909"/>
      <c r="ALX909"/>
      <c r="ALY909"/>
      <c r="ALZ909"/>
      <c r="AMA909"/>
      <c r="AMB909"/>
      <c r="AMC909"/>
      <c r="AMD909"/>
      <c r="AME909"/>
      <c r="AMF909"/>
      <c r="AMG909"/>
      <c r="AMH909"/>
      <c r="AMI909"/>
      <c r="AMJ909"/>
    </row>
    <row r="910" spans="1:1024" ht="17.25" customHeight="1">
      <c r="A910" s="9"/>
      <c r="B910" s="8"/>
      <c r="C910" s="8"/>
      <c r="D910" s="6"/>
      <c r="E910" s="7"/>
      <c r="F910" s="5"/>
      <c r="G910" s="5"/>
      <c r="H910" s="5"/>
      <c r="I910" s="5"/>
      <c r="J910" s="5"/>
      <c r="K910" s="5"/>
      <c r="L910" s="5"/>
      <c r="M910" s="5"/>
      <c r="N910" s="5"/>
      <c r="O910" s="5"/>
      <c r="P910" s="5"/>
      <c r="Q910" s="5"/>
      <c r="R910" s="5"/>
      <c r="S910" s="5"/>
      <c r="T910" s="5"/>
      <c r="U910" s="5"/>
      <c r="V910" s="5"/>
      <c r="W910" s="5"/>
      <c r="X910" s="5"/>
      <c r="Y910" s="5"/>
      <c r="Z910" s="5"/>
      <c r="AA910" s="5"/>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c r="AAA910"/>
      <c r="AAB910"/>
      <c r="AAC910"/>
      <c r="AAD910"/>
      <c r="AAE910"/>
      <c r="AAF910"/>
      <c r="AAG910"/>
      <c r="AAH910"/>
      <c r="AAI910"/>
      <c r="AAJ910"/>
      <c r="AAK910"/>
      <c r="AAL910"/>
      <c r="AAM910"/>
      <c r="AAN910"/>
      <c r="AAO910"/>
      <c r="AAP910"/>
      <c r="AAQ910"/>
      <c r="AAR910"/>
      <c r="AAS910"/>
      <c r="AAT910"/>
      <c r="AAU910"/>
      <c r="AAV910"/>
      <c r="AAW910"/>
      <c r="AAX910"/>
      <c r="AAY910"/>
      <c r="AAZ910"/>
      <c r="ABA910"/>
      <c r="ABB910"/>
      <c r="ABC910"/>
      <c r="ABD910"/>
      <c r="ABE910"/>
      <c r="ABF910"/>
      <c r="ABG910"/>
      <c r="ABH910"/>
      <c r="ABI910"/>
      <c r="ABJ910"/>
      <c r="ABK910"/>
      <c r="ABL910"/>
      <c r="ABM910"/>
      <c r="ABN910"/>
      <c r="ABO910"/>
      <c r="ABP910"/>
      <c r="ABQ910"/>
      <c r="ABR910"/>
      <c r="ABS910"/>
      <c r="ABT910"/>
      <c r="ABU910"/>
      <c r="ABV910"/>
      <c r="ABW910"/>
      <c r="ABX910"/>
      <c r="ABY910"/>
      <c r="ABZ910"/>
      <c r="ACA910"/>
      <c r="ACB910"/>
      <c r="ACC910"/>
      <c r="ACD910"/>
      <c r="ACE910"/>
      <c r="ACF910"/>
      <c r="ACG910"/>
      <c r="ACH910"/>
      <c r="ACI910"/>
      <c r="ACJ910"/>
      <c r="ACK910"/>
      <c r="ACL910"/>
      <c r="ACM910"/>
      <c r="ACN910"/>
      <c r="ACO910"/>
      <c r="ACP910"/>
      <c r="ACQ910"/>
      <c r="ACR910"/>
      <c r="ACS910"/>
      <c r="ACT910"/>
      <c r="ACU910"/>
      <c r="ACV910"/>
      <c r="ACW910"/>
      <c r="ACX910"/>
      <c r="ACY910"/>
      <c r="ACZ910"/>
      <c r="ADA910"/>
      <c r="ADB910"/>
      <c r="ADC910"/>
      <c r="ADD910"/>
      <c r="ADE910"/>
      <c r="ADF910"/>
      <c r="ADG910"/>
      <c r="ADH910"/>
      <c r="ADI910"/>
      <c r="ADJ910"/>
      <c r="ADK910"/>
      <c r="ADL910"/>
      <c r="ADM910"/>
      <c r="ADN910"/>
      <c r="ADO910"/>
      <c r="ADP910"/>
      <c r="ADQ910"/>
      <c r="ADR910"/>
      <c r="ADS910"/>
      <c r="ADT910"/>
      <c r="ADU910"/>
      <c r="ADV910"/>
      <c r="ADW910"/>
      <c r="ADX910"/>
      <c r="ADY910"/>
      <c r="ADZ910"/>
      <c r="AEA910"/>
      <c r="AEB910"/>
      <c r="AEC910"/>
      <c r="AED910"/>
      <c r="AEE910"/>
      <c r="AEF910"/>
      <c r="AEG910"/>
      <c r="AEH910"/>
      <c r="AEI910"/>
      <c r="AEJ910"/>
      <c r="AEK910"/>
      <c r="AEL910"/>
      <c r="AEM910"/>
      <c r="AEN910"/>
      <c r="AEO910"/>
      <c r="AEP910"/>
      <c r="AEQ910"/>
      <c r="AER910"/>
      <c r="AES910"/>
      <c r="AET910"/>
      <c r="AEU910"/>
      <c r="AEV910"/>
      <c r="AEW910"/>
      <c r="AEX910"/>
      <c r="AEY910"/>
      <c r="AEZ910"/>
      <c r="AFA910"/>
      <c r="AFB910"/>
      <c r="AFC910"/>
      <c r="AFD910"/>
      <c r="AFE910"/>
      <c r="AFF910"/>
      <c r="AFG910"/>
      <c r="AFH910"/>
      <c r="AFI910"/>
      <c r="AFJ910"/>
      <c r="AFK910"/>
      <c r="AFL910"/>
      <c r="AFM910"/>
      <c r="AFN910"/>
      <c r="AFO910"/>
      <c r="AFP910"/>
      <c r="AFQ910"/>
      <c r="AFR910"/>
      <c r="AFS910"/>
      <c r="AFT910"/>
      <c r="AFU910"/>
      <c r="AFV910"/>
      <c r="AFW910"/>
      <c r="AFX910"/>
      <c r="AFY910"/>
      <c r="AFZ910"/>
      <c r="AGA910"/>
      <c r="AGB910"/>
      <c r="AGC910"/>
      <c r="AGD910"/>
      <c r="AGE910"/>
      <c r="AGF910"/>
      <c r="AGG910"/>
      <c r="AGH910"/>
      <c r="AGI910"/>
      <c r="AGJ910"/>
      <c r="AGK910"/>
      <c r="AGL910"/>
      <c r="AGM910"/>
      <c r="AGN910"/>
      <c r="AGO910"/>
      <c r="AGP910"/>
      <c r="AGQ910"/>
      <c r="AGR910"/>
      <c r="AGS910"/>
      <c r="AGT910"/>
      <c r="AGU910"/>
      <c r="AGV910"/>
      <c r="AGW910"/>
      <c r="AGX910"/>
      <c r="AGY910"/>
      <c r="AGZ910"/>
      <c r="AHA910"/>
      <c r="AHB910"/>
      <c r="AHC910"/>
      <c r="AHD910"/>
      <c r="AHE910"/>
      <c r="AHF910"/>
      <c r="AHG910"/>
      <c r="AHH910"/>
      <c r="AHI910"/>
      <c r="AHJ910"/>
      <c r="AHK910"/>
      <c r="AHL910"/>
      <c r="AHM910"/>
      <c r="AHN910"/>
      <c r="AHO910"/>
      <c r="AHP910"/>
      <c r="AHQ910"/>
      <c r="AHR910"/>
      <c r="AHS910"/>
      <c r="AHT910"/>
      <c r="AHU910"/>
      <c r="AHV910"/>
      <c r="AHW910"/>
      <c r="AHX910"/>
      <c r="AHY910"/>
      <c r="AHZ910"/>
      <c r="AIA910"/>
      <c r="AIB910"/>
      <c r="AIC910"/>
      <c r="AID910"/>
      <c r="AIE910"/>
      <c r="AIF910"/>
      <c r="AIG910"/>
      <c r="AIH910"/>
      <c r="AII910"/>
      <c r="AIJ910"/>
      <c r="AIK910"/>
      <c r="AIL910"/>
      <c r="AIM910"/>
      <c r="AIN910"/>
      <c r="AIO910"/>
      <c r="AIP910"/>
      <c r="AIQ910"/>
      <c r="AIR910"/>
      <c r="AIS910"/>
      <c r="AIT910"/>
      <c r="AIU910"/>
      <c r="AIV910"/>
      <c r="AIW910"/>
      <c r="AIX910"/>
      <c r="AIY910"/>
      <c r="AIZ910"/>
      <c r="AJA910"/>
      <c r="AJB910"/>
      <c r="AJC910"/>
      <c r="AJD910"/>
      <c r="AJE910"/>
      <c r="AJF910"/>
      <c r="AJG910"/>
      <c r="AJH910"/>
      <c r="AJI910"/>
      <c r="AJJ910"/>
      <c r="AJK910"/>
      <c r="AJL910"/>
      <c r="AJM910"/>
      <c r="AJN910"/>
      <c r="AJO910"/>
      <c r="AJP910"/>
      <c r="AJQ910"/>
      <c r="AJR910"/>
      <c r="AJS910"/>
      <c r="AJT910"/>
      <c r="AJU910"/>
      <c r="AJV910"/>
      <c r="AJW910"/>
      <c r="AJX910"/>
      <c r="AJY910"/>
      <c r="AJZ910"/>
      <c r="AKA910"/>
      <c r="AKB910"/>
      <c r="AKC910"/>
      <c r="AKD910"/>
      <c r="AKE910"/>
      <c r="AKF910"/>
      <c r="AKG910"/>
      <c r="AKH910"/>
      <c r="AKI910"/>
      <c r="AKJ910"/>
      <c r="AKK910"/>
      <c r="AKL910"/>
      <c r="AKM910"/>
      <c r="AKN910"/>
      <c r="AKO910"/>
      <c r="AKP910"/>
      <c r="AKQ910"/>
      <c r="AKR910"/>
      <c r="AKS910"/>
      <c r="AKT910"/>
      <c r="AKU910"/>
      <c r="AKV910"/>
      <c r="AKW910"/>
      <c r="AKX910"/>
      <c r="AKY910"/>
      <c r="AKZ910"/>
      <c r="ALA910"/>
      <c r="ALB910"/>
      <c r="ALC910"/>
      <c r="ALD910"/>
      <c r="ALE910"/>
      <c r="ALF910"/>
      <c r="ALG910"/>
      <c r="ALH910"/>
      <c r="ALI910"/>
      <c r="ALJ910"/>
      <c r="ALK910"/>
      <c r="ALL910"/>
      <c r="ALM910"/>
      <c r="ALN910"/>
      <c r="ALO910"/>
      <c r="ALP910"/>
      <c r="ALQ910"/>
      <c r="ALR910"/>
      <c r="ALS910"/>
      <c r="ALT910"/>
      <c r="ALU910"/>
      <c r="ALV910"/>
      <c r="ALW910"/>
      <c r="ALX910"/>
      <c r="ALY910"/>
      <c r="ALZ910"/>
      <c r="AMA910"/>
      <c r="AMB910"/>
      <c r="AMC910"/>
      <c r="AMD910"/>
      <c r="AME910"/>
      <c r="AMF910"/>
      <c r="AMG910"/>
      <c r="AMH910"/>
      <c r="AMI910"/>
      <c r="AMJ910"/>
    </row>
    <row r="911" spans="1:1024" ht="17.25" customHeight="1">
      <c r="A911" s="9"/>
      <c r="B911" s="8"/>
      <c r="C911" s="8"/>
      <c r="D911" s="6"/>
      <c r="E911" s="7"/>
      <c r="F911" s="5"/>
      <c r="G911" s="5"/>
      <c r="H911" s="5"/>
      <c r="I911" s="5"/>
      <c r="J911" s="5"/>
      <c r="K911" s="5"/>
      <c r="L911" s="5"/>
      <c r="M911" s="5"/>
      <c r="N911" s="5"/>
      <c r="O911" s="5"/>
      <c r="P911" s="5"/>
      <c r="Q911" s="5"/>
      <c r="R911" s="5"/>
      <c r="S911" s="5"/>
      <c r="T911" s="5"/>
      <c r="U911" s="5"/>
      <c r="V911" s="5"/>
      <c r="W911" s="5"/>
      <c r="X911" s="5"/>
      <c r="Y911" s="5"/>
      <c r="Z911" s="5"/>
      <c r="AA911" s="5"/>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c r="AAA911"/>
      <c r="AAB911"/>
      <c r="AAC911"/>
      <c r="AAD911"/>
      <c r="AAE911"/>
      <c r="AAF911"/>
      <c r="AAG911"/>
      <c r="AAH911"/>
      <c r="AAI911"/>
      <c r="AAJ911"/>
      <c r="AAK911"/>
      <c r="AAL911"/>
      <c r="AAM911"/>
      <c r="AAN911"/>
      <c r="AAO911"/>
      <c r="AAP911"/>
      <c r="AAQ911"/>
      <c r="AAR911"/>
      <c r="AAS911"/>
      <c r="AAT911"/>
      <c r="AAU911"/>
      <c r="AAV911"/>
      <c r="AAW911"/>
      <c r="AAX911"/>
      <c r="AAY911"/>
      <c r="AAZ911"/>
      <c r="ABA911"/>
      <c r="ABB911"/>
      <c r="ABC911"/>
      <c r="ABD911"/>
      <c r="ABE911"/>
      <c r="ABF911"/>
      <c r="ABG911"/>
      <c r="ABH911"/>
      <c r="ABI911"/>
      <c r="ABJ911"/>
      <c r="ABK911"/>
      <c r="ABL911"/>
      <c r="ABM911"/>
      <c r="ABN911"/>
      <c r="ABO911"/>
      <c r="ABP911"/>
      <c r="ABQ911"/>
      <c r="ABR911"/>
      <c r="ABS911"/>
      <c r="ABT911"/>
      <c r="ABU911"/>
      <c r="ABV911"/>
      <c r="ABW911"/>
      <c r="ABX911"/>
      <c r="ABY911"/>
      <c r="ABZ911"/>
      <c r="ACA911"/>
      <c r="ACB911"/>
      <c r="ACC911"/>
      <c r="ACD911"/>
      <c r="ACE911"/>
      <c r="ACF911"/>
      <c r="ACG911"/>
      <c r="ACH911"/>
      <c r="ACI911"/>
      <c r="ACJ911"/>
      <c r="ACK911"/>
      <c r="ACL911"/>
      <c r="ACM911"/>
      <c r="ACN911"/>
      <c r="ACO911"/>
      <c r="ACP911"/>
      <c r="ACQ911"/>
      <c r="ACR911"/>
      <c r="ACS911"/>
      <c r="ACT911"/>
      <c r="ACU911"/>
      <c r="ACV911"/>
      <c r="ACW911"/>
      <c r="ACX911"/>
      <c r="ACY911"/>
      <c r="ACZ911"/>
      <c r="ADA911"/>
      <c r="ADB911"/>
      <c r="ADC911"/>
      <c r="ADD911"/>
      <c r="ADE911"/>
      <c r="ADF911"/>
      <c r="ADG911"/>
      <c r="ADH911"/>
      <c r="ADI911"/>
      <c r="ADJ911"/>
      <c r="ADK911"/>
      <c r="ADL911"/>
      <c r="ADM911"/>
      <c r="ADN911"/>
      <c r="ADO911"/>
      <c r="ADP911"/>
      <c r="ADQ911"/>
      <c r="ADR911"/>
      <c r="ADS911"/>
      <c r="ADT911"/>
      <c r="ADU911"/>
      <c r="ADV911"/>
      <c r="ADW911"/>
      <c r="ADX911"/>
      <c r="ADY911"/>
      <c r="ADZ911"/>
      <c r="AEA911"/>
      <c r="AEB911"/>
      <c r="AEC911"/>
      <c r="AED911"/>
      <c r="AEE911"/>
      <c r="AEF911"/>
      <c r="AEG911"/>
      <c r="AEH911"/>
      <c r="AEI911"/>
      <c r="AEJ911"/>
      <c r="AEK911"/>
      <c r="AEL911"/>
      <c r="AEM911"/>
      <c r="AEN911"/>
      <c r="AEO911"/>
      <c r="AEP911"/>
      <c r="AEQ911"/>
      <c r="AER911"/>
      <c r="AES911"/>
      <c r="AET911"/>
      <c r="AEU911"/>
      <c r="AEV911"/>
      <c r="AEW911"/>
      <c r="AEX911"/>
      <c r="AEY911"/>
      <c r="AEZ911"/>
      <c r="AFA911"/>
      <c r="AFB911"/>
      <c r="AFC911"/>
      <c r="AFD911"/>
      <c r="AFE911"/>
      <c r="AFF911"/>
      <c r="AFG911"/>
      <c r="AFH911"/>
      <c r="AFI911"/>
      <c r="AFJ911"/>
      <c r="AFK911"/>
      <c r="AFL911"/>
      <c r="AFM911"/>
      <c r="AFN911"/>
      <c r="AFO911"/>
      <c r="AFP911"/>
      <c r="AFQ911"/>
      <c r="AFR911"/>
      <c r="AFS911"/>
      <c r="AFT911"/>
      <c r="AFU911"/>
      <c r="AFV911"/>
      <c r="AFW911"/>
      <c r="AFX911"/>
      <c r="AFY911"/>
      <c r="AFZ911"/>
      <c r="AGA911"/>
      <c r="AGB911"/>
      <c r="AGC911"/>
      <c r="AGD911"/>
      <c r="AGE911"/>
      <c r="AGF911"/>
      <c r="AGG911"/>
      <c r="AGH911"/>
      <c r="AGI911"/>
      <c r="AGJ911"/>
      <c r="AGK911"/>
      <c r="AGL911"/>
      <c r="AGM911"/>
      <c r="AGN911"/>
      <c r="AGO911"/>
      <c r="AGP911"/>
      <c r="AGQ911"/>
      <c r="AGR911"/>
      <c r="AGS911"/>
      <c r="AGT911"/>
      <c r="AGU911"/>
      <c r="AGV911"/>
      <c r="AGW911"/>
      <c r="AGX911"/>
      <c r="AGY911"/>
      <c r="AGZ911"/>
      <c r="AHA911"/>
      <c r="AHB911"/>
      <c r="AHC911"/>
      <c r="AHD911"/>
      <c r="AHE911"/>
      <c r="AHF911"/>
      <c r="AHG911"/>
      <c r="AHH911"/>
      <c r="AHI911"/>
      <c r="AHJ911"/>
      <c r="AHK911"/>
      <c r="AHL911"/>
      <c r="AHM911"/>
      <c r="AHN911"/>
      <c r="AHO911"/>
      <c r="AHP911"/>
      <c r="AHQ911"/>
      <c r="AHR911"/>
      <c r="AHS911"/>
      <c r="AHT911"/>
      <c r="AHU911"/>
      <c r="AHV911"/>
      <c r="AHW911"/>
      <c r="AHX911"/>
      <c r="AHY911"/>
      <c r="AHZ911"/>
      <c r="AIA911"/>
      <c r="AIB911"/>
      <c r="AIC911"/>
      <c r="AID911"/>
      <c r="AIE911"/>
      <c r="AIF911"/>
      <c r="AIG911"/>
      <c r="AIH911"/>
      <c r="AII911"/>
      <c r="AIJ911"/>
      <c r="AIK911"/>
      <c r="AIL911"/>
      <c r="AIM911"/>
      <c r="AIN911"/>
      <c r="AIO911"/>
      <c r="AIP911"/>
      <c r="AIQ911"/>
      <c r="AIR911"/>
      <c r="AIS911"/>
      <c r="AIT911"/>
      <c r="AIU911"/>
      <c r="AIV911"/>
      <c r="AIW911"/>
      <c r="AIX911"/>
      <c r="AIY911"/>
      <c r="AIZ911"/>
      <c r="AJA911"/>
      <c r="AJB911"/>
      <c r="AJC911"/>
      <c r="AJD911"/>
      <c r="AJE911"/>
      <c r="AJF911"/>
      <c r="AJG911"/>
      <c r="AJH911"/>
      <c r="AJI911"/>
      <c r="AJJ911"/>
      <c r="AJK911"/>
      <c r="AJL911"/>
      <c r="AJM911"/>
      <c r="AJN911"/>
      <c r="AJO911"/>
      <c r="AJP911"/>
      <c r="AJQ911"/>
      <c r="AJR911"/>
      <c r="AJS911"/>
      <c r="AJT911"/>
      <c r="AJU911"/>
      <c r="AJV911"/>
      <c r="AJW911"/>
      <c r="AJX911"/>
      <c r="AJY911"/>
      <c r="AJZ911"/>
      <c r="AKA911"/>
      <c r="AKB911"/>
      <c r="AKC911"/>
      <c r="AKD911"/>
      <c r="AKE911"/>
      <c r="AKF911"/>
      <c r="AKG911"/>
      <c r="AKH911"/>
      <c r="AKI911"/>
      <c r="AKJ911"/>
      <c r="AKK911"/>
      <c r="AKL911"/>
      <c r="AKM911"/>
      <c r="AKN911"/>
      <c r="AKO911"/>
      <c r="AKP911"/>
      <c r="AKQ911"/>
      <c r="AKR911"/>
      <c r="AKS911"/>
      <c r="AKT911"/>
      <c r="AKU911"/>
      <c r="AKV911"/>
      <c r="AKW911"/>
      <c r="AKX911"/>
      <c r="AKY911"/>
      <c r="AKZ911"/>
      <c r="ALA911"/>
      <c r="ALB911"/>
      <c r="ALC911"/>
      <c r="ALD911"/>
      <c r="ALE911"/>
      <c r="ALF911"/>
      <c r="ALG911"/>
      <c r="ALH911"/>
      <c r="ALI911"/>
      <c r="ALJ911"/>
      <c r="ALK911"/>
      <c r="ALL911"/>
      <c r="ALM911"/>
      <c r="ALN911"/>
      <c r="ALO911"/>
      <c r="ALP911"/>
      <c r="ALQ911"/>
      <c r="ALR911"/>
      <c r="ALS911"/>
      <c r="ALT911"/>
      <c r="ALU911"/>
      <c r="ALV911"/>
      <c r="ALW911"/>
      <c r="ALX911"/>
      <c r="ALY911"/>
      <c r="ALZ911"/>
      <c r="AMA911"/>
      <c r="AMB911"/>
      <c r="AMC911"/>
      <c r="AMD911"/>
      <c r="AME911"/>
      <c r="AMF911"/>
      <c r="AMG911"/>
      <c r="AMH911"/>
      <c r="AMI911"/>
      <c r="AMJ911"/>
    </row>
    <row r="912" spans="1:1024" ht="17.25" customHeight="1">
      <c r="A912" s="9"/>
      <c r="B912" s="8"/>
      <c r="C912" s="8"/>
      <c r="D912" s="6"/>
      <c r="E912" s="7"/>
      <c r="F912" s="5"/>
      <c r="G912" s="5"/>
      <c r="H912" s="5"/>
      <c r="I912" s="5"/>
      <c r="J912" s="5"/>
      <c r="K912" s="5"/>
      <c r="L912" s="5"/>
      <c r="M912" s="5"/>
      <c r="N912" s="5"/>
      <c r="O912" s="5"/>
      <c r="P912" s="5"/>
      <c r="Q912" s="5"/>
      <c r="R912" s="5"/>
      <c r="S912" s="5"/>
      <c r="T912" s="5"/>
      <c r="U912" s="5"/>
      <c r="V912" s="5"/>
      <c r="W912" s="5"/>
      <c r="X912" s="5"/>
      <c r="Y912" s="5"/>
      <c r="Z912" s="5"/>
      <c r="AA912" s="5"/>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c r="AAA912"/>
      <c r="AAB912"/>
      <c r="AAC912"/>
      <c r="AAD912"/>
      <c r="AAE912"/>
      <c r="AAF912"/>
      <c r="AAG912"/>
      <c r="AAH912"/>
      <c r="AAI912"/>
      <c r="AAJ912"/>
      <c r="AAK912"/>
      <c r="AAL912"/>
      <c r="AAM912"/>
      <c r="AAN912"/>
      <c r="AAO912"/>
      <c r="AAP912"/>
      <c r="AAQ912"/>
      <c r="AAR912"/>
      <c r="AAS912"/>
      <c r="AAT912"/>
      <c r="AAU912"/>
      <c r="AAV912"/>
      <c r="AAW912"/>
      <c r="AAX912"/>
      <c r="AAY912"/>
      <c r="AAZ912"/>
      <c r="ABA912"/>
      <c r="ABB912"/>
      <c r="ABC912"/>
      <c r="ABD912"/>
      <c r="ABE912"/>
      <c r="ABF912"/>
      <c r="ABG912"/>
      <c r="ABH912"/>
      <c r="ABI912"/>
      <c r="ABJ912"/>
      <c r="ABK912"/>
      <c r="ABL912"/>
      <c r="ABM912"/>
      <c r="ABN912"/>
      <c r="ABO912"/>
      <c r="ABP912"/>
      <c r="ABQ912"/>
      <c r="ABR912"/>
      <c r="ABS912"/>
      <c r="ABT912"/>
      <c r="ABU912"/>
      <c r="ABV912"/>
      <c r="ABW912"/>
      <c r="ABX912"/>
      <c r="ABY912"/>
      <c r="ABZ912"/>
      <c r="ACA912"/>
      <c r="ACB912"/>
      <c r="ACC912"/>
      <c r="ACD912"/>
      <c r="ACE912"/>
      <c r="ACF912"/>
      <c r="ACG912"/>
      <c r="ACH912"/>
      <c r="ACI912"/>
      <c r="ACJ912"/>
      <c r="ACK912"/>
      <c r="ACL912"/>
      <c r="ACM912"/>
      <c r="ACN912"/>
      <c r="ACO912"/>
      <c r="ACP912"/>
      <c r="ACQ912"/>
      <c r="ACR912"/>
      <c r="ACS912"/>
      <c r="ACT912"/>
      <c r="ACU912"/>
      <c r="ACV912"/>
      <c r="ACW912"/>
      <c r="ACX912"/>
      <c r="ACY912"/>
      <c r="ACZ912"/>
      <c r="ADA912"/>
      <c r="ADB912"/>
      <c r="ADC912"/>
      <c r="ADD912"/>
      <c r="ADE912"/>
      <c r="ADF912"/>
      <c r="ADG912"/>
      <c r="ADH912"/>
      <c r="ADI912"/>
      <c r="ADJ912"/>
      <c r="ADK912"/>
      <c r="ADL912"/>
      <c r="ADM912"/>
      <c r="ADN912"/>
      <c r="ADO912"/>
      <c r="ADP912"/>
      <c r="ADQ912"/>
      <c r="ADR912"/>
      <c r="ADS912"/>
      <c r="ADT912"/>
      <c r="ADU912"/>
      <c r="ADV912"/>
      <c r="ADW912"/>
      <c r="ADX912"/>
      <c r="ADY912"/>
      <c r="ADZ912"/>
      <c r="AEA912"/>
      <c r="AEB912"/>
      <c r="AEC912"/>
      <c r="AED912"/>
      <c r="AEE912"/>
      <c r="AEF912"/>
      <c r="AEG912"/>
      <c r="AEH912"/>
      <c r="AEI912"/>
      <c r="AEJ912"/>
      <c r="AEK912"/>
      <c r="AEL912"/>
      <c r="AEM912"/>
      <c r="AEN912"/>
      <c r="AEO912"/>
      <c r="AEP912"/>
      <c r="AEQ912"/>
      <c r="AER912"/>
      <c r="AES912"/>
      <c r="AET912"/>
      <c r="AEU912"/>
      <c r="AEV912"/>
      <c r="AEW912"/>
      <c r="AEX912"/>
      <c r="AEY912"/>
      <c r="AEZ912"/>
      <c r="AFA912"/>
      <c r="AFB912"/>
      <c r="AFC912"/>
      <c r="AFD912"/>
      <c r="AFE912"/>
      <c r="AFF912"/>
      <c r="AFG912"/>
      <c r="AFH912"/>
      <c r="AFI912"/>
      <c r="AFJ912"/>
      <c r="AFK912"/>
      <c r="AFL912"/>
      <c r="AFM912"/>
      <c r="AFN912"/>
      <c r="AFO912"/>
      <c r="AFP912"/>
      <c r="AFQ912"/>
      <c r="AFR912"/>
      <c r="AFS912"/>
      <c r="AFT912"/>
      <c r="AFU912"/>
      <c r="AFV912"/>
      <c r="AFW912"/>
      <c r="AFX912"/>
      <c r="AFY912"/>
      <c r="AFZ912"/>
      <c r="AGA912"/>
      <c r="AGB912"/>
      <c r="AGC912"/>
      <c r="AGD912"/>
      <c r="AGE912"/>
      <c r="AGF912"/>
      <c r="AGG912"/>
      <c r="AGH912"/>
      <c r="AGI912"/>
      <c r="AGJ912"/>
      <c r="AGK912"/>
      <c r="AGL912"/>
      <c r="AGM912"/>
      <c r="AGN912"/>
      <c r="AGO912"/>
      <c r="AGP912"/>
      <c r="AGQ912"/>
      <c r="AGR912"/>
      <c r="AGS912"/>
      <c r="AGT912"/>
      <c r="AGU912"/>
      <c r="AGV912"/>
      <c r="AGW912"/>
      <c r="AGX912"/>
      <c r="AGY912"/>
      <c r="AGZ912"/>
      <c r="AHA912"/>
      <c r="AHB912"/>
      <c r="AHC912"/>
      <c r="AHD912"/>
      <c r="AHE912"/>
      <c r="AHF912"/>
      <c r="AHG912"/>
      <c r="AHH912"/>
      <c r="AHI912"/>
      <c r="AHJ912"/>
      <c r="AHK912"/>
      <c r="AHL912"/>
      <c r="AHM912"/>
      <c r="AHN912"/>
      <c r="AHO912"/>
      <c r="AHP912"/>
      <c r="AHQ912"/>
      <c r="AHR912"/>
      <c r="AHS912"/>
      <c r="AHT912"/>
      <c r="AHU912"/>
      <c r="AHV912"/>
      <c r="AHW912"/>
      <c r="AHX912"/>
      <c r="AHY912"/>
      <c r="AHZ912"/>
      <c r="AIA912"/>
      <c r="AIB912"/>
      <c r="AIC912"/>
      <c r="AID912"/>
      <c r="AIE912"/>
      <c r="AIF912"/>
      <c r="AIG912"/>
      <c r="AIH912"/>
      <c r="AII912"/>
      <c r="AIJ912"/>
      <c r="AIK912"/>
      <c r="AIL912"/>
      <c r="AIM912"/>
      <c r="AIN912"/>
      <c r="AIO912"/>
      <c r="AIP912"/>
      <c r="AIQ912"/>
      <c r="AIR912"/>
      <c r="AIS912"/>
      <c r="AIT912"/>
      <c r="AIU912"/>
      <c r="AIV912"/>
      <c r="AIW912"/>
      <c r="AIX912"/>
      <c r="AIY912"/>
      <c r="AIZ912"/>
      <c r="AJA912"/>
      <c r="AJB912"/>
      <c r="AJC912"/>
      <c r="AJD912"/>
      <c r="AJE912"/>
      <c r="AJF912"/>
      <c r="AJG912"/>
      <c r="AJH912"/>
      <c r="AJI912"/>
      <c r="AJJ912"/>
      <c r="AJK912"/>
      <c r="AJL912"/>
      <c r="AJM912"/>
      <c r="AJN912"/>
      <c r="AJO912"/>
      <c r="AJP912"/>
      <c r="AJQ912"/>
      <c r="AJR912"/>
      <c r="AJS912"/>
      <c r="AJT912"/>
      <c r="AJU912"/>
      <c r="AJV912"/>
      <c r="AJW912"/>
      <c r="AJX912"/>
      <c r="AJY912"/>
      <c r="AJZ912"/>
      <c r="AKA912"/>
      <c r="AKB912"/>
      <c r="AKC912"/>
      <c r="AKD912"/>
      <c r="AKE912"/>
      <c r="AKF912"/>
      <c r="AKG912"/>
      <c r="AKH912"/>
      <c r="AKI912"/>
      <c r="AKJ912"/>
      <c r="AKK912"/>
      <c r="AKL912"/>
      <c r="AKM912"/>
      <c r="AKN912"/>
      <c r="AKO912"/>
      <c r="AKP912"/>
      <c r="AKQ912"/>
      <c r="AKR912"/>
      <c r="AKS912"/>
      <c r="AKT912"/>
      <c r="AKU912"/>
      <c r="AKV912"/>
      <c r="AKW912"/>
      <c r="AKX912"/>
      <c r="AKY912"/>
      <c r="AKZ912"/>
      <c r="ALA912"/>
      <c r="ALB912"/>
      <c r="ALC912"/>
      <c r="ALD912"/>
      <c r="ALE912"/>
      <c r="ALF912"/>
      <c r="ALG912"/>
      <c r="ALH912"/>
      <c r="ALI912"/>
      <c r="ALJ912"/>
      <c r="ALK912"/>
      <c r="ALL912"/>
      <c r="ALM912"/>
      <c r="ALN912"/>
      <c r="ALO912"/>
      <c r="ALP912"/>
      <c r="ALQ912"/>
      <c r="ALR912"/>
      <c r="ALS912"/>
      <c r="ALT912"/>
      <c r="ALU912"/>
      <c r="ALV912"/>
      <c r="ALW912"/>
      <c r="ALX912"/>
      <c r="ALY912"/>
      <c r="ALZ912"/>
      <c r="AMA912"/>
      <c r="AMB912"/>
      <c r="AMC912"/>
      <c r="AMD912"/>
      <c r="AME912"/>
      <c r="AMF912"/>
      <c r="AMG912"/>
      <c r="AMH912"/>
      <c r="AMI912"/>
      <c r="AMJ912"/>
    </row>
    <row r="913" spans="1:1024" ht="17.25" customHeight="1">
      <c r="A913" s="9"/>
      <c r="B913" s="8"/>
      <c r="C913" s="8"/>
      <c r="D913" s="6"/>
      <c r="E913" s="7"/>
      <c r="F913" s="5"/>
      <c r="G913" s="5"/>
      <c r="H913" s="5"/>
      <c r="I913" s="5"/>
      <c r="J913" s="5"/>
      <c r="K913" s="5"/>
      <c r="L913" s="5"/>
      <c r="M913" s="5"/>
      <c r="N913" s="5"/>
      <c r="O913" s="5"/>
      <c r="P913" s="5"/>
      <c r="Q913" s="5"/>
      <c r="R913" s="5"/>
      <c r="S913" s="5"/>
      <c r="T913" s="5"/>
      <c r="U913" s="5"/>
      <c r="V913" s="5"/>
      <c r="W913" s="5"/>
      <c r="X913" s="5"/>
      <c r="Y913" s="5"/>
      <c r="Z913" s="5"/>
      <c r="AA913" s="5"/>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c r="AEN913"/>
      <c r="AEO913"/>
      <c r="AEP913"/>
      <c r="AEQ913"/>
      <c r="AER913"/>
      <c r="AES913"/>
      <c r="AET913"/>
      <c r="AEU913"/>
      <c r="AEV913"/>
      <c r="AEW913"/>
      <c r="AEX913"/>
      <c r="AEY913"/>
      <c r="AEZ913"/>
      <c r="AFA913"/>
      <c r="AFB913"/>
      <c r="AFC913"/>
      <c r="AFD913"/>
      <c r="AFE913"/>
      <c r="AFF913"/>
      <c r="AFG913"/>
      <c r="AFH913"/>
      <c r="AFI913"/>
      <c r="AFJ913"/>
      <c r="AFK913"/>
      <c r="AFL913"/>
      <c r="AFM913"/>
      <c r="AFN913"/>
      <c r="AFO913"/>
      <c r="AFP913"/>
      <c r="AFQ913"/>
      <c r="AFR913"/>
      <c r="AFS913"/>
      <c r="AFT913"/>
      <c r="AFU913"/>
      <c r="AFV913"/>
      <c r="AFW913"/>
      <c r="AFX913"/>
      <c r="AFY913"/>
      <c r="AFZ913"/>
      <c r="AGA913"/>
      <c r="AGB913"/>
      <c r="AGC913"/>
      <c r="AGD913"/>
      <c r="AGE913"/>
      <c r="AGF913"/>
      <c r="AGG913"/>
      <c r="AGH913"/>
      <c r="AGI913"/>
      <c r="AGJ913"/>
      <c r="AGK913"/>
      <c r="AGL913"/>
      <c r="AGM913"/>
      <c r="AGN913"/>
      <c r="AGO913"/>
      <c r="AGP913"/>
      <c r="AGQ913"/>
      <c r="AGR913"/>
      <c r="AGS913"/>
      <c r="AGT913"/>
      <c r="AGU913"/>
      <c r="AGV913"/>
      <c r="AGW913"/>
      <c r="AGX913"/>
      <c r="AGY913"/>
      <c r="AGZ913"/>
      <c r="AHA913"/>
      <c r="AHB913"/>
      <c r="AHC913"/>
      <c r="AHD913"/>
      <c r="AHE913"/>
      <c r="AHF913"/>
      <c r="AHG913"/>
      <c r="AHH913"/>
      <c r="AHI913"/>
      <c r="AHJ913"/>
      <c r="AHK913"/>
      <c r="AHL913"/>
      <c r="AHM913"/>
      <c r="AHN913"/>
      <c r="AHO913"/>
      <c r="AHP913"/>
      <c r="AHQ913"/>
      <c r="AHR913"/>
      <c r="AHS913"/>
      <c r="AHT913"/>
      <c r="AHU913"/>
      <c r="AHV913"/>
      <c r="AHW913"/>
      <c r="AHX913"/>
      <c r="AHY913"/>
      <c r="AHZ913"/>
      <c r="AIA913"/>
      <c r="AIB913"/>
      <c r="AIC913"/>
      <c r="AID913"/>
      <c r="AIE913"/>
      <c r="AIF913"/>
      <c r="AIG913"/>
      <c r="AIH913"/>
      <c r="AII913"/>
      <c r="AIJ913"/>
      <c r="AIK913"/>
      <c r="AIL913"/>
      <c r="AIM913"/>
      <c r="AIN913"/>
      <c r="AIO913"/>
      <c r="AIP913"/>
      <c r="AIQ913"/>
      <c r="AIR913"/>
      <c r="AIS913"/>
      <c r="AIT913"/>
      <c r="AIU913"/>
      <c r="AIV913"/>
      <c r="AIW913"/>
      <c r="AIX913"/>
      <c r="AIY913"/>
      <c r="AIZ913"/>
      <c r="AJA913"/>
      <c r="AJB913"/>
      <c r="AJC913"/>
      <c r="AJD913"/>
      <c r="AJE913"/>
      <c r="AJF913"/>
      <c r="AJG913"/>
      <c r="AJH913"/>
      <c r="AJI913"/>
      <c r="AJJ913"/>
      <c r="AJK913"/>
      <c r="AJL913"/>
      <c r="AJM913"/>
      <c r="AJN913"/>
      <c r="AJO913"/>
      <c r="AJP913"/>
      <c r="AJQ913"/>
      <c r="AJR913"/>
      <c r="AJS913"/>
      <c r="AJT913"/>
      <c r="AJU913"/>
      <c r="AJV913"/>
      <c r="AJW913"/>
      <c r="AJX913"/>
      <c r="AJY913"/>
      <c r="AJZ913"/>
      <c r="AKA913"/>
      <c r="AKB913"/>
      <c r="AKC913"/>
      <c r="AKD913"/>
      <c r="AKE913"/>
      <c r="AKF913"/>
      <c r="AKG913"/>
      <c r="AKH913"/>
      <c r="AKI913"/>
      <c r="AKJ913"/>
      <c r="AKK913"/>
      <c r="AKL913"/>
      <c r="AKM913"/>
      <c r="AKN913"/>
      <c r="AKO913"/>
      <c r="AKP913"/>
      <c r="AKQ913"/>
      <c r="AKR913"/>
      <c r="AKS913"/>
      <c r="AKT913"/>
      <c r="AKU913"/>
      <c r="AKV913"/>
      <c r="AKW913"/>
      <c r="AKX913"/>
      <c r="AKY913"/>
      <c r="AKZ913"/>
      <c r="ALA913"/>
      <c r="ALB913"/>
      <c r="ALC913"/>
      <c r="ALD913"/>
      <c r="ALE913"/>
      <c r="ALF913"/>
      <c r="ALG913"/>
      <c r="ALH913"/>
      <c r="ALI913"/>
      <c r="ALJ913"/>
      <c r="ALK913"/>
      <c r="ALL913"/>
      <c r="ALM913"/>
      <c r="ALN913"/>
      <c r="ALO913"/>
      <c r="ALP913"/>
      <c r="ALQ913"/>
      <c r="ALR913"/>
      <c r="ALS913"/>
      <c r="ALT913"/>
      <c r="ALU913"/>
      <c r="ALV913"/>
      <c r="ALW913"/>
      <c r="ALX913"/>
      <c r="ALY913"/>
      <c r="ALZ913"/>
      <c r="AMA913"/>
      <c r="AMB913"/>
      <c r="AMC913"/>
      <c r="AMD913"/>
      <c r="AME913"/>
      <c r="AMF913"/>
      <c r="AMG913"/>
      <c r="AMH913"/>
      <c r="AMI913"/>
      <c r="AMJ913"/>
    </row>
    <row r="914" spans="1:1024" ht="17.25" customHeight="1">
      <c r="A914" s="9"/>
      <c r="B914" s="8"/>
      <c r="C914" s="8"/>
      <c r="D914" s="6"/>
      <c r="E914" s="7"/>
      <c r="F914" s="5"/>
      <c r="G914" s="5"/>
      <c r="H914" s="5"/>
      <c r="I914" s="5"/>
      <c r="J914" s="5"/>
      <c r="K914" s="5"/>
      <c r="L914" s="5"/>
      <c r="M914" s="5"/>
      <c r="N914" s="5"/>
      <c r="O914" s="5"/>
      <c r="P914" s="5"/>
      <c r="Q914" s="5"/>
      <c r="R914" s="5"/>
      <c r="S914" s="5"/>
      <c r="T914" s="5"/>
      <c r="U914" s="5"/>
      <c r="V914" s="5"/>
      <c r="W914" s="5"/>
      <c r="X914" s="5"/>
      <c r="Y914" s="5"/>
      <c r="Z914" s="5"/>
      <c r="AA914" s="5"/>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c r="AEN914"/>
      <c r="AEO914"/>
      <c r="AEP914"/>
      <c r="AEQ914"/>
      <c r="AER914"/>
      <c r="AES914"/>
      <c r="AET914"/>
      <c r="AEU914"/>
      <c r="AEV914"/>
      <c r="AEW914"/>
      <c r="AEX914"/>
      <c r="AEY914"/>
      <c r="AEZ914"/>
      <c r="AFA914"/>
      <c r="AFB914"/>
      <c r="AFC914"/>
      <c r="AFD914"/>
      <c r="AFE914"/>
      <c r="AFF914"/>
      <c r="AFG914"/>
      <c r="AFH914"/>
      <c r="AFI914"/>
      <c r="AFJ914"/>
      <c r="AFK914"/>
      <c r="AFL914"/>
      <c r="AFM914"/>
      <c r="AFN914"/>
      <c r="AFO914"/>
      <c r="AFP914"/>
      <c r="AFQ914"/>
      <c r="AFR914"/>
      <c r="AFS914"/>
      <c r="AFT914"/>
      <c r="AFU914"/>
      <c r="AFV914"/>
      <c r="AFW914"/>
      <c r="AFX914"/>
      <c r="AFY914"/>
      <c r="AFZ914"/>
      <c r="AGA914"/>
      <c r="AGB914"/>
      <c r="AGC914"/>
      <c r="AGD914"/>
      <c r="AGE914"/>
      <c r="AGF914"/>
      <c r="AGG914"/>
      <c r="AGH914"/>
      <c r="AGI914"/>
      <c r="AGJ914"/>
      <c r="AGK914"/>
      <c r="AGL914"/>
      <c r="AGM914"/>
      <c r="AGN914"/>
      <c r="AGO914"/>
      <c r="AGP914"/>
      <c r="AGQ914"/>
      <c r="AGR914"/>
      <c r="AGS914"/>
      <c r="AGT914"/>
      <c r="AGU914"/>
      <c r="AGV914"/>
      <c r="AGW914"/>
      <c r="AGX914"/>
      <c r="AGY914"/>
      <c r="AGZ914"/>
      <c r="AHA914"/>
      <c r="AHB914"/>
      <c r="AHC914"/>
      <c r="AHD914"/>
      <c r="AHE914"/>
      <c r="AHF914"/>
      <c r="AHG914"/>
      <c r="AHH914"/>
      <c r="AHI914"/>
      <c r="AHJ914"/>
      <c r="AHK914"/>
      <c r="AHL914"/>
      <c r="AHM914"/>
      <c r="AHN914"/>
      <c r="AHO914"/>
      <c r="AHP914"/>
      <c r="AHQ914"/>
      <c r="AHR914"/>
      <c r="AHS914"/>
      <c r="AHT914"/>
      <c r="AHU914"/>
      <c r="AHV914"/>
      <c r="AHW914"/>
      <c r="AHX914"/>
      <c r="AHY914"/>
      <c r="AHZ914"/>
      <c r="AIA914"/>
      <c r="AIB914"/>
      <c r="AIC914"/>
      <c r="AID914"/>
      <c r="AIE914"/>
      <c r="AIF914"/>
      <c r="AIG914"/>
      <c r="AIH914"/>
      <c r="AII914"/>
      <c r="AIJ914"/>
      <c r="AIK914"/>
      <c r="AIL914"/>
      <c r="AIM914"/>
      <c r="AIN914"/>
      <c r="AIO914"/>
      <c r="AIP914"/>
      <c r="AIQ914"/>
      <c r="AIR914"/>
      <c r="AIS914"/>
      <c r="AIT914"/>
      <c r="AIU914"/>
      <c r="AIV914"/>
      <c r="AIW914"/>
      <c r="AIX914"/>
      <c r="AIY914"/>
      <c r="AIZ914"/>
      <c r="AJA914"/>
      <c r="AJB914"/>
      <c r="AJC914"/>
      <c r="AJD914"/>
      <c r="AJE914"/>
      <c r="AJF914"/>
      <c r="AJG914"/>
      <c r="AJH914"/>
      <c r="AJI914"/>
      <c r="AJJ914"/>
      <c r="AJK914"/>
      <c r="AJL914"/>
      <c r="AJM914"/>
      <c r="AJN914"/>
      <c r="AJO914"/>
      <c r="AJP914"/>
      <c r="AJQ914"/>
      <c r="AJR914"/>
      <c r="AJS914"/>
      <c r="AJT914"/>
      <c r="AJU914"/>
      <c r="AJV914"/>
      <c r="AJW914"/>
      <c r="AJX914"/>
      <c r="AJY914"/>
      <c r="AJZ914"/>
      <c r="AKA914"/>
      <c r="AKB914"/>
      <c r="AKC914"/>
      <c r="AKD914"/>
      <c r="AKE914"/>
      <c r="AKF914"/>
      <c r="AKG914"/>
      <c r="AKH914"/>
      <c r="AKI914"/>
      <c r="AKJ914"/>
      <c r="AKK914"/>
      <c r="AKL914"/>
      <c r="AKM914"/>
      <c r="AKN914"/>
      <c r="AKO914"/>
      <c r="AKP914"/>
      <c r="AKQ914"/>
      <c r="AKR914"/>
      <c r="AKS914"/>
      <c r="AKT914"/>
      <c r="AKU914"/>
      <c r="AKV914"/>
      <c r="AKW914"/>
      <c r="AKX914"/>
      <c r="AKY914"/>
      <c r="AKZ914"/>
      <c r="ALA914"/>
      <c r="ALB914"/>
      <c r="ALC914"/>
      <c r="ALD914"/>
      <c r="ALE914"/>
      <c r="ALF914"/>
      <c r="ALG914"/>
      <c r="ALH914"/>
      <c r="ALI914"/>
      <c r="ALJ914"/>
      <c r="ALK914"/>
      <c r="ALL914"/>
      <c r="ALM914"/>
      <c r="ALN914"/>
      <c r="ALO914"/>
      <c r="ALP914"/>
      <c r="ALQ914"/>
      <c r="ALR914"/>
      <c r="ALS914"/>
      <c r="ALT914"/>
      <c r="ALU914"/>
      <c r="ALV914"/>
      <c r="ALW914"/>
      <c r="ALX914"/>
      <c r="ALY914"/>
      <c r="ALZ914"/>
      <c r="AMA914"/>
      <c r="AMB914"/>
      <c r="AMC914"/>
      <c r="AMD914"/>
      <c r="AME914"/>
      <c r="AMF914"/>
      <c r="AMG914"/>
      <c r="AMH914"/>
      <c r="AMI914"/>
      <c r="AMJ914"/>
    </row>
    <row r="915" spans="1:1024" ht="17.25" customHeight="1">
      <c r="A915" s="9"/>
      <c r="B915" s="8"/>
      <c r="C915" s="8"/>
      <c r="D915" s="6"/>
      <c r="E915" s="7"/>
      <c r="F915" s="5"/>
      <c r="G915" s="5"/>
      <c r="H915" s="5"/>
      <c r="I915" s="5"/>
      <c r="J915" s="5"/>
      <c r="K915" s="5"/>
      <c r="L915" s="5"/>
      <c r="M915" s="5"/>
      <c r="N915" s="5"/>
      <c r="O915" s="5"/>
      <c r="P915" s="5"/>
      <c r="Q915" s="5"/>
      <c r="R915" s="5"/>
      <c r="S915" s="5"/>
      <c r="T915" s="5"/>
      <c r="U915" s="5"/>
      <c r="V915" s="5"/>
      <c r="W915" s="5"/>
      <c r="X915" s="5"/>
      <c r="Y915" s="5"/>
      <c r="Z915" s="5"/>
      <c r="AA915" s="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c r="AEN915"/>
      <c r="AEO915"/>
      <c r="AEP915"/>
      <c r="AEQ915"/>
      <c r="AER915"/>
      <c r="AES915"/>
      <c r="AET915"/>
      <c r="AEU915"/>
      <c r="AEV915"/>
      <c r="AEW915"/>
      <c r="AEX915"/>
      <c r="AEY915"/>
      <c r="AEZ915"/>
      <c r="AFA915"/>
      <c r="AFB915"/>
      <c r="AFC915"/>
      <c r="AFD915"/>
      <c r="AFE915"/>
      <c r="AFF915"/>
      <c r="AFG915"/>
      <c r="AFH915"/>
      <c r="AFI915"/>
      <c r="AFJ915"/>
      <c r="AFK915"/>
      <c r="AFL915"/>
      <c r="AFM915"/>
      <c r="AFN915"/>
      <c r="AFO915"/>
      <c r="AFP915"/>
      <c r="AFQ915"/>
      <c r="AFR915"/>
      <c r="AFS915"/>
      <c r="AFT915"/>
      <c r="AFU915"/>
      <c r="AFV915"/>
      <c r="AFW915"/>
      <c r="AFX915"/>
      <c r="AFY915"/>
      <c r="AFZ915"/>
      <c r="AGA915"/>
      <c r="AGB915"/>
      <c r="AGC915"/>
      <c r="AGD915"/>
      <c r="AGE915"/>
      <c r="AGF915"/>
      <c r="AGG915"/>
      <c r="AGH915"/>
      <c r="AGI915"/>
      <c r="AGJ915"/>
      <c r="AGK915"/>
      <c r="AGL915"/>
      <c r="AGM915"/>
      <c r="AGN915"/>
      <c r="AGO915"/>
      <c r="AGP915"/>
      <c r="AGQ915"/>
      <c r="AGR915"/>
      <c r="AGS915"/>
      <c r="AGT915"/>
      <c r="AGU915"/>
      <c r="AGV915"/>
      <c r="AGW915"/>
      <c r="AGX915"/>
      <c r="AGY915"/>
      <c r="AGZ915"/>
      <c r="AHA915"/>
      <c r="AHB915"/>
      <c r="AHC915"/>
      <c r="AHD915"/>
      <c r="AHE915"/>
      <c r="AHF915"/>
      <c r="AHG915"/>
      <c r="AHH915"/>
      <c r="AHI915"/>
      <c r="AHJ915"/>
      <c r="AHK915"/>
      <c r="AHL915"/>
      <c r="AHM915"/>
      <c r="AHN915"/>
      <c r="AHO915"/>
      <c r="AHP915"/>
      <c r="AHQ915"/>
      <c r="AHR915"/>
      <c r="AHS915"/>
      <c r="AHT915"/>
      <c r="AHU915"/>
      <c r="AHV915"/>
      <c r="AHW915"/>
      <c r="AHX915"/>
      <c r="AHY915"/>
      <c r="AHZ915"/>
      <c r="AIA915"/>
      <c r="AIB915"/>
      <c r="AIC915"/>
      <c r="AID915"/>
      <c r="AIE915"/>
      <c r="AIF915"/>
      <c r="AIG915"/>
      <c r="AIH915"/>
      <c r="AII915"/>
      <c r="AIJ915"/>
      <c r="AIK915"/>
      <c r="AIL915"/>
      <c r="AIM915"/>
      <c r="AIN915"/>
      <c r="AIO915"/>
      <c r="AIP915"/>
      <c r="AIQ915"/>
      <c r="AIR915"/>
      <c r="AIS915"/>
      <c r="AIT915"/>
      <c r="AIU915"/>
      <c r="AIV915"/>
      <c r="AIW915"/>
      <c r="AIX915"/>
      <c r="AIY915"/>
      <c r="AIZ915"/>
      <c r="AJA915"/>
      <c r="AJB915"/>
      <c r="AJC915"/>
      <c r="AJD915"/>
      <c r="AJE915"/>
      <c r="AJF915"/>
      <c r="AJG915"/>
      <c r="AJH915"/>
      <c r="AJI915"/>
      <c r="AJJ915"/>
      <c r="AJK915"/>
      <c r="AJL915"/>
      <c r="AJM915"/>
      <c r="AJN915"/>
      <c r="AJO915"/>
      <c r="AJP915"/>
      <c r="AJQ915"/>
      <c r="AJR915"/>
      <c r="AJS915"/>
      <c r="AJT915"/>
      <c r="AJU915"/>
      <c r="AJV915"/>
      <c r="AJW915"/>
      <c r="AJX915"/>
      <c r="AJY915"/>
      <c r="AJZ915"/>
      <c r="AKA915"/>
      <c r="AKB915"/>
      <c r="AKC915"/>
      <c r="AKD915"/>
      <c r="AKE915"/>
      <c r="AKF915"/>
      <c r="AKG915"/>
      <c r="AKH915"/>
      <c r="AKI915"/>
      <c r="AKJ915"/>
      <c r="AKK915"/>
      <c r="AKL915"/>
      <c r="AKM915"/>
      <c r="AKN915"/>
      <c r="AKO915"/>
      <c r="AKP915"/>
      <c r="AKQ915"/>
      <c r="AKR915"/>
      <c r="AKS915"/>
      <c r="AKT915"/>
      <c r="AKU915"/>
      <c r="AKV915"/>
      <c r="AKW915"/>
      <c r="AKX915"/>
      <c r="AKY915"/>
      <c r="AKZ915"/>
      <c r="ALA915"/>
      <c r="ALB915"/>
      <c r="ALC915"/>
      <c r="ALD915"/>
      <c r="ALE915"/>
      <c r="ALF915"/>
      <c r="ALG915"/>
      <c r="ALH915"/>
      <c r="ALI915"/>
      <c r="ALJ915"/>
      <c r="ALK915"/>
      <c r="ALL915"/>
      <c r="ALM915"/>
      <c r="ALN915"/>
      <c r="ALO915"/>
      <c r="ALP915"/>
      <c r="ALQ915"/>
      <c r="ALR915"/>
      <c r="ALS915"/>
      <c r="ALT915"/>
      <c r="ALU915"/>
      <c r="ALV915"/>
      <c r="ALW915"/>
      <c r="ALX915"/>
      <c r="ALY915"/>
      <c r="ALZ915"/>
      <c r="AMA915"/>
      <c r="AMB915"/>
      <c r="AMC915"/>
      <c r="AMD915"/>
      <c r="AME915"/>
      <c r="AMF915"/>
      <c r="AMG915"/>
      <c r="AMH915"/>
      <c r="AMI915"/>
      <c r="AMJ915"/>
    </row>
    <row r="916" spans="1:1024" ht="17.25" customHeight="1">
      <c r="A916" s="9"/>
      <c r="B916" s="8"/>
      <c r="C916" s="8"/>
      <c r="D916" s="6"/>
      <c r="E916" s="7"/>
      <c r="F916" s="5"/>
      <c r="G916" s="5"/>
      <c r="H916" s="5"/>
      <c r="I916" s="5"/>
      <c r="J916" s="5"/>
      <c r="K916" s="5"/>
      <c r="L916" s="5"/>
      <c r="M916" s="5"/>
      <c r="N916" s="5"/>
      <c r="O916" s="5"/>
      <c r="P916" s="5"/>
      <c r="Q916" s="5"/>
      <c r="R916" s="5"/>
      <c r="S916" s="5"/>
      <c r="T916" s="5"/>
      <c r="U916" s="5"/>
      <c r="V916" s="5"/>
      <c r="W916" s="5"/>
      <c r="X916" s="5"/>
      <c r="Y916" s="5"/>
      <c r="Z916" s="5"/>
      <c r="AA916" s="5"/>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c r="AEN916"/>
      <c r="AEO916"/>
      <c r="AEP916"/>
      <c r="AEQ916"/>
      <c r="AER916"/>
      <c r="AES916"/>
      <c r="AET916"/>
      <c r="AEU916"/>
      <c r="AEV916"/>
      <c r="AEW916"/>
      <c r="AEX916"/>
      <c r="AEY916"/>
      <c r="AEZ916"/>
      <c r="AFA916"/>
      <c r="AFB916"/>
      <c r="AFC916"/>
      <c r="AFD916"/>
      <c r="AFE916"/>
      <c r="AFF916"/>
      <c r="AFG916"/>
      <c r="AFH916"/>
      <c r="AFI916"/>
      <c r="AFJ916"/>
      <c r="AFK916"/>
      <c r="AFL916"/>
      <c r="AFM916"/>
      <c r="AFN916"/>
      <c r="AFO916"/>
      <c r="AFP916"/>
      <c r="AFQ916"/>
      <c r="AFR916"/>
      <c r="AFS916"/>
      <c r="AFT916"/>
      <c r="AFU916"/>
      <c r="AFV916"/>
      <c r="AFW916"/>
      <c r="AFX916"/>
      <c r="AFY916"/>
      <c r="AFZ916"/>
      <c r="AGA916"/>
      <c r="AGB916"/>
      <c r="AGC916"/>
      <c r="AGD916"/>
      <c r="AGE916"/>
      <c r="AGF916"/>
      <c r="AGG916"/>
      <c r="AGH916"/>
      <c r="AGI916"/>
      <c r="AGJ916"/>
      <c r="AGK916"/>
      <c r="AGL916"/>
      <c r="AGM916"/>
      <c r="AGN916"/>
      <c r="AGO916"/>
      <c r="AGP916"/>
      <c r="AGQ916"/>
      <c r="AGR916"/>
      <c r="AGS916"/>
      <c r="AGT916"/>
      <c r="AGU916"/>
      <c r="AGV916"/>
      <c r="AGW916"/>
      <c r="AGX916"/>
      <c r="AGY916"/>
      <c r="AGZ916"/>
      <c r="AHA916"/>
      <c r="AHB916"/>
      <c r="AHC916"/>
      <c r="AHD916"/>
      <c r="AHE916"/>
      <c r="AHF916"/>
      <c r="AHG916"/>
      <c r="AHH916"/>
      <c r="AHI916"/>
      <c r="AHJ916"/>
      <c r="AHK916"/>
      <c r="AHL916"/>
      <c r="AHM916"/>
      <c r="AHN916"/>
      <c r="AHO916"/>
      <c r="AHP916"/>
      <c r="AHQ916"/>
      <c r="AHR916"/>
      <c r="AHS916"/>
      <c r="AHT916"/>
      <c r="AHU916"/>
      <c r="AHV916"/>
      <c r="AHW916"/>
      <c r="AHX916"/>
      <c r="AHY916"/>
      <c r="AHZ916"/>
      <c r="AIA916"/>
      <c r="AIB916"/>
      <c r="AIC916"/>
      <c r="AID916"/>
      <c r="AIE916"/>
      <c r="AIF916"/>
      <c r="AIG916"/>
      <c r="AIH916"/>
      <c r="AII916"/>
      <c r="AIJ916"/>
      <c r="AIK916"/>
      <c r="AIL916"/>
      <c r="AIM916"/>
      <c r="AIN916"/>
      <c r="AIO916"/>
      <c r="AIP916"/>
      <c r="AIQ916"/>
      <c r="AIR916"/>
      <c r="AIS916"/>
      <c r="AIT916"/>
      <c r="AIU916"/>
      <c r="AIV916"/>
      <c r="AIW916"/>
      <c r="AIX916"/>
      <c r="AIY916"/>
      <c r="AIZ916"/>
      <c r="AJA916"/>
      <c r="AJB916"/>
      <c r="AJC916"/>
      <c r="AJD916"/>
      <c r="AJE916"/>
      <c r="AJF916"/>
      <c r="AJG916"/>
      <c r="AJH916"/>
      <c r="AJI916"/>
      <c r="AJJ916"/>
      <c r="AJK916"/>
      <c r="AJL916"/>
      <c r="AJM916"/>
      <c r="AJN916"/>
      <c r="AJO916"/>
      <c r="AJP916"/>
      <c r="AJQ916"/>
      <c r="AJR916"/>
      <c r="AJS916"/>
      <c r="AJT916"/>
      <c r="AJU916"/>
      <c r="AJV916"/>
      <c r="AJW916"/>
      <c r="AJX916"/>
      <c r="AJY916"/>
      <c r="AJZ916"/>
      <c r="AKA916"/>
      <c r="AKB916"/>
      <c r="AKC916"/>
      <c r="AKD916"/>
      <c r="AKE916"/>
      <c r="AKF916"/>
      <c r="AKG916"/>
      <c r="AKH916"/>
      <c r="AKI916"/>
      <c r="AKJ916"/>
      <c r="AKK916"/>
      <c r="AKL916"/>
      <c r="AKM916"/>
      <c r="AKN916"/>
      <c r="AKO916"/>
      <c r="AKP916"/>
      <c r="AKQ916"/>
      <c r="AKR916"/>
      <c r="AKS916"/>
      <c r="AKT916"/>
      <c r="AKU916"/>
      <c r="AKV916"/>
      <c r="AKW916"/>
      <c r="AKX916"/>
      <c r="AKY916"/>
      <c r="AKZ916"/>
      <c r="ALA916"/>
      <c r="ALB916"/>
      <c r="ALC916"/>
      <c r="ALD916"/>
      <c r="ALE916"/>
      <c r="ALF916"/>
      <c r="ALG916"/>
      <c r="ALH916"/>
      <c r="ALI916"/>
      <c r="ALJ916"/>
      <c r="ALK916"/>
      <c r="ALL916"/>
      <c r="ALM916"/>
      <c r="ALN916"/>
      <c r="ALO916"/>
      <c r="ALP916"/>
      <c r="ALQ916"/>
      <c r="ALR916"/>
      <c r="ALS916"/>
      <c r="ALT916"/>
      <c r="ALU916"/>
      <c r="ALV916"/>
      <c r="ALW916"/>
      <c r="ALX916"/>
      <c r="ALY916"/>
      <c r="ALZ916"/>
      <c r="AMA916"/>
      <c r="AMB916"/>
      <c r="AMC916"/>
      <c r="AMD916"/>
      <c r="AME916"/>
      <c r="AMF916"/>
      <c r="AMG916"/>
      <c r="AMH916"/>
      <c r="AMI916"/>
      <c r="AMJ916"/>
    </row>
    <row r="917" spans="1:1024" ht="17.25" customHeight="1">
      <c r="A917" s="9"/>
      <c r="B917" s="8"/>
      <c r="C917" s="8"/>
      <c r="D917" s="6"/>
      <c r="E917" s="7"/>
      <c r="F917" s="5"/>
      <c r="G917" s="5"/>
      <c r="H917" s="5"/>
      <c r="I917" s="5"/>
      <c r="J917" s="5"/>
      <c r="K917" s="5"/>
      <c r="L917" s="5"/>
      <c r="M917" s="5"/>
      <c r="N917" s="5"/>
      <c r="O917" s="5"/>
      <c r="P917" s="5"/>
      <c r="Q917" s="5"/>
      <c r="R917" s="5"/>
      <c r="S917" s="5"/>
      <c r="T917" s="5"/>
      <c r="U917" s="5"/>
      <c r="V917" s="5"/>
      <c r="W917" s="5"/>
      <c r="X917" s="5"/>
      <c r="Y917" s="5"/>
      <c r="Z917" s="5"/>
      <c r="AA917" s="5"/>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c r="AEN917"/>
      <c r="AEO917"/>
      <c r="AEP917"/>
      <c r="AEQ917"/>
      <c r="AER917"/>
      <c r="AES917"/>
      <c r="AET917"/>
      <c r="AEU917"/>
      <c r="AEV917"/>
      <c r="AEW917"/>
      <c r="AEX917"/>
      <c r="AEY917"/>
      <c r="AEZ917"/>
      <c r="AFA917"/>
      <c r="AFB917"/>
      <c r="AFC917"/>
      <c r="AFD917"/>
      <c r="AFE917"/>
      <c r="AFF917"/>
      <c r="AFG917"/>
      <c r="AFH917"/>
      <c r="AFI917"/>
      <c r="AFJ917"/>
      <c r="AFK917"/>
      <c r="AFL917"/>
      <c r="AFM917"/>
      <c r="AFN917"/>
      <c r="AFO917"/>
      <c r="AFP917"/>
      <c r="AFQ917"/>
      <c r="AFR917"/>
      <c r="AFS917"/>
      <c r="AFT917"/>
      <c r="AFU917"/>
      <c r="AFV917"/>
      <c r="AFW917"/>
      <c r="AFX917"/>
      <c r="AFY917"/>
      <c r="AFZ917"/>
      <c r="AGA917"/>
      <c r="AGB917"/>
      <c r="AGC917"/>
      <c r="AGD917"/>
      <c r="AGE917"/>
      <c r="AGF917"/>
      <c r="AGG917"/>
      <c r="AGH917"/>
      <c r="AGI917"/>
      <c r="AGJ917"/>
      <c r="AGK917"/>
      <c r="AGL917"/>
      <c r="AGM917"/>
      <c r="AGN917"/>
      <c r="AGO917"/>
      <c r="AGP917"/>
      <c r="AGQ917"/>
      <c r="AGR917"/>
      <c r="AGS917"/>
      <c r="AGT917"/>
      <c r="AGU917"/>
      <c r="AGV917"/>
      <c r="AGW917"/>
      <c r="AGX917"/>
      <c r="AGY917"/>
      <c r="AGZ917"/>
      <c r="AHA917"/>
      <c r="AHB917"/>
      <c r="AHC917"/>
      <c r="AHD917"/>
      <c r="AHE917"/>
      <c r="AHF917"/>
      <c r="AHG917"/>
      <c r="AHH917"/>
      <c r="AHI917"/>
      <c r="AHJ917"/>
      <c r="AHK917"/>
      <c r="AHL917"/>
      <c r="AHM917"/>
      <c r="AHN917"/>
      <c r="AHO917"/>
      <c r="AHP917"/>
      <c r="AHQ917"/>
      <c r="AHR917"/>
      <c r="AHS917"/>
      <c r="AHT917"/>
      <c r="AHU917"/>
      <c r="AHV917"/>
      <c r="AHW917"/>
      <c r="AHX917"/>
      <c r="AHY917"/>
      <c r="AHZ917"/>
      <c r="AIA917"/>
      <c r="AIB917"/>
      <c r="AIC917"/>
      <c r="AID917"/>
      <c r="AIE917"/>
      <c r="AIF917"/>
      <c r="AIG917"/>
      <c r="AIH917"/>
      <c r="AII917"/>
      <c r="AIJ917"/>
      <c r="AIK917"/>
      <c r="AIL917"/>
      <c r="AIM917"/>
      <c r="AIN917"/>
      <c r="AIO917"/>
      <c r="AIP917"/>
      <c r="AIQ917"/>
      <c r="AIR917"/>
      <c r="AIS917"/>
      <c r="AIT917"/>
      <c r="AIU917"/>
      <c r="AIV917"/>
      <c r="AIW917"/>
      <c r="AIX917"/>
      <c r="AIY917"/>
      <c r="AIZ917"/>
      <c r="AJA917"/>
      <c r="AJB917"/>
      <c r="AJC917"/>
      <c r="AJD917"/>
      <c r="AJE917"/>
      <c r="AJF917"/>
      <c r="AJG917"/>
      <c r="AJH917"/>
      <c r="AJI917"/>
      <c r="AJJ917"/>
      <c r="AJK917"/>
      <c r="AJL917"/>
      <c r="AJM917"/>
      <c r="AJN917"/>
      <c r="AJO917"/>
      <c r="AJP917"/>
      <c r="AJQ917"/>
      <c r="AJR917"/>
      <c r="AJS917"/>
      <c r="AJT917"/>
      <c r="AJU917"/>
      <c r="AJV917"/>
      <c r="AJW917"/>
      <c r="AJX917"/>
      <c r="AJY917"/>
      <c r="AJZ917"/>
      <c r="AKA917"/>
      <c r="AKB917"/>
      <c r="AKC917"/>
      <c r="AKD917"/>
      <c r="AKE917"/>
      <c r="AKF917"/>
      <c r="AKG917"/>
      <c r="AKH917"/>
      <c r="AKI917"/>
      <c r="AKJ917"/>
      <c r="AKK917"/>
      <c r="AKL917"/>
      <c r="AKM917"/>
      <c r="AKN917"/>
      <c r="AKO917"/>
      <c r="AKP917"/>
      <c r="AKQ917"/>
      <c r="AKR917"/>
      <c r="AKS917"/>
      <c r="AKT917"/>
      <c r="AKU917"/>
      <c r="AKV917"/>
      <c r="AKW917"/>
      <c r="AKX917"/>
      <c r="AKY917"/>
      <c r="AKZ917"/>
      <c r="ALA917"/>
      <c r="ALB917"/>
      <c r="ALC917"/>
      <c r="ALD917"/>
      <c r="ALE917"/>
      <c r="ALF917"/>
      <c r="ALG917"/>
      <c r="ALH917"/>
      <c r="ALI917"/>
      <c r="ALJ917"/>
      <c r="ALK917"/>
      <c r="ALL917"/>
      <c r="ALM917"/>
      <c r="ALN917"/>
      <c r="ALO917"/>
      <c r="ALP917"/>
      <c r="ALQ917"/>
      <c r="ALR917"/>
      <c r="ALS917"/>
      <c r="ALT917"/>
      <c r="ALU917"/>
      <c r="ALV917"/>
      <c r="ALW917"/>
      <c r="ALX917"/>
      <c r="ALY917"/>
      <c r="ALZ917"/>
      <c r="AMA917"/>
      <c r="AMB917"/>
      <c r="AMC917"/>
      <c r="AMD917"/>
      <c r="AME917"/>
      <c r="AMF917"/>
      <c r="AMG917"/>
      <c r="AMH917"/>
      <c r="AMI917"/>
      <c r="AMJ917"/>
    </row>
    <row r="918" spans="1:1024" ht="17.25" customHeight="1">
      <c r="A918" s="9"/>
      <c r="B918" s="8"/>
      <c r="C918" s="8"/>
      <c r="D918" s="6"/>
      <c r="E918" s="7"/>
      <c r="F918" s="5"/>
      <c r="G918" s="5"/>
      <c r="H918" s="5"/>
      <c r="I918" s="5"/>
      <c r="J918" s="5"/>
      <c r="K918" s="5"/>
      <c r="L918" s="5"/>
      <c r="M918" s="5"/>
      <c r="N918" s="5"/>
      <c r="O918" s="5"/>
      <c r="P918" s="5"/>
      <c r="Q918" s="5"/>
      <c r="R918" s="5"/>
      <c r="S918" s="5"/>
      <c r="T918" s="5"/>
      <c r="U918" s="5"/>
      <c r="V918" s="5"/>
      <c r="W918" s="5"/>
      <c r="X918" s="5"/>
      <c r="Y918" s="5"/>
      <c r="Z918" s="5"/>
      <c r="AA918" s="5"/>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c r="AEN918"/>
      <c r="AEO918"/>
      <c r="AEP918"/>
      <c r="AEQ918"/>
      <c r="AER918"/>
      <c r="AES918"/>
      <c r="AET918"/>
      <c r="AEU918"/>
      <c r="AEV918"/>
      <c r="AEW918"/>
      <c r="AEX918"/>
      <c r="AEY918"/>
      <c r="AEZ918"/>
      <c r="AFA918"/>
      <c r="AFB918"/>
      <c r="AFC918"/>
      <c r="AFD918"/>
      <c r="AFE918"/>
      <c r="AFF918"/>
      <c r="AFG918"/>
      <c r="AFH918"/>
      <c r="AFI918"/>
      <c r="AFJ918"/>
      <c r="AFK918"/>
      <c r="AFL918"/>
      <c r="AFM918"/>
      <c r="AFN918"/>
      <c r="AFO918"/>
      <c r="AFP918"/>
      <c r="AFQ918"/>
      <c r="AFR918"/>
      <c r="AFS918"/>
      <c r="AFT918"/>
      <c r="AFU918"/>
      <c r="AFV918"/>
      <c r="AFW918"/>
      <c r="AFX918"/>
      <c r="AFY918"/>
      <c r="AFZ918"/>
      <c r="AGA918"/>
      <c r="AGB918"/>
      <c r="AGC918"/>
      <c r="AGD918"/>
      <c r="AGE918"/>
      <c r="AGF918"/>
      <c r="AGG918"/>
      <c r="AGH918"/>
      <c r="AGI918"/>
      <c r="AGJ918"/>
      <c r="AGK918"/>
      <c r="AGL918"/>
      <c r="AGM918"/>
      <c r="AGN918"/>
      <c r="AGO918"/>
      <c r="AGP918"/>
      <c r="AGQ918"/>
      <c r="AGR918"/>
      <c r="AGS918"/>
      <c r="AGT918"/>
      <c r="AGU918"/>
      <c r="AGV918"/>
      <c r="AGW918"/>
      <c r="AGX918"/>
      <c r="AGY918"/>
      <c r="AGZ918"/>
      <c r="AHA918"/>
      <c r="AHB918"/>
      <c r="AHC918"/>
      <c r="AHD918"/>
      <c r="AHE918"/>
      <c r="AHF918"/>
      <c r="AHG918"/>
      <c r="AHH918"/>
      <c r="AHI918"/>
      <c r="AHJ918"/>
      <c r="AHK918"/>
      <c r="AHL918"/>
      <c r="AHM918"/>
      <c r="AHN918"/>
      <c r="AHO918"/>
      <c r="AHP918"/>
      <c r="AHQ918"/>
      <c r="AHR918"/>
      <c r="AHS918"/>
      <c r="AHT918"/>
      <c r="AHU918"/>
      <c r="AHV918"/>
      <c r="AHW918"/>
      <c r="AHX918"/>
      <c r="AHY918"/>
      <c r="AHZ918"/>
      <c r="AIA918"/>
      <c r="AIB918"/>
      <c r="AIC918"/>
      <c r="AID918"/>
      <c r="AIE918"/>
      <c r="AIF918"/>
      <c r="AIG918"/>
      <c r="AIH918"/>
      <c r="AII918"/>
      <c r="AIJ918"/>
      <c r="AIK918"/>
      <c r="AIL918"/>
      <c r="AIM918"/>
      <c r="AIN918"/>
      <c r="AIO918"/>
      <c r="AIP918"/>
      <c r="AIQ918"/>
      <c r="AIR918"/>
      <c r="AIS918"/>
      <c r="AIT918"/>
      <c r="AIU918"/>
      <c r="AIV918"/>
      <c r="AIW918"/>
      <c r="AIX918"/>
      <c r="AIY918"/>
      <c r="AIZ918"/>
      <c r="AJA918"/>
      <c r="AJB918"/>
      <c r="AJC918"/>
      <c r="AJD918"/>
      <c r="AJE918"/>
      <c r="AJF918"/>
      <c r="AJG918"/>
      <c r="AJH918"/>
      <c r="AJI918"/>
      <c r="AJJ918"/>
      <c r="AJK918"/>
      <c r="AJL918"/>
      <c r="AJM918"/>
      <c r="AJN918"/>
      <c r="AJO918"/>
      <c r="AJP918"/>
      <c r="AJQ918"/>
      <c r="AJR918"/>
      <c r="AJS918"/>
      <c r="AJT918"/>
      <c r="AJU918"/>
      <c r="AJV918"/>
      <c r="AJW918"/>
      <c r="AJX918"/>
      <c r="AJY918"/>
      <c r="AJZ918"/>
      <c r="AKA918"/>
      <c r="AKB918"/>
      <c r="AKC918"/>
      <c r="AKD918"/>
      <c r="AKE918"/>
      <c r="AKF918"/>
      <c r="AKG918"/>
      <c r="AKH918"/>
      <c r="AKI918"/>
      <c r="AKJ918"/>
      <c r="AKK918"/>
      <c r="AKL918"/>
      <c r="AKM918"/>
      <c r="AKN918"/>
      <c r="AKO918"/>
      <c r="AKP918"/>
      <c r="AKQ918"/>
      <c r="AKR918"/>
      <c r="AKS918"/>
      <c r="AKT918"/>
      <c r="AKU918"/>
      <c r="AKV918"/>
      <c r="AKW918"/>
      <c r="AKX918"/>
      <c r="AKY918"/>
      <c r="AKZ918"/>
      <c r="ALA918"/>
      <c r="ALB918"/>
      <c r="ALC918"/>
      <c r="ALD918"/>
      <c r="ALE918"/>
      <c r="ALF918"/>
      <c r="ALG918"/>
      <c r="ALH918"/>
      <c r="ALI918"/>
      <c r="ALJ918"/>
      <c r="ALK918"/>
      <c r="ALL918"/>
      <c r="ALM918"/>
      <c r="ALN918"/>
      <c r="ALO918"/>
      <c r="ALP918"/>
      <c r="ALQ918"/>
      <c r="ALR918"/>
      <c r="ALS918"/>
      <c r="ALT918"/>
      <c r="ALU918"/>
      <c r="ALV918"/>
      <c r="ALW918"/>
      <c r="ALX918"/>
      <c r="ALY918"/>
      <c r="ALZ918"/>
      <c r="AMA918"/>
      <c r="AMB918"/>
      <c r="AMC918"/>
      <c r="AMD918"/>
      <c r="AME918"/>
      <c r="AMF918"/>
      <c r="AMG918"/>
      <c r="AMH918"/>
      <c r="AMI918"/>
      <c r="AMJ918"/>
    </row>
    <row r="919" spans="1:1024" ht="17.25" customHeight="1">
      <c r="A919" s="9"/>
      <c r="B919" s="8"/>
      <c r="C919" s="8"/>
      <c r="D919" s="6"/>
      <c r="E919" s="7"/>
      <c r="F919" s="5"/>
      <c r="G919" s="5"/>
      <c r="H919" s="5"/>
      <c r="I919" s="5"/>
      <c r="J919" s="5"/>
      <c r="K919" s="5"/>
      <c r="L919" s="5"/>
      <c r="M919" s="5"/>
      <c r="N919" s="5"/>
      <c r="O919" s="5"/>
      <c r="P919" s="5"/>
      <c r="Q919" s="5"/>
      <c r="R919" s="5"/>
      <c r="S919" s="5"/>
      <c r="T919" s="5"/>
      <c r="U919" s="5"/>
      <c r="V919" s="5"/>
      <c r="W919" s="5"/>
      <c r="X919" s="5"/>
      <c r="Y919" s="5"/>
      <c r="Z919" s="5"/>
      <c r="AA919" s="5"/>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c r="AEN919"/>
      <c r="AEO919"/>
      <c r="AEP919"/>
      <c r="AEQ919"/>
      <c r="AER919"/>
      <c r="AES919"/>
      <c r="AET919"/>
      <c r="AEU919"/>
      <c r="AEV919"/>
      <c r="AEW919"/>
      <c r="AEX919"/>
      <c r="AEY919"/>
      <c r="AEZ919"/>
      <c r="AFA919"/>
      <c r="AFB919"/>
      <c r="AFC919"/>
      <c r="AFD919"/>
      <c r="AFE919"/>
      <c r="AFF919"/>
      <c r="AFG919"/>
      <c r="AFH919"/>
      <c r="AFI919"/>
      <c r="AFJ919"/>
      <c r="AFK919"/>
      <c r="AFL919"/>
      <c r="AFM919"/>
      <c r="AFN919"/>
      <c r="AFO919"/>
      <c r="AFP919"/>
      <c r="AFQ919"/>
      <c r="AFR919"/>
      <c r="AFS919"/>
      <c r="AFT919"/>
      <c r="AFU919"/>
      <c r="AFV919"/>
      <c r="AFW919"/>
      <c r="AFX919"/>
      <c r="AFY919"/>
      <c r="AFZ919"/>
      <c r="AGA919"/>
      <c r="AGB919"/>
      <c r="AGC919"/>
      <c r="AGD919"/>
      <c r="AGE919"/>
      <c r="AGF919"/>
      <c r="AGG919"/>
      <c r="AGH919"/>
      <c r="AGI919"/>
      <c r="AGJ919"/>
      <c r="AGK919"/>
      <c r="AGL919"/>
      <c r="AGM919"/>
      <c r="AGN919"/>
      <c r="AGO919"/>
      <c r="AGP919"/>
      <c r="AGQ919"/>
      <c r="AGR919"/>
      <c r="AGS919"/>
      <c r="AGT919"/>
      <c r="AGU919"/>
      <c r="AGV919"/>
      <c r="AGW919"/>
      <c r="AGX919"/>
      <c r="AGY919"/>
      <c r="AGZ919"/>
      <c r="AHA919"/>
      <c r="AHB919"/>
      <c r="AHC919"/>
      <c r="AHD919"/>
      <c r="AHE919"/>
      <c r="AHF919"/>
      <c r="AHG919"/>
      <c r="AHH919"/>
      <c r="AHI919"/>
      <c r="AHJ919"/>
      <c r="AHK919"/>
      <c r="AHL919"/>
      <c r="AHM919"/>
      <c r="AHN919"/>
      <c r="AHO919"/>
      <c r="AHP919"/>
      <c r="AHQ919"/>
      <c r="AHR919"/>
      <c r="AHS919"/>
      <c r="AHT919"/>
      <c r="AHU919"/>
      <c r="AHV919"/>
      <c r="AHW919"/>
      <c r="AHX919"/>
      <c r="AHY919"/>
      <c r="AHZ919"/>
      <c r="AIA919"/>
      <c r="AIB919"/>
      <c r="AIC919"/>
      <c r="AID919"/>
      <c r="AIE919"/>
      <c r="AIF919"/>
      <c r="AIG919"/>
      <c r="AIH919"/>
      <c r="AII919"/>
      <c r="AIJ919"/>
      <c r="AIK919"/>
      <c r="AIL919"/>
      <c r="AIM919"/>
      <c r="AIN919"/>
      <c r="AIO919"/>
      <c r="AIP919"/>
      <c r="AIQ919"/>
      <c r="AIR919"/>
      <c r="AIS919"/>
      <c r="AIT919"/>
      <c r="AIU919"/>
      <c r="AIV919"/>
      <c r="AIW919"/>
      <c r="AIX919"/>
      <c r="AIY919"/>
      <c r="AIZ919"/>
      <c r="AJA919"/>
      <c r="AJB919"/>
      <c r="AJC919"/>
      <c r="AJD919"/>
      <c r="AJE919"/>
      <c r="AJF919"/>
      <c r="AJG919"/>
      <c r="AJH919"/>
      <c r="AJI919"/>
      <c r="AJJ919"/>
      <c r="AJK919"/>
      <c r="AJL919"/>
      <c r="AJM919"/>
      <c r="AJN919"/>
      <c r="AJO919"/>
      <c r="AJP919"/>
      <c r="AJQ919"/>
      <c r="AJR919"/>
      <c r="AJS919"/>
      <c r="AJT919"/>
      <c r="AJU919"/>
      <c r="AJV919"/>
      <c r="AJW919"/>
      <c r="AJX919"/>
      <c r="AJY919"/>
      <c r="AJZ919"/>
      <c r="AKA919"/>
      <c r="AKB919"/>
      <c r="AKC919"/>
      <c r="AKD919"/>
      <c r="AKE919"/>
      <c r="AKF919"/>
      <c r="AKG919"/>
      <c r="AKH919"/>
      <c r="AKI919"/>
      <c r="AKJ919"/>
      <c r="AKK919"/>
      <c r="AKL919"/>
      <c r="AKM919"/>
      <c r="AKN919"/>
      <c r="AKO919"/>
      <c r="AKP919"/>
      <c r="AKQ919"/>
      <c r="AKR919"/>
      <c r="AKS919"/>
      <c r="AKT919"/>
      <c r="AKU919"/>
      <c r="AKV919"/>
      <c r="AKW919"/>
      <c r="AKX919"/>
      <c r="AKY919"/>
      <c r="AKZ919"/>
      <c r="ALA919"/>
      <c r="ALB919"/>
      <c r="ALC919"/>
      <c r="ALD919"/>
      <c r="ALE919"/>
      <c r="ALF919"/>
      <c r="ALG919"/>
      <c r="ALH919"/>
      <c r="ALI919"/>
      <c r="ALJ919"/>
      <c r="ALK919"/>
      <c r="ALL919"/>
      <c r="ALM919"/>
      <c r="ALN919"/>
      <c r="ALO919"/>
      <c r="ALP919"/>
      <c r="ALQ919"/>
      <c r="ALR919"/>
      <c r="ALS919"/>
      <c r="ALT919"/>
      <c r="ALU919"/>
      <c r="ALV919"/>
      <c r="ALW919"/>
      <c r="ALX919"/>
      <c r="ALY919"/>
      <c r="ALZ919"/>
      <c r="AMA919"/>
      <c r="AMB919"/>
      <c r="AMC919"/>
      <c r="AMD919"/>
      <c r="AME919"/>
      <c r="AMF919"/>
      <c r="AMG919"/>
      <c r="AMH919"/>
      <c r="AMI919"/>
      <c r="AMJ919"/>
    </row>
    <row r="920" spans="1:1024" ht="17.25" customHeight="1">
      <c r="A920" s="9"/>
      <c r="B920" s="8"/>
      <c r="C920" s="8"/>
      <c r="D920" s="6"/>
      <c r="E920" s="7"/>
      <c r="F920" s="5"/>
      <c r="G920" s="5"/>
      <c r="H920" s="5"/>
      <c r="I920" s="5"/>
      <c r="J920" s="5"/>
      <c r="K920" s="5"/>
      <c r="L920" s="5"/>
      <c r="M920" s="5"/>
      <c r="N920" s="5"/>
      <c r="O920" s="5"/>
      <c r="P920" s="5"/>
      <c r="Q920" s="5"/>
      <c r="R920" s="5"/>
      <c r="S920" s="5"/>
      <c r="T920" s="5"/>
      <c r="U920" s="5"/>
      <c r="V920" s="5"/>
      <c r="W920" s="5"/>
      <c r="X920" s="5"/>
      <c r="Y920" s="5"/>
      <c r="Z920" s="5"/>
      <c r="AA920" s="5"/>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c r="AEN920"/>
      <c r="AEO920"/>
      <c r="AEP920"/>
      <c r="AEQ920"/>
      <c r="AER920"/>
      <c r="AES920"/>
      <c r="AET920"/>
      <c r="AEU920"/>
      <c r="AEV920"/>
      <c r="AEW920"/>
      <c r="AEX920"/>
      <c r="AEY920"/>
      <c r="AEZ920"/>
      <c r="AFA920"/>
      <c r="AFB920"/>
      <c r="AFC920"/>
      <c r="AFD920"/>
      <c r="AFE920"/>
      <c r="AFF920"/>
      <c r="AFG920"/>
      <c r="AFH920"/>
      <c r="AFI920"/>
      <c r="AFJ920"/>
      <c r="AFK920"/>
      <c r="AFL920"/>
      <c r="AFM920"/>
      <c r="AFN920"/>
      <c r="AFO920"/>
      <c r="AFP920"/>
      <c r="AFQ920"/>
      <c r="AFR920"/>
      <c r="AFS920"/>
      <c r="AFT920"/>
      <c r="AFU920"/>
      <c r="AFV920"/>
      <c r="AFW920"/>
      <c r="AFX920"/>
      <c r="AFY920"/>
      <c r="AFZ920"/>
      <c r="AGA920"/>
      <c r="AGB920"/>
      <c r="AGC920"/>
      <c r="AGD920"/>
      <c r="AGE920"/>
      <c r="AGF920"/>
      <c r="AGG920"/>
      <c r="AGH920"/>
      <c r="AGI920"/>
      <c r="AGJ920"/>
      <c r="AGK920"/>
      <c r="AGL920"/>
      <c r="AGM920"/>
      <c r="AGN920"/>
      <c r="AGO920"/>
      <c r="AGP920"/>
      <c r="AGQ920"/>
      <c r="AGR920"/>
      <c r="AGS920"/>
      <c r="AGT920"/>
      <c r="AGU920"/>
      <c r="AGV920"/>
      <c r="AGW920"/>
      <c r="AGX920"/>
      <c r="AGY920"/>
      <c r="AGZ920"/>
      <c r="AHA920"/>
      <c r="AHB920"/>
      <c r="AHC920"/>
      <c r="AHD920"/>
      <c r="AHE920"/>
      <c r="AHF920"/>
      <c r="AHG920"/>
      <c r="AHH920"/>
      <c r="AHI920"/>
      <c r="AHJ920"/>
      <c r="AHK920"/>
      <c r="AHL920"/>
      <c r="AHM920"/>
      <c r="AHN920"/>
      <c r="AHO920"/>
      <c r="AHP920"/>
      <c r="AHQ920"/>
      <c r="AHR920"/>
      <c r="AHS920"/>
      <c r="AHT920"/>
      <c r="AHU920"/>
      <c r="AHV920"/>
      <c r="AHW920"/>
      <c r="AHX920"/>
      <c r="AHY920"/>
      <c r="AHZ920"/>
      <c r="AIA920"/>
      <c r="AIB920"/>
      <c r="AIC920"/>
      <c r="AID920"/>
      <c r="AIE920"/>
      <c r="AIF920"/>
      <c r="AIG920"/>
      <c r="AIH920"/>
      <c r="AII920"/>
      <c r="AIJ920"/>
      <c r="AIK920"/>
      <c r="AIL920"/>
      <c r="AIM920"/>
      <c r="AIN920"/>
      <c r="AIO920"/>
      <c r="AIP920"/>
      <c r="AIQ920"/>
      <c r="AIR920"/>
      <c r="AIS920"/>
      <c r="AIT920"/>
      <c r="AIU920"/>
      <c r="AIV920"/>
      <c r="AIW920"/>
      <c r="AIX920"/>
      <c r="AIY920"/>
      <c r="AIZ920"/>
      <c r="AJA920"/>
      <c r="AJB920"/>
      <c r="AJC920"/>
      <c r="AJD920"/>
      <c r="AJE920"/>
      <c r="AJF920"/>
      <c r="AJG920"/>
      <c r="AJH920"/>
      <c r="AJI920"/>
      <c r="AJJ920"/>
      <c r="AJK920"/>
      <c r="AJL920"/>
      <c r="AJM920"/>
      <c r="AJN920"/>
      <c r="AJO920"/>
      <c r="AJP920"/>
      <c r="AJQ920"/>
      <c r="AJR920"/>
      <c r="AJS920"/>
      <c r="AJT920"/>
      <c r="AJU920"/>
      <c r="AJV920"/>
      <c r="AJW920"/>
      <c r="AJX920"/>
      <c r="AJY920"/>
      <c r="AJZ920"/>
      <c r="AKA920"/>
      <c r="AKB920"/>
      <c r="AKC920"/>
      <c r="AKD920"/>
      <c r="AKE920"/>
      <c r="AKF920"/>
      <c r="AKG920"/>
      <c r="AKH920"/>
      <c r="AKI920"/>
      <c r="AKJ920"/>
      <c r="AKK920"/>
      <c r="AKL920"/>
      <c r="AKM920"/>
      <c r="AKN920"/>
      <c r="AKO920"/>
      <c r="AKP920"/>
      <c r="AKQ920"/>
      <c r="AKR920"/>
      <c r="AKS920"/>
      <c r="AKT920"/>
      <c r="AKU920"/>
      <c r="AKV920"/>
      <c r="AKW920"/>
      <c r="AKX920"/>
      <c r="AKY920"/>
      <c r="AKZ920"/>
      <c r="ALA920"/>
      <c r="ALB920"/>
      <c r="ALC920"/>
      <c r="ALD920"/>
      <c r="ALE920"/>
      <c r="ALF920"/>
      <c r="ALG920"/>
      <c r="ALH920"/>
      <c r="ALI920"/>
      <c r="ALJ920"/>
      <c r="ALK920"/>
      <c r="ALL920"/>
      <c r="ALM920"/>
      <c r="ALN920"/>
      <c r="ALO920"/>
      <c r="ALP920"/>
      <c r="ALQ920"/>
      <c r="ALR920"/>
      <c r="ALS920"/>
      <c r="ALT920"/>
      <c r="ALU920"/>
      <c r="ALV920"/>
      <c r="ALW920"/>
      <c r="ALX920"/>
      <c r="ALY920"/>
      <c r="ALZ920"/>
      <c r="AMA920"/>
      <c r="AMB920"/>
      <c r="AMC920"/>
      <c r="AMD920"/>
      <c r="AME920"/>
      <c r="AMF920"/>
      <c r="AMG920"/>
      <c r="AMH920"/>
      <c r="AMI920"/>
      <c r="AMJ920"/>
    </row>
    <row r="921" spans="1:1024" ht="17.25" customHeight="1">
      <c r="A921" s="9"/>
      <c r="B921" s="8"/>
      <c r="C921" s="8"/>
      <c r="D921" s="6"/>
      <c r="E921" s="7"/>
      <c r="F921" s="5"/>
      <c r="G921" s="5"/>
      <c r="H921" s="5"/>
      <c r="I921" s="5"/>
      <c r="J921" s="5"/>
      <c r="K921" s="5"/>
      <c r="L921" s="5"/>
      <c r="M921" s="5"/>
      <c r="N921" s="5"/>
      <c r="O921" s="5"/>
      <c r="P921" s="5"/>
      <c r="Q921" s="5"/>
      <c r="R921" s="5"/>
      <c r="S921" s="5"/>
      <c r="T921" s="5"/>
      <c r="U921" s="5"/>
      <c r="V921" s="5"/>
      <c r="W921" s="5"/>
      <c r="X921" s="5"/>
      <c r="Y921" s="5"/>
      <c r="Z921" s="5"/>
      <c r="AA921" s="5"/>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c r="AEN921"/>
      <c r="AEO921"/>
      <c r="AEP921"/>
      <c r="AEQ921"/>
      <c r="AER921"/>
      <c r="AES921"/>
      <c r="AET921"/>
      <c r="AEU921"/>
      <c r="AEV921"/>
      <c r="AEW921"/>
      <c r="AEX921"/>
      <c r="AEY921"/>
      <c r="AEZ921"/>
      <c r="AFA921"/>
      <c r="AFB921"/>
      <c r="AFC921"/>
      <c r="AFD921"/>
      <c r="AFE921"/>
      <c r="AFF921"/>
      <c r="AFG921"/>
      <c r="AFH921"/>
      <c r="AFI921"/>
      <c r="AFJ921"/>
      <c r="AFK921"/>
      <c r="AFL921"/>
      <c r="AFM921"/>
      <c r="AFN921"/>
      <c r="AFO921"/>
      <c r="AFP921"/>
      <c r="AFQ921"/>
      <c r="AFR921"/>
      <c r="AFS921"/>
      <c r="AFT921"/>
      <c r="AFU921"/>
      <c r="AFV921"/>
      <c r="AFW921"/>
      <c r="AFX921"/>
      <c r="AFY921"/>
      <c r="AFZ921"/>
      <c r="AGA921"/>
      <c r="AGB921"/>
      <c r="AGC921"/>
      <c r="AGD921"/>
      <c r="AGE921"/>
      <c r="AGF921"/>
      <c r="AGG921"/>
      <c r="AGH921"/>
      <c r="AGI921"/>
      <c r="AGJ921"/>
      <c r="AGK921"/>
      <c r="AGL921"/>
      <c r="AGM921"/>
      <c r="AGN921"/>
      <c r="AGO921"/>
      <c r="AGP921"/>
      <c r="AGQ921"/>
      <c r="AGR921"/>
      <c r="AGS921"/>
      <c r="AGT921"/>
      <c r="AGU921"/>
      <c r="AGV921"/>
      <c r="AGW921"/>
      <c r="AGX921"/>
      <c r="AGY921"/>
      <c r="AGZ921"/>
      <c r="AHA921"/>
      <c r="AHB921"/>
      <c r="AHC921"/>
      <c r="AHD921"/>
      <c r="AHE921"/>
      <c r="AHF921"/>
      <c r="AHG921"/>
      <c r="AHH921"/>
      <c r="AHI921"/>
      <c r="AHJ921"/>
      <c r="AHK921"/>
      <c r="AHL921"/>
      <c r="AHM921"/>
      <c r="AHN921"/>
      <c r="AHO921"/>
      <c r="AHP921"/>
      <c r="AHQ921"/>
      <c r="AHR921"/>
      <c r="AHS921"/>
      <c r="AHT921"/>
      <c r="AHU921"/>
      <c r="AHV921"/>
      <c r="AHW921"/>
      <c r="AHX921"/>
      <c r="AHY921"/>
      <c r="AHZ921"/>
      <c r="AIA921"/>
      <c r="AIB921"/>
      <c r="AIC921"/>
      <c r="AID921"/>
      <c r="AIE921"/>
      <c r="AIF921"/>
      <c r="AIG921"/>
      <c r="AIH921"/>
      <c r="AII921"/>
      <c r="AIJ921"/>
      <c r="AIK921"/>
      <c r="AIL921"/>
      <c r="AIM921"/>
      <c r="AIN921"/>
      <c r="AIO921"/>
      <c r="AIP921"/>
      <c r="AIQ921"/>
      <c r="AIR921"/>
      <c r="AIS921"/>
      <c r="AIT921"/>
      <c r="AIU921"/>
      <c r="AIV921"/>
      <c r="AIW921"/>
      <c r="AIX921"/>
      <c r="AIY921"/>
      <c r="AIZ921"/>
      <c r="AJA921"/>
      <c r="AJB921"/>
      <c r="AJC921"/>
      <c r="AJD921"/>
      <c r="AJE921"/>
      <c r="AJF921"/>
      <c r="AJG921"/>
      <c r="AJH921"/>
      <c r="AJI921"/>
      <c r="AJJ921"/>
      <c r="AJK921"/>
      <c r="AJL921"/>
      <c r="AJM921"/>
      <c r="AJN921"/>
      <c r="AJO921"/>
      <c r="AJP921"/>
      <c r="AJQ921"/>
      <c r="AJR921"/>
      <c r="AJS921"/>
      <c r="AJT921"/>
      <c r="AJU921"/>
      <c r="AJV921"/>
      <c r="AJW921"/>
      <c r="AJX921"/>
      <c r="AJY921"/>
      <c r="AJZ921"/>
      <c r="AKA921"/>
      <c r="AKB921"/>
      <c r="AKC921"/>
      <c r="AKD921"/>
      <c r="AKE921"/>
      <c r="AKF921"/>
      <c r="AKG921"/>
      <c r="AKH921"/>
      <c r="AKI921"/>
      <c r="AKJ921"/>
      <c r="AKK921"/>
      <c r="AKL921"/>
      <c r="AKM921"/>
      <c r="AKN921"/>
      <c r="AKO921"/>
      <c r="AKP921"/>
      <c r="AKQ921"/>
      <c r="AKR921"/>
      <c r="AKS921"/>
      <c r="AKT921"/>
      <c r="AKU921"/>
      <c r="AKV921"/>
      <c r="AKW921"/>
      <c r="AKX921"/>
      <c r="AKY921"/>
      <c r="AKZ921"/>
      <c r="ALA921"/>
      <c r="ALB921"/>
      <c r="ALC921"/>
      <c r="ALD921"/>
      <c r="ALE921"/>
      <c r="ALF921"/>
      <c r="ALG921"/>
      <c r="ALH921"/>
      <c r="ALI921"/>
      <c r="ALJ921"/>
      <c r="ALK921"/>
      <c r="ALL921"/>
      <c r="ALM921"/>
      <c r="ALN921"/>
      <c r="ALO921"/>
      <c r="ALP921"/>
      <c r="ALQ921"/>
      <c r="ALR921"/>
      <c r="ALS921"/>
      <c r="ALT921"/>
      <c r="ALU921"/>
      <c r="ALV921"/>
      <c r="ALW921"/>
      <c r="ALX921"/>
      <c r="ALY921"/>
      <c r="ALZ921"/>
      <c r="AMA921"/>
      <c r="AMB921"/>
      <c r="AMC921"/>
      <c r="AMD921"/>
      <c r="AME921"/>
      <c r="AMF921"/>
      <c r="AMG921"/>
      <c r="AMH921"/>
      <c r="AMI921"/>
      <c r="AMJ921"/>
    </row>
    <row r="922" spans="1:1024" ht="17.25" customHeight="1">
      <c r="A922" s="9"/>
      <c r="B922" s="8"/>
      <c r="C922" s="8"/>
      <c r="D922" s="6"/>
      <c r="E922" s="7"/>
      <c r="F922" s="5"/>
      <c r="G922" s="5"/>
      <c r="H922" s="5"/>
      <c r="I922" s="5"/>
      <c r="J922" s="5"/>
      <c r="K922" s="5"/>
      <c r="L922" s="5"/>
      <c r="M922" s="5"/>
      <c r="N922" s="5"/>
      <c r="O922" s="5"/>
      <c r="P922" s="5"/>
      <c r="Q922" s="5"/>
      <c r="R922" s="5"/>
      <c r="S922" s="5"/>
      <c r="T922" s="5"/>
      <c r="U922" s="5"/>
      <c r="V922" s="5"/>
      <c r="W922" s="5"/>
      <c r="X922" s="5"/>
      <c r="Y922" s="5"/>
      <c r="Z922" s="5"/>
      <c r="AA922" s="5"/>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c r="AEN922"/>
      <c r="AEO922"/>
      <c r="AEP922"/>
      <c r="AEQ922"/>
      <c r="AER922"/>
      <c r="AES922"/>
      <c r="AET922"/>
      <c r="AEU922"/>
      <c r="AEV922"/>
      <c r="AEW922"/>
      <c r="AEX922"/>
      <c r="AEY922"/>
      <c r="AEZ922"/>
      <c r="AFA922"/>
      <c r="AFB922"/>
      <c r="AFC922"/>
      <c r="AFD922"/>
      <c r="AFE922"/>
      <c r="AFF922"/>
      <c r="AFG922"/>
      <c r="AFH922"/>
      <c r="AFI922"/>
      <c r="AFJ922"/>
      <c r="AFK922"/>
      <c r="AFL922"/>
      <c r="AFM922"/>
      <c r="AFN922"/>
      <c r="AFO922"/>
      <c r="AFP922"/>
      <c r="AFQ922"/>
      <c r="AFR922"/>
      <c r="AFS922"/>
      <c r="AFT922"/>
      <c r="AFU922"/>
      <c r="AFV922"/>
      <c r="AFW922"/>
      <c r="AFX922"/>
      <c r="AFY922"/>
      <c r="AFZ922"/>
      <c r="AGA922"/>
      <c r="AGB922"/>
      <c r="AGC922"/>
      <c r="AGD922"/>
      <c r="AGE922"/>
      <c r="AGF922"/>
      <c r="AGG922"/>
      <c r="AGH922"/>
      <c r="AGI922"/>
      <c r="AGJ922"/>
      <c r="AGK922"/>
      <c r="AGL922"/>
      <c r="AGM922"/>
      <c r="AGN922"/>
      <c r="AGO922"/>
      <c r="AGP922"/>
      <c r="AGQ922"/>
      <c r="AGR922"/>
      <c r="AGS922"/>
      <c r="AGT922"/>
      <c r="AGU922"/>
      <c r="AGV922"/>
      <c r="AGW922"/>
      <c r="AGX922"/>
      <c r="AGY922"/>
      <c r="AGZ922"/>
      <c r="AHA922"/>
      <c r="AHB922"/>
      <c r="AHC922"/>
      <c r="AHD922"/>
      <c r="AHE922"/>
      <c r="AHF922"/>
      <c r="AHG922"/>
      <c r="AHH922"/>
      <c r="AHI922"/>
      <c r="AHJ922"/>
      <c r="AHK922"/>
      <c r="AHL922"/>
      <c r="AHM922"/>
      <c r="AHN922"/>
      <c r="AHO922"/>
      <c r="AHP922"/>
      <c r="AHQ922"/>
      <c r="AHR922"/>
      <c r="AHS922"/>
      <c r="AHT922"/>
      <c r="AHU922"/>
      <c r="AHV922"/>
      <c r="AHW922"/>
      <c r="AHX922"/>
      <c r="AHY922"/>
      <c r="AHZ922"/>
      <c r="AIA922"/>
      <c r="AIB922"/>
      <c r="AIC922"/>
      <c r="AID922"/>
      <c r="AIE922"/>
      <c r="AIF922"/>
      <c r="AIG922"/>
      <c r="AIH922"/>
      <c r="AII922"/>
      <c r="AIJ922"/>
      <c r="AIK922"/>
      <c r="AIL922"/>
      <c r="AIM922"/>
      <c r="AIN922"/>
      <c r="AIO922"/>
      <c r="AIP922"/>
      <c r="AIQ922"/>
      <c r="AIR922"/>
      <c r="AIS922"/>
      <c r="AIT922"/>
      <c r="AIU922"/>
      <c r="AIV922"/>
      <c r="AIW922"/>
      <c r="AIX922"/>
      <c r="AIY922"/>
      <c r="AIZ922"/>
      <c r="AJA922"/>
      <c r="AJB922"/>
      <c r="AJC922"/>
      <c r="AJD922"/>
      <c r="AJE922"/>
      <c r="AJF922"/>
      <c r="AJG922"/>
      <c r="AJH922"/>
      <c r="AJI922"/>
      <c r="AJJ922"/>
      <c r="AJK922"/>
      <c r="AJL922"/>
      <c r="AJM922"/>
      <c r="AJN922"/>
      <c r="AJO922"/>
      <c r="AJP922"/>
      <c r="AJQ922"/>
      <c r="AJR922"/>
      <c r="AJS922"/>
      <c r="AJT922"/>
      <c r="AJU922"/>
      <c r="AJV922"/>
      <c r="AJW922"/>
      <c r="AJX922"/>
      <c r="AJY922"/>
      <c r="AJZ922"/>
      <c r="AKA922"/>
      <c r="AKB922"/>
      <c r="AKC922"/>
      <c r="AKD922"/>
      <c r="AKE922"/>
      <c r="AKF922"/>
      <c r="AKG922"/>
      <c r="AKH922"/>
      <c r="AKI922"/>
      <c r="AKJ922"/>
      <c r="AKK922"/>
      <c r="AKL922"/>
      <c r="AKM922"/>
      <c r="AKN922"/>
      <c r="AKO922"/>
      <c r="AKP922"/>
      <c r="AKQ922"/>
      <c r="AKR922"/>
      <c r="AKS922"/>
      <c r="AKT922"/>
      <c r="AKU922"/>
      <c r="AKV922"/>
      <c r="AKW922"/>
      <c r="AKX922"/>
      <c r="AKY922"/>
      <c r="AKZ922"/>
      <c r="ALA922"/>
      <c r="ALB922"/>
      <c r="ALC922"/>
      <c r="ALD922"/>
      <c r="ALE922"/>
      <c r="ALF922"/>
      <c r="ALG922"/>
      <c r="ALH922"/>
      <c r="ALI922"/>
      <c r="ALJ922"/>
      <c r="ALK922"/>
      <c r="ALL922"/>
      <c r="ALM922"/>
      <c r="ALN922"/>
      <c r="ALO922"/>
      <c r="ALP922"/>
      <c r="ALQ922"/>
      <c r="ALR922"/>
      <c r="ALS922"/>
      <c r="ALT922"/>
      <c r="ALU922"/>
      <c r="ALV922"/>
      <c r="ALW922"/>
      <c r="ALX922"/>
      <c r="ALY922"/>
      <c r="ALZ922"/>
      <c r="AMA922"/>
      <c r="AMB922"/>
      <c r="AMC922"/>
      <c r="AMD922"/>
      <c r="AME922"/>
      <c r="AMF922"/>
      <c r="AMG922"/>
      <c r="AMH922"/>
      <c r="AMI922"/>
      <c r="AMJ922"/>
    </row>
    <row r="923" spans="1:1024" ht="17.25" customHeight="1">
      <c r="A923" s="9"/>
      <c r="B923" s="8"/>
      <c r="C923" s="8"/>
      <c r="D923" s="6"/>
      <c r="E923" s="7"/>
      <c r="F923" s="5"/>
      <c r="G923" s="5"/>
      <c r="H923" s="5"/>
      <c r="I923" s="5"/>
      <c r="J923" s="5"/>
      <c r="K923" s="5"/>
      <c r="L923" s="5"/>
      <c r="M923" s="5"/>
      <c r="N923" s="5"/>
      <c r="O923" s="5"/>
      <c r="P923" s="5"/>
      <c r="Q923" s="5"/>
      <c r="R923" s="5"/>
      <c r="S923" s="5"/>
      <c r="T923" s="5"/>
      <c r="U923" s="5"/>
      <c r="V923" s="5"/>
      <c r="W923" s="5"/>
      <c r="X923" s="5"/>
      <c r="Y923" s="5"/>
      <c r="Z923" s="5"/>
      <c r="AA923" s="5"/>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c r="AEN923"/>
      <c r="AEO923"/>
      <c r="AEP923"/>
      <c r="AEQ923"/>
      <c r="AER923"/>
      <c r="AES923"/>
      <c r="AET923"/>
      <c r="AEU923"/>
      <c r="AEV923"/>
      <c r="AEW923"/>
      <c r="AEX923"/>
      <c r="AEY923"/>
      <c r="AEZ923"/>
      <c r="AFA923"/>
      <c r="AFB923"/>
      <c r="AFC923"/>
      <c r="AFD923"/>
      <c r="AFE923"/>
      <c r="AFF923"/>
      <c r="AFG923"/>
      <c r="AFH923"/>
      <c r="AFI923"/>
      <c r="AFJ923"/>
      <c r="AFK923"/>
      <c r="AFL923"/>
      <c r="AFM923"/>
      <c r="AFN923"/>
      <c r="AFO923"/>
      <c r="AFP923"/>
      <c r="AFQ923"/>
      <c r="AFR923"/>
      <c r="AFS923"/>
      <c r="AFT923"/>
      <c r="AFU923"/>
      <c r="AFV923"/>
      <c r="AFW923"/>
      <c r="AFX923"/>
      <c r="AFY923"/>
      <c r="AFZ923"/>
      <c r="AGA923"/>
      <c r="AGB923"/>
      <c r="AGC923"/>
      <c r="AGD923"/>
      <c r="AGE923"/>
      <c r="AGF923"/>
      <c r="AGG923"/>
      <c r="AGH923"/>
      <c r="AGI923"/>
      <c r="AGJ923"/>
      <c r="AGK923"/>
      <c r="AGL923"/>
      <c r="AGM923"/>
      <c r="AGN923"/>
      <c r="AGO923"/>
      <c r="AGP923"/>
      <c r="AGQ923"/>
      <c r="AGR923"/>
      <c r="AGS923"/>
      <c r="AGT923"/>
      <c r="AGU923"/>
      <c r="AGV923"/>
      <c r="AGW923"/>
      <c r="AGX923"/>
      <c r="AGY923"/>
      <c r="AGZ923"/>
      <c r="AHA923"/>
      <c r="AHB923"/>
      <c r="AHC923"/>
      <c r="AHD923"/>
      <c r="AHE923"/>
      <c r="AHF923"/>
      <c r="AHG923"/>
      <c r="AHH923"/>
      <c r="AHI923"/>
      <c r="AHJ923"/>
      <c r="AHK923"/>
      <c r="AHL923"/>
      <c r="AHM923"/>
      <c r="AHN923"/>
      <c r="AHO923"/>
      <c r="AHP923"/>
      <c r="AHQ923"/>
      <c r="AHR923"/>
      <c r="AHS923"/>
      <c r="AHT923"/>
      <c r="AHU923"/>
      <c r="AHV923"/>
      <c r="AHW923"/>
      <c r="AHX923"/>
      <c r="AHY923"/>
      <c r="AHZ923"/>
      <c r="AIA923"/>
      <c r="AIB923"/>
      <c r="AIC923"/>
      <c r="AID923"/>
      <c r="AIE923"/>
      <c r="AIF923"/>
      <c r="AIG923"/>
      <c r="AIH923"/>
      <c r="AII923"/>
      <c r="AIJ923"/>
      <c r="AIK923"/>
      <c r="AIL923"/>
      <c r="AIM923"/>
      <c r="AIN923"/>
      <c r="AIO923"/>
      <c r="AIP923"/>
      <c r="AIQ923"/>
      <c r="AIR923"/>
      <c r="AIS923"/>
      <c r="AIT923"/>
      <c r="AIU923"/>
      <c r="AIV923"/>
      <c r="AIW923"/>
      <c r="AIX923"/>
      <c r="AIY923"/>
      <c r="AIZ923"/>
      <c r="AJA923"/>
      <c r="AJB923"/>
      <c r="AJC923"/>
      <c r="AJD923"/>
      <c r="AJE923"/>
      <c r="AJF923"/>
      <c r="AJG923"/>
      <c r="AJH923"/>
      <c r="AJI923"/>
      <c r="AJJ923"/>
      <c r="AJK923"/>
      <c r="AJL923"/>
      <c r="AJM923"/>
      <c r="AJN923"/>
      <c r="AJO923"/>
      <c r="AJP923"/>
      <c r="AJQ923"/>
      <c r="AJR923"/>
      <c r="AJS923"/>
      <c r="AJT923"/>
      <c r="AJU923"/>
      <c r="AJV923"/>
      <c r="AJW923"/>
      <c r="AJX923"/>
      <c r="AJY923"/>
      <c r="AJZ923"/>
      <c r="AKA923"/>
      <c r="AKB923"/>
      <c r="AKC923"/>
      <c r="AKD923"/>
      <c r="AKE923"/>
      <c r="AKF923"/>
      <c r="AKG923"/>
      <c r="AKH923"/>
      <c r="AKI923"/>
      <c r="AKJ923"/>
      <c r="AKK923"/>
      <c r="AKL923"/>
      <c r="AKM923"/>
      <c r="AKN923"/>
      <c r="AKO923"/>
      <c r="AKP923"/>
      <c r="AKQ923"/>
      <c r="AKR923"/>
      <c r="AKS923"/>
      <c r="AKT923"/>
      <c r="AKU923"/>
      <c r="AKV923"/>
      <c r="AKW923"/>
      <c r="AKX923"/>
      <c r="AKY923"/>
      <c r="AKZ923"/>
      <c r="ALA923"/>
      <c r="ALB923"/>
      <c r="ALC923"/>
      <c r="ALD923"/>
      <c r="ALE923"/>
      <c r="ALF923"/>
      <c r="ALG923"/>
      <c r="ALH923"/>
      <c r="ALI923"/>
      <c r="ALJ923"/>
      <c r="ALK923"/>
      <c r="ALL923"/>
      <c r="ALM923"/>
      <c r="ALN923"/>
      <c r="ALO923"/>
      <c r="ALP923"/>
      <c r="ALQ923"/>
      <c r="ALR923"/>
      <c r="ALS923"/>
      <c r="ALT923"/>
      <c r="ALU923"/>
      <c r="ALV923"/>
      <c r="ALW923"/>
      <c r="ALX923"/>
      <c r="ALY923"/>
      <c r="ALZ923"/>
      <c r="AMA923"/>
      <c r="AMB923"/>
      <c r="AMC923"/>
      <c r="AMD923"/>
      <c r="AME923"/>
      <c r="AMF923"/>
      <c r="AMG923"/>
      <c r="AMH923"/>
      <c r="AMI923"/>
      <c r="AMJ923"/>
    </row>
    <row r="924" spans="1:1024" ht="17.25" customHeight="1">
      <c r="A924" s="9"/>
      <c r="B924" s="8"/>
      <c r="C924" s="8"/>
      <c r="D924" s="6"/>
      <c r="E924" s="7"/>
      <c r="F924" s="5"/>
      <c r="G924" s="5"/>
      <c r="H924" s="5"/>
      <c r="I924" s="5"/>
      <c r="J924" s="5"/>
      <c r="K924" s="5"/>
      <c r="L924" s="5"/>
      <c r="M924" s="5"/>
      <c r="N924" s="5"/>
      <c r="O924" s="5"/>
      <c r="P924" s="5"/>
      <c r="Q924" s="5"/>
      <c r="R924" s="5"/>
      <c r="S924" s="5"/>
      <c r="T924" s="5"/>
      <c r="U924" s="5"/>
      <c r="V924" s="5"/>
      <c r="W924" s="5"/>
      <c r="X924" s="5"/>
      <c r="Y924" s="5"/>
      <c r="Z924" s="5"/>
      <c r="AA924" s="5"/>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c r="AEN924"/>
      <c r="AEO924"/>
      <c r="AEP924"/>
      <c r="AEQ924"/>
      <c r="AER924"/>
      <c r="AES924"/>
      <c r="AET924"/>
      <c r="AEU924"/>
      <c r="AEV924"/>
      <c r="AEW924"/>
      <c r="AEX924"/>
      <c r="AEY924"/>
      <c r="AEZ924"/>
      <c r="AFA924"/>
      <c r="AFB924"/>
      <c r="AFC924"/>
      <c r="AFD924"/>
      <c r="AFE924"/>
      <c r="AFF924"/>
      <c r="AFG924"/>
      <c r="AFH924"/>
      <c r="AFI924"/>
      <c r="AFJ924"/>
      <c r="AFK924"/>
      <c r="AFL924"/>
      <c r="AFM924"/>
      <c r="AFN924"/>
      <c r="AFO924"/>
      <c r="AFP924"/>
      <c r="AFQ924"/>
      <c r="AFR924"/>
      <c r="AFS924"/>
      <c r="AFT924"/>
      <c r="AFU924"/>
      <c r="AFV924"/>
      <c r="AFW924"/>
      <c r="AFX924"/>
      <c r="AFY924"/>
      <c r="AFZ924"/>
      <c r="AGA924"/>
      <c r="AGB924"/>
      <c r="AGC924"/>
      <c r="AGD924"/>
      <c r="AGE924"/>
      <c r="AGF924"/>
      <c r="AGG924"/>
      <c r="AGH924"/>
      <c r="AGI924"/>
      <c r="AGJ924"/>
      <c r="AGK924"/>
      <c r="AGL924"/>
      <c r="AGM924"/>
      <c r="AGN924"/>
      <c r="AGO924"/>
      <c r="AGP924"/>
      <c r="AGQ924"/>
      <c r="AGR924"/>
      <c r="AGS924"/>
      <c r="AGT924"/>
      <c r="AGU924"/>
      <c r="AGV924"/>
      <c r="AGW924"/>
      <c r="AGX924"/>
      <c r="AGY924"/>
      <c r="AGZ924"/>
      <c r="AHA924"/>
      <c r="AHB924"/>
      <c r="AHC924"/>
      <c r="AHD924"/>
      <c r="AHE924"/>
      <c r="AHF924"/>
      <c r="AHG924"/>
      <c r="AHH924"/>
      <c r="AHI924"/>
      <c r="AHJ924"/>
      <c r="AHK924"/>
      <c r="AHL924"/>
      <c r="AHM924"/>
      <c r="AHN924"/>
      <c r="AHO924"/>
      <c r="AHP924"/>
      <c r="AHQ924"/>
      <c r="AHR924"/>
      <c r="AHS924"/>
      <c r="AHT924"/>
      <c r="AHU924"/>
      <c r="AHV924"/>
      <c r="AHW924"/>
      <c r="AHX924"/>
      <c r="AHY924"/>
      <c r="AHZ924"/>
      <c r="AIA924"/>
      <c r="AIB924"/>
      <c r="AIC924"/>
      <c r="AID924"/>
      <c r="AIE924"/>
      <c r="AIF924"/>
      <c r="AIG924"/>
      <c r="AIH924"/>
      <c r="AII924"/>
      <c r="AIJ924"/>
      <c r="AIK924"/>
      <c r="AIL924"/>
      <c r="AIM924"/>
      <c r="AIN924"/>
      <c r="AIO924"/>
      <c r="AIP924"/>
      <c r="AIQ924"/>
      <c r="AIR924"/>
      <c r="AIS924"/>
      <c r="AIT924"/>
      <c r="AIU924"/>
      <c r="AIV924"/>
      <c r="AIW924"/>
      <c r="AIX924"/>
      <c r="AIY924"/>
      <c r="AIZ924"/>
      <c r="AJA924"/>
      <c r="AJB924"/>
      <c r="AJC924"/>
      <c r="AJD924"/>
      <c r="AJE924"/>
      <c r="AJF924"/>
      <c r="AJG924"/>
      <c r="AJH924"/>
      <c r="AJI924"/>
      <c r="AJJ924"/>
      <c r="AJK924"/>
      <c r="AJL924"/>
      <c r="AJM924"/>
      <c r="AJN924"/>
      <c r="AJO924"/>
      <c r="AJP924"/>
      <c r="AJQ924"/>
      <c r="AJR924"/>
      <c r="AJS924"/>
      <c r="AJT924"/>
      <c r="AJU924"/>
      <c r="AJV924"/>
      <c r="AJW924"/>
      <c r="AJX924"/>
      <c r="AJY924"/>
      <c r="AJZ924"/>
      <c r="AKA924"/>
      <c r="AKB924"/>
      <c r="AKC924"/>
      <c r="AKD924"/>
      <c r="AKE924"/>
      <c r="AKF924"/>
      <c r="AKG924"/>
      <c r="AKH924"/>
      <c r="AKI924"/>
      <c r="AKJ924"/>
      <c r="AKK924"/>
      <c r="AKL924"/>
      <c r="AKM924"/>
      <c r="AKN924"/>
      <c r="AKO924"/>
      <c r="AKP924"/>
      <c r="AKQ924"/>
      <c r="AKR924"/>
      <c r="AKS924"/>
      <c r="AKT924"/>
      <c r="AKU924"/>
      <c r="AKV924"/>
      <c r="AKW924"/>
      <c r="AKX924"/>
      <c r="AKY924"/>
      <c r="AKZ924"/>
      <c r="ALA924"/>
      <c r="ALB924"/>
      <c r="ALC924"/>
      <c r="ALD924"/>
      <c r="ALE924"/>
      <c r="ALF924"/>
      <c r="ALG924"/>
      <c r="ALH924"/>
      <c r="ALI924"/>
      <c r="ALJ924"/>
      <c r="ALK924"/>
      <c r="ALL924"/>
      <c r="ALM924"/>
      <c r="ALN924"/>
      <c r="ALO924"/>
      <c r="ALP924"/>
      <c r="ALQ924"/>
      <c r="ALR924"/>
      <c r="ALS924"/>
      <c r="ALT924"/>
      <c r="ALU924"/>
      <c r="ALV924"/>
      <c r="ALW924"/>
      <c r="ALX924"/>
      <c r="ALY924"/>
      <c r="ALZ924"/>
      <c r="AMA924"/>
      <c r="AMB924"/>
      <c r="AMC924"/>
      <c r="AMD924"/>
      <c r="AME924"/>
      <c r="AMF924"/>
      <c r="AMG924"/>
      <c r="AMH924"/>
      <c r="AMI924"/>
      <c r="AMJ924"/>
    </row>
    <row r="925" spans="1:1024" ht="17.25" customHeight="1">
      <c r="A925" s="9"/>
      <c r="B925" s="8"/>
      <c r="C925" s="8"/>
      <c r="D925" s="6"/>
      <c r="E925" s="7"/>
      <c r="F925" s="5"/>
      <c r="G925" s="5"/>
      <c r="H925" s="5"/>
      <c r="I925" s="5"/>
      <c r="J925" s="5"/>
      <c r="K925" s="5"/>
      <c r="L925" s="5"/>
      <c r="M925" s="5"/>
      <c r="N925" s="5"/>
      <c r="O925" s="5"/>
      <c r="P925" s="5"/>
      <c r="Q925" s="5"/>
      <c r="R925" s="5"/>
      <c r="S925" s="5"/>
      <c r="T925" s="5"/>
      <c r="U925" s="5"/>
      <c r="V925" s="5"/>
      <c r="W925" s="5"/>
      <c r="X925" s="5"/>
      <c r="Y925" s="5"/>
      <c r="Z925" s="5"/>
      <c r="AA925" s="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c r="AEN925"/>
      <c r="AEO925"/>
      <c r="AEP925"/>
      <c r="AEQ925"/>
      <c r="AER925"/>
      <c r="AES925"/>
      <c r="AET925"/>
      <c r="AEU925"/>
      <c r="AEV925"/>
      <c r="AEW925"/>
      <c r="AEX925"/>
      <c r="AEY925"/>
      <c r="AEZ925"/>
      <c r="AFA925"/>
      <c r="AFB925"/>
      <c r="AFC925"/>
      <c r="AFD925"/>
      <c r="AFE925"/>
      <c r="AFF925"/>
      <c r="AFG925"/>
      <c r="AFH925"/>
      <c r="AFI925"/>
      <c r="AFJ925"/>
      <c r="AFK925"/>
      <c r="AFL925"/>
      <c r="AFM925"/>
      <c r="AFN925"/>
      <c r="AFO925"/>
      <c r="AFP925"/>
      <c r="AFQ925"/>
      <c r="AFR925"/>
      <c r="AFS925"/>
      <c r="AFT925"/>
      <c r="AFU925"/>
      <c r="AFV925"/>
      <c r="AFW925"/>
      <c r="AFX925"/>
      <c r="AFY925"/>
      <c r="AFZ925"/>
      <c r="AGA925"/>
      <c r="AGB925"/>
      <c r="AGC925"/>
      <c r="AGD925"/>
      <c r="AGE925"/>
      <c r="AGF925"/>
      <c r="AGG925"/>
      <c r="AGH925"/>
      <c r="AGI925"/>
      <c r="AGJ925"/>
      <c r="AGK925"/>
      <c r="AGL925"/>
      <c r="AGM925"/>
      <c r="AGN925"/>
      <c r="AGO925"/>
      <c r="AGP925"/>
      <c r="AGQ925"/>
      <c r="AGR925"/>
      <c r="AGS925"/>
      <c r="AGT925"/>
      <c r="AGU925"/>
      <c r="AGV925"/>
      <c r="AGW925"/>
      <c r="AGX925"/>
      <c r="AGY925"/>
      <c r="AGZ925"/>
      <c r="AHA925"/>
      <c r="AHB925"/>
      <c r="AHC925"/>
      <c r="AHD925"/>
      <c r="AHE925"/>
      <c r="AHF925"/>
      <c r="AHG925"/>
      <c r="AHH925"/>
      <c r="AHI925"/>
      <c r="AHJ925"/>
      <c r="AHK925"/>
      <c r="AHL925"/>
      <c r="AHM925"/>
      <c r="AHN925"/>
      <c r="AHO925"/>
      <c r="AHP925"/>
      <c r="AHQ925"/>
      <c r="AHR925"/>
      <c r="AHS925"/>
      <c r="AHT925"/>
      <c r="AHU925"/>
      <c r="AHV925"/>
      <c r="AHW925"/>
      <c r="AHX925"/>
      <c r="AHY925"/>
      <c r="AHZ925"/>
      <c r="AIA925"/>
      <c r="AIB925"/>
      <c r="AIC925"/>
      <c r="AID925"/>
      <c r="AIE925"/>
      <c r="AIF925"/>
      <c r="AIG925"/>
      <c r="AIH925"/>
      <c r="AII925"/>
      <c r="AIJ925"/>
      <c r="AIK925"/>
      <c r="AIL925"/>
      <c r="AIM925"/>
      <c r="AIN925"/>
      <c r="AIO925"/>
      <c r="AIP925"/>
      <c r="AIQ925"/>
      <c r="AIR925"/>
      <c r="AIS925"/>
      <c r="AIT925"/>
      <c r="AIU925"/>
      <c r="AIV925"/>
      <c r="AIW925"/>
      <c r="AIX925"/>
      <c r="AIY925"/>
      <c r="AIZ925"/>
      <c r="AJA925"/>
      <c r="AJB925"/>
      <c r="AJC925"/>
      <c r="AJD925"/>
      <c r="AJE925"/>
      <c r="AJF925"/>
      <c r="AJG925"/>
      <c r="AJH925"/>
      <c r="AJI925"/>
      <c r="AJJ925"/>
      <c r="AJK925"/>
      <c r="AJL925"/>
      <c r="AJM925"/>
      <c r="AJN925"/>
      <c r="AJO925"/>
      <c r="AJP925"/>
      <c r="AJQ925"/>
      <c r="AJR925"/>
      <c r="AJS925"/>
      <c r="AJT925"/>
      <c r="AJU925"/>
      <c r="AJV925"/>
      <c r="AJW925"/>
      <c r="AJX925"/>
      <c r="AJY925"/>
      <c r="AJZ925"/>
      <c r="AKA925"/>
      <c r="AKB925"/>
      <c r="AKC925"/>
      <c r="AKD925"/>
      <c r="AKE925"/>
      <c r="AKF925"/>
      <c r="AKG925"/>
      <c r="AKH925"/>
      <c r="AKI925"/>
      <c r="AKJ925"/>
      <c r="AKK925"/>
      <c r="AKL925"/>
      <c r="AKM925"/>
      <c r="AKN925"/>
      <c r="AKO925"/>
      <c r="AKP925"/>
      <c r="AKQ925"/>
      <c r="AKR925"/>
      <c r="AKS925"/>
      <c r="AKT925"/>
      <c r="AKU925"/>
      <c r="AKV925"/>
      <c r="AKW925"/>
      <c r="AKX925"/>
      <c r="AKY925"/>
      <c r="AKZ925"/>
      <c r="ALA925"/>
      <c r="ALB925"/>
      <c r="ALC925"/>
      <c r="ALD925"/>
      <c r="ALE925"/>
      <c r="ALF925"/>
      <c r="ALG925"/>
      <c r="ALH925"/>
      <c r="ALI925"/>
      <c r="ALJ925"/>
      <c r="ALK925"/>
      <c r="ALL925"/>
      <c r="ALM925"/>
      <c r="ALN925"/>
      <c r="ALO925"/>
      <c r="ALP925"/>
      <c r="ALQ925"/>
      <c r="ALR925"/>
      <c r="ALS925"/>
      <c r="ALT925"/>
      <c r="ALU925"/>
      <c r="ALV925"/>
      <c r="ALW925"/>
      <c r="ALX925"/>
      <c r="ALY925"/>
      <c r="ALZ925"/>
      <c r="AMA925"/>
      <c r="AMB925"/>
      <c r="AMC925"/>
      <c r="AMD925"/>
      <c r="AME925"/>
      <c r="AMF925"/>
      <c r="AMG925"/>
      <c r="AMH925"/>
      <c r="AMI925"/>
      <c r="AMJ925"/>
    </row>
    <row r="926" spans="1:1024" ht="17.25" customHeight="1">
      <c r="A926" s="9"/>
      <c r="B926" s="8"/>
      <c r="C926" s="8"/>
      <c r="D926" s="6"/>
      <c r="E926" s="7"/>
      <c r="F926" s="5"/>
      <c r="G926" s="5"/>
      <c r="H926" s="5"/>
      <c r="I926" s="5"/>
      <c r="J926" s="5"/>
      <c r="K926" s="5"/>
      <c r="L926" s="5"/>
      <c r="M926" s="5"/>
      <c r="N926" s="5"/>
      <c r="O926" s="5"/>
      <c r="P926" s="5"/>
      <c r="Q926" s="5"/>
      <c r="R926" s="5"/>
      <c r="S926" s="5"/>
      <c r="T926" s="5"/>
      <c r="U926" s="5"/>
      <c r="V926" s="5"/>
      <c r="W926" s="5"/>
      <c r="X926" s="5"/>
      <c r="Y926" s="5"/>
      <c r="Z926" s="5"/>
      <c r="AA926" s="5"/>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c r="AEN926"/>
      <c r="AEO926"/>
      <c r="AEP926"/>
      <c r="AEQ926"/>
      <c r="AER926"/>
      <c r="AES926"/>
      <c r="AET926"/>
      <c r="AEU926"/>
      <c r="AEV926"/>
      <c r="AEW926"/>
      <c r="AEX926"/>
      <c r="AEY926"/>
      <c r="AEZ926"/>
      <c r="AFA926"/>
      <c r="AFB926"/>
      <c r="AFC926"/>
      <c r="AFD926"/>
      <c r="AFE926"/>
      <c r="AFF926"/>
      <c r="AFG926"/>
      <c r="AFH926"/>
      <c r="AFI926"/>
      <c r="AFJ926"/>
      <c r="AFK926"/>
      <c r="AFL926"/>
      <c r="AFM926"/>
      <c r="AFN926"/>
      <c r="AFO926"/>
      <c r="AFP926"/>
      <c r="AFQ926"/>
      <c r="AFR926"/>
      <c r="AFS926"/>
      <c r="AFT926"/>
      <c r="AFU926"/>
      <c r="AFV926"/>
      <c r="AFW926"/>
      <c r="AFX926"/>
      <c r="AFY926"/>
      <c r="AFZ926"/>
      <c r="AGA926"/>
      <c r="AGB926"/>
      <c r="AGC926"/>
      <c r="AGD926"/>
      <c r="AGE926"/>
      <c r="AGF926"/>
      <c r="AGG926"/>
      <c r="AGH926"/>
      <c r="AGI926"/>
      <c r="AGJ926"/>
      <c r="AGK926"/>
      <c r="AGL926"/>
      <c r="AGM926"/>
      <c r="AGN926"/>
      <c r="AGO926"/>
      <c r="AGP926"/>
      <c r="AGQ926"/>
      <c r="AGR926"/>
      <c r="AGS926"/>
      <c r="AGT926"/>
      <c r="AGU926"/>
      <c r="AGV926"/>
      <c r="AGW926"/>
      <c r="AGX926"/>
      <c r="AGY926"/>
      <c r="AGZ926"/>
      <c r="AHA926"/>
      <c r="AHB926"/>
      <c r="AHC926"/>
      <c r="AHD926"/>
      <c r="AHE926"/>
      <c r="AHF926"/>
      <c r="AHG926"/>
      <c r="AHH926"/>
      <c r="AHI926"/>
      <c r="AHJ926"/>
      <c r="AHK926"/>
      <c r="AHL926"/>
      <c r="AHM926"/>
      <c r="AHN926"/>
      <c r="AHO926"/>
      <c r="AHP926"/>
      <c r="AHQ926"/>
      <c r="AHR926"/>
      <c r="AHS926"/>
      <c r="AHT926"/>
      <c r="AHU926"/>
      <c r="AHV926"/>
      <c r="AHW926"/>
      <c r="AHX926"/>
      <c r="AHY926"/>
      <c r="AHZ926"/>
      <c r="AIA926"/>
      <c r="AIB926"/>
      <c r="AIC926"/>
      <c r="AID926"/>
      <c r="AIE926"/>
      <c r="AIF926"/>
      <c r="AIG926"/>
      <c r="AIH926"/>
      <c r="AII926"/>
      <c r="AIJ926"/>
      <c r="AIK926"/>
      <c r="AIL926"/>
      <c r="AIM926"/>
      <c r="AIN926"/>
      <c r="AIO926"/>
      <c r="AIP926"/>
      <c r="AIQ926"/>
      <c r="AIR926"/>
      <c r="AIS926"/>
      <c r="AIT926"/>
      <c r="AIU926"/>
      <c r="AIV926"/>
      <c r="AIW926"/>
      <c r="AIX926"/>
      <c r="AIY926"/>
      <c r="AIZ926"/>
      <c r="AJA926"/>
      <c r="AJB926"/>
      <c r="AJC926"/>
      <c r="AJD926"/>
      <c r="AJE926"/>
      <c r="AJF926"/>
      <c r="AJG926"/>
      <c r="AJH926"/>
      <c r="AJI926"/>
      <c r="AJJ926"/>
      <c r="AJK926"/>
      <c r="AJL926"/>
      <c r="AJM926"/>
      <c r="AJN926"/>
      <c r="AJO926"/>
      <c r="AJP926"/>
      <c r="AJQ926"/>
      <c r="AJR926"/>
      <c r="AJS926"/>
      <c r="AJT926"/>
      <c r="AJU926"/>
      <c r="AJV926"/>
      <c r="AJW926"/>
      <c r="AJX926"/>
      <c r="AJY926"/>
      <c r="AJZ926"/>
      <c r="AKA926"/>
      <c r="AKB926"/>
      <c r="AKC926"/>
      <c r="AKD926"/>
      <c r="AKE926"/>
      <c r="AKF926"/>
      <c r="AKG926"/>
      <c r="AKH926"/>
      <c r="AKI926"/>
      <c r="AKJ926"/>
      <c r="AKK926"/>
      <c r="AKL926"/>
      <c r="AKM926"/>
      <c r="AKN926"/>
      <c r="AKO926"/>
      <c r="AKP926"/>
      <c r="AKQ926"/>
      <c r="AKR926"/>
      <c r="AKS926"/>
      <c r="AKT926"/>
      <c r="AKU926"/>
      <c r="AKV926"/>
      <c r="AKW926"/>
      <c r="AKX926"/>
      <c r="AKY926"/>
      <c r="AKZ926"/>
      <c r="ALA926"/>
      <c r="ALB926"/>
      <c r="ALC926"/>
      <c r="ALD926"/>
      <c r="ALE926"/>
      <c r="ALF926"/>
      <c r="ALG926"/>
      <c r="ALH926"/>
      <c r="ALI926"/>
      <c r="ALJ926"/>
      <c r="ALK926"/>
      <c r="ALL926"/>
      <c r="ALM926"/>
      <c r="ALN926"/>
      <c r="ALO926"/>
      <c r="ALP926"/>
      <c r="ALQ926"/>
      <c r="ALR926"/>
      <c r="ALS926"/>
      <c r="ALT926"/>
      <c r="ALU926"/>
      <c r="ALV926"/>
      <c r="ALW926"/>
      <c r="ALX926"/>
      <c r="ALY926"/>
      <c r="ALZ926"/>
      <c r="AMA926"/>
      <c r="AMB926"/>
      <c r="AMC926"/>
      <c r="AMD926"/>
      <c r="AME926"/>
      <c r="AMF926"/>
      <c r="AMG926"/>
      <c r="AMH926"/>
      <c r="AMI926"/>
      <c r="AMJ926"/>
    </row>
    <row r="927" spans="1:1024" ht="17.25" customHeight="1">
      <c r="A927" s="9"/>
      <c r="B927" s="8"/>
      <c r="C927" s="8"/>
      <c r="D927" s="6"/>
      <c r="E927" s="7"/>
      <c r="F927" s="5"/>
      <c r="G927" s="5"/>
      <c r="H927" s="5"/>
      <c r="I927" s="5"/>
      <c r="J927" s="5"/>
      <c r="K927" s="5"/>
      <c r="L927" s="5"/>
      <c r="M927" s="5"/>
      <c r="N927" s="5"/>
      <c r="O927" s="5"/>
      <c r="P927" s="5"/>
      <c r="Q927" s="5"/>
      <c r="R927" s="5"/>
      <c r="S927" s="5"/>
      <c r="T927" s="5"/>
      <c r="U927" s="5"/>
      <c r="V927" s="5"/>
      <c r="W927" s="5"/>
      <c r="X927" s="5"/>
      <c r="Y927" s="5"/>
      <c r="Z927" s="5"/>
      <c r="AA927" s="5"/>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c r="AEN927"/>
      <c r="AEO927"/>
      <c r="AEP927"/>
      <c r="AEQ927"/>
      <c r="AER927"/>
      <c r="AES927"/>
      <c r="AET927"/>
      <c r="AEU927"/>
      <c r="AEV927"/>
      <c r="AEW927"/>
      <c r="AEX927"/>
      <c r="AEY927"/>
      <c r="AEZ927"/>
      <c r="AFA927"/>
      <c r="AFB927"/>
      <c r="AFC927"/>
      <c r="AFD927"/>
      <c r="AFE927"/>
      <c r="AFF927"/>
      <c r="AFG927"/>
      <c r="AFH927"/>
      <c r="AFI927"/>
      <c r="AFJ927"/>
      <c r="AFK927"/>
      <c r="AFL927"/>
      <c r="AFM927"/>
      <c r="AFN927"/>
      <c r="AFO927"/>
      <c r="AFP927"/>
      <c r="AFQ927"/>
      <c r="AFR927"/>
      <c r="AFS927"/>
      <c r="AFT927"/>
      <c r="AFU927"/>
      <c r="AFV927"/>
      <c r="AFW927"/>
      <c r="AFX927"/>
      <c r="AFY927"/>
      <c r="AFZ927"/>
      <c r="AGA927"/>
      <c r="AGB927"/>
      <c r="AGC927"/>
      <c r="AGD927"/>
      <c r="AGE927"/>
      <c r="AGF927"/>
      <c r="AGG927"/>
      <c r="AGH927"/>
      <c r="AGI927"/>
      <c r="AGJ927"/>
      <c r="AGK927"/>
      <c r="AGL927"/>
      <c r="AGM927"/>
      <c r="AGN927"/>
      <c r="AGO927"/>
      <c r="AGP927"/>
      <c r="AGQ927"/>
      <c r="AGR927"/>
      <c r="AGS927"/>
      <c r="AGT927"/>
      <c r="AGU927"/>
      <c r="AGV927"/>
      <c r="AGW927"/>
      <c r="AGX927"/>
      <c r="AGY927"/>
      <c r="AGZ927"/>
      <c r="AHA927"/>
      <c r="AHB927"/>
      <c r="AHC927"/>
      <c r="AHD927"/>
      <c r="AHE927"/>
      <c r="AHF927"/>
      <c r="AHG927"/>
      <c r="AHH927"/>
      <c r="AHI927"/>
      <c r="AHJ927"/>
      <c r="AHK927"/>
      <c r="AHL927"/>
      <c r="AHM927"/>
      <c r="AHN927"/>
      <c r="AHO927"/>
      <c r="AHP927"/>
      <c r="AHQ927"/>
      <c r="AHR927"/>
      <c r="AHS927"/>
      <c r="AHT927"/>
      <c r="AHU927"/>
      <c r="AHV927"/>
      <c r="AHW927"/>
      <c r="AHX927"/>
      <c r="AHY927"/>
      <c r="AHZ927"/>
      <c r="AIA927"/>
      <c r="AIB927"/>
      <c r="AIC927"/>
      <c r="AID927"/>
      <c r="AIE927"/>
      <c r="AIF927"/>
      <c r="AIG927"/>
      <c r="AIH927"/>
      <c r="AII927"/>
      <c r="AIJ927"/>
      <c r="AIK927"/>
      <c r="AIL927"/>
      <c r="AIM927"/>
      <c r="AIN927"/>
      <c r="AIO927"/>
      <c r="AIP927"/>
      <c r="AIQ927"/>
      <c r="AIR927"/>
      <c r="AIS927"/>
      <c r="AIT927"/>
      <c r="AIU927"/>
      <c r="AIV927"/>
      <c r="AIW927"/>
      <c r="AIX927"/>
      <c r="AIY927"/>
      <c r="AIZ927"/>
      <c r="AJA927"/>
      <c r="AJB927"/>
      <c r="AJC927"/>
      <c r="AJD927"/>
      <c r="AJE927"/>
      <c r="AJF927"/>
      <c r="AJG927"/>
      <c r="AJH927"/>
      <c r="AJI927"/>
      <c r="AJJ927"/>
      <c r="AJK927"/>
      <c r="AJL927"/>
      <c r="AJM927"/>
      <c r="AJN927"/>
      <c r="AJO927"/>
      <c r="AJP927"/>
      <c r="AJQ927"/>
      <c r="AJR927"/>
      <c r="AJS927"/>
      <c r="AJT927"/>
      <c r="AJU927"/>
      <c r="AJV927"/>
      <c r="AJW927"/>
      <c r="AJX927"/>
      <c r="AJY927"/>
      <c r="AJZ927"/>
      <c r="AKA927"/>
      <c r="AKB927"/>
      <c r="AKC927"/>
      <c r="AKD927"/>
      <c r="AKE927"/>
      <c r="AKF927"/>
      <c r="AKG927"/>
      <c r="AKH927"/>
      <c r="AKI927"/>
      <c r="AKJ927"/>
      <c r="AKK927"/>
      <c r="AKL927"/>
      <c r="AKM927"/>
      <c r="AKN927"/>
      <c r="AKO927"/>
      <c r="AKP927"/>
      <c r="AKQ927"/>
      <c r="AKR927"/>
      <c r="AKS927"/>
      <c r="AKT927"/>
      <c r="AKU927"/>
      <c r="AKV927"/>
      <c r="AKW927"/>
      <c r="AKX927"/>
      <c r="AKY927"/>
      <c r="AKZ927"/>
      <c r="ALA927"/>
      <c r="ALB927"/>
      <c r="ALC927"/>
      <c r="ALD927"/>
      <c r="ALE927"/>
      <c r="ALF927"/>
      <c r="ALG927"/>
      <c r="ALH927"/>
      <c r="ALI927"/>
      <c r="ALJ927"/>
      <c r="ALK927"/>
      <c r="ALL927"/>
      <c r="ALM927"/>
      <c r="ALN927"/>
      <c r="ALO927"/>
      <c r="ALP927"/>
      <c r="ALQ927"/>
      <c r="ALR927"/>
      <c r="ALS927"/>
      <c r="ALT927"/>
      <c r="ALU927"/>
      <c r="ALV927"/>
      <c r="ALW927"/>
      <c r="ALX927"/>
      <c r="ALY927"/>
      <c r="ALZ927"/>
      <c r="AMA927"/>
      <c r="AMB927"/>
      <c r="AMC927"/>
      <c r="AMD927"/>
      <c r="AME927"/>
      <c r="AMF927"/>
      <c r="AMG927"/>
      <c r="AMH927"/>
      <c r="AMI927"/>
      <c r="AMJ927"/>
    </row>
    <row r="928" spans="1:1024" ht="17.25" customHeight="1">
      <c r="A928" s="9"/>
      <c r="B928" s="8"/>
      <c r="C928" s="8"/>
      <c r="D928" s="6"/>
      <c r="E928" s="7"/>
      <c r="F928" s="5"/>
      <c r="G928" s="5"/>
      <c r="H928" s="5"/>
      <c r="I928" s="5"/>
      <c r="J928" s="5"/>
      <c r="K928" s="5"/>
      <c r="L928" s="5"/>
      <c r="M928" s="5"/>
      <c r="N928" s="5"/>
      <c r="O928" s="5"/>
      <c r="P928" s="5"/>
      <c r="Q928" s="5"/>
      <c r="R928" s="5"/>
      <c r="S928" s="5"/>
      <c r="T928" s="5"/>
      <c r="U928" s="5"/>
      <c r="V928" s="5"/>
      <c r="W928" s="5"/>
      <c r="X928" s="5"/>
      <c r="Y928" s="5"/>
      <c r="Z928" s="5"/>
      <c r="AA928" s="5"/>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c r="AEN928"/>
      <c r="AEO928"/>
      <c r="AEP928"/>
      <c r="AEQ928"/>
      <c r="AER928"/>
      <c r="AES928"/>
      <c r="AET928"/>
      <c r="AEU928"/>
      <c r="AEV928"/>
      <c r="AEW928"/>
      <c r="AEX928"/>
      <c r="AEY928"/>
      <c r="AEZ928"/>
      <c r="AFA928"/>
      <c r="AFB928"/>
      <c r="AFC928"/>
      <c r="AFD928"/>
      <c r="AFE928"/>
      <c r="AFF928"/>
      <c r="AFG928"/>
      <c r="AFH928"/>
      <c r="AFI928"/>
      <c r="AFJ928"/>
      <c r="AFK928"/>
      <c r="AFL928"/>
      <c r="AFM928"/>
      <c r="AFN928"/>
      <c r="AFO928"/>
      <c r="AFP928"/>
      <c r="AFQ928"/>
      <c r="AFR928"/>
      <c r="AFS928"/>
      <c r="AFT928"/>
      <c r="AFU928"/>
      <c r="AFV928"/>
      <c r="AFW928"/>
      <c r="AFX928"/>
      <c r="AFY928"/>
      <c r="AFZ928"/>
      <c r="AGA928"/>
      <c r="AGB928"/>
      <c r="AGC928"/>
      <c r="AGD928"/>
      <c r="AGE928"/>
      <c r="AGF928"/>
      <c r="AGG928"/>
      <c r="AGH928"/>
      <c r="AGI928"/>
      <c r="AGJ928"/>
      <c r="AGK928"/>
      <c r="AGL928"/>
      <c r="AGM928"/>
      <c r="AGN928"/>
      <c r="AGO928"/>
      <c r="AGP928"/>
      <c r="AGQ928"/>
      <c r="AGR928"/>
      <c r="AGS928"/>
      <c r="AGT928"/>
      <c r="AGU928"/>
      <c r="AGV928"/>
      <c r="AGW928"/>
      <c r="AGX928"/>
      <c r="AGY928"/>
      <c r="AGZ928"/>
      <c r="AHA928"/>
      <c r="AHB928"/>
      <c r="AHC928"/>
      <c r="AHD928"/>
      <c r="AHE928"/>
      <c r="AHF928"/>
      <c r="AHG928"/>
      <c r="AHH928"/>
      <c r="AHI928"/>
      <c r="AHJ928"/>
      <c r="AHK928"/>
      <c r="AHL928"/>
      <c r="AHM928"/>
      <c r="AHN928"/>
      <c r="AHO928"/>
      <c r="AHP928"/>
      <c r="AHQ928"/>
      <c r="AHR928"/>
      <c r="AHS928"/>
      <c r="AHT928"/>
      <c r="AHU928"/>
      <c r="AHV928"/>
      <c r="AHW928"/>
      <c r="AHX928"/>
      <c r="AHY928"/>
      <c r="AHZ928"/>
      <c r="AIA928"/>
      <c r="AIB928"/>
      <c r="AIC928"/>
      <c r="AID928"/>
      <c r="AIE928"/>
      <c r="AIF928"/>
      <c r="AIG928"/>
      <c r="AIH928"/>
      <c r="AII928"/>
      <c r="AIJ928"/>
      <c r="AIK928"/>
      <c r="AIL928"/>
      <c r="AIM928"/>
      <c r="AIN928"/>
      <c r="AIO928"/>
      <c r="AIP928"/>
      <c r="AIQ928"/>
      <c r="AIR928"/>
      <c r="AIS928"/>
      <c r="AIT928"/>
      <c r="AIU928"/>
      <c r="AIV928"/>
      <c r="AIW928"/>
      <c r="AIX928"/>
      <c r="AIY928"/>
      <c r="AIZ928"/>
      <c r="AJA928"/>
      <c r="AJB928"/>
      <c r="AJC928"/>
      <c r="AJD928"/>
      <c r="AJE928"/>
      <c r="AJF928"/>
      <c r="AJG928"/>
      <c r="AJH928"/>
      <c r="AJI928"/>
      <c r="AJJ928"/>
      <c r="AJK928"/>
      <c r="AJL928"/>
      <c r="AJM928"/>
      <c r="AJN928"/>
      <c r="AJO928"/>
      <c r="AJP928"/>
      <c r="AJQ928"/>
      <c r="AJR928"/>
      <c r="AJS928"/>
      <c r="AJT928"/>
      <c r="AJU928"/>
      <c r="AJV928"/>
      <c r="AJW928"/>
      <c r="AJX928"/>
      <c r="AJY928"/>
      <c r="AJZ928"/>
      <c r="AKA928"/>
      <c r="AKB928"/>
      <c r="AKC928"/>
      <c r="AKD928"/>
      <c r="AKE928"/>
      <c r="AKF928"/>
      <c r="AKG928"/>
      <c r="AKH928"/>
      <c r="AKI928"/>
      <c r="AKJ928"/>
      <c r="AKK928"/>
      <c r="AKL928"/>
      <c r="AKM928"/>
      <c r="AKN928"/>
      <c r="AKO928"/>
      <c r="AKP928"/>
      <c r="AKQ928"/>
      <c r="AKR928"/>
      <c r="AKS928"/>
      <c r="AKT928"/>
      <c r="AKU928"/>
      <c r="AKV928"/>
      <c r="AKW928"/>
      <c r="AKX928"/>
      <c r="AKY928"/>
      <c r="AKZ928"/>
      <c r="ALA928"/>
      <c r="ALB928"/>
      <c r="ALC928"/>
      <c r="ALD928"/>
      <c r="ALE928"/>
      <c r="ALF928"/>
      <c r="ALG928"/>
      <c r="ALH928"/>
      <c r="ALI928"/>
      <c r="ALJ928"/>
      <c r="ALK928"/>
      <c r="ALL928"/>
      <c r="ALM928"/>
      <c r="ALN928"/>
      <c r="ALO928"/>
      <c r="ALP928"/>
      <c r="ALQ928"/>
      <c r="ALR928"/>
      <c r="ALS928"/>
      <c r="ALT928"/>
      <c r="ALU928"/>
      <c r="ALV928"/>
      <c r="ALW928"/>
      <c r="ALX928"/>
      <c r="ALY928"/>
      <c r="ALZ928"/>
      <c r="AMA928"/>
      <c r="AMB928"/>
      <c r="AMC928"/>
      <c r="AMD928"/>
      <c r="AME928"/>
      <c r="AMF928"/>
      <c r="AMG928"/>
      <c r="AMH928"/>
      <c r="AMI928"/>
      <c r="AMJ928"/>
    </row>
    <row r="929" spans="1:1024" ht="17.25" customHeight="1">
      <c r="A929" s="9"/>
      <c r="B929" s="8"/>
      <c r="C929" s="8"/>
      <c r="D929" s="6"/>
      <c r="E929" s="7"/>
      <c r="F929" s="5"/>
      <c r="G929" s="5"/>
      <c r="H929" s="5"/>
      <c r="I929" s="5"/>
      <c r="J929" s="5"/>
      <c r="K929" s="5"/>
      <c r="L929" s="5"/>
      <c r="M929" s="5"/>
      <c r="N929" s="5"/>
      <c r="O929" s="5"/>
      <c r="P929" s="5"/>
      <c r="Q929" s="5"/>
      <c r="R929" s="5"/>
      <c r="S929" s="5"/>
      <c r="T929" s="5"/>
      <c r="U929" s="5"/>
      <c r="V929" s="5"/>
      <c r="W929" s="5"/>
      <c r="X929" s="5"/>
      <c r="Y929" s="5"/>
      <c r="Z929" s="5"/>
      <c r="AA929" s="5"/>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c r="AEN929"/>
      <c r="AEO929"/>
      <c r="AEP929"/>
      <c r="AEQ929"/>
      <c r="AER929"/>
      <c r="AES929"/>
      <c r="AET929"/>
      <c r="AEU929"/>
      <c r="AEV929"/>
      <c r="AEW929"/>
      <c r="AEX929"/>
      <c r="AEY929"/>
      <c r="AEZ929"/>
      <c r="AFA929"/>
      <c r="AFB929"/>
      <c r="AFC929"/>
      <c r="AFD929"/>
      <c r="AFE929"/>
      <c r="AFF929"/>
      <c r="AFG929"/>
      <c r="AFH929"/>
      <c r="AFI929"/>
      <c r="AFJ929"/>
      <c r="AFK929"/>
      <c r="AFL929"/>
      <c r="AFM929"/>
      <c r="AFN929"/>
      <c r="AFO929"/>
      <c r="AFP929"/>
      <c r="AFQ929"/>
      <c r="AFR929"/>
      <c r="AFS929"/>
      <c r="AFT929"/>
      <c r="AFU929"/>
      <c r="AFV929"/>
      <c r="AFW929"/>
      <c r="AFX929"/>
      <c r="AFY929"/>
      <c r="AFZ929"/>
      <c r="AGA929"/>
      <c r="AGB929"/>
      <c r="AGC929"/>
      <c r="AGD929"/>
      <c r="AGE929"/>
      <c r="AGF929"/>
      <c r="AGG929"/>
      <c r="AGH929"/>
      <c r="AGI929"/>
      <c r="AGJ929"/>
      <c r="AGK929"/>
      <c r="AGL929"/>
      <c r="AGM929"/>
      <c r="AGN929"/>
      <c r="AGO929"/>
      <c r="AGP929"/>
      <c r="AGQ929"/>
      <c r="AGR929"/>
      <c r="AGS929"/>
      <c r="AGT929"/>
      <c r="AGU929"/>
      <c r="AGV929"/>
      <c r="AGW929"/>
      <c r="AGX929"/>
      <c r="AGY929"/>
      <c r="AGZ929"/>
      <c r="AHA929"/>
      <c r="AHB929"/>
      <c r="AHC929"/>
      <c r="AHD929"/>
      <c r="AHE929"/>
      <c r="AHF929"/>
      <c r="AHG929"/>
      <c r="AHH929"/>
      <c r="AHI929"/>
      <c r="AHJ929"/>
      <c r="AHK929"/>
      <c r="AHL929"/>
      <c r="AHM929"/>
      <c r="AHN929"/>
      <c r="AHO929"/>
      <c r="AHP929"/>
      <c r="AHQ929"/>
      <c r="AHR929"/>
      <c r="AHS929"/>
      <c r="AHT929"/>
      <c r="AHU929"/>
      <c r="AHV929"/>
      <c r="AHW929"/>
      <c r="AHX929"/>
      <c r="AHY929"/>
      <c r="AHZ929"/>
      <c r="AIA929"/>
      <c r="AIB929"/>
      <c r="AIC929"/>
      <c r="AID929"/>
      <c r="AIE929"/>
      <c r="AIF929"/>
      <c r="AIG929"/>
      <c r="AIH929"/>
      <c r="AII929"/>
      <c r="AIJ929"/>
      <c r="AIK929"/>
      <c r="AIL929"/>
      <c r="AIM929"/>
      <c r="AIN929"/>
      <c r="AIO929"/>
      <c r="AIP929"/>
      <c r="AIQ929"/>
      <c r="AIR929"/>
      <c r="AIS929"/>
      <c r="AIT929"/>
      <c r="AIU929"/>
      <c r="AIV929"/>
      <c r="AIW929"/>
      <c r="AIX929"/>
      <c r="AIY929"/>
      <c r="AIZ929"/>
      <c r="AJA929"/>
      <c r="AJB929"/>
      <c r="AJC929"/>
      <c r="AJD929"/>
      <c r="AJE929"/>
      <c r="AJF929"/>
      <c r="AJG929"/>
      <c r="AJH929"/>
      <c r="AJI929"/>
      <c r="AJJ929"/>
      <c r="AJK929"/>
      <c r="AJL929"/>
      <c r="AJM929"/>
      <c r="AJN929"/>
      <c r="AJO929"/>
      <c r="AJP929"/>
      <c r="AJQ929"/>
      <c r="AJR929"/>
      <c r="AJS929"/>
      <c r="AJT929"/>
      <c r="AJU929"/>
      <c r="AJV929"/>
      <c r="AJW929"/>
      <c r="AJX929"/>
      <c r="AJY929"/>
      <c r="AJZ929"/>
      <c r="AKA929"/>
      <c r="AKB929"/>
      <c r="AKC929"/>
      <c r="AKD929"/>
      <c r="AKE929"/>
      <c r="AKF929"/>
      <c r="AKG929"/>
      <c r="AKH929"/>
      <c r="AKI929"/>
      <c r="AKJ929"/>
      <c r="AKK929"/>
      <c r="AKL929"/>
      <c r="AKM929"/>
      <c r="AKN929"/>
      <c r="AKO929"/>
      <c r="AKP929"/>
      <c r="AKQ929"/>
      <c r="AKR929"/>
      <c r="AKS929"/>
      <c r="AKT929"/>
      <c r="AKU929"/>
      <c r="AKV929"/>
      <c r="AKW929"/>
      <c r="AKX929"/>
      <c r="AKY929"/>
      <c r="AKZ929"/>
      <c r="ALA929"/>
      <c r="ALB929"/>
      <c r="ALC929"/>
      <c r="ALD929"/>
      <c r="ALE929"/>
      <c r="ALF929"/>
      <c r="ALG929"/>
      <c r="ALH929"/>
      <c r="ALI929"/>
      <c r="ALJ929"/>
      <c r="ALK929"/>
      <c r="ALL929"/>
      <c r="ALM929"/>
      <c r="ALN929"/>
      <c r="ALO929"/>
      <c r="ALP929"/>
      <c r="ALQ929"/>
      <c r="ALR929"/>
      <c r="ALS929"/>
      <c r="ALT929"/>
      <c r="ALU929"/>
      <c r="ALV929"/>
      <c r="ALW929"/>
      <c r="ALX929"/>
      <c r="ALY929"/>
      <c r="ALZ929"/>
      <c r="AMA929"/>
      <c r="AMB929"/>
      <c r="AMC929"/>
      <c r="AMD929"/>
      <c r="AME929"/>
      <c r="AMF929"/>
      <c r="AMG929"/>
      <c r="AMH929"/>
      <c r="AMI929"/>
      <c r="AMJ929"/>
    </row>
    <row r="930" spans="1:1024" ht="17.25" customHeight="1">
      <c r="A930" s="9"/>
      <c r="B930" s="8"/>
      <c r="C930" s="8"/>
      <c r="D930" s="6"/>
      <c r="E930" s="7"/>
      <c r="F930" s="5"/>
      <c r="G930" s="5"/>
      <c r="H930" s="5"/>
      <c r="I930" s="5"/>
      <c r="J930" s="5"/>
      <c r="K930" s="5"/>
      <c r="L930" s="5"/>
      <c r="M930" s="5"/>
      <c r="N930" s="5"/>
      <c r="O930" s="5"/>
      <c r="P930" s="5"/>
      <c r="Q930" s="5"/>
      <c r="R930" s="5"/>
      <c r="S930" s="5"/>
      <c r="T930" s="5"/>
      <c r="U930" s="5"/>
      <c r="V930" s="5"/>
      <c r="W930" s="5"/>
      <c r="X930" s="5"/>
      <c r="Y930" s="5"/>
      <c r="Z930" s="5"/>
      <c r="AA930" s="5"/>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c r="AAA930"/>
      <c r="AAB930"/>
      <c r="AAC930"/>
      <c r="AAD930"/>
      <c r="AAE930"/>
      <c r="AAF930"/>
      <c r="AAG930"/>
      <c r="AAH930"/>
      <c r="AAI930"/>
      <c r="AAJ930"/>
      <c r="AAK930"/>
      <c r="AAL930"/>
      <c r="AAM930"/>
      <c r="AAN930"/>
      <c r="AAO930"/>
      <c r="AAP930"/>
      <c r="AAQ930"/>
      <c r="AAR930"/>
      <c r="AAS930"/>
      <c r="AAT930"/>
      <c r="AAU930"/>
      <c r="AAV930"/>
      <c r="AAW930"/>
      <c r="AAX930"/>
      <c r="AAY930"/>
      <c r="AAZ930"/>
      <c r="ABA930"/>
      <c r="ABB930"/>
      <c r="ABC930"/>
      <c r="ABD930"/>
      <c r="ABE930"/>
      <c r="ABF930"/>
      <c r="ABG930"/>
      <c r="ABH930"/>
      <c r="ABI930"/>
      <c r="ABJ930"/>
      <c r="ABK930"/>
      <c r="ABL930"/>
      <c r="ABM930"/>
      <c r="ABN930"/>
      <c r="ABO930"/>
      <c r="ABP930"/>
      <c r="ABQ930"/>
      <c r="ABR930"/>
      <c r="ABS930"/>
      <c r="ABT930"/>
      <c r="ABU930"/>
      <c r="ABV930"/>
      <c r="ABW930"/>
      <c r="ABX930"/>
      <c r="ABY930"/>
      <c r="ABZ930"/>
      <c r="ACA930"/>
      <c r="ACB930"/>
      <c r="ACC930"/>
      <c r="ACD930"/>
      <c r="ACE930"/>
      <c r="ACF930"/>
      <c r="ACG930"/>
      <c r="ACH930"/>
      <c r="ACI930"/>
      <c r="ACJ930"/>
      <c r="ACK930"/>
      <c r="ACL930"/>
      <c r="ACM930"/>
      <c r="ACN930"/>
      <c r="ACO930"/>
      <c r="ACP930"/>
      <c r="ACQ930"/>
      <c r="ACR930"/>
      <c r="ACS930"/>
      <c r="ACT930"/>
      <c r="ACU930"/>
      <c r="ACV930"/>
      <c r="ACW930"/>
      <c r="ACX930"/>
      <c r="ACY930"/>
      <c r="ACZ930"/>
      <c r="ADA930"/>
      <c r="ADB930"/>
      <c r="ADC930"/>
      <c r="ADD930"/>
      <c r="ADE930"/>
      <c r="ADF930"/>
      <c r="ADG930"/>
      <c r="ADH930"/>
      <c r="ADI930"/>
      <c r="ADJ930"/>
      <c r="ADK930"/>
      <c r="ADL930"/>
      <c r="ADM930"/>
      <c r="ADN930"/>
      <c r="ADO930"/>
      <c r="ADP930"/>
      <c r="ADQ930"/>
      <c r="ADR930"/>
      <c r="ADS930"/>
      <c r="ADT930"/>
      <c r="ADU930"/>
      <c r="ADV930"/>
      <c r="ADW930"/>
      <c r="ADX930"/>
      <c r="ADY930"/>
      <c r="ADZ930"/>
      <c r="AEA930"/>
      <c r="AEB930"/>
      <c r="AEC930"/>
      <c r="AED930"/>
      <c r="AEE930"/>
      <c r="AEF930"/>
      <c r="AEG930"/>
      <c r="AEH930"/>
      <c r="AEI930"/>
      <c r="AEJ930"/>
      <c r="AEK930"/>
      <c r="AEL930"/>
      <c r="AEM930"/>
      <c r="AEN930"/>
      <c r="AEO930"/>
      <c r="AEP930"/>
      <c r="AEQ930"/>
      <c r="AER930"/>
      <c r="AES930"/>
      <c r="AET930"/>
      <c r="AEU930"/>
      <c r="AEV930"/>
      <c r="AEW930"/>
      <c r="AEX930"/>
      <c r="AEY930"/>
      <c r="AEZ930"/>
      <c r="AFA930"/>
      <c r="AFB930"/>
      <c r="AFC930"/>
      <c r="AFD930"/>
      <c r="AFE930"/>
      <c r="AFF930"/>
      <c r="AFG930"/>
      <c r="AFH930"/>
      <c r="AFI930"/>
      <c r="AFJ930"/>
      <c r="AFK930"/>
      <c r="AFL930"/>
      <c r="AFM930"/>
      <c r="AFN930"/>
      <c r="AFO930"/>
      <c r="AFP930"/>
      <c r="AFQ930"/>
      <c r="AFR930"/>
      <c r="AFS930"/>
      <c r="AFT930"/>
      <c r="AFU930"/>
      <c r="AFV930"/>
      <c r="AFW930"/>
      <c r="AFX930"/>
      <c r="AFY930"/>
      <c r="AFZ930"/>
      <c r="AGA930"/>
      <c r="AGB930"/>
      <c r="AGC930"/>
      <c r="AGD930"/>
      <c r="AGE930"/>
      <c r="AGF930"/>
      <c r="AGG930"/>
      <c r="AGH930"/>
      <c r="AGI930"/>
      <c r="AGJ930"/>
      <c r="AGK930"/>
      <c r="AGL930"/>
      <c r="AGM930"/>
      <c r="AGN930"/>
      <c r="AGO930"/>
      <c r="AGP930"/>
      <c r="AGQ930"/>
      <c r="AGR930"/>
      <c r="AGS930"/>
      <c r="AGT930"/>
      <c r="AGU930"/>
      <c r="AGV930"/>
      <c r="AGW930"/>
      <c r="AGX930"/>
      <c r="AGY930"/>
      <c r="AGZ930"/>
      <c r="AHA930"/>
      <c r="AHB930"/>
      <c r="AHC930"/>
      <c r="AHD930"/>
      <c r="AHE930"/>
      <c r="AHF930"/>
      <c r="AHG930"/>
      <c r="AHH930"/>
      <c r="AHI930"/>
      <c r="AHJ930"/>
      <c r="AHK930"/>
      <c r="AHL930"/>
      <c r="AHM930"/>
      <c r="AHN930"/>
      <c r="AHO930"/>
      <c r="AHP930"/>
      <c r="AHQ930"/>
      <c r="AHR930"/>
      <c r="AHS930"/>
      <c r="AHT930"/>
      <c r="AHU930"/>
      <c r="AHV930"/>
      <c r="AHW930"/>
      <c r="AHX930"/>
      <c r="AHY930"/>
      <c r="AHZ930"/>
      <c r="AIA930"/>
      <c r="AIB930"/>
      <c r="AIC930"/>
      <c r="AID930"/>
      <c r="AIE930"/>
      <c r="AIF930"/>
      <c r="AIG930"/>
      <c r="AIH930"/>
      <c r="AII930"/>
      <c r="AIJ930"/>
      <c r="AIK930"/>
      <c r="AIL930"/>
      <c r="AIM930"/>
      <c r="AIN930"/>
      <c r="AIO930"/>
      <c r="AIP930"/>
      <c r="AIQ930"/>
      <c r="AIR930"/>
      <c r="AIS930"/>
      <c r="AIT930"/>
      <c r="AIU930"/>
      <c r="AIV930"/>
      <c r="AIW930"/>
      <c r="AIX930"/>
      <c r="AIY930"/>
      <c r="AIZ930"/>
      <c r="AJA930"/>
      <c r="AJB930"/>
      <c r="AJC930"/>
      <c r="AJD930"/>
      <c r="AJE930"/>
      <c r="AJF930"/>
      <c r="AJG930"/>
      <c r="AJH930"/>
      <c r="AJI930"/>
      <c r="AJJ930"/>
      <c r="AJK930"/>
      <c r="AJL930"/>
      <c r="AJM930"/>
      <c r="AJN930"/>
      <c r="AJO930"/>
      <c r="AJP930"/>
      <c r="AJQ930"/>
      <c r="AJR930"/>
      <c r="AJS930"/>
      <c r="AJT930"/>
      <c r="AJU930"/>
      <c r="AJV930"/>
      <c r="AJW930"/>
      <c r="AJX930"/>
      <c r="AJY930"/>
      <c r="AJZ930"/>
      <c r="AKA930"/>
      <c r="AKB930"/>
      <c r="AKC930"/>
      <c r="AKD930"/>
      <c r="AKE930"/>
      <c r="AKF930"/>
      <c r="AKG930"/>
      <c r="AKH930"/>
      <c r="AKI930"/>
      <c r="AKJ930"/>
      <c r="AKK930"/>
      <c r="AKL930"/>
      <c r="AKM930"/>
      <c r="AKN930"/>
      <c r="AKO930"/>
      <c r="AKP930"/>
      <c r="AKQ930"/>
      <c r="AKR930"/>
      <c r="AKS930"/>
      <c r="AKT930"/>
      <c r="AKU930"/>
      <c r="AKV930"/>
      <c r="AKW930"/>
      <c r="AKX930"/>
      <c r="AKY930"/>
      <c r="AKZ930"/>
      <c r="ALA930"/>
      <c r="ALB930"/>
      <c r="ALC930"/>
      <c r="ALD930"/>
      <c r="ALE930"/>
      <c r="ALF930"/>
      <c r="ALG930"/>
      <c r="ALH930"/>
      <c r="ALI930"/>
      <c r="ALJ930"/>
      <c r="ALK930"/>
      <c r="ALL930"/>
      <c r="ALM930"/>
      <c r="ALN930"/>
      <c r="ALO930"/>
      <c r="ALP930"/>
      <c r="ALQ930"/>
      <c r="ALR930"/>
      <c r="ALS930"/>
      <c r="ALT930"/>
      <c r="ALU930"/>
      <c r="ALV930"/>
      <c r="ALW930"/>
      <c r="ALX930"/>
      <c r="ALY930"/>
      <c r="ALZ930"/>
      <c r="AMA930"/>
      <c r="AMB930"/>
      <c r="AMC930"/>
      <c r="AMD930"/>
      <c r="AME930"/>
      <c r="AMF930"/>
      <c r="AMG930"/>
      <c r="AMH930"/>
      <c r="AMI930"/>
      <c r="AMJ930"/>
    </row>
    <row r="931" spans="1:1024" ht="17.25" customHeight="1">
      <c r="A931" s="9"/>
      <c r="B931" s="8"/>
      <c r="C931" s="8"/>
      <c r="D931" s="6"/>
      <c r="E931" s="7"/>
      <c r="F931" s="5"/>
      <c r="G931" s="5"/>
      <c r="H931" s="5"/>
      <c r="I931" s="5"/>
      <c r="J931" s="5"/>
      <c r="K931" s="5"/>
      <c r="L931" s="5"/>
      <c r="M931" s="5"/>
      <c r="N931" s="5"/>
      <c r="O931" s="5"/>
      <c r="P931" s="5"/>
      <c r="Q931" s="5"/>
      <c r="R931" s="5"/>
      <c r="S931" s="5"/>
      <c r="T931" s="5"/>
      <c r="U931" s="5"/>
      <c r="V931" s="5"/>
      <c r="W931" s="5"/>
      <c r="X931" s="5"/>
      <c r="Y931" s="5"/>
      <c r="Z931" s="5"/>
      <c r="AA931" s="5"/>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c r="AAA931"/>
      <c r="AAB931"/>
      <c r="AAC931"/>
      <c r="AAD931"/>
      <c r="AAE931"/>
      <c r="AAF931"/>
      <c r="AAG931"/>
      <c r="AAH931"/>
      <c r="AAI931"/>
      <c r="AAJ931"/>
      <c r="AAK931"/>
      <c r="AAL931"/>
      <c r="AAM931"/>
      <c r="AAN931"/>
      <c r="AAO931"/>
      <c r="AAP931"/>
      <c r="AAQ931"/>
      <c r="AAR931"/>
      <c r="AAS931"/>
      <c r="AAT931"/>
      <c r="AAU931"/>
      <c r="AAV931"/>
      <c r="AAW931"/>
      <c r="AAX931"/>
      <c r="AAY931"/>
      <c r="AAZ931"/>
      <c r="ABA931"/>
      <c r="ABB931"/>
      <c r="ABC931"/>
      <c r="ABD931"/>
      <c r="ABE931"/>
      <c r="ABF931"/>
      <c r="ABG931"/>
      <c r="ABH931"/>
      <c r="ABI931"/>
      <c r="ABJ931"/>
      <c r="ABK931"/>
      <c r="ABL931"/>
      <c r="ABM931"/>
      <c r="ABN931"/>
      <c r="ABO931"/>
      <c r="ABP931"/>
      <c r="ABQ931"/>
      <c r="ABR931"/>
      <c r="ABS931"/>
      <c r="ABT931"/>
      <c r="ABU931"/>
      <c r="ABV931"/>
      <c r="ABW931"/>
      <c r="ABX931"/>
      <c r="ABY931"/>
      <c r="ABZ931"/>
      <c r="ACA931"/>
      <c r="ACB931"/>
      <c r="ACC931"/>
      <c r="ACD931"/>
      <c r="ACE931"/>
      <c r="ACF931"/>
      <c r="ACG931"/>
      <c r="ACH931"/>
      <c r="ACI931"/>
      <c r="ACJ931"/>
      <c r="ACK931"/>
      <c r="ACL931"/>
      <c r="ACM931"/>
      <c r="ACN931"/>
      <c r="ACO931"/>
      <c r="ACP931"/>
      <c r="ACQ931"/>
      <c r="ACR931"/>
      <c r="ACS931"/>
      <c r="ACT931"/>
      <c r="ACU931"/>
      <c r="ACV931"/>
      <c r="ACW931"/>
      <c r="ACX931"/>
      <c r="ACY931"/>
      <c r="ACZ931"/>
      <c r="ADA931"/>
      <c r="ADB931"/>
      <c r="ADC931"/>
      <c r="ADD931"/>
      <c r="ADE931"/>
      <c r="ADF931"/>
      <c r="ADG931"/>
      <c r="ADH931"/>
      <c r="ADI931"/>
      <c r="ADJ931"/>
      <c r="ADK931"/>
      <c r="ADL931"/>
      <c r="ADM931"/>
      <c r="ADN931"/>
      <c r="ADO931"/>
      <c r="ADP931"/>
      <c r="ADQ931"/>
      <c r="ADR931"/>
      <c r="ADS931"/>
      <c r="ADT931"/>
      <c r="ADU931"/>
      <c r="ADV931"/>
      <c r="ADW931"/>
      <c r="ADX931"/>
      <c r="ADY931"/>
      <c r="ADZ931"/>
      <c r="AEA931"/>
      <c r="AEB931"/>
      <c r="AEC931"/>
      <c r="AED931"/>
      <c r="AEE931"/>
      <c r="AEF931"/>
      <c r="AEG931"/>
      <c r="AEH931"/>
      <c r="AEI931"/>
      <c r="AEJ931"/>
      <c r="AEK931"/>
      <c r="AEL931"/>
      <c r="AEM931"/>
      <c r="AEN931"/>
      <c r="AEO931"/>
      <c r="AEP931"/>
      <c r="AEQ931"/>
      <c r="AER931"/>
      <c r="AES931"/>
      <c r="AET931"/>
      <c r="AEU931"/>
      <c r="AEV931"/>
      <c r="AEW931"/>
      <c r="AEX931"/>
      <c r="AEY931"/>
      <c r="AEZ931"/>
      <c r="AFA931"/>
      <c r="AFB931"/>
      <c r="AFC931"/>
      <c r="AFD931"/>
      <c r="AFE931"/>
      <c r="AFF931"/>
      <c r="AFG931"/>
      <c r="AFH931"/>
      <c r="AFI931"/>
      <c r="AFJ931"/>
      <c r="AFK931"/>
      <c r="AFL931"/>
      <c r="AFM931"/>
      <c r="AFN931"/>
      <c r="AFO931"/>
      <c r="AFP931"/>
      <c r="AFQ931"/>
      <c r="AFR931"/>
      <c r="AFS931"/>
      <c r="AFT931"/>
      <c r="AFU931"/>
      <c r="AFV931"/>
      <c r="AFW931"/>
      <c r="AFX931"/>
      <c r="AFY931"/>
      <c r="AFZ931"/>
      <c r="AGA931"/>
      <c r="AGB931"/>
      <c r="AGC931"/>
      <c r="AGD931"/>
      <c r="AGE931"/>
      <c r="AGF931"/>
      <c r="AGG931"/>
      <c r="AGH931"/>
      <c r="AGI931"/>
      <c r="AGJ931"/>
      <c r="AGK931"/>
      <c r="AGL931"/>
      <c r="AGM931"/>
      <c r="AGN931"/>
      <c r="AGO931"/>
      <c r="AGP931"/>
      <c r="AGQ931"/>
      <c r="AGR931"/>
      <c r="AGS931"/>
      <c r="AGT931"/>
      <c r="AGU931"/>
      <c r="AGV931"/>
      <c r="AGW931"/>
      <c r="AGX931"/>
      <c r="AGY931"/>
      <c r="AGZ931"/>
      <c r="AHA931"/>
      <c r="AHB931"/>
      <c r="AHC931"/>
      <c r="AHD931"/>
      <c r="AHE931"/>
      <c r="AHF931"/>
      <c r="AHG931"/>
      <c r="AHH931"/>
      <c r="AHI931"/>
      <c r="AHJ931"/>
      <c r="AHK931"/>
      <c r="AHL931"/>
      <c r="AHM931"/>
      <c r="AHN931"/>
      <c r="AHO931"/>
      <c r="AHP931"/>
      <c r="AHQ931"/>
      <c r="AHR931"/>
      <c r="AHS931"/>
      <c r="AHT931"/>
      <c r="AHU931"/>
      <c r="AHV931"/>
      <c r="AHW931"/>
      <c r="AHX931"/>
      <c r="AHY931"/>
      <c r="AHZ931"/>
      <c r="AIA931"/>
      <c r="AIB931"/>
      <c r="AIC931"/>
      <c r="AID931"/>
      <c r="AIE931"/>
      <c r="AIF931"/>
      <c r="AIG931"/>
      <c r="AIH931"/>
      <c r="AII931"/>
      <c r="AIJ931"/>
      <c r="AIK931"/>
      <c r="AIL931"/>
      <c r="AIM931"/>
      <c r="AIN931"/>
      <c r="AIO931"/>
      <c r="AIP931"/>
      <c r="AIQ931"/>
      <c r="AIR931"/>
      <c r="AIS931"/>
      <c r="AIT931"/>
      <c r="AIU931"/>
      <c r="AIV931"/>
      <c r="AIW931"/>
      <c r="AIX931"/>
      <c r="AIY931"/>
      <c r="AIZ931"/>
      <c r="AJA931"/>
      <c r="AJB931"/>
      <c r="AJC931"/>
      <c r="AJD931"/>
      <c r="AJE931"/>
      <c r="AJF931"/>
      <c r="AJG931"/>
      <c r="AJH931"/>
      <c r="AJI931"/>
      <c r="AJJ931"/>
      <c r="AJK931"/>
      <c r="AJL931"/>
      <c r="AJM931"/>
      <c r="AJN931"/>
      <c r="AJO931"/>
      <c r="AJP931"/>
      <c r="AJQ931"/>
      <c r="AJR931"/>
      <c r="AJS931"/>
      <c r="AJT931"/>
      <c r="AJU931"/>
      <c r="AJV931"/>
      <c r="AJW931"/>
      <c r="AJX931"/>
      <c r="AJY931"/>
      <c r="AJZ931"/>
      <c r="AKA931"/>
      <c r="AKB931"/>
      <c r="AKC931"/>
      <c r="AKD931"/>
      <c r="AKE931"/>
      <c r="AKF931"/>
      <c r="AKG931"/>
      <c r="AKH931"/>
      <c r="AKI931"/>
      <c r="AKJ931"/>
      <c r="AKK931"/>
      <c r="AKL931"/>
      <c r="AKM931"/>
      <c r="AKN931"/>
      <c r="AKO931"/>
      <c r="AKP931"/>
      <c r="AKQ931"/>
      <c r="AKR931"/>
      <c r="AKS931"/>
      <c r="AKT931"/>
      <c r="AKU931"/>
      <c r="AKV931"/>
      <c r="AKW931"/>
      <c r="AKX931"/>
      <c r="AKY931"/>
      <c r="AKZ931"/>
      <c r="ALA931"/>
      <c r="ALB931"/>
      <c r="ALC931"/>
      <c r="ALD931"/>
      <c r="ALE931"/>
      <c r="ALF931"/>
      <c r="ALG931"/>
      <c r="ALH931"/>
      <c r="ALI931"/>
      <c r="ALJ931"/>
      <c r="ALK931"/>
      <c r="ALL931"/>
      <c r="ALM931"/>
      <c r="ALN931"/>
      <c r="ALO931"/>
      <c r="ALP931"/>
      <c r="ALQ931"/>
      <c r="ALR931"/>
      <c r="ALS931"/>
      <c r="ALT931"/>
      <c r="ALU931"/>
      <c r="ALV931"/>
      <c r="ALW931"/>
      <c r="ALX931"/>
      <c r="ALY931"/>
      <c r="ALZ931"/>
      <c r="AMA931"/>
      <c r="AMB931"/>
      <c r="AMC931"/>
      <c r="AMD931"/>
      <c r="AME931"/>
      <c r="AMF931"/>
      <c r="AMG931"/>
      <c r="AMH931"/>
      <c r="AMI931"/>
      <c r="AMJ931"/>
    </row>
    <row r="932" spans="1:1024" ht="17.25" customHeight="1">
      <c r="A932" s="9"/>
      <c r="B932" s="8"/>
      <c r="C932" s="8"/>
      <c r="D932" s="6"/>
      <c r="E932" s="7"/>
      <c r="F932" s="5"/>
      <c r="G932" s="5"/>
      <c r="H932" s="5"/>
      <c r="I932" s="5"/>
      <c r="J932" s="5"/>
      <c r="K932" s="5"/>
      <c r="L932" s="5"/>
      <c r="M932" s="5"/>
      <c r="N932" s="5"/>
      <c r="O932" s="5"/>
      <c r="P932" s="5"/>
      <c r="Q932" s="5"/>
      <c r="R932" s="5"/>
      <c r="S932" s="5"/>
      <c r="T932" s="5"/>
      <c r="U932" s="5"/>
      <c r="V932" s="5"/>
      <c r="W932" s="5"/>
      <c r="X932" s="5"/>
      <c r="Y932" s="5"/>
      <c r="Z932" s="5"/>
      <c r="AA932" s="5"/>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c r="AAA932"/>
      <c r="AAB932"/>
      <c r="AAC932"/>
      <c r="AAD932"/>
      <c r="AAE932"/>
      <c r="AAF932"/>
      <c r="AAG932"/>
      <c r="AAH932"/>
      <c r="AAI932"/>
      <c r="AAJ932"/>
      <c r="AAK932"/>
      <c r="AAL932"/>
      <c r="AAM932"/>
      <c r="AAN932"/>
      <c r="AAO932"/>
      <c r="AAP932"/>
      <c r="AAQ932"/>
      <c r="AAR932"/>
      <c r="AAS932"/>
      <c r="AAT932"/>
      <c r="AAU932"/>
      <c r="AAV932"/>
      <c r="AAW932"/>
      <c r="AAX932"/>
      <c r="AAY932"/>
      <c r="AAZ932"/>
      <c r="ABA932"/>
      <c r="ABB932"/>
      <c r="ABC932"/>
      <c r="ABD932"/>
      <c r="ABE932"/>
      <c r="ABF932"/>
      <c r="ABG932"/>
      <c r="ABH932"/>
      <c r="ABI932"/>
      <c r="ABJ932"/>
      <c r="ABK932"/>
      <c r="ABL932"/>
      <c r="ABM932"/>
      <c r="ABN932"/>
      <c r="ABO932"/>
      <c r="ABP932"/>
      <c r="ABQ932"/>
      <c r="ABR932"/>
      <c r="ABS932"/>
      <c r="ABT932"/>
      <c r="ABU932"/>
      <c r="ABV932"/>
      <c r="ABW932"/>
      <c r="ABX932"/>
      <c r="ABY932"/>
      <c r="ABZ932"/>
      <c r="ACA932"/>
      <c r="ACB932"/>
      <c r="ACC932"/>
      <c r="ACD932"/>
      <c r="ACE932"/>
      <c r="ACF932"/>
      <c r="ACG932"/>
      <c r="ACH932"/>
      <c r="ACI932"/>
      <c r="ACJ932"/>
      <c r="ACK932"/>
      <c r="ACL932"/>
      <c r="ACM932"/>
      <c r="ACN932"/>
      <c r="ACO932"/>
      <c r="ACP932"/>
      <c r="ACQ932"/>
      <c r="ACR932"/>
      <c r="ACS932"/>
      <c r="ACT932"/>
      <c r="ACU932"/>
      <c r="ACV932"/>
      <c r="ACW932"/>
      <c r="ACX932"/>
      <c r="ACY932"/>
      <c r="ACZ932"/>
      <c r="ADA932"/>
      <c r="ADB932"/>
      <c r="ADC932"/>
      <c r="ADD932"/>
      <c r="ADE932"/>
      <c r="ADF932"/>
      <c r="ADG932"/>
      <c r="ADH932"/>
      <c r="ADI932"/>
      <c r="ADJ932"/>
      <c r="ADK932"/>
      <c r="ADL932"/>
      <c r="ADM932"/>
      <c r="ADN932"/>
      <c r="ADO932"/>
      <c r="ADP932"/>
      <c r="ADQ932"/>
      <c r="ADR932"/>
      <c r="ADS932"/>
      <c r="ADT932"/>
      <c r="ADU932"/>
      <c r="ADV932"/>
      <c r="ADW932"/>
      <c r="ADX932"/>
      <c r="ADY932"/>
      <c r="ADZ932"/>
      <c r="AEA932"/>
      <c r="AEB932"/>
      <c r="AEC932"/>
      <c r="AED932"/>
      <c r="AEE932"/>
      <c r="AEF932"/>
      <c r="AEG932"/>
      <c r="AEH932"/>
      <c r="AEI932"/>
      <c r="AEJ932"/>
      <c r="AEK932"/>
      <c r="AEL932"/>
      <c r="AEM932"/>
      <c r="AEN932"/>
      <c r="AEO932"/>
      <c r="AEP932"/>
      <c r="AEQ932"/>
      <c r="AER932"/>
      <c r="AES932"/>
      <c r="AET932"/>
      <c r="AEU932"/>
      <c r="AEV932"/>
      <c r="AEW932"/>
      <c r="AEX932"/>
      <c r="AEY932"/>
      <c r="AEZ932"/>
      <c r="AFA932"/>
      <c r="AFB932"/>
      <c r="AFC932"/>
      <c r="AFD932"/>
      <c r="AFE932"/>
      <c r="AFF932"/>
      <c r="AFG932"/>
      <c r="AFH932"/>
      <c r="AFI932"/>
      <c r="AFJ932"/>
      <c r="AFK932"/>
      <c r="AFL932"/>
      <c r="AFM932"/>
      <c r="AFN932"/>
      <c r="AFO932"/>
      <c r="AFP932"/>
      <c r="AFQ932"/>
      <c r="AFR932"/>
      <c r="AFS932"/>
      <c r="AFT932"/>
      <c r="AFU932"/>
      <c r="AFV932"/>
      <c r="AFW932"/>
      <c r="AFX932"/>
      <c r="AFY932"/>
      <c r="AFZ932"/>
      <c r="AGA932"/>
      <c r="AGB932"/>
      <c r="AGC932"/>
      <c r="AGD932"/>
      <c r="AGE932"/>
      <c r="AGF932"/>
      <c r="AGG932"/>
      <c r="AGH932"/>
      <c r="AGI932"/>
      <c r="AGJ932"/>
      <c r="AGK932"/>
      <c r="AGL932"/>
      <c r="AGM932"/>
      <c r="AGN932"/>
      <c r="AGO932"/>
      <c r="AGP932"/>
      <c r="AGQ932"/>
      <c r="AGR932"/>
      <c r="AGS932"/>
      <c r="AGT932"/>
      <c r="AGU932"/>
      <c r="AGV932"/>
      <c r="AGW932"/>
      <c r="AGX932"/>
      <c r="AGY932"/>
      <c r="AGZ932"/>
      <c r="AHA932"/>
      <c r="AHB932"/>
      <c r="AHC932"/>
      <c r="AHD932"/>
      <c r="AHE932"/>
      <c r="AHF932"/>
      <c r="AHG932"/>
      <c r="AHH932"/>
      <c r="AHI932"/>
      <c r="AHJ932"/>
      <c r="AHK932"/>
      <c r="AHL932"/>
      <c r="AHM932"/>
      <c r="AHN932"/>
      <c r="AHO932"/>
      <c r="AHP932"/>
      <c r="AHQ932"/>
      <c r="AHR932"/>
      <c r="AHS932"/>
      <c r="AHT932"/>
      <c r="AHU932"/>
      <c r="AHV932"/>
      <c r="AHW932"/>
      <c r="AHX932"/>
      <c r="AHY932"/>
      <c r="AHZ932"/>
      <c r="AIA932"/>
      <c r="AIB932"/>
      <c r="AIC932"/>
      <c r="AID932"/>
      <c r="AIE932"/>
      <c r="AIF932"/>
      <c r="AIG932"/>
      <c r="AIH932"/>
      <c r="AII932"/>
      <c r="AIJ932"/>
      <c r="AIK932"/>
      <c r="AIL932"/>
      <c r="AIM932"/>
      <c r="AIN932"/>
      <c r="AIO932"/>
      <c r="AIP932"/>
      <c r="AIQ932"/>
      <c r="AIR932"/>
      <c r="AIS932"/>
      <c r="AIT932"/>
      <c r="AIU932"/>
      <c r="AIV932"/>
      <c r="AIW932"/>
      <c r="AIX932"/>
      <c r="AIY932"/>
      <c r="AIZ932"/>
      <c r="AJA932"/>
      <c r="AJB932"/>
      <c r="AJC932"/>
      <c r="AJD932"/>
      <c r="AJE932"/>
      <c r="AJF932"/>
      <c r="AJG932"/>
      <c r="AJH932"/>
      <c r="AJI932"/>
      <c r="AJJ932"/>
      <c r="AJK932"/>
      <c r="AJL932"/>
      <c r="AJM932"/>
      <c r="AJN932"/>
      <c r="AJO932"/>
      <c r="AJP932"/>
      <c r="AJQ932"/>
      <c r="AJR932"/>
      <c r="AJS932"/>
      <c r="AJT932"/>
      <c r="AJU932"/>
      <c r="AJV932"/>
      <c r="AJW932"/>
      <c r="AJX932"/>
      <c r="AJY932"/>
      <c r="AJZ932"/>
      <c r="AKA932"/>
      <c r="AKB932"/>
      <c r="AKC932"/>
      <c r="AKD932"/>
      <c r="AKE932"/>
      <c r="AKF932"/>
      <c r="AKG932"/>
      <c r="AKH932"/>
      <c r="AKI932"/>
      <c r="AKJ932"/>
      <c r="AKK932"/>
      <c r="AKL932"/>
      <c r="AKM932"/>
      <c r="AKN932"/>
      <c r="AKO932"/>
      <c r="AKP932"/>
      <c r="AKQ932"/>
      <c r="AKR932"/>
      <c r="AKS932"/>
      <c r="AKT932"/>
      <c r="AKU932"/>
      <c r="AKV932"/>
      <c r="AKW932"/>
      <c r="AKX932"/>
      <c r="AKY932"/>
      <c r="AKZ932"/>
      <c r="ALA932"/>
      <c r="ALB932"/>
      <c r="ALC932"/>
      <c r="ALD932"/>
      <c r="ALE932"/>
      <c r="ALF932"/>
      <c r="ALG932"/>
      <c r="ALH932"/>
      <c r="ALI932"/>
      <c r="ALJ932"/>
      <c r="ALK932"/>
      <c r="ALL932"/>
      <c r="ALM932"/>
      <c r="ALN932"/>
      <c r="ALO932"/>
      <c r="ALP932"/>
      <c r="ALQ932"/>
      <c r="ALR932"/>
      <c r="ALS932"/>
      <c r="ALT932"/>
      <c r="ALU932"/>
      <c r="ALV932"/>
      <c r="ALW932"/>
      <c r="ALX932"/>
      <c r="ALY932"/>
      <c r="ALZ932"/>
      <c r="AMA932"/>
      <c r="AMB932"/>
      <c r="AMC932"/>
      <c r="AMD932"/>
      <c r="AME932"/>
      <c r="AMF932"/>
      <c r="AMG932"/>
      <c r="AMH932"/>
      <c r="AMI932"/>
      <c r="AMJ932"/>
    </row>
    <row r="933" spans="1:1024" ht="17.25" customHeight="1">
      <c r="A933" s="9"/>
      <c r="B933" s="8"/>
      <c r="C933" s="8"/>
      <c r="D933" s="6"/>
      <c r="E933" s="7"/>
      <c r="F933" s="5"/>
      <c r="G933" s="5"/>
      <c r="H933" s="5"/>
      <c r="I933" s="5"/>
      <c r="J933" s="5"/>
      <c r="K933" s="5"/>
      <c r="L933" s="5"/>
      <c r="M933" s="5"/>
      <c r="N933" s="5"/>
      <c r="O933" s="5"/>
      <c r="P933" s="5"/>
      <c r="Q933" s="5"/>
      <c r="R933" s="5"/>
      <c r="S933" s="5"/>
      <c r="T933" s="5"/>
      <c r="U933" s="5"/>
      <c r="V933" s="5"/>
      <c r="W933" s="5"/>
      <c r="X933" s="5"/>
      <c r="Y933" s="5"/>
      <c r="Z933" s="5"/>
      <c r="AA933" s="5"/>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c r="AAA933"/>
      <c r="AAB933"/>
      <c r="AAC933"/>
      <c r="AAD933"/>
      <c r="AAE933"/>
      <c r="AAF933"/>
      <c r="AAG933"/>
      <c r="AAH933"/>
      <c r="AAI933"/>
      <c r="AAJ933"/>
      <c r="AAK933"/>
      <c r="AAL933"/>
      <c r="AAM933"/>
      <c r="AAN933"/>
      <c r="AAO933"/>
      <c r="AAP933"/>
      <c r="AAQ933"/>
      <c r="AAR933"/>
      <c r="AAS933"/>
      <c r="AAT933"/>
      <c r="AAU933"/>
      <c r="AAV933"/>
      <c r="AAW933"/>
      <c r="AAX933"/>
      <c r="AAY933"/>
      <c r="AAZ933"/>
      <c r="ABA933"/>
      <c r="ABB933"/>
      <c r="ABC933"/>
      <c r="ABD933"/>
      <c r="ABE933"/>
      <c r="ABF933"/>
      <c r="ABG933"/>
      <c r="ABH933"/>
      <c r="ABI933"/>
      <c r="ABJ933"/>
      <c r="ABK933"/>
      <c r="ABL933"/>
      <c r="ABM933"/>
      <c r="ABN933"/>
      <c r="ABO933"/>
      <c r="ABP933"/>
      <c r="ABQ933"/>
      <c r="ABR933"/>
      <c r="ABS933"/>
      <c r="ABT933"/>
      <c r="ABU933"/>
      <c r="ABV933"/>
      <c r="ABW933"/>
      <c r="ABX933"/>
      <c r="ABY933"/>
      <c r="ABZ933"/>
      <c r="ACA933"/>
      <c r="ACB933"/>
      <c r="ACC933"/>
      <c r="ACD933"/>
      <c r="ACE933"/>
      <c r="ACF933"/>
      <c r="ACG933"/>
      <c r="ACH933"/>
      <c r="ACI933"/>
      <c r="ACJ933"/>
      <c r="ACK933"/>
      <c r="ACL933"/>
      <c r="ACM933"/>
      <c r="ACN933"/>
      <c r="ACO933"/>
      <c r="ACP933"/>
      <c r="ACQ933"/>
      <c r="ACR933"/>
      <c r="ACS933"/>
      <c r="ACT933"/>
      <c r="ACU933"/>
      <c r="ACV933"/>
      <c r="ACW933"/>
      <c r="ACX933"/>
      <c r="ACY933"/>
      <c r="ACZ933"/>
      <c r="ADA933"/>
      <c r="ADB933"/>
      <c r="ADC933"/>
      <c r="ADD933"/>
      <c r="ADE933"/>
      <c r="ADF933"/>
      <c r="ADG933"/>
      <c r="ADH933"/>
      <c r="ADI933"/>
      <c r="ADJ933"/>
      <c r="ADK933"/>
      <c r="ADL933"/>
      <c r="ADM933"/>
      <c r="ADN933"/>
      <c r="ADO933"/>
      <c r="ADP933"/>
      <c r="ADQ933"/>
      <c r="ADR933"/>
      <c r="ADS933"/>
      <c r="ADT933"/>
      <c r="ADU933"/>
      <c r="ADV933"/>
      <c r="ADW933"/>
      <c r="ADX933"/>
      <c r="ADY933"/>
      <c r="ADZ933"/>
      <c r="AEA933"/>
      <c r="AEB933"/>
      <c r="AEC933"/>
      <c r="AED933"/>
      <c r="AEE933"/>
      <c r="AEF933"/>
      <c r="AEG933"/>
      <c r="AEH933"/>
      <c r="AEI933"/>
      <c r="AEJ933"/>
      <c r="AEK933"/>
      <c r="AEL933"/>
      <c r="AEM933"/>
      <c r="AEN933"/>
      <c r="AEO933"/>
      <c r="AEP933"/>
      <c r="AEQ933"/>
      <c r="AER933"/>
      <c r="AES933"/>
      <c r="AET933"/>
      <c r="AEU933"/>
      <c r="AEV933"/>
      <c r="AEW933"/>
      <c r="AEX933"/>
      <c r="AEY933"/>
      <c r="AEZ933"/>
      <c r="AFA933"/>
      <c r="AFB933"/>
      <c r="AFC933"/>
      <c r="AFD933"/>
      <c r="AFE933"/>
      <c r="AFF933"/>
      <c r="AFG933"/>
      <c r="AFH933"/>
      <c r="AFI933"/>
      <c r="AFJ933"/>
      <c r="AFK933"/>
      <c r="AFL933"/>
      <c r="AFM933"/>
      <c r="AFN933"/>
      <c r="AFO933"/>
      <c r="AFP933"/>
      <c r="AFQ933"/>
      <c r="AFR933"/>
      <c r="AFS933"/>
      <c r="AFT933"/>
      <c r="AFU933"/>
      <c r="AFV933"/>
      <c r="AFW933"/>
      <c r="AFX933"/>
      <c r="AFY933"/>
      <c r="AFZ933"/>
      <c r="AGA933"/>
      <c r="AGB933"/>
      <c r="AGC933"/>
      <c r="AGD933"/>
      <c r="AGE933"/>
      <c r="AGF933"/>
      <c r="AGG933"/>
      <c r="AGH933"/>
      <c r="AGI933"/>
      <c r="AGJ933"/>
      <c r="AGK933"/>
      <c r="AGL933"/>
      <c r="AGM933"/>
      <c r="AGN933"/>
      <c r="AGO933"/>
      <c r="AGP933"/>
      <c r="AGQ933"/>
      <c r="AGR933"/>
      <c r="AGS933"/>
      <c r="AGT933"/>
      <c r="AGU933"/>
      <c r="AGV933"/>
      <c r="AGW933"/>
      <c r="AGX933"/>
      <c r="AGY933"/>
      <c r="AGZ933"/>
      <c r="AHA933"/>
      <c r="AHB933"/>
      <c r="AHC933"/>
      <c r="AHD933"/>
      <c r="AHE933"/>
      <c r="AHF933"/>
      <c r="AHG933"/>
      <c r="AHH933"/>
      <c r="AHI933"/>
      <c r="AHJ933"/>
      <c r="AHK933"/>
      <c r="AHL933"/>
      <c r="AHM933"/>
      <c r="AHN933"/>
      <c r="AHO933"/>
      <c r="AHP933"/>
      <c r="AHQ933"/>
      <c r="AHR933"/>
      <c r="AHS933"/>
      <c r="AHT933"/>
      <c r="AHU933"/>
      <c r="AHV933"/>
      <c r="AHW933"/>
      <c r="AHX933"/>
      <c r="AHY933"/>
      <c r="AHZ933"/>
      <c r="AIA933"/>
      <c r="AIB933"/>
      <c r="AIC933"/>
      <c r="AID933"/>
      <c r="AIE933"/>
      <c r="AIF933"/>
      <c r="AIG933"/>
      <c r="AIH933"/>
      <c r="AII933"/>
      <c r="AIJ933"/>
      <c r="AIK933"/>
      <c r="AIL933"/>
      <c r="AIM933"/>
      <c r="AIN933"/>
      <c r="AIO933"/>
      <c r="AIP933"/>
      <c r="AIQ933"/>
      <c r="AIR933"/>
      <c r="AIS933"/>
      <c r="AIT933"/>
      <c r="AIU933"/>
      <c r="AIV933"/>
      <c r="AIW933"/>
      <c r="AIX933"/>
      <c r="AIY933"/>
      <c r="AIZ933"/>
      <c r="AJA933"/>
      <c r="AJB933"/>
      <c r="AJC933"/>
      <c r="AJD933"/>
      <c r="AJE933"/>
      <c r="AJF933"/>
      <c r="AJG933"/>
      <c r="AJH933"/>
      <c r="AJI933"/>
      <c r="AJJ933"/>
      <c r="AJK933"/>
      <c r="AJL933"/>
      <c r="AJM933"/>
      <c r="AJN933"/>
      <c r="AJO933"/>
      <c r="AJP933"/>
      <c r="AJQ933"/>
      <c r="AJR933"/>
      <c r="AJS933"/>
      <c r="AJT933"/>
      <c r="AJU933"/>
      <c r="AJV933"/>
      <c r="AJW933"/>
      <c r="AJX933"/>
      <c r="AJY933"/>
      <c r="AJZ933"/>
      <c r="AKA933"/>
      <c r="AKB933"/>
      <c r="AKC933"/>
      <c r="AKD933"/>
      <c r="AKE933"/>
      <c r="AKF933"/>
      <c r="AKG933"/>
      <c r="AKH933"/>
      <c r="AKI933"/>
      <c r="AKJ933"/>
      <c r="AKK933"/>
      <c r="AKL933"/>
      <c r="AKM933"/>
      <c r="AKN933"/>
      <c r="AKO933"/>
      <c r="AKP933"/>
      <c r="AKQ933"/>
      <c r="AKR933"/>
      <c r="AKS933"/>
      <c r="AKT933"/>
      <c r="AKU933"/>
      <c r="AKV933"/>
      <c r="AKW933"/>
      <c r="AKX933"/>
      <c r="AKY933"/>
      <c r="AKZ933"/>
      <c r="ALA933"/>
      <c r="ALB933"/>
      <c r="ALC933"/>
      <c r="ALD933"/>
      <c r="ALE933"/>
      <c r="ALF933"/>
      <c r="ALG933"/>
      <c r="ALH933"/>
      <c r="ALI933"/>
      <c r="ALJ933"/>
      <c r="ALK933"/>
      <c r="ALL933"/>
      <c r="ALM933"/>
      <c r="ALN933"/>
      <c r="ALO933"/>
      <c r="ALP933"/>
      <c r="ALQ933"/>
      <c r="ALR933"/>
      <c r="ALS933"/>
      <c r="ALT933"/>
      <c r="ALU933"/>
      <c r="ALV933"/>
      <c r="ALW933"/>
      <c r="ALX933"/>
      <c r="ALY933"/>
      <c r="ALZ933"/>
      <c r="AMA933"/>
      <c r="AMB933"/>
      <c r="AMC933"/>
      <c r="AMD933"/>
      <c r="AME933"/>
      <c r="AMF933"/>
      <c r="AMG933"/>
      <c r="AMH933"/>
      <c r="AMI933"/>
      <c r="AMJ933"/>
    </row>
    <row r="934" spans="1:1024" ht="17.25" customHeight="1">
      <c r="A934" s="9"/>
      <c r="B934" s="8"/>
      <c r="C934" s="8"/>
      <c r="D934" s="6"/>
      <c r="E934" s="7"/>
      <c r="F934" s="5"/>
      <c r="G934" s="5"/>
      <c r="H934" s="5"/>
      <c r="I934" s="5"/>
      <c r="J934" s="5"/>
      <c r="K934" s="5"/>
      <c r="L934" s="5"/>
      <c r="M934" s="5"/>
      <c r="N934" s="5"/>
      <c r="O934" s="5"/>
      <c r="P934" s="5"/>
      <c r="Q934" s="5"/>
      <c r="R934" s="5"/>
      <c r="S934" s="5"/>
      <c r="T934" s="5"/>
      <c r="U934" s="5"/>
      <c r="V934" s="5"/>
      <c r="W934" s="5"/>
      <c r="X934" s="5"/>
      <c r="Y934" s="5"/>
      <c r="Z934" s="5"/>
      <c r="AA934" s="5"/>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c r="AEN934"/>
      <c r="AEO934"/>
      <c r="AEP934"/>
      <c r="AEQ934"/>
      <c r="AER934"/>
      <c r="AES934"/>
      <c r="AET934"/>
      <c r="AEU934"/>
      <c r="AEV934"/>
      <c r="AEW934"/>
      <c r="AEX934"/>
      <c r="AEY934"/>
      <c r="AEZ934"/>
      <c r="AFA934"/>
      <c r="AFB934"/>
      <c r="AFC934"/>
      <c r="AFD934"/>
      <c r="AFE934"/>
      <c r="AFF934"/>
      <c r="AFG934"/>
      <c r="AFH934"/>
      <c r="AFI934"/>
      <c r="AFJ934"/>
      <c r="AFK934"/>
      <c r="AFL934"/>
      <c r="AFM934"/>
      <c r="AFN934"/>
      <c r="AFO934"/>
      <c r="AFP934"/>
      <c r="AFQ934"/>
      <c r="AFR934"/>
      <c r="AFS934"/>
      <c r="AFT934"/>
      <c r="AFU934"/>
      <c r="AFV934"/>
      <c r="AFW934"/>
      <c r="AFX934"/>
      <c r="AFY934"/>
      <c r="AFZ934"/>
      <c r="AGA934"/>
      <c r="AGB934"/>
      <c r="AGC934"/>
      <c r="AGD934"/>
      <c r="AGE934"/>
      <c r="AGF934"/>
      <c r="AGG934"/>
      <c r="AGH934"/>
      <c r="AGI934"/>
      <c r="AGJ934"/>
      <c r="AGK934"/>
      <c r="AGL934"/>
      <c r="AGM934"/>
      <c r="AGN934"/>
      <c r="AGO934"/>
      <c r="AGP934"/>
      <c r="AGQ934"/>
      <c r="AGR934"/>
      <c r="AGS934"/>
      <c r="AGT934"/>
      <c r="AGU934"/>
      <c r="AGV934"/>
      <c r="AGW934"/>
      <c r="AGX934"/>
      <c r="AGY934"/>
      <c r="AGZ934"/>
      <c r="AHA934"/>
      <c r="AHB934"/>
      <c r="AHC934"/>
      <c r="AHD934"/>
      <c r="AHE934"/>
      <c r="AHF934"/>
      <c r="AHG934"/>
      <c r="AHH934"/>
      <c r="AHI934"/>
      <c r="AHJ934"/>
      <c r="AHK934"/>
      <c r="AHL934"/>
      <c r="AHM934"/>
      <c r="AHN934"/>
      <c r="AHO934"/>
      <c r="AHP934"/>
      <c r="AHQ934"/>
      <c r="AHR934"/>
      <c r="AHS934"/>
      <c r="AHT934"/>
      <c r="AHU934"/>
      <c r="AHV934"/>
      <c r="AHW934"/>
      <c r="AHX934"/>
      <c r="AHY934"/>
      <c r="AHZ934"/>
      <c r="AIA934"/>
      <c r="AIB934"/>
      <c r="AIC934"/>
      <c r="AID934"/>
      <c r="AIE934"/>
      <c r="AIF934"/>
      <c r="AIG934"/>
      <c r="AIH934"/>
      <c r="AII934"/>
      <c r="AIJ934"/>
      <c r="AIK934"/>
      <c r="AIL934"/>
      <c r="AIM934"/>
      <c r="AIN934"/>
      <c r="AIO934"/>
      <c r="AIP934"/>
      <c r="AIQ934"/>
      <c r="AIR934"/>
      <c r="AIS934"/>
      <c r="AIT934"/>
      <c r="AIU934"/>
      <c r="AIV934"/>
      <c r="AIW934"/>
      <c r="AIX934"/>
      <c r="AIY934"/>
      <c r="AIZ934"/>
      <c r="AJA934"/>
      <c r="AJB934"/>
      <c r="AJC934"/>
      <c r="AJD934"/>
      <c r="AJE934"/>
      <c r="AJF934"/>
      <c r="AJG934"/>
      <c r="AJH934"/>
      <c r="AJI934"/>
      <c r="AJJ934"/>
      <c r="AJK934"/>
      <c r="AJL934"/>
      <c r="AJM934"/>
      <c r="AJN934"/>
      <c r="AJO934"/>
      <c r="AJP934"/>
      <c r="AJQ934"/>
      <c r="AJR934"/>
      <c r="AJS934"/>
      <c r="AJT934"/>
      <c r="AJU934"/>
      <c r="AJV934"/>
      <c r="AJW934"/>
      <c r="AJX934"/>
      <c r="AJY934"/>
      <c r="AJZ934"/>
      <c r="AKA934"/>
      <c r="AKB934"/>
      <c r="AKC934"/>
      <c r="AKD934"/>
      <c r="AKE934"/>
      <c r="AKF934"/>
      <c r="AKG934"/>
      <c r="AKH934"/>
      <c r="AKI934"/>
      <c r="AKJ934"/>
      <c r="AKK934"/>
      <c r="AKL934"/>
      <c r="AKM934"/>
      <c r="AKN934"/>
      <c r="AKO934"/>
      <c r="AKP934"/>
      <c r="AKQ934"/>
      <c r="AKR934"/>
      <c r="AKS934"/>
      <c r="AKT934"/>
      <c r="AKU934"/>
      <c r="AKV934"/>
      <c r="AKW934"/>
      <c r="AKX934"/>
      <c r="AKY934"/>
      <c r="AKZ934"/>
      <c r="ALA934"/>
      <c r="ALB934"/>
      <c r="ALC934"/>
      <c r="ALD934"/>
      <c r="ALE934"/>
      <c r="ALF934"/>
      <c r="ALG934"/>
      <c r="ALH934"/>
      <c r="ALI934"/>
      <c r="ALJ934"/>
      <c r="ALK934"/>
      <c r="ALL934"/>
      <c r="ALM934"/>
      <c r="ALN934"/>
      <c r="ALO934"/>
      <c r="ALP934"/>
      <c r="ALQ934"/>
      <c r="ALR934"/>
      <c r="ALS934"/>
      <c r="ALT934"/>
      <c r="ALU934"/>
      <c r="ALV934"/>
      <c r="ALW934"/>
      <c r="ALX934"/>
      <c r="ALY934"/>
      <c r="ALZ934"/>
      <c r="AMA934"/>
      <c r="AMB934"/>
      <c r="AMC934"/>
      <c r="AMD934"/>
      <c r="AME934"/>
      <c r="AMF934"/>
      <c r="AMG934"/>
      <c r="AMH934"/>
      <c r="AMI934"/>
      <c r="AMJ934"/>
    </row>
    <row r="935" spans="1:1024" ht="17.25" customHeight="1">
      <c r="A935" s="9"/>
      <c r="B935" s="8"/>
      <c r="C935" s="8"/>
      <c r="D935" s="6"/>
      <c r="E935" s="7"/>
      <c r="F935" s="5"/>
      <c r="G935" s="5"/>
      <c r="H935" s="5"/>
      <c r="I935" s="5"/>
      <c r="J935" s="5"/>
      <c r="K935" s="5"/>
      <c r="L935" s="5"/>
      <c r="M935" s="5"/>
      <c r="N935" s="5"/>
      <c r="O935" s="5"/>
      <c r="P935" s="5"/>
      <c r="Q935" s="5"/>
      <c r="R935" s="5"/>
      <c r="S935" s="5"/>
      <c r="T935" s="5"/>
      <c r="U935" s="5"/>
      <c r="V935" s="5"/>
      <c r="W935" s="5"/>
      <c r="X935" s="5"/>
      <c r="Y935" s="5"/>
      <c r="Z935" s="5"/>
      <c r="AA935" s="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c r="AAA935"/>
      <c r="AAB935"/>
      <c r="AAC935"/>
      <c r="AAD935"/>
      <c r="AAE935"/>
      <c r="AAF935"/>
      <c r="AAG935"/>
      <c r="AAH935"/>
      <c r="AAI935"/>
      <c r="AAJ935"/>
      <c r="AAK935"/>
      <c r="AAL935"/>
      <c r="AAM935"/>
      <c r="AAN935"/>
      <c r="AAO935"/>
      <c r="AAP935"/>
      <c r="AAQ935"/>
      <c r="AAR935"/>
      <c r="AAS935"/>
      <c r="AAT935"/>
      <c r="AAU935"/>
      <c r="AAV935"/>
      <c r="AAW935"/>
      <c r="AAX935"/>
      <c r="AAY935"/>
      <c r="AAZ935"/>
      <c r="ABA935"/>
      <c r="ABB935"/>
      <c r="ABC935"/>
      <c r="ABD935"/>
      <c r="ABE935"/>
      <c r="ABF935"/>
      <c r="ABG935"/>
      <c r="ABH935"/>
      <c r="ABI935"/>
      <c r="ABJ935"/>
      <c r="ABK935"/>
      <c r="ABL935"/>
      <c r="ABM935"/>
      <c r="ABN935"/>
      <c r="ABO935"/>
      <c r="ABP935"/>
      <c r="ABQ935"/>
      <c r="ABR935"/>
      <c r="ABS935"/>
      <c r="ABT935"/>
      <c r="ABU935"/>
      <c r="ABV935"/>
      <c r="ABW935"/>
      <c r="ABX935"/>
      <c r="ABY935"/>
      <c r="ABZ935"/>
      <c r="ACA935"/>
      <c r="ACB935"/>
      <c r="ACC935"/>
      <c r="ACD935"/>
      <c r="ACE935"/>
      <c r="ACF935"/>
      <c r="ACG935"/>
      <c r="ACH935"/>
      <c r="ACI935"/>
      <c r="ACJ935"/>
      <c r="ACK935"/>
      <c r="ACL935"/>
      <c r="ACM935"/>
      <c r="ACN935"/>
      <c r="ACO935"/>
      <c r="ACP935"/>
      <c r="ACQ935"/>
      <c r="ACR935"/>
      <c r="ACS935"/>
      <c r="ACT935"/>
      <c r="ACU935"/>
      <c r="ACV935"/>
      <c r="ACW935"/>
      <c r="ACX935"/>
      <c r="ACY935"/>
      <c r="ACZ935"/>
      <c r="ADA935"/>
      <c r="ADB935"/>
      <c r="ADC935"/>
      <c r="ADD935"/>
      <c r="ADE935"/>
      <c r="ADF935"/>
      <c r="ADG935"/>
      <c r="ADH935"/>
      <c r="ADI935"/>
      <c r="ADJ935"/>
      <c r="ADK935"/>
      <c r="ADL935"/>
      <c r="ADM935"/>
      <c r="ADN935"/>
      <c r="ADO935"/>
      <c r="ADP935"/>
      <c r="ADQ935"/>
      <c r="ADR935"/>
      <c r="ADS935"/>
      <c r="ADT935"/>
      <c r="ADU935"/>
      <c r="ADV935"/>
      <c r="ADW935"/>
      <c r="ADX935"/>
      <c r="ADY935"/>
      <c r="ADZ935"/>
      <c r="AEA935"/>
      <c r="AEB935"/>
      <c r="AEC935"/>
      <c r="AED935"/>
      <c r="AEE935"/>
      <c r="AEF935"/>
      <c r="AEG935"/>
      <c r="AEH935"/>
      <c r="AEI935"/>
      <c r="AEJ935"/>
      <c r="AEK935"/>
      <c r="AEL935"/>
      <c r="AEM935"/>
      <c r="AEN935"/>
      <c r="AEO935"/>
      <c r="AEP935"/>
      <c r="AEQ935"/>
      <c r="AER935"/>
      <c r="AES935"/>
      <c r="AET935"/>
      <c r="AEU935"/>
      <c r="AEV935"/>
      <c r="AEW935"/>
      <c r="AEX935"/>
      <c r="AEY935"/>
      <c r="AEZ935"/>
      <c r="AFA935"/>
      <c r="AFB935"/>
      <c r="AFC935"/>
      <c r="AFD935"/>
      <c r="AFE935"/>
      <c r="AFF935"/>
      <c r="AFG935"/>
      <c r="AFH935"/>
      <c r="AFI935"/>
      <c r="AFJ935"/>
      <c r="AFK935"/>
      <c r="AFL935"/>
      <c r="AFM935"/>
      <c r="AFN935"/>
      <c r="AFO935"/>
      <c r="AFP935"/>
      <c r="AFQ935"/>
      <c r="AFR935"/>
      <c r="AFS935"/>
      <c r="AFT935"/>
      <c r="AFU935"/>
      <c r="AFV935"/>
      <c r="AFW935"/>
      <c r="AFX935"/>
      <c r="AFY935"/>
      <c r="AFZ935"/>
      <c r="AGA935"/>
      <c r="AGB935"/>
      <c r="AGC935"/>
      <c r="AGD935"/>
      <c r="AGE935"/>
      <c r="AGF935"/>
      <c r="AGG935"/>
      <c r="AGH935"/>
      <c r="AGI935"/>
      <c r="AGJ935"/>
      <c r="AGK935"/>
      <c r="AGL935"/>
      <c r="AGM935"/>
      <c r="AGN935"/>
      <c r="AGO935"/>
      <c r="AGP935"/>
      <c r="AGQ935"/>
      <c r="AGR935"/>
      <c r="AGS935"/>
      <c r="AGT935"/>
      <c r="AGU935"/>
      <c r="AGV935"/>
      <c r="AGW935"/>
      <c r="AGX935"/>
      <c r="AGY935"/>
      <c r="AGZ935"/>
      <c r="AHA935"/>
      <c r="AHB935"/>
      <c r="AHC935"/>
      <c r="AHD935"/>
      <c r="AHE935"/>
      <c r="AHF935"/>
      <c r="AHG935"/>
      <c r="AHH935"/>
      <c r="AHI935"/>
      <c r="AHJ935"/>
      <c r="AHK935"/>
      <c r="AHL935"/>
      <c r="AHM935"/>
      <c r="AHN935"/>
      <c r="AHO935"/>
      <c r="AHP935"/>
      <c r="AHQ935"/>
      <c r="AHR935"/>
      <c r="AHS935"/>
      <c r="AHT935"/>
      <c r="AHU935"/>
      <c r="AHV935"/>
      <c r="AHW935"/>
      <c r="AHX935"/>
      <c r="AHY935"/>
      <c r="AHZ935"/>
      <c r="AIA935"/>
      <c r="AIB935"/>
      <c r="AIC935"/>
      <c r="AID935"/>
      <c r="AIE935"/>
      <c r="AIF935"/>
      <c r="AIG935"/>
      <c r="AIH935"/>
      <c r="AII935"/>
      <c r="AIJ935"/>
      <c r="AIK935"/>
      <c r="AIL935"/>
      <c r="AIM935"/>
      <c r="AIN935"/>
      <c r="AIO935"/>
      <c r="AIP935"/>
      <c r="AIQ935"/>
      <c r="AIR935"/>
      <c r="AIS935"/>
      <c r="AIT935"/>
      <c r="AIU935"/>
      <c r="AIV935"/>
      <c r="AIW935"/>
      <c r="AIX935"/>
      <c r="AIY935"/>
      <c r="AIZ935"/>
      <c r="AJA935"/>
      <c r="AJB935"/>
      <c r="AJC935"/>
      <c r="AJD935"/>
      <c r="AJE935"/>
      <c r="AJF935"/>
      <c r="AJG935"/>
      <c r="AJH935"/>
      <c r="AJI935"/>
      <c r="AJJ935"/>
      <c r="AJK935"/>
      <c r="AJL935"/>
      <c r="AJM935"/>
      <c r="AJN935"/>
      <c r="AJO935"/>
      <c r="AJP935"/>
      <c r="AJQ935"/>
      <c r="AJR935"/>
      <c r="AJS935"/>
      <c r="AJT935"/>
      <c r="AJU935"/>
      <c r="AJV935"/>
      <c r="AJW935"/>
      <c r="AJX935"/>
      <c r="AJY935"/>
      <c r="AJZ935"/>
      <c r="AKA935"/>
      <c r="AKB935"/>
      <c r="AKC935"/>
      <c r="AKD935"/>
      <c r="AKE935"/>
      <c r="AKF935"/>
      <c r="AKG935"/>
      <c r="AKH935"/>
      <c r="AKI935"/>
      <c r="AKJ935"/>
      <c r="AKK935"/>
      <c r="AKL935"/>
      <c r="AKM935"/>
      <c r="AKN935"/>
      <c r="AKO935"/>
      <c r="AKP935"/>
      <c r="AKQ935"/>
      <c r="AKR935"/>
      <c r="AKS935"/>
      <c r="AKT935"/>
      <c r="AKU935"/>
      <c r="AKV935"/>
      <c r="AKW935"/>
      <c r="AKX935"/>
      <c r="AKY935"/>
      <c r="AKZ935"/>
      <c r="ALA935"/>
      <c r="ALB935"/>
      <c r="ALC935"/>
      <c r="ALD935"/>
      <c r="ALE935"/>
      <c r="ALF935"/>
      <c r="ALG935"/>
      <c r="ALH935"/>
      <c r="ALI935"/>
      <c r="ALJ935"/>
      <c r="ALK935"/>
      <c r="ALL935"/>
      <c r="ALM935"/>
      <c r="ALN935"/>
      <c r="ALO935"/>
      <c r="ALP935"/>
      <c r="ALQ935"/>
      <c r="ALR935"/>
      <c r="ALS935"/>
      <c r="ALT935"/>
      <c r="ALU935"/>
      <c r="ALV935"/>
      <c r="ALW935"/>
      <c r="ALX935"/>
      <c r="ALY935"/>
      <c r="ALZ935"/>
      <c r="AMA935"/>
      <c r="AMB935"/>
      <c r="AMC935"/>
      <c r="AMD935"/>
      <c r="AME935"/>
      <c r="AMF935"/>
      <c r="AMG935"/>
      <c r="AMH935"/>
      <c r="AMI935"/>
      <c r="AMJ935"/>
    </row>
    <row r="936" spans="1:1024" ht="17.25" customHeight="1">
      <c r="A936" s="9"/>
      <c r="B936" s="8"/>
      <c r="C936" s="8"/>
      <c r="D936" s="6"/>
      <c r="E936" s="7"/>
      <c r="F936" s="5"/>
      <c r="G936" s="5"/>
      <c r="H936" s="5"/>
      <c r="I936" s="5"/>
      <c r="J936" s="5"/>
      <c r="K936" s="5"/>
      <c r="L936" s="5"/>
      <c r="M936" s="5"/>
      <c r="N936" s="5"/>
      <c r="O936" s="5"/>
      <c r="P936" s="5"/>
      <c r="Q936" s="5"/>
      <c r="R936" s="5"/>
      <c r="S936" s="5"/>
      <c r="T936" s="5"/>
      <c r="U936" s="5"/>
      <c r="V936" s="5"/>
      <c r="W936" s="5"/>
      <c r="X936" s="5"/>
      <c r="Y936" s="5"/>
      <c r="Z936" s="5"/>
      <c r="AA936" s="5"/>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c r="AAA936"/>
      <c r="AAB936"/>
      <c r="AAC936"/>
      <c r="AAD936"/>
      <c r="AAE936"/>
      <c r="AAF936"/>
      <c r="AAG936"/>
      <c r="AAH936"/>
      <c r="AAI936"/>
      <c r="AAJ936"/>
      <c r="AAK936"/>
      <c r="AAL936"/>
      <c r="AAM936"/>
      <c r="AAN936"/>
      <c r="AAO936"/>
      <c r="AAP936"/>
      <c r="AAQ936"/>
      <c r="AAR936"/>
      <c r="AAS936"/>
      <c r="AAT936"/>
      <c r="AAU936"/>
      <c r="AAV936"/>
      <c r="AAW936"/>
      <c r="AAX936"/>
      <c r="AAY936"/>
      <c r="AAZ936"/>
      <c r="ABA936"/>
      <c r="ABB936"/>
      <c r="ABC936"/>
      <c r="ABD936"/>
      <c r="ABE936"/>
      <c r="ABF936"/>
      <c r="ABG936"/>
      <c r="ABH936"/>
      <c r="ABI936"/>
      <c r="ABJ936"/>
      <c r="ABK936"/>
      <c r="ABL936"/>
      <c r="ABM936"/>
      <c r="ABN936"/>
      <c r="ABO936"/>
      <c r="ABP936"/>
      <c r="ABQ936"/>
      <c r="ABR936"/>
      <c r="ABS936"/>
      <c r="ABT936"/>
      <c r="ABU936"/>
      <c r="ABV936"/>
      <c r="ABW936"/>
      <c r="ABX936"/>
      <c r="ABY936"/>
      <c r="ABZ936"/>
      <c r="ACA936"/>
      <c r="ACB936"/>
      <c r="ACC936"/>
      <c r="ACD936"/>
      <c r="ACE936"/>
      <c r="ACF936"/>
      <c r="ACG936"/>
      <c r="ACH936"/>
      <c r="ACI936"/>
      <c r="ACJ936"/>
      <c r="ACK936"/>
      <c r="ACL936"/>
      <c r="ACM936"/>
      <c r="ACN936"/>
      <c r="ACO936"/>
      <c r="ACP936"/>
      <c r="ACQ936"/>
      <c r="ACR936"/>
      <c r="ACS936"/>
      <c r="ACT936"/>
      <c r="ACU936"/>
      <c r="ACV936"/>
      <c r="ACW936"/>
      <c r="ACX936"/>
      <c r="ACY936"/>
      <c r="ACZ936"/>
      <c r="ADA936"/>
      <c r="ADB936"/>
      <c r="ADC936"/>
      <c r="ADD936"/>
      <c r="ADE936"/>
      <c r="ADF936"/>
      <c r="ADG936"/>
      <c r="ADH936"/>
      <c r="ADI936"/>
      <c r="ADJ936"/>
      <c r="ADK936"/>
      <c r="ADL936"/>
      <c r="ADM936"/>
      <c r="ADN936"/>
      <c r="ADO936"/>
      <c r="ADP936"/>
      <c r="ADQ936"/>
      <c r="ADR936"/>
      <c r="ADS936"/>
      <c r="ADT936"/>
      <c r="ADU936"/>
      <c r="ADV936"/>
      <c r="ADW936"/>
      <c r="ADX936"/>
      <c r="ADY936"/>
      <c r="ADZ936"/>
      <c r="AEA936"/>
      <c r="AEB936"/>
      <c r="AEC936"/>
      <c r="AED936"/>
      <c r="AEE936"/>
      <c r="AEF936"/>
      <c r="AEG936"/>
      <c r="AEH936"/>
      <c r="AEI936"/>
      <c r="AEJ936"/>
      <c r="AEK936"/>
      <c r="AEL936"/>
      <c r="AEM936"/>
      <c r="AEN936"/>
      <c r="AEO936"/>
      <c r="AEP936"/>
      <c r="AEQ936"/>
      <c r="AER936"/>
      <c r="AES936"/>
      <c r="AET936"/>
      <c r="AEU936"/>
      <c r="AEV936"/>
      <c r="AEW936"/>
      <c r="AEX936"/>
      <c r="AEY936"/>
      <c r="AEZ936"/>
      <c r="AFA936"/>
      <c r="AFB936"/>
      <c r="AFC936"/>
      <c r="AFD936"/>
      <c r="AFE936"/>
      <c r="AFF936"/>
      <c r="AFG936"/>
      <c r="AFH936"/>
      <c r="AFI936"/>
      <c r="AFJ936"/>
      <c r="AFK936"/>
      <c r="AFL936"/>
      <c r="AFM936"/>
      <c r="AFN936"/>
      <c r="AFO936"/>
      <c r="AFP936"/>
      <c r="AFQ936"/>
      <c r="AFR936"/>
      <c r="AFS936"/>
      <c r="AFT936"/>
      <c r="AFU936"/>
      <c r="AFV936"/>
      <c r="AFW936"/>
      <c r="AFX936"/>
      <c r="AFY936"/>
      <c r="AFZ936"/>
      <c r="AGA936"/>
      <c r="AGB936"/>
      <c r="AGC936"/>
      <c r="AGD936"/>
      <c r="AGE936"/>
      <c r="AGF936"/>
      <c r="AGG936"/>
      <c r="AGH936"/>
      <c r="AGI936"/>
      <c r="AGJ936"/>
      <c r="AGK936"/>
      <c r="AGL936"/>
      <c r="AGM936"/>
      <c r="AGN936"/>
      <c r="AGO936"/>
      <c r="AGP936"/>
      <c r="AGQ936"/>
      <c r="AGR936"/>
      <c r="AGS936"/>
      <c r="AGT936"/>
      <c r="AGU936"/>
      <c r="AGV936"/>
      <c r="AGW936"/>
      <c r="AGX936"/>
      <c r="AGY936"/>
      <c r="AGZ936"/>
      <c r="AHA936"/>
      <c r="AHB936"/>
      <c r="AHC936"/>
      <c r="AHD936"/>
      <c r="AHE936"/>
      <c r="AHF936"/>
      <c r="AHG936"/>
      <c r="AHH936"/>
      <c r="AHI936"/>
      <c r="AHJ936"/>
      <c r="AHK936"/>
      <c r="AHL936"/>
      <c r="AHM936"/>
      <c r="AHN936"/>
      <c r="AHO936"/>
      <c r="AHP936"/>
      <c r="AHQ936"/>
      <c r="AHR936"/>
      <c r="AHS936"/>
      <c r="AHT936"/>
      <c r="AHU936"/>
      <c r="AHV936"/>
      <c r="AHW936"/>
      <c r="AHX936"/>
      <c r="AHY936"/>
      <c r="AHZ936"/>
      <c r="AIA936"/>
      <c r="AIB936"/>
      <c r="AIC936"/>
      <c r="AID936"/>
      <c r="AIE936"/>
      <c r="AIF936"/>
      <c r="AIG936"/>
      <c r="AIH936"/>
      <c r="AII936"/>
      <c r="AIJ936"/>
      <c r="AIK936"/>
      <c r="AIL936"/>
      <c r="AIM936"/>
      <c r="AIN936"/>
      <c r="AIO936"/>
      <c r="AIP936"/>
      <c r="AIQ936"/>
      <c r="AIR936"/>
      <c r="AIS936"/>
      <c r="AIT936"/>
      <c r="AIU936"/>
      <c r="AIV936"/>
      <c r="AIW936"/>
      <c r="AIX936"/>
      <c r="AIY936"/>
      <c r="AIZ936"/>
      <c r="AJA936"/>
      <c r="AJB936"/>
      <c r="AJC936"/>
      <c r="AJD936"/>
      <c r="AJE936"/>
      <c r="AJF936"/>
      <c r="AJG936"/>
      <c r="AJH936"/>
      <c r="AJI936"/>
      <c r="AJJ936"/>
      <c r="AJK936"/>
      <c r="AJL936"/>
      <c r="AJM936"/>
      <c r="AJN936"/>
      <c r="AJO936"/>
      <c r="AJP936"/>
      <c r="AJQ936"/>
      <c r="AJR936"/>
      <c r="AJS936"/>
      <c r="AJT936"/>
      <c r="AJU936"/>
      <c r="AJV936"/>
      <c r="AJW936"/>
      <c r="AJX936"/>
      <c r="AJY936"/>
      <c r="AJZ936"/>
      <c r="AKA936"/>
      <c r="AKB936"/>
      <c r="AKC936"/>
      <c r="AKD936"/>
      <c r="AKE936"/>
      <c r="AKF936"/>
      <c r="AKG936"/>
      <c r="AKH936"/>
      <c r="AKI936"/>
      <c r="AKJ936"/>
      <c r="AKK936"/>
      <c r="AKL936"/>
      <c r="AKM936"/>
      <c r="AKN936"/>
      <c r="AKO936"/>
      <c r="AKP936"/>
      <c r="AKQ936"/>
      <c r="AKR936"/>
      <c r="AKS936"/>
      <c r="AKT936"/>
      <c r="AKU936"/>
      <c r="AKV936"/>
      <c r="AKW936"/>
      <c r="AKX936"/>
      <c r="AKY936"/>
      <c r="AKZ936"/>
      <c r="ALA936"/>
      <c r="ALB936"/>
      <c r="ALC936"/>
      <c r="ALD936"/>
      <c r="ALE936"/>
      <c r="ALF936"/>
      <c r="ALG936"/>
      <c r="ALH936"/>
      <c r="ALI936"/>
      <c r="ALJ936"/>
      <c r="ALK936"/>
      <c r="ALL936"/>
      <c r="ALM936"/>
      <c r="ALN936"/>
      <c r="ALO936"/>
      <c r="ALP936"/>
      <c r="ALQ936"/>
      <c r="ALR936"/>
      <c r="ALS936"/>
      <c r="ALT936"/>
      <c r="ALU936"/>
      <c r="ALV936"/>
      <c r="ALW936"/>
      <c r="ALX936"/>
      <c r="ALY936"/>
      <c r="ALZ936"/>
      <c r="AMA936"/>
      <c r="AMB936"/>
      <c r="AMC936"/>
      <c r="AMD936"/>
      <c r="AME936"/>
      <c r="AMF936"/>
      <c r="AMG936"/>
      <c r="AMH936"/>
      <c r="AMI936"/>
      <c r="AMJ936"/>
    </row>
    <row r="937" spans="1:1024" ht="17.25" customHeight="1">
      <c r="A937" s="9"/>
      <c r="B937" s="8"/>
      <c r="C937" s="8"/>
      <c r="D937" s="6"/>
      <c r="E937" s="7"/>
      <c r="F937" s="5"/>
      <c r="G937" s="5"/>
      <c r="H937" s="5"/>
      <c r="I937" s="5"/>
      <c r="J937" s="5"/>
      <c r="K937" s="5"/>
      <c r="L937" s="5"/>
      <c r="M937" s="5"/>
      <c r="N937" s="5"/>
      <c r="O937" s="5"/>
      <c r="P937" s="5"/>
      <c r="Q937" s="5"/>
      <c r="R937" s="5"/>
      <c r="S937" s="5"/>
      <c r="T937" s="5"/>
      <c r="U937" s="5"/>
      <c r="V937" s="5"/>
      <c r="W937" s="5"/>
      <c r="X937" s="5"/>
      <c r="Y937" s="5"/>
      <c r="Z937" s="5"/>
      <c r="AA937" s="5"/>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c r="AAA937"/>
      <c r="AAB937"/>
      <c r="AAC937"/>
      <c r="AAD937"/>
      <c r="AAE937"/>
      <c r="AAF937"/>
      <c r="AAG937"/>
      <c r="AAH937"/>
      <c r="AAI937"/>
      <c r="AAJ937"/>
      <c r="AAK937"/>
      <c r="AAL937"/>
      <c r="AAM937"/>
      <c r="AAN937"/>
      <c r="AAO937"/>
      <c r="AAP937"/>
      <c r="AAQ937"/>
      <c r="AAR937"/>
      <c r="AAS937"/>
      <c r="AAT937"/>
      <c r="AAU937"/>
      <c r="AAV937"/>
      <c r="AAW937"/>
      <c r="AAX937"/>
      <c r="AAY937"/>
      <c r="AAZ937"/>
      <c r="ABA937"/>
      <c r="ABB937"/>
      <c r="ABC937"/>
      <c r="ABD937"/>
      <c r="ABE937"/>
      <c r="ABF937"/>
      <c r="ABG937"/>
      <c r="ABH937"/>
      <c r="ABI937"/>
      <c r="ABJ937"/>
      <c r="ABK937"/>
      <c r="ABL937"/>
      <c r="ABM937"/>
      <c r="ABN937"/>
      <c r="ABO937"/>
      <c r="ABP937"/>
      <c r="ABQ937"/>
      <c r="ABR937"/>
      <c r="ABS937"/>
      <c r="ABT937"/>
      <c r="ABU937"/>
      <c r="ABV937"/>
      <c r="ABW937"/>
      <c r="ABX937"/>
      <c r="ABY937"/>
      <c r="ABZ937"/>
      <c r="ACA937"/>
      <c r="ACB937"/>
      <c r="ACC937"/>
      <c r="ACD937"/>
      <c r="ACE937"/>
      <c r="ACF937"/>
      <c r="ACG937"/>
      <c r="ACH937"/>
      <c r="ACI937"/>
      <c r="ACJ937"/>
      <c r="ACK937"/>
      <c r="ACL937"/>
      <c r="ACM937"/>
      <c r="ACN937"/>
      <c r="ACO937"/>
      <c r="ACP937"/>
      <c r="ACQ937"/>
      <c r="ACR937"/>
      <c r="ACS937"/>
      <c r="ACT937"/>
      <c r="ACU937"/>
      <c r="ACV937"/>
      <c r="ACW937"/>
      <c r="ACX937"/>
      <c r="ACY937"/>
      <c r="ACZ937"/>
      <c r="ADA937"/>
      <c r="ADB937"/>
      <c r="ADC937"/>
      <c r="ADD937"/>
      <c r="ADE937"/>
      <c r="ADF937"/>
      <c r="ADG937"/>
      <c r="ADH937"/>
      <c r="ADI937"/>
      <c r="ADJ937"/>
      <c r="ADK937"/>
      <c r="ADL937"/>
      <c r="ADM937"/>
      <c r="ADN937"/>
      <c r="ADO937"/>
      <c r="ADP937"/>
      <c r="ADQ937"/>
      <c r="ADR937"/>
      <c r="ADS937"/>
      <c r="ADT937"/>
      <c r="ADU937"/>
      <c r="ADV937"/>
      <c r="ADW937"/>
      <c r="ADX937"/>
      <c r="ADY937"/>
      <c r="ADZ937"/>
      <c r="AEA937"/>
      <c r="AEB937"/>
      <c r="AEC937"/>
      <c r="AED937"/>
      <c r="AEE937"/>
      <c r="AEF937"/>
      <c r="AEG937"/>
      <c r="AEH937"/>
      <c r="AEI937"/>
      <c r="AEJ937"/>
      <c r="AEK937"/>
      <c r="AEL937"/>
      <c r="AEM937"/>
      <c r="AEN937"/>
      <c r="AEO937"/>
      <c r="AEP937"/>
      <c r="AEQ937"/>
      <c r="AER937"/>
      <c r="AES937"/>
      <c r="AET937"/>
      <c r="AEU937"/>
      <c r="AEV937"/>
      <c r="AEW937"/>
      <c r="AEX937"/>
      <c r="AEY937"/>
      <c r="AEZ937"/>
      <c r="AFA937"/>
      <c r="AFB937"/>
      <c r="AFC937"/>
      <c r="AFD937"/>
      <c r="AFE937"/>
      <c r="AFF937"/>
      <c r="AFG937"/>
      <c r="AFH937"/>
      <c r="AFI937"/>
      <c r="AFJ937"/>
      <c r="AFK937"/>
      <c r="AFL937"/>
      <c r="AFM937"/>
      <c r="AFN937"/>
      <c r="AFO937"/>
      <c r="AFP937"/>
      <c r="AFQ937"/>
      <c r="AFR937"/>
      <c r="AFS937"/>
      <c r="AFT937"/>
      <c r="AFU937"/>
      <c r="AFV937"/>
      <c r="AFW937"/>
      <c r="AFX937"/>
      <c r="AFY937"/>
      <c r="AFZ937"/>
      <c r="AGA937"/>
      <c r="AGB937"/>
      <c r="AGC937"/>
      <c r="AGD937"/>
      <c r="AGE937"/>
      <c r="AGF937"/>
      <c r="AGG937"/>
      <c r="AGH937"/>
      <c r="AGI937"/>
      <c r="AGJ937"/>
      <c r="AGK937"/>
      <c r="AGL937"/>
      <c r="AGM937"/>
      <c r="AGN937"/>
      <c r="AGO937"/>
      <c r="AGP937"/>
      <c r="AGQ937"/>
      <c r="AGR937"/>
      <c r="AGS937"/>
      <c r="AGT937"/>
      <c r="AGU937"/>
      <c r="AGV937"/>
      <c r="AGW937"/>
      <c r="AGX937"/>
      <c r="AGY937"/>
      <c r="AGZ937"/>
      <c r="AHA937"/>
      <c r="AHB937"/>
      <c r="AHC937"/>
      <c r="AHD937"/>
      <c r="AHE937"/>
      <c r="AHF937"/>
      <c r="AHG937"/>
      <c r="AHH937"/>
      <c r="AHI937"/>
      <c r="AHJ937"/>
      <c r="AHK937"/>
      <c r="AHL937"/>
      <c r="AHM937"/>
      <c r="AHN937"/>
      <c r="AHO937"/>
      <c r="AHP937"/>
      <c r="AHQ937"/>
      <c r="AHR937"/>
      <c r="AHS937"/>
      <c r="AHT937"/>
      <c r="AHU937"/>
      <c r="AHV937"/>
      <c r="AHW937"/>
      <c r="AHX937"/>
      <c r="AHY937"/>
      <c r="AHZ937"/>
      <c r="AIA937"/>
      <c r="AIB937"/>
      <c r="AIC937"/>
      <c r="AID937"/>
      <c r="AIE937"/>
      <c r="AIF937"/>
      <c r="AIG937"/>
      <c r="AIH937"/>
      <c r="AII937"/>
      <c r="AIJ937"/>
      <c r="AIK937"/>
      <c r="AIL937"/>
      <c r="AIM937"/>
      <c r="AIN937"/>
      <c r="AIO937"/>
      <c r="AIP937"/>
      <c r="AIQ937"/>
      <c r="AIR937"/>
      <c r="AIS937"/>
      <c r="AIT937"/>
      <c r="AIU937"/>
      <c r="AIV937"/>
      <c r="AIW937"/>
      <c r="AIX937"/>
      <c r="AIY937"/>
      <c r="AIZ937"/>
      <c r="AJA937"/>
      <c r="AJB937"/>
      <c r="AJC937"/>
      <c r="AJD937"/>
      <c r="AJE937"/>
      <c r="AJF937"/>
      <c r="AJG937"/>
      <c r="AJH937"/>
      <c r="AJI937"/>
      <c r="AJJ937"/>
      <c r="AJK937"/>
      <c r="AJL937"/>
      <c r="AJM937"/>
      <c r="AJN937"/>
      <c r="AJO937"/>
      <c r="AJP937"/>
      <c r="AJQ937"/>
      <c r="AJR937"/>
      <c r="AJS937"/>
      <c r="AJT937"/>
      <c r="AJU937"/>
      <c r="AJV937"/>
      <c r="AJW937"/>
      <c r="AJX937"/>
      <c r="AJY937"/>
      <c r="AJZ937"/>
      <c r="AKA937"/>
      <c r="AKB937"/>
      <c r="AKC937"/>
      <c r="AKD937"/>
      <c r="AKE937"/>
      <c r="AKF937"/>
      <c r="AKG937"/>
      <c r="AKH937"/>
      <c r="AKI937"/>
      <c r="AKJ937"/>
      <c r="AKK937"/>
      <c r="AKL937"/>
      <c r="AKM937"/>
      <c r="AKN937"/>
      <c r="AKO937"/>
      <c r="AKP937"/>
      <c r="AKQ937"/>
      <c r="AKR937"/>
      <c r="AKS937"/>
      <c r="AKT937"/>
      <c r="AKU937"/>
      <c r="AKV937"/>
      <c r="AKW937"/>
      <c r="AKX937"/>
      <c r="AKY937"/>
      <c r="AKZ937"/>
      <c r="ALA937"/>
      <c r="ALB937"/>
      <c r="ALC937"/>
      <c r="ALD937"/>
      <c r="ALE937"/>
      <c r="ALF937"/>
      <c r="ALG937"/>
      <c r="ALH937"/>
      <c r="ALI937"/>
      <c r="ALJ937"/>
      <c r="ALK937"/>
      <c r="ALL937"/>
      <c r="ALM937"/>
      <c r="ALN937"/>
      <c r="ALO937"/>
      <c r="ALP937"/>
      <c r="ALQ937"/>
      <c r="ALR937"/>
      <c r="ALS937"/>
      <c r="ALT937"/>
      <c r="ALU937"/>
      <c r="ALV937"/>
      <c r="ALW937"/>
      <c r="ALX937"/>
      <c r="ALY937"/>
      <c r="ALZ937"/>
      <c r="AMA937"/>
      <c r="AMB937"/>
      <c r="AMC937"/>
      <c r="AMD937"/>
      <c r="AME937"/>
      <c r="AMF937"/>
      <c r="AMG937"/>
      <c r="AMH937"/>
      <c r="AMI937"/>
      <c r="AMJ937"/>
    </row>
    <row r="938" spans="1:1024" ht="17.25" customHeight="1">
      <c r="A938" s="9"/>
      <c r="B938" s="8"/>
      <c r="C938" s="8"/>
      <c r="D938" s="6"/>
      <c r="E938" s="7"/>
      <c r="F938" s="5"/>
      <c r="G938" s="5"/>
      <c r="H938" s="5"/>
      <c r="I938" s="5"/>
      <c r="J938" s="5"/>
      <c r="K938" s="5"/>
      <c r="L938" s="5"/>
      <c r="M938" s="5"/>
      <c r="N938" s="5"/>
      <c r="O938" s="5"/>
      <c r="P938" s="5"/>
      <c r="Q938" s="5"/>
      <c r="R938" s="5"/>
      <c r="S938" s="5"/>
      <c r="T938" s="5"/>
      <c r="U938" s="5"/>
      <c r="V938" s="5"/>
      <c r="W938" s="5"/>
      <c r="X938" s="5"/>
      <c r="Y938" s="5"/>
      <c r="Z938" s="5"/>
      <c r="AA938" s="5"/>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c r="RI938"/>
      <c r="RJ938"/>
      <c r="RK938"/>
      <c r="RL938"/>
      <c r="RM938"/>
      <c r="RN938"/>
      <c r="RO938"/>
      <c r="RP938"/>
      <c r="RQ938"/>
      <c r="RR938"/>
      <c r="RS938"/>
      <c r="RT938"/>
      <c r="RU938"/>
      <c r="RV938"/>
      <c r="RW938"/>
      <c r="RX938"/>
      <c r="RY938"/>
      <c r="RZ938"/>
      <c r="SA938"/>
      <c r="SB938"/>
      <c r="SC938"/>
      <c r="SD938"/>
      <c r="SE938"/>
      <c r="SF938"/>
      <c r="SG938"/>
      <c r="SH938"/>
      <c r="SI938"/>
      <c r="SJ938"/>
      <c r="SK938"/>
      <c r="SL938"/>
      <c r="SM938"/>
      <c r="SN938"/>
      <c r="SO938"/>
      <c r="SP938"/>
      <c r="SQ938"/>
      <c r="SR938"/>
      <c r="SS938"/>
      <c r="ST938"/>
      <c r="SU938"/>
      <c r="SV938"/>
      <c r="SW938"/>
      <c r="SX938"/>
      <c r="SY938"/>
      <c r="SZ938"/>
      <c r="TA938"/>
      <c r="TB938"/>
      <c r="TC938"/>
      <c r="TD938"/>
      <c r="TE938"/>
      <c r="TF938"/>
      <c r="TG938"/>
      <c r="TH938"/>
      <c r="TI938"/>
      <c r="TJ938"/>
      <c r="TK938"/>
      <c r="TL938"/>
      <c r="TM938"/>
      <c r="TN938"/>
      <c r="TO938"/>
      <c r="TP938"/>
      <c r="TQ938"/>
      <c r="TR938"/>
      <c r="TS938"/>
      <c r="TT938"/>
      <c r="TU938"/>
      <c r="TV938"/>
      <c r="TW938"/>
      <c r="TX938"/>
      <c r="TY938"/>
      <c r="TZ938"/>
      <c r="UA938"/>
      <c r="UB938"/>
      <c r="UC938"/>
      <c r="UD938"/>
      <c r="UE938"/>
      <c r="UF938"/>
      <c r="UG938"/>
      <c r="UH938"/>
      <c r="UI938"/>
      <c r="UJ938"/>
      <c r="UK938"/>
      <c r="UL938"/>
      <c r="UM938"/>
      <c r="UN938"/>
      <c r="UO938"/>
      <c r="UP938"/>
      <c r="UQ938"/>
      <c r="UR938"/>
      <c r="US938"/>
      <c r="UT938"/>
      <c r="UU938"/>
      <c r="UV938"/>
      <c r="UW938"/>
      <c r="UX938"/>
      <c r="UY938"/>
      <c r="UZ938"/>
      <c r="VA938"/>
      <c r="VB938"/>
      <c r="VC938"/>
      <c r="VD938"/>
      <c r="VE938"/>
      <c r="VF938"/>
      <c r="VG938"/>
      <c r="VH938"/>
      <c r="VI938"/>
      <c r="VJ938"/>
      <c r="VK938"/>
      <c r="VL938"/>
      <c r="VM938"/>
      <c r="VN938"/>
      <c r="VO938"/>
      <c r="VP938"/>
      <c r="VQ938"/>
      <c r="VR938"/>
      <c r="VS938"/>
      <c r="VT938"/>
      <c r="VU938"/>
      <c r="VV938"/>
      <c r="VW938"/>
      <c r="VX938"/>
      <c r="VY938"/>
      <c r="VZ938"/>
      <c r="WA938"/>
      <c r="WB938"/>
      <c r="WC938"/>
      <c r="WD938"/>
      <c r="WE938"/>
      <c r="WF938"/>
      <c r="WG938"/>
      <c r="WH938"/>
      <c r="WI938"/>
      <c r="WJ938"/>
      <c r="WK938"/>
      <c r="WL938"/>
      <c r="WM938"/>
      <c r="WN938"/>
      <c r="WO938"/>
      <c r="WP938"/>
      <c r="WQ938"/>
      <c r="WR938"/>
      <c r="WS938"/>
      <c r="WT938"/>
      <c r="WU938"/>
      <c r="WV938"/>
      <c r="WW938"/>
      <c r="WX938"/>
      <c r="WY938"/>
      <c r="WZ938"/>
      <c r="XA938"/>
      <c r="XB938"/>
      <c r="XC938"/>
      <c r="XD938"/>
      <c r="XE938"/>
      <c r="XF938"/>
      <c r="XG938"/>
      <c r="XH938"/>
      <c r="XI938"/>
      <c r="XJ938"/>
      <c r="XK938"/>
      <c r="XL938"/>
      <c r="XM938"/>
      <c r="XN938"/>
      <c r="XO938"/>
      <c r="XP938"/>
      <c r="XQ938"/>
      <c r="XR938"/>
      <c r="XS938"/>
      <c r="XT938"/>
      <c r="XU938"/>
      <c r="XV938"/>
      <c r="XW938"/>
      <c r="XX938"/>
      <c r="XY938"/>
      <c r="XZ938"/>
      <c r="YA938"/>
      <c r="YB938"/>
      <c r="YC938"/>
      <c r="YD938"/>
      <c r="YE938"/>
      <c r="YF938"/>
      <c r="YG938"/>
      <c r="YH938"/>
      <c r="YI938"/>
      <c r="YJ938"/>
      <c r="YK938"/>
      <c r="YL938"/>
      <c r="YM938"/>
      <c r="YN938"/>
      <c r="YO938"/>
      <c r="YP938"/>
      <c r="YQ938"/>
      <c r="YR938"/>
      <c r="YS938"/>
      <c r="YT938"/>
      <c r="YU938"/>
      <c r="YV938"/>
      <c r="YW938"/>
      <c r="YX938"/>
      <c r="YY938"/>
      <c r="YZ938"/>
      <c r="ZA938"/>
      <c r="ZB938"/>
      <c r="ZC938"/>
      <c r="ZD938"/>
      <c r="ZE938"/>
      <c r="ZF938"/>
      <c r="ZG938"/>
      <c r="ZH938"/>
      <c r="ZI938"/>
      <c r="ZJ938"/>
      <c r="ZK938"/>
      <c r="ZL938"/>
      <c r="ZM938"/>
      <c r="ZN938"/>
      <c r="ZO938"/>
      <c r="ZP938"/>
      <c r="ZQ938"/>
      <c r="ZR938"/>
      <c r="ZS938"/>
      <c r="ZT938"/>
      <c r="ZU938"/>
      <c r="ZV938"/>
      <c r="ZW938"/>
      <c r="ZX938"/>
      <c r="ZY938"/>
      <c r="ZZ938"/>
      <c r="AAA938"/>
      <c r="AAB938"/>
      <c r="AAC938"/>
      <c r="AAD938"/>
      <c r="AAE938"/>
      <c r="AAF938"/>
      <c r="AAG938"/>
      <c r="AAH938"/>
      <c r="AAI938"/>
      <c r="AAJ938"/>
      <c r="AAK938"/>
      <c r="AAL938"/>
      <c r="AAM938"/>
      <c r="AAN938"/>
      <c r="AAO938"/>
      <c r="AAP938"/>
      <c r="AAQ938"/>
      <c r="AAR938"/>
      <c r="AAS938"/>
      <c r="AAT938"/>
      <c r="AAU938"/>
      <c r="AAV938"/>
      <c r="AAW938"/>
      <c r="AAX938"/>
      <c r="AAY938"/>
      <c r="AAZ938"/>
      <c r="ABA938"/>
      <c r="ABB938"/>
      <c r="ABC938"/>
      <c r="ABD938"/>
      <c r="ABE938"/>
      <c r="ABF938"/>
      <c r="ABG938"/>
      <c r="ABH938"/>
      <c r="ABI938"/>
      <c r="ABJ938"/>
      <c r="ABK938"/>
      <c r="ABL938"/>
      <c r="ABM938"/>
      <c r="ABN938"/>
      <c r="ABO938"/>
      <c r="ABP938"/>
      <c r="ABQ938"/>
      <c r="ABR938"/>
      <c r="ABS938"/>
      <c r="ABT938"/>
      <c r="ABU938"/>
      <c r="ABV938"/>
      <c r="ABW938"/>
      <c r="ABX938"/>
      <c r="ABY938"/>
      <c r="ABZ938"/>
      <c r="ACA938"/>
      <c r="ACB938"/>
      <c r="ACC938"/>
      <c r="ACD938"/>
      <c r="ACE938"/>
      <c r="ACF938"/>
      <c r="ACG938"/>
      <c r="ACH938"/>
      <c r="ACI938"/>
      <c r="ACJ938"/>
      <c r="ACK938"/>
      <c r="ACL938"/>
      <c r="ACM938"/>
      <c r="ACN938"/>
      <c r="ACO938"/>
      <c r="ACP938"/>
      <c r="ACQ938"/>
      <c r="ACR938"/>
      <c r="ACS938"/>
      <c r="ACT938"/>
      <c r="ACU938"/>
      <c r="ACV938"/>
      <c r="ACW938"/>
      <c r="ACX938"/>
      <c r="ACY938"/>
      <c r="ACZ938"/>
      <c r="ADA938"/>
      <c r="ADB938"/>
      <c r="ADC938"/>
      <c r="ADD938"/>
      <c r="ADE938"/>
      <c r="ADF938"/>
      <c r="ADG938"/>
      <c r="ADH938"/>
      <c r="ADI938"/>
      <c r="ADJ938"/>
      <c r="ADK938"/>
      <c r="ADL938"/>
      <c r="ADM938"/>
      <c r="ADN938"/>
      <c r="ADO938"/>
      <c r="ADP938"/>
      <c r="ADQ938"/>
      <c r="ADR938"/>
      <c r="ADS938"/>
      <c r="ADT938"/>
      <c r="ADU938"/>
      <c r="ADV938"/>
      <c r="ADW938"/>
      <c r="ADX938"/>
      <c r="ADY938"/>
      <c r="ADZ938"/>
      <c r="AEA938"/>
      <c r="AEB938"/>
      <c r="AEC938"/>
      <c r="AED938"/>
      <c r="AEE938"/>
      <c r="AEF938"/>
      <c r="AEG938"/>
      <c r="AEH938"/>
      <c r="AEI938"/>
      <c r="AEJ938"/>
      <c r="AEK938"/>
      <c r="AEL938"/>
      <c r="AEM938"/>
      <c r="AEN938"/>
      <c r="AEO938"/>
      <c r="AEP938"/>
      <c r="AEQ938"/>
      <c r="AER938"/>
      <c r="AES938"/>
      <c r="AET938"/>
      <c r="AEU938"/>
      <c r="AEV938"/>
      <c r="AEW938"/>
      <c r="AEX938"/>
      <c r="AEY938"/>
      <c r="AEZ938"/>
      <c r="AFA938"/>
      <c r="AFB938"/>
      <c r="AFC938"/>
      <c r="AFD938"/>
      <c r="AFE938"/>
      <c r="AFF938"/>
      <c r="AFG938"/>
      <c r="AFH938"/>
      <c r="AFI938"/>
      <c r="AFJ938"/>
      <c r="AFK938"/>
      <c r="AFL938"/>
      <c r="AFM938"/>
      <c r="AFN938"/>
      <c r="AFO938"/>
      <c r="AFP938"/>
      <c r="AFQ938"/>
      <c r="AFR938"/>
      <c r="AFS938"/>
      <c r="AFT938"/>
      <c r="AFU938"/>
      <c r="AFV938"/>
      <c r="AFW938"/>
      <c r="AFX938"/>
      <c r="AFY938"/>
      <c r="AFZ938"/>
      <c r="AGA938"/>
      <c r="AGB938"/>
      <c r="AGC938"/>
      <c r="AGD938"/>
      <c r="AGE938"/>
      <c r="AGF938"/>
      <c r="AGG938"/>
      <c r="AGH938"/>
      <c r="AGI938"/>
      <c r="AGJ938"/>
      <c r="AGK938"/>
      <c r="AGL938"/>
      <c r="AGM938"/>
      <c r="AGN938"/>
      <c r="AGO938"/>
      <c r="AGP938"/>
      <c r="AGQ938"/>
      <c r="AGR938"/>
      <c r="AGS938"/>
      <c r="AGT938"/>
      <c r="AGU938"/>
      <c r="AGV938"/>
      <c r="AGW938"/>
      <c r="AGX938"/>
      <c r="AGY938"/>
      <c r="AGZ938"/>
      <c r="AHA938"/>
      <c r="AHB938"/>
      <c r="AHC938"/>
      <c r="AHD938"/>
      <c r="AHE938"/>
      <c r="AHF938"/>
      <c r="AHG938"/>
      <c r="AHH938"/>
      <c r="AHI938"/>
      <c r="AHJ938"/>
      <c r="AHK938"/>
      <c r="AHL938"/>
      <c r="AHM938"/>
      <c r="AHN938"/>
      <c r="AHO938"/>
      <c r="AHP938"/>
      <c r="AHQ938"/>
      <c r="AHR938"/>
      <c r="AHS938"/>
      <c r="AHT938"/>
      <c r="AHU938"/>
      <c r="AHV938"/>
      <c r="AHW938"/>
      <c r="AHX938"/>
      <c r="AHY938"/>
      <c r="AHZ938"/>
      <c r="AIA938"/>
      <c r="AIB938"/>
      <c r="AIC938"/>
      <c r="AID938"/>
      <c r="AIE938"/>
      <c r="AIF938"/>
      <c r="AIG938"/>
      <c r="AIH938"/>
      <c r="AII938"/>
      <c r="AIJ938"/>
      <c r="AIK938"/>
      <c r="AIL938"/>
      <c r="AIM938"/>
      <c r="AIN938"/>
      <c r="AIO938"/>
      <c r="AIP938"/>
      <c r="AIQ938"/>
      <c r="AIR938"/>
      <c r="AIS938"/>
      <c r="AIT938"/>
      <c r="AIU938"/>
      <c r="AIV938"/>
      <c r="AIW938"/>
      <c r="AIX938"/>
      <c r="AIY938"/>
      <c r="AIZ938"/>
      <c r="AJA938"/>
      <c r="AJB938"/>
      <c r="AJC938"/>
      <c r="AJD938"/>
      <c r="AJE938"/>
      <c r="AJF938"/>
      <c r="AJG938"/>
      <c r="AJH938"/>
      <c r="AJI938"/>
      <c r="AJJ938"/>
      <c r="AJK938"/>
      <c r="AJL938"/>
      <c r="AJM938"/>
      <c r="AJN938"/>
      <c r="AJO938"/>
      <c r="AJP938"/>
      <c r="AJQ938"/>
      <c r="AJR938"/>
      <c r="AJS938"/>
      <c r="AJT938"/>
      <c r="AJU938"/>
      <c r="AJV938"/>
      <c r="AJW938"/>
      <c r="AJX938"/>
      <c r="AJY938"/>
      <c r="AJZ938"/>
      <c r="AKA938"/>
      <c r="AKB938"/>
      <c r="AKC938"/>
      <c r="AKD938"/>
      <c r="AKE938"/>
      <c r="AKF938"/>
      <c r="AKG938"/>
      <c r="AKH938"/>
      <c r="AKI938"/>
      <c r="AKJ938"/>
      <c r="AKK938"/>
      <c r="AKL938"/>
      <c r="AKM938"/>
      <c r="AKN938"/>
      <c r="AKO938"/>
      <c r="AKP938"/>
      <c r="AKQ938"/>
      <c r="AKR938"/>
      <c r="AKS938"/>
      <c r="AKT938"/>
      <c r="AKU938"/>
      <c r="AKV938"/>
      <c r="AKW938"/>
      <c r="AKX938"/>
      <c r="AKY938"/>
      <c r="AKZ938"/>
      <c r="ALA938"/>
      <c r="ALB938"/>
      <c r="ALC938"/>
      <c r="ALD938"/>
      <c r="ALE938"/>
      <c r="ALF938"/>
      <c r="ALG938"/>
      <c r="ALH938"/>
      <c r="ALI938"/>
      <c r="ALJ938"/>
      <c r="ALK938"/>
      <c r="ALL938"/>
      <c r="ALM938"/>
      <c r="ALN938"/>
      <c r="ALO938"/>
      <c r="ALP938"/>
      <c r="ALQ938"/>
      <c r="ALR938"/>
      <c r="ALS938"/>
      <c r="ALT938"/>
      <c r="ALU938"/>
      <c r="ALV938"/>
      <c r="ALW938"/>
      <c r="ALX938"/>
      <c r="ALY938"/>
      <c r="ALZ938"/>
      <c r="AMA938"/>
      <c r="AMB938"/>
      <c r="AMC938"/>
      <c r="AMD938"/>
      <c r="AME938"/>
      <c r="AMF938"/>
      <c r="AMG938"/>
      <c r="AMH938"/>
      <c r="AMI938"/>
      <c r="AMJ938"/>
    </row>
    <row r="939" spans="1:1024" ht="17.25" customHeight="1">
      <c r="A939" s="9"/>
      <c r="B939" s="8"/>
      <c r="C939" s="8"/>
      <c r="D939" s="6"/>
      <c r="E939" s="7"/>
      <c r="F939" s="5"/>
      <c r="G939" s="5"/>
      <c r="H939" s="5"/>
      <c r="I939" s="5"/>
      <c r="J939" s="5"/>
      <c r="K939" s="5"/>
      <c r="L939" s="5"/>
      <c r="M939" s="5"/>
      <c r="N939" s="5"/>
      <c r="O939" s="5"/>
      <c r="P939" s="5"/>
      <c r="Q939" s="5"/>
      <c r="R939" s="5"/>
      <c r="S939" s="5"/>
      <c r="T939" s="5"/>
      <c r="U939" s="5"/>
      <c r="V939" s="5"/>
      <c r="W939" s="5"/>
      <c r="X939" s="5"/>
      <c r="Y939" s="5"/>
      <c r="Z939" s="5"/>
      <c r="AA939" s="5"/>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c r="RI939"/>
      <c r="RJ939"/>
      <c r="RK939"/>
      <c r="RL939"/>
      <c r="RM939"/>
      <c r="RN939"/>
      <c r="RO939"/>
      <c r="RP939"/>
      <c r="RQ939"/>
      <c r="RR939"/>
      <c r="RS939"/>
      <c r="RT939"/>
      <c r="RU939"/>
      <c r="RV939"/>
      <c r="RW939"/>
      <c r="RX939"/>
      <c r="RY939"/>
      <c r="RZ939"/>
      <c r="SA939"/>
      <c r="SB939"/>
      <c r="SC939"/>
      <c r="SD939"/>
      <c r="SE939"/>
      <c r="SF939"/>
      <c r="SG939"/>
      <c r="SH939"/>
      <c r="SI939"/>
      <c r="SJ939"/>
      <c r="SK939"/>
      <c r="SL939"/>
      <c r="SM939"/>
      <c r="SN939"/>
      <c r="SO939"/>
      <c r="SP939"/>
      <c r="SQ939"/>
      <c r="SR939"/>
      <c r="SS939"/>
      <c r="ST939"/>
      <c r="SU939"/>
      <c r="SV939"/>
      <c r="SW939"/>
      <c r="SX939"/>
      <c r="SY939"/>
      <c r="SZ939"/>
      <c r="TA939"/>
      <c r="TB939"/>
      <c r="TC939"/>
      <c r="TD939"/>
      <c r="TE939"/>
      <c r="TF939"/>
      <c r="TG939"/>
      <c r="TH939"/>
      <c r="TI939"/>
      <c r="TJ939"/>
      <c r="TK939"/>
      <c r="TL939"/>
      <c r="TM939"/>
      <c r="TN939"/>
      <c r="TO939"/>
      <c r="TP939"/>
      <c r="TQ939"/>
      <c r="TR939"/>
      <c r="TS939"/>
      <c r="TT939"/>
      <c r="TU939"/>
      <c r="TV939"/>
      <c r="TW939"/>
      <c r="TX939"/>
      <c r="TY939"/>
      <c r="TZ939"/>
      <c r="UA939"/>
      <c r="UB939"/>
      <c r="UC939"/>
      <c r="UD939"/>
      <c r="UE939"/>
      <c r="UF939"/>
      <c r="UG939"/>
      <c r="UH939"/>
      <c r="UI939"/>
      <c r="UJ939"/>
      <c r="UK939"/>
      <c r="UL939"/>
      <c r="UM939"/>
      <c r="UN939"/>
      <c r="UO939"/>
      <c r="UP939"/>
      <c r="UQ939"/>
      <c r="UR939"/>
      <c r="US939"/>
      <c r="UT939"/>
      <c r="UU939"/>
      <c r="UV939"/>
      <c r="UW939"/>
      <c r="UX939"/>
      <c r="UY939"/>
      <c r="UZ939"/>
      <c r="VA939"/>
      <c r="VB939"/>
      <c r="VC939"/>
      <c r="VD939"/>
      <c r="VE939"/>
      <c r="VF939"/>
      <c r="VG939"/>
      <c r="VH939"/>
      <c r="VI939"/>
      <c r="VJ939"/>
      <c r="VK939"/>
      <c r="VL939"/>
      <c r="VM939"/>
      <c r="VN939"/>
      <c r="VO939"/>
      <c r="VP939"/>
      <c r="VQ939"/>
      <c r="VR939"/>
      <c r="VS939"/>
      <c r="VT939"/>
      <c r="VU939"/>
      <c r="VV939"/>
      <c r="VW939"/>
      <c r="VX939"/>
      <c r="VY939"/>
      <c r="VZ939"/>
      <c r="WA939"/>
      <c r="WB939"/>
      <c r="WC939"/>
      <c r="WD939"/>
      <c r="WE939"/>
      <c r="WF939"/>
      <c r="WG939"/>
      <c r="WH939"/>
      <c r="WI939"/>
      <c r="WJ939"/>
      <c r="WK939"/>
      <c r="WL939"/>
      <c r="WM939"/>
      <c r="WN939"/>
      <c r="WO939"/>
      <c r="WP939"/>
      <c r="WQ939"/>
      <c r="WR939"/>
      <c r="WS939"/>
      <c r="WT939"/>
      <c r="WU939"/>
      <c r="WV939"/>
      <c r="WW939"/>
      <c r="WX939"/>
      <c r="WY939"/>
      <c r="WZ939"/>
      <c r="XA939"/>
      <c r="XB939"/>
      <c r="XC939"/>
      <c r="XD939"/>
      <c r="XE939"/>
      <c r="XF939"/>
      <c r="XG939"/>
      <c r="XH939"/>
      <c r="XI939"/>
      <c r="XJ939"/>
      <c r="XK939"/>
      <c r="XL939"/>
      <c r="XM939"/>
      <c r="XN939"/>
      <c r="XO939"/>
      <c r="XP939"/>
      <c r="XQ939"/>
      <c r="XR939"/>
      <c r="XS939"/>
      <c r="XT939"/>
      <c r="XU939"/>
      <c r="XV939"/>
      <c r="XW939"/>
      <c r="XX939"/>
      <c r="XY939"/>
      <c r="XZ939"/>
      <c r="YA939"/>
      <c r="YB939"/>
      <c r="YC939"/>
      <c r="YD939"/>
      <c r="YE939"/>
      <c r="YF939"/>
      <c r="YG939"/>
      <c r="YH939"/>
      <c r="YI939"/>
      <c r="YJ939"/>
      <c r="YK939"/>
      <c r="YL939"/>
      <c r="YM939"/>
      <c r="YN939"/>
      <c r="YO939"/>
      <c r="YP939"/>
      <c r="YQ939"/>
      <c r="YR939"/>
      <c r="YS939"/>
      <c r="YT939"/>
      <c r="YU939"/>
      <c r="YV939"/>
      <c r="YW939"/>
      <c r="YX939"/>
      <c r="YY939"/>
      <c r="YZ939"/>
      <c r="ZA939"/>
      <c r="ZB939"/>
      <c r="ZC939"/>
      <c r="ZD939"/>
      <c r="ZE939"/>
      <c r="ZF939"/>
      <c r="ZG939"/>
      <c r="ZH939"/>
      <c r="ZI939"/>
      <c r="ZJ939"/>
      <c r="ZK939"/>
      <c r="ZL939"/>
      <c r="ZM939"/>
      <c r="ZN939"/>
      <c r="ZO939"/>
      <c r="ZP939"/>
      <c r="ZQ939"/>
      <c r="ZR939"/>
      <c r="ZS939"/>
      <c r="ZT939"/>
      <c r="ZU939"/>
      <c r="ZV939"/>
      <c r="ZW939"/>
      <c r="ZX939"/>
      <c r="ZY939"/>
      <c r="ZZ939"/>
      <c r="AAA939"/>
      <c r="AAB939"/>
      <c r="AAC939"/>
      <c r="AAD939"/>
      <c r="AAE939"/>
      <c r="AAF939"/>
      <c r="AAG939"/>
      <c r="AAH939"/>
      <c r="AAI939"/>
      <c r="AAJ939"/>
      <c r="AAK939"/>
      <c r="AAL939"/>
      <c r="AAM939"/>
      <c r="AAN939"/>
      <c r="AAO939"/>
      <c r="AAP939"/>
      <c r="AAQ939"/>
      <c r="AAR939"/>
      <c r="AAS939"/>
      <c r="AAT939"/>
      <c r="AAU939"/>
      <c r="AAV939"/>
      <c r="AAW939"/>
      <c r="AAX939"/>
      <c r="AAY939"/>
      <c r="AAZ939"/>
      <c r="ABA939"/>
      <c r="ABB939"/>
      <c r="ABC939"/>
      <c r="ABD939"/>
      <c r="ABE939"/>
      <c r="ABF939"/>
      <c r="ABG939"/>
      <c r="ABH939"/>
      <c r="ABI939"/>
      <c r="ABJ939"/>
      <c r="ABK939"/>
      <c r="ABL939"/>
      <c r="ABM939"/>
      <c r="ABN939"/>
      <c r="ABO939"/>
      <c r="ABP939"/>
      <c r="ABQ939"/>
      <c r="ABR939"/>
      <c r="ABS939"/>
      <c r="ABT939"/>
      <c r="ABU939"/>
      <c r="ABV939"/>
      <c r="ABW939"/>
      <c r="ABX939"/>
      <c r="ABY939"/>
      <c r="ABZ939"/>
      <c r="ACA939"/>
      <c r="ACB939"/>
      <c r="ACC939"/>
      <c r="ACD939"/>
      <c r="ACE939"/>
      <c r="ACF939"/>
      <c r="ACG939"/>
      <c r="ACH939"/>
      <c r="ACI939"/>
      <c r="ACJ939"/>
      <c r="ACK939"/>
      <c r="ACL939"/>
      <c r="ACM939"/>
      <c r="ACN939"/>
      <c r="ACO939"/>
      <c r="ACP939"/>
      <c r="ACQ939"/>
      <c r="ACR939"/>
      <c r="ACS939"/>
      <c r="ACT939"/>
      <c r="ACU939"/>
      <c r="ACV939"/>
      <c r="ACW939"/>
      <c r="ACX939"/>
      <c r="ACY939"/>
      <c r="ACZ939"/>
      <c r="ADA939"/>
      <c r="ADB939"/>
      <c r="ADC939"/>
      <c r="ADD939"/>
      <c r="ADE939"/>
      <c r="ADF939"/>
      <c r="ADG939"/>
      <c r="ADH939"/>
      <c r="ADI939"/>
      <c r="ADJ939"/>
      <c r="ADK939"/>
      <c r="ADL939"/>
      <c r="ADM939"/>
      <c r="ADN939"/>
      <c r="ADO939"/>
      <c r="ADP939"/>
      <c r="ADQ939"/>
      <c r="ADR939"/>
      <c r="ADS939"/>
      <c r="ADT939"/>
      <c r="ADU939"/>
      <c r="ADV939"/>
      <c r="ADW939"/>
      <c r="ADX939"/>
      <c r="ADY939"/>
      <c r="ADZ939"/>
      <c r="AEA939"/>
      <c r="AEB939"/>
      <c r="AEC939"/>
      <c r="AED939"/>
      <c r="AEE939"/>
      <c r="AEF939"/>
      <c r="AEG939"/>
      <c r="AEH939"/>
      <c r="AEI939"/>
      <c r="AEJ939"/>
      <c r="AEK939"/>
      <c r="AEL939"/>
      <c r="AEM939"/>
      <c r="AEN939"/>
      <c r="AEO939"/>
      <c r="AEP939"/>
      <c r="AEQ939"/>
      <c r="AER939"/>
      <c r="AES939"/>
      <c r="AET939"/>
      <c r="AEU939"/>
      <c r="AEV939"/>
      <c r="AEW939"/>
      <c r="AEX939"/>
      <c r="AEY939"/>
      <c r="AEZ939"/>
      <c r="AFA939"/>
      <c r="AFB939"/>
      <c r="AFC939"/>
      <c r="AFD939"/>
      <c r="AFE939"/>
      <c r="AFF939"/>
      <c r="AFG939"/>
      <c r="AFH939"/>
      <c r="AFI939"/>
      <c r="AFJ939"/>
      <c r="AFK939"/>
      <c r="AFL939"/>
      <c r="AFM939"/>
      <c r="AFN939"/>
      <c r="AFO939"/>
      <c r="AFP939"/>
      <c r="AFQ939"/>
      <c r="AFR939"/>
      <c r="AFS939"/>
      <c r="AFT939"/>
      <c r="AFU939"/>
      <c r="AFV939"/>
      <c r="AFW939"/>
      <c r="AFX939"/>
      <c r="AFY939"/>
      <c r="AFZ939"/>
      <c r="AGA939"/>
      <c r="AGB939"/>
      <c r="AGC939"/>
      <c r="AGD939"/>
      <c r="AGE939"/>
      <c r="AGF939"/>
      <c r="AGG939"/>
      <c r="AGH939"/>
      <c r="AGI939"/>
      <c r="AGJ939"/>
      <c r="AGK939"/>
      <c r="AGL939"/>
      <c r="AGM939"/>
      <c r="AGN939"/>
      <c r="AGO939"/>
      <c r="AGP939"/>
      <c r="AGQ939"/>
      <c r="AGR939"/>
      <c r="AGS939"/>
      <c r="AGT939"/>
      <c r="AGU939"/>
      <c r="AGV939"/>
      <c r="AGW939"/>
      <c r="AGX939"/>
      <c r="AGY939"/>
      <c r="AGZ939"/>
      <c r="AHA939"/>
      <c r="AHB939"/>
      <c r="AHC939"/>
      <c r="AHD939"/>
      <c r="AHE939"/>
      <c r="AHF939"/>
      <c r="AHG939"/>
      <c r="AHH939"/>
      <c r="AHI939"/>
      <c r="AHJ939"/>
      <c r="AHK939"/>
      <c r="AHL939"/>
      <c r="AHM939"/>
      <c r="AHN939"/>
      <c r="AHO939"/>
      <c r="AHP939"/>
      <c r="AHQ939"/>
      <c r="AHR939"/>
      <c r="AHS939"/>
      <c r="AHT939"/>
      <c r="AHU939"/>
      <c r="AHV939"/>
      <c r="AHW939"/>
      <c r="AHX939"/>
      <c r="AHY939"/>
      <c r="AHZ939"/>
      <c r="AIA939"/>
      <c r="AIB939"/>
      <c r="AIC939"/>
      <c r="AID939"/>
      <c r="AIE939"/>
      <c r="AIF939"/>
      <c r="AIG939"/>
      <c r="AIH939"/>
      <c r="AII939"/>
      <c r="AIJ939"/>
      <c r="AIK939"/>
      <c r="AIL939"/>
      <c r="AIM939"/>
      <c r="AIN939"/>
      <c r="AIO939"/>
      <c r="AIP939"/>
      <c r="AIQ939"/>
      <c r="AIR939"/>
      <c r="AIS939"/>
      <c r="AIT939"/>
      <c r="AIU939"/>
      <c r="AIV939"/>
      <c r="AIW939"/>
      <c r="AIX939"/>
      <c r="AIY939"/>
      <c r="AIZ939"/>
      <c r="AJA939"/>
      <c r="AJB939"/>
      <c r="AJC939"/>
      <c r="AJD939"/>
      <c r="AJE939"/>
      <c r="AJF939"/>
      <c r="AJG939"/>
      <c r="AJH939"/>
      <c r="AJI939"/>
      <c r="AJJ939"/>
      <c r="AJK939"/>
      <c r="AJL939"/>
      <c r="AJM939"/>
      <c r="AJN939"/>
      <c r="AJO939"/>
      <c r="AJP939"/>
      <c r="AJQ939"/>
      <c r="AJR939"/>
      <c r="AJS939"/>
      <c r="AJT939"/>
      <c r="AJU939"/>
      <c r="AJV939"/>
      <c r="AJW939"/>
      <c r="AJX939"/>
      <c r="AJY939"/>
      <c r="AJZ939"/>
      <c r="AKA939"/>
      <c r="AKB939"/>
      <c r="AKC939"/>
      <c r="AKD939"/>
      <c r="AKE939"/>
      <c r="AKF939"/>
      <c r="AKG939"/>
      <c r="AKH939"/>
      <c r="AKI939"/>
      <c r="AKJ939"/>
      <c r="AKK939"/>
      <c r="AKL939"/>
      <c r="AKM939"/>
      <c r="AKN939"/>
      <c r="AKO939"/>
      <c r="AKP939"/>
      <c r="AKQ939"/>
      <c r="AKR939"/>
      <c r="AKS939"/>
      <c r="AKT939"/>
      <c r="AKU939"/>
      <c r="AKV939"/>
      <c r="AKW939"/>
      <c r="AKX939"/>
      <c r="AKY939"/>
      <c r="AKZ939"/>
      <c r="ALA939"/>
      <c r="ALB939"/>
      <c r="ALC939"/>
      <c r="ALD939"/>
      <c r="ALE939"/>
      <c r="ALF939"/>
      <c r="ALG939"/>
      <c r="ALH939"/>
      <c r="ALI939"/>
      <c r="ALJ939"/>
      <c r="ALK939"/>
      <c r="ALL939"/>
      <c r="ALM939"/>
      <c r="ALN939"/>
      <c r="ALO939"/>
      <c r="ALP939"/>
      <c r="ALQ939"/>
      <c r="ALR939"/>
      <c r="ALS939"/>
      <c r="ALT939"/>
      <c r="ALU939"/>
      <c r="ALV939"/>
      <c r="ALW939"/>
      <c r="ALX939"/>
      <c r="ALY939"/>
      <c r="ALZ939"/>
      <c r="AMA939"/>
      <c r="AMB939"/>
      <c r="AMC939"/>
      <c r="AMD939"/>
      <c r="AME939"/>
      <c r="AMF939"/>
      <c r="AMG939"/>
      <c r="AMH939"/>
      <c r="AMI939"/>
      <c r="AMJ939"/>
    </row>
    <row r="940" spans="1:1024" ht="17.25" customHeight="1">
      <c r="A940" s="9"/>
      <c r="B940" s="8"/>
      <c r="C940" s="8"/>
      <c r="D940" s="6"/>
      <c r="E940" s="7"/>
      <c r="F940" s="5"/>
      <c r="G940" s="5"/>
      <c r="H940" s="5"/>
      <c r="I940" s="5"/>
      <c r="J940" s="5"/>
      <c r="K940" s="5"/>
      <c r="L940" s="5"/>
      <c r="M940" s="5"/>
      <c r="N940" s="5"/>
      <c r="O940" s="5"/>
      <c r="P940" s="5"/>
      <c r="Q940" s="5"/>
      <c r="R940" s="5"/>
      <c r="S940" s="5"/>
      <c r="T940" s="5"/>
      <c r="U940" s="5"/>
      <c r="V940" s="5"/>
      <c r="W940" s="5"/>
      <c r="X940" s="5"/>
      <c r="Y940" s="5"/>
      <c r="Z940" s="5"/>
      <c r="AA940" s="5"/>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c r="AAA940"/>
      <c r="AAB940"/>
      <c r="AAC940"/>
      <c r="AAD940"/>
      <c r="AAE940"/>
      <c r="AAF940"/>
      <c r="AAG940"/>
      <c r="AAH940"/>
      <c r="AAI940"/>
      <c r="AAJ940"/>
      <c r="AAK940"/>
      <c r="AAL940"/>
      <c r="AAM940"/>
      <c r="AAN940"/>
      <c r="AAO940"/>
      <c r="AAP940"/>
      <c r="AAQ940"/>
      <c r="AAR940"/>
      <c r="AAS940"/>
      <c r="AAT940"/>
      <c r="AAU940"/>
      <c r="AAV940"/>
      <c r="AAW940"/>
      <c r="AAX940"/>
      <c r="AAY940"/>
      <c r="AAZ940"/>
      <c r="ABA940"/>
      <c r="ABB940"/>
      <c r="ABC940"/>
      <c r="ABD940"/>
      <c r="ABE940"/>
      <c r="ABF940"/>
      <c r="ABG940"/>
      <c r="ABH940"/>
      <c r="ABI940"/>
      <c r="ABJ940"/>
      <c r="ABK940"/>
      <c r="ABL940"/>
      <c r="ABM940"/>
      <c r="ABN940"/>
      <c r="ABO940"/>
      <c r="ABP940"/>
      <c r="ABQ940"/>
      <c r="ABR940"/>
      <c r="ABS940"/>
      <c r="ABT940"/>
      <c r="ABU940"/>
      <c r="ABV940"/>
      <c r="ABW940"/>
      <c r="ABX940"/>
      <c r="ABY940"/>
      <c r="ABZ940"/>
      <c r="ACA940"/>
      <c r="ACB940"/>
      <c r="ACC940"/>
      <c r="ACD940"/>
      <c r="ACE940"/>
      <c r="ACF940"/>
      <c r="ACG940"/>
      <c r="ACH940"/>
      <c r="ACI940"/>
      <c r="ACJ940"/>
      <c r="ACK940"/>
      <c r="ACL940"/>
      <c r="ACM940"/>
      <c r="ACN940"/>
      <c r="ACO940"/>
      <c r="ACP940"/>
      <c r="ACQ940"/>
      <c r="ACR940"/>
      <c r="ACS940"/>
      <c r="ACT940"/>
      <c r="ACU940"/>
      <c r="ACV940"/>
      <c r="ACW940"/>
      <c r="ACX940"/>
      <c r="ACY940"/>
      <c r="ACZ940"/>
      <c r="ADA940"/>
      <c r="ADB940"/>
      <c r="ADC940"/>
      <c r="ADD940"/>
      <c r="ADE940"/>
      <c r="ADF940"/>
      <c r="ADG940"/>
      <c r="ADH940"/>
      <c r="ADI940"/>
      <c r="ADJ940"/>
      <c r="ADK940"/>
      <c r="ADL940"/>
      <c r="ADM940"/>
      <c r="ADN940"/>
      <c r="ADO940"/>
      <c r="ADP940"/>
      <c r="ADQ940"/>
      <c r="ADR940"/>
      <c r="ADS940"/>
      <c r="ADT940"/>
      <c r="ADU940"/>
      <c r="ADV940"/>
      <c r="ADW940"/>
      <c r="ADX940"/>
      <c r="ADY940"/>
      <c r="ADZ940"/>
      <c r="AEA940"/>
      <c r="AEB940"/>
      <c r="AEC940"/>
      <c r="AED940"/>
      <c r="AEE940"/>
      <c r="AEF940"/>
      <c r="AEG940"/>
      <c r="AEH940"/>
      <c r="AEI940"/>
      <c r="AEJ940"/>
      <c r="AEK940"/>
      <c r="AEL940"/>
      <c r="AEM940"/>
      <c r="AEN940"/>
      <c r="AEO940"/>
      <c r="AEP940"/>
      <c r="AEQ940"/>
      <c r="AER940"/>
      <c r="AES940"/>
      <c r="AET940"/>
      <c r="AEU940"/>
      <c r="AEV940"/>
      <c r="AEW940"/>
      <c r="AEX940"/>
      <c r="AEY940"/>
      <c r="AEZ940"/>
      <c r="AFA940"/>
      <c r="AFB940"/>
      <c r="AFC940"/>
      <c r="AFD940"/>
      <c r="AFE940"/>
      <c r="AFF940"/>
      <c r="AFG940"/>
      <c r="AFH940"/>
      <c r="AFI940"/>
      <c r="AFJ940"/>
      <c r="AFK940"/>
      <c r="AFL940"/>
      <c r="AFM940"/>
      <c r="AFN940"/>
      <c r="AFO940"/>
      <c r="AFP940"/>
      <c r="AFQ940"/>
      <c r="AFR940"/>
      <c r="AFS940"/>
      <c r="AFT940"/>
      <c r="AFU940"/>
      <c r="AFV940"/>
      <c r="AFW940"/>
      <c r="AFX940"/>
      <c r="AFY940"/>
      <c r="AFZ940"/>
      <c r="AGA940"/>
      <c r="AGB940"/>
      <c r="AGC940"/>
      <c r="AGD940"/>
      <c r="AGE940"/>
      <c r="AGF940"/>
      <c r="AGG940"/>
      <c r="AGH940"/>
      <c r="AGI940"/>
      <c r="AGJ940"/>
      <c r="AGK940"/>
      <c r="AGL940"/>
      <c r="AGM940"/>
      <c r="AGN940"/>
      <c r="AGO940"/>
      <c r="AGP940"/>
      <c r="AGQ940"/>
      <c r="AGR940"/>
      <c r="AGS940"/>
      <c r="AGT940"/>
      <c r="AGU940"/>
      <c r="AGV940"/>
      <c r="AGW940"/>
      <c r="AGX940"/>
      <c r="AGY940"/>
      <c r="AGZ940"/>
      <c r="AHA940"/>
      <c r="AHB940"/>
      <c r="AHC940"/>
      <c r="AHD940"/>
      <c r="AHE940"/>
      <c r="AHF940"/>
      <c r="AHG940"/>
      <c r="AHH940"/>
      <c r="AHI940"/>
      <c r="AHJ940"/>
      <c r="AHK940"/>
      <c r="AHL940"/>
      <c r="AHM940"/>
      <c r="AHN940"/>
      <c r="AHO940"/>
      <c r="AHP940"/>
      <c r="AHQ940"/>
      <c r="AHR940"/>
      <c r="AHS940"/>
      <c r="AHT940"/>
      <c r="AHU940"/>
      <c r="AHV940"/>
      <c r="AHW940"/>
      <c r="AHX940"/>
      <c r="AHY940"/>
      <c r="AHZ940"/>
      <c r="AIA940"/>
      <c r="AIB940"/>
      <c r="AIC940"/>
      <c r="AID940"/>
      <c r="AIE940"/>
      <c r="AIF940"/>
      <c r="AIG940"/>
      <c r="AIH940"/>
      <c r="AII940"/>
      <c r="AIJ940"/>
      <c r="AIK940"/>
      <c r="AIL940"/>
      <c r="AIM940"/>
      <c r="AIN940"/>
      <c r="AIO940"/>
      <c r="AIP940"/>
      <c r="AIQ940"/>
      <c r="AIR940"/>
      <c r="AIS940"/>
      <c r="AIT940"/>
      <c r="AIU940"/>
      <c r="AIV940"/>
      <c r="AIW940"/>
      <c r="AIX940"/>
      <c r="AIY940"/>
      <c r="AIZ940"/>
      <c r="AJA940"/>
      <c r="AJB940"/>
      <c r="AJC940"/>
      <c r="AJD940"/>
      <c r="AJE940"/>
      <c r="AJF940"/>
      <c r="AJG940"/>
      <c r="AJH940"/>
      <c r="AJI940"/>
      <c r="AJJ940"/>
      <c r="AJK940"/>
      <c r="AJL940"/>
      <c r="AJM940"/>
      <c r="AJN940"/>
      <c r="AJO940"/>
      <c r="AJP940"/>
      <c r="AJQ940"/>
      <c r="AJR940"/>
      <c r="AJS940"/>
      <c r="AJT940"/>
      <c r="AJU940"/>
      <c r="AJV940"/>
      <c r="AJW940"/>
      <c r="AJX940"/>
      <c r="AJY940"/>
      <c r="AJZ940"/>
      <c r="AKA940"/>
      <c r="AKB940"/>
      <c r="AKC940"/>
      <c r="AKD940"/>
      <c r="AKE940"/>
      <c r="AKF940"/>
      <c r="AKG940"/>
      <c r="AKH940"/>
      <c r="AKI940"/>
      <c r="AKJ940"/>
      <c r="AKK940"/>
      <c r="AKL940"/>
      <c r="AKM940"/>
      <c r="AKN940"/>
      <c r="AKO940"/>
      <c r="AKP940"/>
      <c r="AKQ940"/>
      <c r="AKR940"/>
      <c r="AKS940"/>
      <c r="AKT940"/>
      <c r="AKU940"/>
      <c r="AKV940"/>
      <c r="AKW940"/>
      <c r="AKX940"/>
      <c r="AKY940"/>
      <c r="AKZ940"/>
      <c r="ALA940"/>
      <c r="ALB940"/>
      <c r="ALC940"/>
      <c r="ALD940"/>
      <c r="ALE940"/>
      <c r="ALF940"/>
      <c r="ALG940"/>
      <c r="ALH940"/>
      <c r="ALI940"/>
      <c r="ALJ940"/>
      <c r="ALK940"/>
      <c r="ALL940"/>
      <c r="ALM940"/>
      <c r="ALN940"/>
      <c r="ALO940"/>
      <c r="ALP940"/>
      <c r="ALQ940"/>
      <c r="ALR940"/>
      <c r="ALS940"/>
      <c r="ALT940"/>
      <c r="ALU940"/>
      <c r="ALV940"/>
      <c r="ALW940"/>
      <c r="ALX940"/>
      <c r="ALY940"/>
      <c r="ALZ940"/>
      <c r="AMA940"/>
      <c r="AMB940"/>
      <c r="AMC940"/>
      <c r="AMD940"/>
      <c r="AME940"/>
      <c r="AMF940"/>
      <c r="AMG940"/>
      <c r="AMH940"/>
      <c r="AMI940"/>
      <c r="AMJ940"/>
    </row>
    <row r="941" spans="1:1024" ht="17.25" customHeight="1">
      <c r="A941" s="9"/>
      <c r="B941" s="8"/>
      <c r="C941" s="8"/>
      <c r="D941" s="6"/>
      <c r="E941" s="7"/>
      <c r="F941" s="5"/>
      <c r="G941" s="5"/>
      <c r="H941" s="5"/>
      <c r="I941" s="5"/>
      <c r="J941" s="5"/>
      <c r="K941" s="5"/>
      <c r="L941" s="5"/>
      <c r="M941" s="5"/>
      <c r="N941" s="5"/>
      <c r="O941" s="5"/>
      <c r="P941" s="5"/>
      <c r="Q941" s="5"/>
      <c r="R941" s="5"/>
      <c r="S941" s="5"/>
      <c r="T941" s="5"/>
      <c r="U941" s="5"/>
      <c r="V941" s="5"/>
      <c r="W941" s="5"/>
      <c r="X941" s="5"/>
      <c r="Y941" s="5"/>
      <c r="Z941" s="5"/>
      <c r="AA941" s="5"/>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c r="ME941"/>
      <c r="MF941"/>
      <c r="MG941"/>
      <c r="MH941"/>
      <c r="MI941"/>
      <c r="MJ941"/>
      <c r="MK941"/>
      <c r="ML941"/>
      <c r="MM941"/>
      <c r="MN941"/>
      <c r="MO941"/>
      <c r="MP941"/>
      <c r="MQ941"/>
      <c r="MR941"/>
      <c r="MS941"/>
      <c r="MT941"/>
      <c r="MU941"/>
      <c r="MV941"/>
      <c r="MW941"/>
      <c r="MX941"/>
      <c r="MY941"/>
      <c r="MZ941"/>
      <c r="NA941"/>
      <c r="NB941"/>
      <c r="NC941"/>
      <c r="ND941"/>
      <c r="NE941"/>
      <c r="NF941"/>
      <c r="NG941"/>
      <c r="NH941"/>
      <c r="NI941"/>
      <c r="NJ941"/>
      <c r="NK941"/>
      <c r="NL941"/>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c r="PL941"/>
      <c r="PM941"/>
      <c r="PN941"/>
      <c r="PO941"/>
      <c r="PP941"/>
      <c r="PQ941"/>
      <c r="PR941"/>
      <c r="PS941"/>
      <c r="PT941"/>
      <c r="PU941"/>
      <c r="PV941"/>
      <c r="PW941"/>
      <c r="PX941"/>
      <c r="PY941"/>
      <c r="PZ941"/>
      <c r="QA941"/>
      <c r="QB941"/>
      <c r="QC941"/>
      <c r="QD941"/>
      <c r="QE941"/>
      <c r="QF941"/>
      <c r="QG941"/>
      <c r="QH941"/>
      <c r="QI941"/>
      <c r="QJ941"/>
      <c r="QK941"/>
      <c r="QL941"/>
      <c r="QM941"/>
      <c r="QN941"/>
      <c r="QO941"/>
      <c r="QP941"/>
      <c r="QQ941"/>
      <c r="QR941"/>
      <c r="QS941"/>
      <c r="QT941"/>
      <c r="QU941"/>
      <c r="QV941"/>
      <c r="QW941"/>
      <c r="QX941"/>
      <c r="QY941"/>
      <c r="QZ941"/>
      <c r="RA941"/>
      <c r="RB941"/>
      <c r="RC941"/>
      <c r="RD941"/>
      <c r="RE941"/>
      <c r="RF941"/>
      <c r="RG941"/>
      <c r="RH941"/>
      <c r="RI941"/>
      <c r="RJ941"/>
      <c r="RK941"/>
      <c r="RL941"/>
      <c r="RM941"/>
      <c r="RN941"/>
      <c r="RO941"/>
      <c r="RP941"/>
      <c r="RQ941"/>
      <c r="RR941"/>
      <c r="RS941"/>
      <c r="RT941"/>
      <c r="RU941"/>
      <c r="RV941"/>
      <c r="RW941"/>
      <c r="RX941"/>
      <c r="RY941"/>
      <c r="RZ941"/>
      <c r="SA941"/>
      <c r="SB941"/>
      <c r="SC941"/>
      <c r="SD941"/>
      <c r="SE941"/>
      <c r="SF941"/>
      <c r="SG941"/>
      <c r="SH941"/>
      <c r="SI941"/>
      <c r="SJ941"/>
      <c r="SK941"/>
      <c r="SL941"/>
      <c r="SM941"/>
      <c r="SN941"/>
      <c r="SO941"/>
      <c r="SP941"/>
      <c r="SQ941"/>
      <c r="SR941"/>
      <c r="SS941"/>
      <c r="ST941"/>
      <c r="SU941"/>
      <c r="SV941"/>
      <c r="SW941"/>
      <c r="SX941"/>
      <c r="SY941"/>
      <c r="SZ941"/>
      <c r="TA941"/>
      <c r="TB941"/>
      <c r="TC941"/>
      <c r="TD941"/>
      <c r="TE941"/>
      <c r="TF941"/>
      <c r="TG941"/>
      <c r="TH941"/>
      <c r="TI941"/>
      <c r="TJ941"/>
      <c r="TK941"/>
      <c r="TL941"/>
      <c r="TM941"/>
      <c r="TN941"/>
      <c r="TO941"/>
      <c r="TP941"/>
      <c r="TQ941"/>
      <c r="TR941"/>
      <c r="TS941"/>
      <c r="TT941"/>
      <c r="TU941"/>
      <c r="TV941"/>
      <c r="TW941"/>
      <c r="TX941"/>
      <c r="TY941"/>
      <c r="TZ941"/>
      <c r="UA941"/>
      <c r="UB941"/>
      <c r="UC941"/>
      <c r="UD941"/>
      <c r="UE941"/>
      <c r="UF941"/>
      <c r="UG941"/>
      <c r="UH941"/>
      <c r="UI941"/>
      <c r="UJ941"/>
      <c r="UK941"/>
      <c r="UL941"/>
      <c r="UM941"/>
      <c r="UN941"/>
      <c r="UO941"/>
      <c r="UP941"/>
      <c r="UQ941"/>
      <c r="UR941"/>
      <c r="US941"/>
      <c r="UT941"/>
      <c r="UU941"/>
      <c r="UV941"/>
      <c r="UW941"/>
      <c r="UX941"/>
      <c r="UY941"/>
      <c r="UZ941"/>
      <c r="VA941"/>
      <c r="VB941"/>
      <c r="VC941"/>
      <c r="VD941"/>
      <c r="VE941"/>
      <c r="VF941"/>
      <c r="VG941"/>
      <c r="VH941"/>
      <c r="VI941"/>
      <c r="VJ941"/>
      <c r="VK941"/>
      <c r="VL941"/>
      <c r="VM941"/>
      <c r="VN941"/>
      <c r="VO941"/>
      <c r="VP941"/>
      <c r="VQ941"/>
      <c r="VR941"/>
      <c r="VS941"/>
      <c r="VT941"/>
      <c r="VU941"/>
      <c r="VV941"/>
      <c r="VW941"/>
      <c r="VX941"/>
      <c r="VY941"/>
      <c r="VZ941"/>
      <c r="WA941"/>
      <c r="WB941"/>
      <c r="WC941"/>
      <c r="WD941"/>
      <c r="WE941"/>
      <c r="WF941"/>
      <c r="WG941"/>
      <c r="WH941"/>
      <c r="WI941"/>
      <c r="WJ941"/>
      <c r="WK941"/>
      <c r="WL941"/>
      <c r="WM941"/>
      <c r="WN941"/>
      <c r="WO941"/>
      <c r="WP941"/>
      <c r="WQ941"/>
      <c r="WR941"/>
      <c r="WS941"/>
      <c r="WT941"/>
      <c r="WU941"/>
      <c r="WV941"/>
      <c r="WW941"/>
      <c r="WX941"/>
      <c r="WY941"/>
      <c r="WZ941"/>
      <c r="XA941"/>
      <c r="XB941"/>
      <c r="XC941"/>
      <c r="XD941"/>
      <c r="XE941"/>
      <c r="XF941"/>
      <c r="XG941"/>
      <c r="XH941"/>
      <c r="XI941"/>
      <c r="XJ941"/>
      <c r="XK941"/>
      <c r="XL941"/>
      <c r="XM941"/>
      <c r="XN941"/>
      <c r="XO941"/>
      <c r="XP941"/>
      <c r="XQ941"/>
      <c r="XR941"/>
      <c r="XS941"/>
      <c r="XT941"/>
      <c r="XU941"/>
      <c r="XV941"/>
      <c r="XW941"/>
      <c r="XX941"/>
      <c r="XY941"/>
      <c r="XZ941"/>
      <c r="YA941"/>
      <c r="YB941"/>
      <c r="YC941"/>
      <c r="YD941"/>
      <c r="YE941"/>
      <c r="YF941"/>
      <c r="YG941"/>
      <c r="YH941"/>
      <c r="YI941"/>
      <c r="YJ941"/>
      <c r="YK941"/>
      <c r="YL941"/>
      <c r="YM941"/>
      <c r="YN941"/>
      <c r="YO941"/>
      <c r="YP941"/>
      <c r="YQ941"/>
      <c r="YR941"/>
      <c r="YS941"/>
      <c r="YT941"/>
      <c r="YU941"/>
      <c r="YV941"/>
      <c r="YW941"/>
      <c r="YX941"/>
      <c r="YY941"/>
      <c r="YZ941"/>
      <c r="ZA941"/>
      <c r="ZB941"/>
      <c r="ZC941"/>
      <c r="ZD941"/>
      <c r="ZE941"/>
      <c r="ZF941"/>
      <c r="ZG941"/>
      <c r="ZH941"/>
      <c r="ZI941"/>
      <c r="ZJ941"/>
      <c r="ZK941"/>
      <c r="ZL941"/>
      <c r="ZM941"/>
      <c r="ZN941"/>
      <c r="ZO941"/>
      <c r="ZP941"/>
      <c r="ZQ941"/>
      <c r="ZR941"/>
      <c r="ZS941"/>
      <c r="ZT941"/>
      <c r="ZU941"/>
      <c r="ZV941"/>
      <c r="ZW941"/>
      <c r="ZX941"/>
      <c r="ZY941"/>
      <c r="ZZ941"/>
      <c r="AAA941"/>
      <c r="AAB941"/>
      <c r="AAC941"/>
      <c r="AAD941"/>
      <c r="AAE941"/>
      <c r="AAF941"/>
      <c r="AAG941"/>
      <c r="AAH941"/>
      <c r="AAI941"/>
      <c r="AAJ941"/>
      <c r="AAK941"/>
      <c r="AAL941"/>
      <c r="AAM941"/>
      <c r="AAN941"/>
      <c r="AAO941"/>
      <c r="AAP941"/>
      <c r="AAQ941"/>
      <c r="AAR941"/>
      <c r="AAS941"/>
      <c r="AAT941"/>
      <c r="AAU941"/>
      <c r="AAV941"/>
      <c r="AAW941"/>
      <c r="AAX941"/>
      <c r="AAY941"/>
      <c r="AAZ941"/>
      <c r="ABA941"/>
      <c r="ABB941"/>
      <c r="ABC941"/>
      <c r="ABD941"/>
      <c r="ABE941"/>
      <c r="ABF941"/>
      <c r="ABG941"/>
      <c r="ABH941"/>
      <c r="ABI941"/>
      <c r="ABJ941"/>
      <c r="ABK941"/>
      <c r="ABL941"/>
      <c r="ABM941"/>
      <c r="ABN941"/>
      <c r="ABO941"/>
      <c r="ABP941"/>
      <c r="ABQ941"/>
      <c r="ABR941"/>
      <c r="ABS941"/>
      <c r="ABT941"/>
      <c r="ABU941"/>
      <c r="ABV941"/>
      <c r="ABW941"/>
      <c r="ABX941"/>
      <c r="ABY941"/>
      <c r="ABZ941"/>
      <c r="ACA941"/>
      <c r="ACB941"/>
      <c r="ACC941"/>
      <c r="ACD941"/>
      <c r="ACE941"/>
      <c r="ACF941"/>
      <c r="ACG941"/>
      <c r="ACH941"/>
      <c r="ACI941"/>
      <c r="ACJ941"/>
      <c r="ACK941"/>
      <c r="ACL941"/>
      <c r="ACM941"/>
      <c r="ACN941"/>
      <c r="ACO941"/>
      <c r="ACP941"/>
      <c r="ACQ941"/>
      <c r="ACR941"/>
      <c r="ACS941"/>
      <c r="ACT941"/>
      <c r="ACU941"/>
      <c r="ACV941"/>
      <c r="ACW941"/>
      <c r="ACX941"/>
      <c r="ACY941"/>
      <c r="ACZ941"/>
      <c r="ADA941"/>
      <c r="ADB941"/>
      <c r="ADC941"/>
      <c r="ADD941"/>
      <c r="ADE941"/>
      <c r="ADF941"/>
      <c r="ADG941"/>
      <c r="ADH941"/>
      <c r="ADI941"/>
      <c r="ADJ941"/>
      <c r="ADK941"/>
      <c r="ADL941"/>
      <c r="ADM941"/>
      <c r="ADN941"/>
      <c r="ADO941"/>
      <c r="ADP941"/>
      <c r="ADQ941"/>
      <c r="ADR941"/>
      <c r="ADS941"/>
      <c r="ADT941"/>
      <c r="ADU941"/>
      <c r="ADV941"/>
      <c r="ADW941"/>
      <c r="ADX941"/>
      <c r="ADY941"/>
      <c r="ADZ941"/>
      <c r="AEA941"/>
      <c r="AEB941"/>
      <c r="AEC941"/>
      <c r="AED941"/>
      <c r="AEE941"/>
      <c r="AEF941"/>
      <c r="AEG941"/>
      <c r="AEH941"/>
      <c r="AEI941"/>
      <c r="AEJ941"/>
      <c r="AEK941"/>
      <c r="AEL941"/>
      <c r="AEM941"/>
      <c r="AEN941"/>
      <c r="AEO941"/>
      <c r="AEP941"/>
      <c r="AEQ941"/>
      <c r="AER941"/>
      <c r="AES941"/>
      <c r="AET941"/>
      <c r="AEU941"/>
      <c r="AEV941"/>
      <c r="AEW941"/>
      <c r="AEX941"/>
      <c r="AEY941"/>
      <c r="AEZ941"/>
      <c r="AFA941"/>
      <c r="AFB941"/>
      <c r="AFC941"/>
      <c r="AFD941"/>
      <c r="AFE941"/>
      <c r="AFF941"/>
      <c r="AFG941"/>
      <c r="AFH941"/>
      <c r="AFI941"/>
      <c r="AFJ941"/>
      <c r="AFK941"/>
      <c r="AFL941"/>
      <c r="AFM941"/>
      <c r="AFN941"/>
      <c r="AFO941"/>
      <c r="AFP941"/>
      <c r="AFQ941"/>
      <c r="AFR941"/>
      <c r="AFS941"/>
      <c r="AFT941"/>
      <c r="AFU941"/>
      <c r="AFV941"/>
      <c r="AFW941"/>
      <c r="AFX941"/>
      <c r="AFY941"/>
      <c r="AFZ941"/>
      <c r="AGA941"/>
      <c r="AGB941"/>
      <c r="AGC941"/>
      <c r="AGD941"/>
      <c r="AGE941"/>
      <c r="AGF941"/>
      <c r="AGG941"/>
      <c r="AGH941"/>
      <c r="AGI941"/>
      <c r="AGJ941"/>
      <c r="AGK941"/>
      <c r="AGL941"/>
      <c r="AGM941"/>
      <c r="AGN941"/>
      <c r="AGO941"/>
      <c r="AGP941"/>
      <c r="AGQ941"/>
      <c r="AGR941"/>
      <c r="AGS941"/>
      <c r="AGT941"/>
      <c r="AGU941"/>
      <c r="AGV941"/>
      <c r="AGW941"/>
      <c r="AGX941"/>
      <c r="AGY941"/>
      <c r="AGZ941"/>
      <c r="AHA941"/>
      <c r="AHB941"/>
      <c r="AHC941"/>
      <c r="AHD941"/>
      <c r="AHE941"/>
      <c r="AHF941"/>
      <c r="AHG941"/>
      <c r="AHH941"/>
      <c r="AHI941"/>
      <c r="AHJ941"/>
      <c r="AHK941"/>
      <c r="AHL941"/>
      <c r="AHM941"/>
      <c r="AHN941"/>
      <c r="AHO941"/>
      <c r="AHP941"/>
      <c r="AHQ941"/>
      <c r="AHR941"/>
      <c r="AHS941"/>
      <c r="AHT941"/>
      <c r="AHU941"/>
      <c r="AHV941"/>
      <c r="AHW941"/>
      <c r="AHX941"/>
      <c r="AHY941"/>
      <c r="AHZ941"/>
      <c r="AIA941"/>
      <c r="AIB941"/>
      <c r="AIC941"/>
      <c r="AID941"/>
      <c r="AIE941"/>
      <c r="AIF941"/>
      <c r="AIG941"/>
      <c r="AIH941"/>
      <c r="AII941"/>
      <c r="AIJ941"/>
      <c r="AIK941"/>
      <c r="AIL941"/>
      <c r="AIM941"/>
      <c r="AIN941"/>
      <c r="AIO941"/>
      <c r="AIP941"/>
      <c r="AIQ941"/>
      <c r="AIR941"/>
      <c r="AIS941"/>
      <c r="AIT941"/>
      <c r="AIU941"/>
      <c r="AIV941"/>
      <c r="AIW941"/>
      <c r="AIX941"/>
      <c r="AIY941"/>
      <c r="AIZ941"/>
      <c r="AJA941"/>
      <c r="AJB941"/>
      <c r="AJC941"/>
      <c r="AJD941"/>
      <c r="AJE941"/>
      <c r="AJF941"/>
      <c r="AJG941"/>
      <c r="AJH941"/>
      <c r="AJI941"/>
      <c r="AJJ941"/>
      <c r="AJK941"/>
      <c r="AJL941"/>
      <c r="AJM941"/>
      <c r="AJN941"/>
      <c r="AJO941"/>
      <c r="AJP941"/>
      <c r="AJQ941"/>
      <c r="AJR941"/>
      <c r="AJS941"/>
      <c r="AJT941"/>
      <c r="AJU941"/>
      <c r="AJV941"/>
      <c r="AJW941"/>
      <c r="AJX941"/>
      <c r="AJY941"/>
      <c r="AJZ941"/>
      <c r="AKA941"/>
      <c r="AKB941"/>
      <c r="AKC941"/>
      <c r="AKD941"/>
      <c r="AKE941"/>
      <c r="AKF941"/>
      <c r="AKG941"/>
      <c r="AKH941"/>
      <c r="AKI941"/>
      <c r="AKJ941"/>
      <c r="AKK941"/>
      <c r="AKL941"/>
      <c r="AKM941"/>
      <c r="AKN941"/>
      <c r="AKO941"/>
      <c r="AKP941"/>
      <c r="AKQ941"/>
      <c r="AKR941"/>
      <c r="AKS941"/>
      <c r="AKT941"/>
      <c r="AKU941"/>
      <c r="AKV941"/>
      <c r="AKW941"/>
      <c r="AKX941"/>
      <c r="AKY941"/>
      <c r="AKZ941"/>
      <c r="ALA941"/>
      <c r="ALB941"/>
      <c r="ALC941"/>
      <c r="ALD941"/>
      <c r="ALE941"/>
      <c r="ALF941"/>
      <c r="ALG941"/>
      <c r="ALH941"/>
      <c r="ALI941"/>
      <c r="ALJ941"/>
      <c r="ALK941"/>
      <c r="ALL941"/>
      <c r="ALM941"/>
      <c r="ALN941"/>
      <c r="ALO941"/>
      <c r="ALP941"/>
      <c r="ALQ941"/>
      <c r="ALR941"/>
      <c r="ALS941"/>
      <c r="ALT941"/>
      <c r="ALU941"/>
      <c r="ALV941"/>
      <c r="ALW941"/>
      <c r="ALX941"/>
      <c r="ALY941"/>
      <c r="ALZ941"/>
      <c r="AMA941"/>
      <c r="AMB941"/>
      <c r="AMC941"/>
      <c r="AMD941"/>
      <c r="AME941"/>
      <c r="AMF941"/>
      <c r="AMG941"/>
      <c r="AMH941"/>
      <c r="AMI941"/>
      <c r="AMJ941"/>
    </row>
    <row r="942" spans="1:1024" ht="17.25" customHeight="1">
      <c r="A942" s="9"/>
      <c r="B942" s="8"/>
      <c r="C942" s="8"/>
      <c r="D942" s="6"/>
      <c r="E942" s="7"/>
      <c r="F942" s="5"/>
      <c r="G942" s="5"/>
      <c r="H942" s="5"/>
      <c r="I942" s="5"/>
      <c r="J942" s="5"/>
      <c r="K942" s="5"/>
      <c r="L942" s="5"/>
      <c r="M942" s="5"/>
      <c r="N942" s="5"/>
      <c r="O942" s="5"/>
      <c r="P942" s="5"/>
      <c r="Q942" s="5"/>
      <c r="R942" s="5"/>
      <c r="S942" s="5"/>
      <c r="T942" s="5"/>
      <c r="U942" s="5"/>
      <c r="V942" s="5"/>
      <c r="W942" s="5"/>
      <c r="X942" s="5"/>
      <c r="Y942" s="5"/>
      <c r="Z942" s="5"/>
      <c r="AA942" s="5"/>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c r="ME942"/>
      <c r="MF942"/>
      <c r="MG942"/>
      <c r="MH942"/>
      <c r="MI942"/>
      <c r="MJ942"/>
      <c r="MK942"/>
      <c r="ML942"/>
      <c r="MM942"/>
      <c r="MN942"/>
      <c r="MO942"/>
      <c r="MP942"/>
      <c r="MQ942"/>
      <c r="MR942"/>
      <c r="MS942"/>
      <c r="MT942"/>
      <c r="MU942"/>
      <c r="MV942"/>
      <c r="MW942"/>
      <c r="MX942"/>
      <c r="MY942"/>
      <c r="MZ942"/>
      <c r="NA942"/>
      <c r="NB942"/>
      <c r="NC942"/>
      <c r="ND942"/>
      <c r="NE942"/>
      <c r="NF942"/>
      <c r="NG942"/>
      <c r="NH942"/>
      <c r="NI942"/>
      <c r="NJ942"/>
      <c r="NK942"/>
      <c r="NL942"/>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c r="PL942"/>
      <c r="PM942"/>
      <c r="PN942"/>
      <c r="PO942"/>
      <c r="PP942"/>
      <c r="PQ942"/>
      <c r="PR942"/>
      <c r="PS942"/>
      <c r="PT942"/>
      <c r="PU942"/>
      <c r="PV942"/>
      <c r="PW942"/>
      <c r="PX942"/>
      <c r="PY942"/>
      <c r="PZ942"/>
      <c r="QA942"/>
      <c r="QB942"/>
      <c r="QC942"/>
      <c r="QD942"/>
      <c r="QE942"/>
      <c r="QF942"/>
      <c r="QG942"/>
      <c r="QH942"/>
      <c r="QI942"/>
      <c r="QJ942"/>
      <c r="QK942"/>
      <c r="QL942"/>
      <c r="QM942"/>
      <c r="QN942"/>
      <c r="QO942"/>
      <c r="QP942"/>
      <c r="QQ942"/>
      <c r="QR942"/>
      <c r="QS942"/>
      <c r="QT942"/>
      <c r="QU942"/>
      <c r="QV942"/>
      <c r="QW942"/>
      <c r="QX942"/>
      <c r="QY942"/>
      <c r="QZ942"/>
      <c r="RA942"/>
      <c r="RB942"/>
      <c r="RC942"/>
      <c r="RD942"/>
      <c r="RE942"/>
      <c r="RF942"/>
      <c r="RG942"/>
      <c r="RH942"/>
      <c r="RI942"/>
      <c r="RJ942"/>
      <c r="RK942"/>
      <c r="RL942"/>
      <c r="RM942"/>
      <c r="RN942"/>
      <c r="RO942"/>
      <c r="RP942"/>
      <c r="RQ942"/>
      <c r="RR942"/>
      <c r="RS942"/>
      <c r="RT942"/>
      <c r="RU942"/>
      <c r="RV942"/>
      <c r="RW942"/>
      <c r="RX942"/>
      <c r="RY942"/>
      <c r="RZ942"/>
      <c r="SA942"/>
      <c r="SB942"/>
      <c r="SC942"/>
      <c r="SD942"/>
      <c r="SE942"/>
      <c r="SF942"/>
      <c r="SG942"/>
      <c r="SH942"/>
      <c r="SI942"/>
      <c r="SJ942"/>
      <c r="SK942"/>
      <c r="SL942"/>
      <c r="SM942"/>
      <c r="SN942"/>
      <c r="SO942"/>
      <c r="SP942"/>
      <c r="SQ942"/>
      <c r="SR942"/>
      <c r="SS942"/>
      <c r="ST942"/>
      <c r="SU942"/>
      <c r="SV942"/>
      <c r="SW942"/>
      <c r="SX942"/>
      <c r="SY942"/>
      <c r="SZ942"/>
      <c r="TA942"/>
      <c r="TB942"/>
      <c r="TC942"/>
      <c r="TD942"/>
      <c r="TE942"/>
      <c r="TF942"/>
      <c r="TG942"/>
      <c r="TH942"/>
      <c r="TI942"/>
      <c r="TJ942"/>
      <c r="TK942"/>
      <c r="TL942"/>
      <c r="TM942"/>
      <c r="TN942"/>
      <c r="TO942"/>
      <c r="TP942"/>
      <c r="TQ942"/>
      <c r="TR942"/>
      <c r="TS942"/>
      <c r="TT942"/>
      <c r="TU942"/>
      <c r="TV942"/>
      <c r="TW942"/>
      <c r="TX942"/>
      <c r="TY942"/>
      <c r="TZ942"/>
      <c r="UA942"/>
      <c r="UB942"/>
      <c r="UC942"/>
      <c r="UD942"/>
      <c r="UE942"/>
      <c r="UF942"/>
      <c r="UG942"/>
      <c r="UH942"/>
      <c r="UI942"/>
      <c r="UJ942"/>
      <c r="UK942"/>
      <c r="UL942"/>
      <c r="UM942"/>
      <c r="UN942"/>
      <c r="UO942"/>
      <c r="UP942"/>
      <c r="UQ942"/>
      <c r="UR942"/>
      <c r="US942"/>
      <c r="UT942"/>
      <c r="UU942"/>
      <c r="UV942"/>
      <c r="UW942"/>
      <c r="UX942"/>
      <c r="UY942"/>
      <c r="UZ942"/>
      <c r="VA942"/>
      <c r="VB942"/>
      <c r="VC942"/>
      <c r="VD942"/>
      <c r="VE942"/>
      <c r="VF942"/>
      <c r="VG942"/>
      <c r="VH942"/>
      <c r="VI942"/>
      <c r="VJ942"/>
      <c r="VK942"/>
      <c r="VL942"/>
      <c r="VM942"/>
      <c r="VN942"/>
      <c r="VO942"/>
      <c r="VP942"/>
      <c r="VQ942"/>
      <c r="VR942"/>
      <c r="VS942"/>
      <c r="VT942"/>
      <c r="VU942"/>
      <c r="VV942"/>
      <c r="VW942"/>
      <c r="VX942"/>
      <c r="VY942"/>
      <c r="VZ942"/>
      <c r="WA942"/>
      <c r="WB942"/>
      <c r="WC942"/>
      <c r="WD942"/>
      <c r="WE942"/>
      <c r="WF942"/>
      <c r="WG942"/>
      <c r="WH942"/>
      <c r="WI942"/>
      <c r="WJ942"/>
      <c r="WK942"/>
      <c r="WL942"/>
      <c r="WM942"/>
      <c r="WN942"/>
      <c r="WO942"/>
      <c r="WP942"/>
      <c r="WQ942"/>
      <c r="WR942"/>
      <c r="WS942"/>
      <c r="WT942"/>
      <c r="WU942"/>
      <c r="WV942"/>
      <c r="WW942"/>
      <c r="WX942"/>
      <c r="WY942"/>
      <c r="WZ942"/>
      <c r="XA942"/>
      <c r="XB942"/>
      <c r="XC942"/>
      <c r="XD942"/>
      <c r="XE942"/>
      <c r="XF942"/>
      <c r="XG942"/>
      <c r="XH942"/>
      <c r="XI942"/>
      <c r="XJ942"/>
      <c r="XK942"/>
      <c r="XL942"/>
      <c r="XM942"/>
      <c r="XN942"/>
      <c r="XO942"/>
      <c r="XP942"/>
      <c r="XQ942"/>
      <c r="XR942"/>
      <c r="XS942"/>
      <c r="XT942"/>
      <c r="XU942"/>
      <c r="XV942"/>
      <c r="XW942"/>
      <c r="XX942"/>
      <c r="XY942"/>
      <c r="XZ942"/>
      <c r="YA942"/>
      <c r="YB942"/>
      <c r="YC942"/>
      <c r="YD942"/>
      <c r="YE942"/>
      <c r="YF942"/>
      <c r="YG942"/>
      <c r="YH942"/>
      <c r="YI942"/>
      <c r="YJ942"/>
      <c r="YK942"/>
      <c r="YL942"/>
      <c r="YM942"/>
      <c r="YN942"/>
      <c r="YO942"/>
      <c r="YP942"/>
      <c r="YQ942"/>
      <c r="YR942"/>
      <c r="YS942"/>
      <c r="YT942"/>
      <c r="YU942"/>
      <c r="YV942"/>
      <c r="YW942"/>
      <c r="YX942"/>
      <c r="YY942"/>
      <c r="YZ942"/>
      <c r="ZA942"/>
      <c r="ZB942"/>
      <c r="ZC942"/>
      <c r="ZD942"/>
      <c r="ZE942"/>
      <c r="ZF942"/>
      <c r="ZG942"/>
      <c r="ZH942"/>
      <c r="ZI942"/>
      <c r="ZJ942"/>
      <c r="ZK942"/>
      <c r="ZL942"/>
      <c r="ZM942"/>
      <c r="ZN942"/>
      <c r="ZO942"/>
      <c r="ZP942"/>
      <c r="ZQ942"/>
      <c r="ZR942"/>
      <c r="ZS942"/>
      <c r="ZT942"/>
      <c r="ZU942"/>
      <c r="ZV942"/>
      <c r="ZW942"/>
      <c r="ZX942"/>
      <c r="ZY942"/>
      <c r="ZZ942"/>
      <c r="AAA942"/>
      <c r="AAB942"/>
      <c r="AAC942"/>
      <c r="AAD942"/>
      <c r="AAE942"/>
      <c r="AAF942"/>
      <c r="AAG942"/>
      <c r="AAH942"/>
      <c r="AAI942"/>
      <c r="AAJ942"/>
      <c r="AAK942"/>
      <c r="AAL942"/>
      <c r="AAM942"/>
      <c r="AAN942"/>
      <c r="AAO942"/>
      <c r="AAP942"/>
      <c r="AAQ942"/>
      <c r="AAR942"/>
      <c r="AAS942"/>
      <c r="AAT942"/>
      <c r="AAU942"/>
      <c r="AAV942"/>
      <c r="AAW942"/>
      <c r="AAX942"/>
      <c r="AAY942"/>
      <c r="AAZ942"/>
      <c r="ABA942"/>
      <c r="ABB942"/>
      <c r="ABC942"/>
      <c r="ABD942"/>
      <c r="ABE942"/>
      <c r="ABF942"/>
      <c r="ABG942"/>
      <c r="ABH942"/>
      <c r="ABI942"/>
      <c r="ABJ942"/>
      <c r="ABK942"/>
      <c r="ABL942"/>
      <c r="ABM942"/>
      <c r="ABN942"/>
      <c r="ABO942"/>
      <c r="ABP942"/>
      <c r="ABQ942"/>
      <c r="ABR942"/>
      <c r="ABS942"/>
      <c r="ABT942"/>
      <c r="ABU942"/>
      <c r="ABV942"/>
      <c r="ABW942"/>
      <c r="ABX942"/>
      <c r="ABY942"/>
      <c r="ABZ942"/>
      <c r="ACA942"/>
      <c r="ACB942"/>
      <c r="ACC942"/>
      <c r="ACD942"/>
      <c r="ACE942"/>
      <c r="ACF942"/>
      <c r="ACG942"/>
      <c r="ACH942"/>
      <c r="ACI942"/>
      <c r="ACJ942"/>
      <c r="ACK942"/>
      <c r="ACL942"/>
      <c r="ACM942"/>
      <c r="ACN942"/>
      <c r="ACO942"/>
      <c r="ACP942"/>
      <c r="ACQ942"/>
      <c r="ACR942"/>
      <c r="ACS942"/>
      <c r="ACT942"/>
      <c r="ACU942"/>
      <c r="ACV942"/>
      <c r="ACW942"/>
      <c r="ACX942"/>
      <c r="ACY942"/>
      <c r="ACZ942"/>
      <c r="ADA942"/>
      <c r="ADB942"/>
      <c r="ADC942"/>
      <c r="ADD942"/>
      <c r="ADE942"/>
      <c r="ADF942"/>
      <c r="ADG942"/>
      <c r="ADH942"/>
      <c r="ADI942"/>
      <c r="ADJ942"/>
      <c r="ADK942"/>
      <c r="ADL942"/>
      <c r="ADM942"/>
      <c r="ADN942"/>
      <c r="ADO942"/>
      <c r="ADP942"/>
      <c r="ADQ942"/>
      <c r="ADR942"/>
      <c r="ADS942"/>
      <c r="ADT942"/>
      <c r="ADU942"/>
      <c r="ADV942"/>
      <c r="ADW942"/>
      <c r="ADX942"/>
      <c r="ADY942"/>
      <c r="ADZ942"/>
      <c r="AEA942"/>
      <c r="AEB942"/>
      <c r="AEC942"/>
      <c r="AED942"/>
      <c r="AEE942"/>
      <c r="AEF942"/>
      <c r="AEG942"/>
      <c r="AEH942"/>
      <c r="AEI942"/>
      <c r="AEJ942"/>
      <c r="AEK942"/>
      <c r="AEL942"/>
      <c r="AEM942"/>
      <c r="AEN942"/>
      <c r="AEO942"/>
      <c r="AEP942"/>
      <c r="AEQ942"/>
      <c r="AER942"/>
      <c r="AES942"/>
      <c r="AET942"/>
      <c r="AEU942"/>
      <c r="AEV942"/>
      <c r="AEW942"/>
      <c r="AEX942"/>
      <c r="AEY942"/>
      <c r="AEZ942"/>
      <c r="AFA942"/>
      <c r="AFB942"/>
      <c r="AFC942"/>
      <c r="AFD942"/>
      <c r="AFE942"/>
      <c r="AFF942"/>
      <c r="AFG942"/>
      <c r="AFH942"/>
      <c r="AFI942"/>
      <c r="AFJ942"/>
      <c r="AFK942"/>
      <c r="AFL942"/>
      <c r="AFM942"/>
      <c r="AFN942"/>
      <c r="AFO942"/>
      <c r="AFP942"/>
      <c r="AFQ942"/>
      <c r="AFR942"/>
      <c r="AFS942"/>
      <c r="AFT942"/>
      <c r="AFU942"/>
      <c r="AFV942"/>
      <c r="AFW942"/>
      <c r="AFX942"/>
      <c r="AFY942"/>
      <c r="AFZ942"/>
      <c r="AGA942"/>
      <c r="AGB942"/>
      <c r="AGC942"/>
      <c r="AGD942"/>
      <c r="AGE942"/>
      <c r="AGF942"/>
      <c r="AGG942"/>
      <c r="AGH942"/>
      <c r="AGI942"/>
      <c r="AGJ942"/>
      <c r="AGK942"/>
      <c r="AGL942"/>
      <c r="AGM942"/>
      <c r="AGN942"/>
      <c r="AGO942"/>
      <c r="AGP942"/>
      <c r="AGQ942"/>
      <c r="AGR942"/>
      <c r="AGS942"/>
      <c r="AGT942"/>
      <c r="AGU942"/>
      <c r="AGV942"/>
      <c r="AGW942"/>
      <c r="AGX942"/>
      <c r="AGY942"/>
      <c r="AGZ942"/>
      <c r="AHA942"/>
      <c r="AHB942"/>
      <c r="AHC942"/>
      <c r="AHD942"/>
      <c r="AHE942"/>
      <c r="AHF942"/>
      <c r="AHG942"/>
      <c r="AHH942"/>
      <c r="AHI942"/>
      <c r="AHJ942"/>
      <c r="AHK942"/>
      <c r="AHL942"/>
      <c r="AHM942"/>
      <c r="AHN942"/>
      <c r="AHO942"/>
      <c r="AHP942"/>
      <c r="AHQ942"/>
      <c r="AHR942"/>
      <c r="AHS942"/>
      <c r="AHT942"/>
      <c r="AHU942"/>
      <c r="AHV942"/>
      <c r="AHW942"/>
      <c r="AHX942"/>
      <c r="AHY942"/>
      <c r="AHZ942"/>
      <c r="AIA942"/>
      <c r="AIB942"/>
      <c r="AIC942"/>
      <c r="AID942"/>
      <c r="AIE942"/>
      <c r="AIF942"/>
      <c r="AIG942"/>
      <c r="AIH942"/>
      <c r="AII942"/>
      <c r="AIJ942"/>
      <c r="AIK942"/>
      <c r="AIL942"/>
      <c r="AIM942"/>
      <c r="AIN942"/>
      <c r="AIO942"/>
      <c r="AIP942"/>
      <c r="AIQ942"/>
      <c r="AIR942"/>
      <c r="AIS942"/>
      <c r="AIT942"/>
      <c r="AIU942"/>
      <c r="AIV942"/>
      <c r="AIW942"/>
      <c r="AIX942"/>
      <c r="AIY942"/>
      <c r="AIZ942"/>
      <c r="AJA942"/>
      <c r="AJB942"/>
      <c r="AJC942"/>
      <c r="AJD942"/>
      <c r="AJE942"/>
      <c r="AJF942"/>
      <c r="AJG942"/>
      <c r="AJH942"/>
      <c r="AJI942"/>
      <c r="AJJ942"/>
      <c r="AJK942"/>
      <c r="AJL942"/>
      <c r="AJM942"/>
      <c r="AJN942"/>
      <c r="AJO942"/>
      <c r="AJP942"/>
      <c r="AJQ942"/>
      <c r="AJR942"/>
      <c r="AJS942"/>
      <c r="AJT942"/>
      <c r="AJU942"/>
      <c r="AJV942"/>
      <c r="AJW942"/>
      <c r="AJX942"/>
      <c r="AJY942"/>
      <c r="AJZ942"/>
      <c r="AKA942"/>
      <c r="AKB942"/>
      <c r="AKC942"/>
      <c r="AKD942"/>
      <c r="AKE942"/>
      <c r="AKF942"/>
      <c r="AKG942"/>
      <c r="AKH942"/>
      <c r="AKI942"/>
      <c r="AKJ942"/>
      <c r="AKK942"/>
      <c r="AKL942"/>
      <c r="AKM942"/>
      <c r="AKN942"/>
      <c r="AKO942"/>
      <c r="AKP942"/>
      <c r="AKQ942"/>
      <c r="AKR942"/>
      <c r="AKS942"/>
      <c r="AKT942"/>
      <c r="AKU942"/>
      <c r="AKV942"/>
      <c r="AKW942"/>
      <c r="AKX942"/>
      <c r="AKY942"/>
      <c r="AKZ942"/>
      <c r="ALA942"/>
      <c r="ALB942"/>
      <c r="ALC942"/>
      <c r="ALD942"/>
      <c r="ALE942"/>
      <c r="ALF942"/>
      <c r="ALG942"/>
      <c r="ALH942"/>
      <c r="ALI942"/>
      <c r="ALJ942"/>
      <c r="ALK942"/>
      <c r="ALL942"/>
      <c r="ALM942"/>
      <c r="ALN942"/>
      <c r="ALO942"/>
      <c r="ALP942"/>
      <c r="ALQ942"/>
      <c r="ALR942"/>
      <c r="ALS942"/>
      <c r="ALT942"/>
      <c r="ALU942"/>
      <c r="ALV942"/>
      <c r="ALW942"/>
      <c r="ALX942"/>
      <c r="ALY942"/>
      <c r="ALZ942"/>
      <c r="AMA942"/>
      <c r="AMB942"/>
      <c r="AMC942"/>
      <c r="AMD942"/>
      <c r="AME942"/>
      <c r="AMF942"/>
      <c r="AMG942"/>
      <c r="AMH942"/>
      <c r="AMI942"/>
      <c r="AMJ942"/>
    </row>
    <row r="943" spans="1:1024" ht="17.25" customHeight="1">
      <c r="A943" s="9"/>
      <c r="B943" s="8"/>
      <c r="C943" s="8"/>
      <c r="D943" s="6"/>
      <c r="E943" s="7"/>
      <c r="F943" s="5"/>
      <c r="G943" s="5"/>
      <c r="H943" s="5"/>
      <c r="I943" s="5"/>
      <c r="J943" s="5"/>
      <c r="K943" s="5"/>
      <c r="L943" s="5"/>
      <c r="M943" s="5"/>
      <c r="N943" s="5"/>
      <c r="O943" s="5"/>
      <c r="P943" s="5"/>
      <c r="Q943" s="5"/>
      <c r="R943" s="5"/>
      <c r="S943" s="5"/>
      <c r="T943" s="5"/>
      <c r="U943" s="5"/>
      <c r="V943" s="5"/>
      <c r="W943" s="5"/>
      <c r="X943" s="5"/>
      <c r="Y943" s="5"/>
      <c r="Z943" s="5"/>
      <c r="AA943" s="5"/>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c r="ME943"/>
      <c r="MF943"/>
      <c r="MG943"/>
      <c r="MH943"/>
      <c r="MI943"/>
      <c r="MJ943"/>
      <c r="MK943"/>
      <c r="ML943"/>
      <c r="MM943"/>
      <c r="MN943"/>
      <c r="MO943"/>
      <c r="MP943"/>
      <c r="MQ943"/>
      <c r="MR943"/>
      <c r="MS943"/>
      <c r="MT943"/>
      <c r="MU943"/>
      <c r="MV943"/>
      <c r="MW943"/>
      <c r="MX943"/>
      <c r="MY943"/>
      <c r="MZ943"/>
      <c r="NA943"/>
      <c r="NB943"/>
      <c r="NC943"/>
      <c r="ND943"/>
      <c r="NE943"/>
      <c r="NF943"/>
      <c r="NG943"/>
      <c r="NH943"/>
      <c r="NI943"/>
      <c r="NJ943"/>
      <c r="NK943"/>
      <c r="NL943"/>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c r="PL943"/>
      <c r="PM943"/>
      <c r="PN943"/>
      <c r="PO943"/>
      <c r="PP943"/>
      <c r="PQ943"/>
      <c r="PR943"/>
      <c r="PS943"/>
      <c r="PT943"/>
      <c r="PU943"/>
      <c r="PV943"/>
      <c r="PW943"/>
      <c r="PX943"/>
      <c r="PY943"/>
      <c r="PZ943"/>
      <c r="QA943"/>
      <c r="QB943"/>
      <c r="QC943"/>
      <c r="QD943"/>
      <c r="QE943"/>
      <c r="QF943"/>
      <c r="QG943"/>
      <c r="QH943"/>
      <c r="QI943"/>
      <c r="QJ943"/>
      <c r="QK943"/>
      <c r="QL943"/>
      <c r="QM943"/>
      <c r="QN943"/>
      <c r="QO943"/>
      <c r="QP943"/>
      <c r="QQ943"/>
      <c r="QR943"/>
      <c r="QS943"/>
      <c r="QT943"/>
      <c r="QU943"/>
      <c r="QV943"/>
      <c r="QW943"/>
      <c r="QX943"/>
      <c r="QY943"/>
      <c r="QZ943"/>
      <c r="RA943"/>
      <c r="RB943"/>
      <c r="RC943"/>
      <c r="RD943"/>
      <c r="RE943"/>
      <c r="RF943"/>
      <c r="RG943"/>
      <c r="RH943"/>
      <c r="RI943"/>
      <c r="RJ943"/>
      <c r="RK943"/>
      <c r="RL943"/>
      <c r="RM943"/>
      <c r="RN943"/>
      <c r="RO943"/>
      <c r="RP943"/>
      <c r="RQ943"/>
      <c r="RR943"/>
      <c r="RS943"/>
      <c r="RT943"/>
      <c r="RU943"/>
      <c r="RV943"/>
      <c r="RW943"/>
      <c r="RX943"/>
      <c r="RY943"/>
      <c r="RZ943"/>
      <c r="SA943"/>
      <c r="SB943"/>
      <c r="SC943"/>
      <c r="SD943"/>
      <c r="SE943"/>
      <c r="SF943"/>
      <c r="SG943"/>
      <c r="SH943"/>
      <c r="SI943"/>
      <c r="SJ943"/>
      <c r="SK943"/>
      <c r="SL943"/>
      <c r="SM943"/>
      <c r="SN943"/>
      <c r="SO943"/>
      <c r="SP943"/>
      <c r="SQ943"/>
      <c r="SR943"/>
      <c r="SS943"/>
      <c r="ST943"/>
      <c r="SU943"/>
      <c r="SV943"/>
      <c r="SW943"/>
      <c r="SX943"/>
      <c r="SY943"/>
      <c r="SZ943"/>
      <c r="TA943"/>
      <c r="TB943"/>
      <c r="TC943"/>
      <c r="TD943"/>
      <c r="TE943"/>
      <c r="TF943"/>
      <c r="TG943"/>
      <c r="TH943"/>
      <c r="TI943"/>
      <c r="TJ943"/>
      <c r="TK943"/>
      <c r="TL943"/>
      <c r="TM943"/>
      <c r="TN943"/>
      <c r="TO943"/>
      <c r="TP943"/>
      <c r="TQ943"/>
      <c r="TR943"/>
      <c r="TS943"/>
      <c r="TT943"/>
      <c r="TU943"/>
      <c r="TV943"/>
      <c r="TW943"/>
      <c r="TX943"/>
      <c r="TY943"/>
      <c r="TZ943"/>
      <c r="UA943"/>
      <c r="UB943"/>
      <c r="UC943"/>
      <c r="UD943"/>
      <c r="UE943"/>
      <c r="UF943"/>
      <c r="UG943"/>
      <c r="UH943"/>
      <c r="UI943"/>
      <c r="UJ943"/>
      <c r="UK943"/>
      <c r="UL943"/>
      <c r="UM943"/>
      <c r="UN943"/>
      <c r="UO943"/>
      <c r="UP943"/>
      <c r="UQ943"/>
      <c r="UR943"/>
      <c r="US943"/>
      <c r="UT943"/>
      <c r="UU943"/>
      <c r="UV943"/>
      <c r="UW943"/>
      <c r="UX943"/>
      <c r="UY943"/>
      <c r="UZ943"/>
      <c r="VA943"/>
      <c r="VB943"/>
      <c r="VC943"/>
      <c r="VD943"/>
      <c r="VE943"/>
      <c r="VF943"/>
      <c r="VG943"/>
      <c r="VH943"/>
      <c r="VI943"/>
      <c r="VJ943"/>
      <c r="VK943"/>
      <c r="VL943"/>
      <c r="VM943"/>
      <c r="VN943"/>
      <c r="VO943"/>
      <c r="VP943"/>
      <c r="VQ943"/>
      <c r="VR943"/>
      <c r="VS943"/>
      <c r="VT943"/>
      <c r="VU943"/>
      <c r="VV943"/>
      <c r="VW943"/>
      <c r="VX943"/>
      <c r="VY943"/>
      <c r="VZ943"/>
      <c r="WA943"/>
      <c r="WB943"/>
      <c r="WC943"/>
      <c r="WD943"/>
      <c r="WE943"/>
      <c r="WF943"/>
      <c r="WG943"/>
      <c r="WH943"/>
      <c r="WI943"/>
      <c r="WJ943"/>
      <c r="WK943"/>
      <c r="WL943"/>
      <c r="WM943"/>
      <c r="WN943"/>
      <c r="WO943"/>
      <c r="WP943"/>
      <c r="WQ943"/>
      <c r="WR943"/>
      <c r="WS943"/>
      <c r="WT943"/>
      <c r="WU943"/>
      <c r="WV943"/>
      <c r="WW943"/>
      <c r="WX943"/>
      <c r="WY943"/>
      <c r="WZ943"/>
      <c r="XA943"/>
      <c r="XB943"/>
      <c r="XC943"/>
      <c r="XD943"/>
      <c r="XE943"/>
      <c r="XF943"/>
      <c r="XG943"/>
      <c r="XH943"/>
      <c r="XI943"/>
      <c r="XJ943"/>
      <c r="XK943"/>
      <c r="XL943"/>
      <c r="XM943"/>
      <c r="XN943"/>
      <c r="XO943"/>
      <c r="XP943"/>
      <c r="XQ943"/>
      <c r="XR943"/>
      <c r="XS943"/>
      <c r="XT943"/>
      <c r="XU943"/>
      <c r="XV943"/>
      <c r="XW943"/>
      <c r="XX943"/>
      <c r="XY943"/>
      <c r="XZ943"/>
      <c r="YA943"/>
      <c r="YB943"/>
      <c r="YC943"/>
      <c r="YD943"/>
      <c r="YE943"/>
      <c r="YF943"/>
      <c r="YG943"/>
      <c r="YH943"/>
      <c r="YI943"/>
      <c r="YJ943"/>
      <c r="YK943"/>
      <c r="YL943"/>
      <c r="YM943"/>
      <c r="YN943"/>
      <c r="YO943"/>
      <c r="YP943"/>
      <c r="YQ943"/>
      <c r="YR943"/>
      <c r="YS943"/>
      <c r="YT943"/>
      <c r="YU943"/>
      <c r="YV943"/>
      <c r="YW943"/>
      <c r="YX943"/>
      <c r="YY943"/>
      <c r="YZ943"/>
      <c r="ZA943"/>
      <c r="ZB943"/>
      <c r="ZC943"/>
      <c r="ZD943"/>
      <c r="ZE943"/>
      <c r="ZF943"/>
      <c r="ZG943"/>
      <c r="ZH943"/>
      <c r="ZI943"/>
      <c r="ZJ943"/>
      <c r="ZK943"/>
      <c r="ZL943"/>
      <c r="ZM943"/>
      <c r="ZN943"/>
      <c r="ZO943"/>
      <c r="ZP943"/>
      <c r="ZQ943"/>
      <c r="ZR943"/>
      <c r="ZS943"/>
      <c r="ZT943"/>
      <c r="ZU943"/>
      <c r="ZV943"/>
      <c r="ZW943"/>
      <c r="ZX943"/>
      <c r="ZY943"/>
      <c r="ZZ943"/>
      <c r="AAA943"/>
      <c r="AAB943"/>
      <c r="AAC943"/>
      <c r="AAD943"/>
      <c r="AAE943"/>
      <c r="AAF943"/>
      <c r="AAG943"/>
      <c r="AAH943"/>
      <c r="AAI943"/>
      <c r="AAJ943"/>
      <c r="AAK943"/>
      <c r="AAL943"/>
      <c r="AAM943"/>
      <c r="AAN943"/>
      <c r="AAO943"/>
      <c r="AAP943"/>
      <c r="AAQ943"/>
      <c r="AAR943"/>
      <c r="AAS943"/>
      <c r="AAT943"/>
      <c r="AAU943"/>
      <c r="AAV943"/>
      <c r="AAW943"/>
      <c r="AAX943"/>
      <c r="AAY943"/>
      <c r="AAZ943"/>
      <c r="ABA943"/>
      <c r="ABB943"/>
      <c r="ABC943"/>
      <c r="ABD943"/>
      <c r="ABE943"/>
      <c r="ABF943"/>
      <c r="ABG943"/>
      <c r="ABH943"/>
      <c r="ABI943"/>
      <c r="ABJ943"/>
      <c r="ABK943"/>
      <c r="ABL943"/>
      <c r="ABM943"/>
      <c r="ABN943"/>
      <c r="ABO943"/>
      <c r="ABP943"/>
      <c r="ABQ943"/>
      <c r="ABR943"/>
      <c r="ABS943"/>
      <c r="ABT943"/>
      <c r="ABU943"/>
      <c r="ABV943"/>
      <c r="ABW943"/>
      <c r="ABX943"/>
      <c r="ABY943"/>
      <c r="ABZ943"/>
      <c r="ACA943"/>
      <c r="ACB943"/>
      <c r="ACC943"/>
      <c r="ACD943"/>
      <c r="ACE943"/>
      <c r="ACF943"/>
      <c r="ACG943"/>
      <c r="ACH943"/>
      <c r="ACI943"/>
      <c r="ACJ943"/>
      <c r="ACK943"/>
      <c r="ACL943"/>
      <c r="ACM943"/>
      <c r="ACN943"/>
      <c r="ACO943"/>
      <c r="ACP943"/>
      <c r="ACQ943"/>
      <c r="ACR943"/>
      <c r="ACS943"/>
      <c r="ACT943"/>
      <c r="ACU943"/>
      <c r="ACV943"/>
      <c r="ACW943"/>
      <c r="ACX943"/>
      <c r="ACY943"/>
      <c r="ACZ943"/>
      <c r="ADA943"/>
      <c r="ADB943"/>
      <c r="ADC943"/>
      <c r="ADD943"/>
      <c r="ADE943"/>
      <c r="ADF943"/>
      <c r="ADG943"/>
      <c r="ADH943"/>
      <c r="ADI943"/>
      <c r="ADJ943"/>
      <c r="ADK943"/>
      <c r="ADL943"/>
      <c r="ADM943"/>
      <c r="ADN943"/>
      <c r="ADO943"/>
      <c r="ADP943"/>
      <c r="ADQ943"/>
      <c r="ADR943"/>
      <c r="ADS943"/>
      <c r="ADT943"/>
      <c r="ADU943"/>
      <c r="ADV943"/>
      <c r="ADW943"/>
      <c r="ADX943"/>
      <c r="ADY943"/>
      <c r="ADZ943"/>
      <c r="AEA943"/>
      <c r="AEB943"/>
      <c r="AEC943"/>
      <c r="AED943"/>
      <c r="AEE943"/>
      <c r="AEF943"/>
      <c r="AEG943"/>
      <c r="AEH943"/>
      <c r="AEI943"/>
      <c r="AEJ943"/>
      <c r="AEK943"/>
      <c r="AEL943"/>
      <c r="AEM943"/>
      <c r="AEN943"/>
      <c r="AEO943"/>
      <c r="AEP943"/>
      <c r="AEQ943"/>
      <c r="AER943"/>
      <c r="AES943"/>
      <c r="AET943"/>
      <c r="AEU943"/>
      <c r="AEV943"/>
      <c r="AEW943"/>
      <c r="AEX943"/>
      <c r="AEY943"/>
      <c r="AEZ943"/>
      <c r="AFA943"/>
      <c r="AFB943"/>
      <c r="AFC943"/>
      <c r="AFD943"/>
      <c r="AFE943"/>
      <c r="AFF943"/>
      <c r="AFG943"/>
      <c r="AFH943"/>
      <c r="AFI943"/>
      <c r="AFJ943"/>
      <c r="AFK943"/>
      <c r="AFL943"/>
      <c r="AFM943"/>
      <c r="AFN943"/>
      <c r="AFO943"/>
      <c r="AFP943"/>
      <c r="AFQ943"/>
      <c r="AFR943"/>
      <c r="AFS943"/>
      <c r="AFT943"/>
      <c r="AFU943"/>
      <c r="AFV943"/>
      <c r="AFW943"/>
      <c r="AFX943"/>
      <c r="AFY943"/>
      <c r="AFZ943"/>
      <c r="AGA943"/>
      <c r="AGB943"/>
      <c r="AGC943"/>
      <c r="AGD943"/>
      <c r="AGE943"/>
      <c r="AGF943"/>
      <c r="AGG943"/>
      <c r="AGH943"/>
      <c r="AGI943"/>
      <c r="AGJ943"/>
      <c r="AGK943"/>
      <c r="AGL943"/>
      <c r="AGM943"/>
      <c r="AGN943"/>
      <c r="AGO943"/>
      <c r="AGP943"/>
      <c r="AGQ943"/>
      <c r="AGR943"/>
      <c r="AGS943"/>
      <c r="AGT943"/>
      <c r="AGU943"/>
      <c r="AGV943"/>
      <c r="AGW943"/>
      <c r="AGX943"/>
      <c r="AGY943"/>
      <c r="AGZ943"/>
      <c r="AHA943"/>
      <c r="AHB943"/>
      <c r="AHC943"/>
      <c r="AHD943"/>
      <c r="AHE943"/>
      <c r="AHF943"/>
      <c r="AHG943"/>
      <c r="AHH943"/>
      <c r="AHI943"/>
      <c r="AHJ943"/>
      <c r="AHK943"/>
      <c r="AHL943"/>
      <c r="AHM943"/>
      <c r="AHN943"/>
      <c r="AHO943"/>
      <c r="AHP943"/>
      <c r="AHQ943"/>
      <c r="AHR943"/>
      <c r="AHS943"/>
      <c r="AHT943"/>
      <c r="AHU943"/>
      <c r="AHV943"/>
      <c r="AHW943"/>
      <c r="AHX943"/>
      <c r="AHY943"/>
      <c r="AHZ943"/>
      <c r="AIA943"/>
      <c r="AIB943"/>
      <c r="AIC943"/>
      <c r="AID943"/>
      <c r="AIE943"/>
      <c r="AIF943"/>
      <c r="AIG943"/>
      <c r="AIH943"/>
      <c r="AII943"/>
      <c r="AIJ943"/>
      <c r="AIK943"/>
      <c r="AIL943"/>
      <c r="AIM943"/>
      <c r="AIN943"/>
      <c r="AIO943"/>
      <c r="AIP943"/>
      <c r="AIQ943"/>
      <c r="AIR943"/>
      <c r="AIS943"/>
      <c r="AIT943"/>
      <c r="AIU943"/>
      <c r="AIV943"/>
      <c r="AIW943"/>
      <c r="AIX943"/>
      <c r="AIY943"/>
      <c r="AIZ943"/>
      <c r="AJA943"/>
      <c r="AJB943"/>
      <c r="AJC943"/>
      <c r="AJD943"/>
      <c r="AJE943"/>
      <c r="AJF943"/>
      <c r="AJG943"/>
      <c r="AJH943"/>
      <c r="AJI943"/>
      <c r="AJJ943"/>
      <c r="AJK943"/>
      <c r="AJL943"/>
      <c r="AJM943"/>
      <c r="AJN943"/>
      <c r="AJO943"/>
      <c r="AJP943"/>
      <c r="AJQ943"/>
      <c r="AJR943"/>
      <c r="AJS943"/>
      <c r="AJT943"/>
      <c r="AJU943"/>
      <c r="AJV943"/>
      <c r="AJW943"/>
      <c r="AJX943"/>
      <c r="AJY943"/>
      <c r="AJZ943"/>
      <c r="AKA943"/>
      <c r="AKB943"/>
      <c r="AKC943"/>
      <c r="AKD943"/>
      <c r="AKE943"/>
      <c r="AKF943"/>
      <c r="AKG943"/>
      <c r="AKH943"/>
      <c r="AKI943"/>
      <c r="AKJ943"/>
      <c r="AKK943"/>
      <c r="AKL943"/>
      <c r="AKM943"/>
      <c r="AKN943"/>
      <c r="AKO943"/>
      <c r="AKP943"/>
      <c r="AKQ943"/>
      <c r="AKR943"/>
      <c r="AKS943"/>
      <c r="AKT943"/>
      <c r="AKU943"/>
      <c r="AKV943"/>
      <c r="AKW943"/>
      <c r="AKX943"/>
      <c r="AKY943"/>
      <c r="AKZ943"/>
      <c r="ALA943"/>
      <c r="ALB943"/>
      <c r="ALC943"/>
      <c r="ALD943"/>
      <c r="ALE943"/>
      <c r="ALF943"/>
      <c r="ALG943"/>
      <c r="ALH943"/>
      <c r="ALI943"/>
      <c r="ALJ943"/>
      <c r="ALK943"/>
      <c r="ALL943"/>
      <c r="ALM943"/>
      <c r="ALN943"/>
      <c r="ALO943"/>
      <c r="ALP943"/>
      <c r="ALQ943"/>
      <c r="ALR943"/>
      <c r="ALS943"/>
      <c r="ALT943"/>
      <c r="ALU943"/>
      <c r="ALV943"/>
      <c r="ALW943"/>
      <c r="ALX943"/>
      <c r="ALY943"/>
      <c r="ALZ943"/>
      <c r="AMA943"/>
      <c r="AMB943"/>
      <c r="AMC943"/>
      <c r="AMD943"/>
      <c r="AME943"/>
      <c r="AMF943"/>
      <c r="AMG943"/>
      <c r="AMH943"/>
      <c r="AMI943"/>
      <c r="AMJ943"/>
    </row>
    <row r="944" spans="1:1024" ht="17.25" customHeight="1">
      <c r="A944" s="9"/>
      <c r="B944" s="8"/>
      <c r="C944" s="8"/>
      <c r="D944" s="6"/>
      <c r="E944" s="7"/>
      <c r="F944" s="5"/>
      <c r="G944" s="5"/>
      <c r="H944" s="5"/>
      <c r="I944" s="5"/>
      <c r="J944" s="5"/>
      <c r="K944" s="5"/>
      <c r="L944" s="5"/>
      <c r="M944" s="5"/>
      <c r="N944" s="5"/>
      <c r="O944" s="5"/>
      <c r="P944" s="5"/>
      <c r="Q944" s="5"/>
      <c r="R944" s="5"/>
      <c r="S944" s="5"/>
      <c r="T944" s="5"/>
      <c r="U944" s="5"/>
      <c r="V944" s="5"/>
      <c r="W944" s="5"/>
      <c r="X944" s="5"/>
      <c r="Y944" s="5"/>
      <c r="Z944" s="5"/>
      <c r="AA944" s="5"/>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c r="ME944"/>
      <c r="MF944"/>
      <c r="MG944"/>
      <c r="MH944"/>
      <c r="MI944"/>
      <c r="MJ944"/>
      <c r="MK944"/>
      <c r="ML944"/>
      <c r="MM944"/>
      <c r="MN944"/>
      <c r="MO944"/>
      <c r="MP944"/>
      <c r="MQ944"/>
      <c r="MR944"/>
      <c r="MS944"/>
      <c r="MT944"/>
      <c r="MU944"/>
      <c r="MV944"/>
      <c r="MW944"/>
      <c r="MX944"/>
      <c r="MY944"/>
      <c r="MZ944"/>
      <c r="NA944"/>
      <c r="NB944"/>
      <c r="NC944"/>
      <c r="ND944"/>
      <c r="NE944"/>
      <c r="NF944"/>
      <c r="NG944"/>
      <c r="NH944"/>
      <c r="NI944"/>
      <c r="NJ944"/>
      <c r="NK944"/>
      <c r="NL944"/>
      <c r="NM944"/>
      <c r="NN944"/>
      <c r="NO944"/>
      <c r="NP944"/>
      <c r="NQ944"/>
      <c r="NR944"/>
      <c r="NS944"/>
      <c r="NT944"/>
      <c r="NU944"/>
      <c r="NV944"/>
      <c r="NW944"/>
      <c r="NX944"/>
      <c r="NY944"/>
      <c r="NZ944"/>
      <c r="OA944"/>
      <c r="OB944"/>
      <c r="OC944"/>
      <c r="OD944"/>
      <c r="OE944"/>
      <c r="OF944"/>
      <c r="OG944"/>
      <c r="OH944"/>
      <c r="OI944"/>
      <c r="OJ944"/>
      <c r="OK944"/>
      <c r="OL944"/>
      <c r="OM944"/>
      <c r="ON944"/>
      <c r="OO944"/>
      <c r="OP944"/>
      <c r="OQ944"/>
      <c r="OR944"/>
      <c r="OS944"/>
      <c r="OT944"/>
      <c r="OU944"/>
      <c r="OV944"/>
      <c r="OW944"/>
      <c r="OX944"/>
      <c r="OY944"/>
      <c r="OZ944"/>
      <c r="PA944"/>
      <c r="PB944"/>
      <c r="PC944"/>
      <c r="PD944"/>
      <c r="PE944"/>
      <c r="PF944"/>
      <c r="PG944"/>
      <c r="PH944"/>
      <c r="PI944"/>
      <c r="PJ944"/>
      <c r="PK944"/>
      <c r="PL944"/>
      <c r="PM944"/>
      <c r="PN944"/>
      <c r="PO944"/>
      <c r="PP944"/>
      <c r="PQ944"/>
      <c r="PR944"/>
      <c r="PS944"/>
      <c r="PT944"/>
      <c r="PU944"/>
      <c r="PV944"/>
      <c r="PW944"/>
      <c r="PX944"/>
      <c r="PY944"/>
      <c r="PZ944"/>
      <c r="QA944"/>
      <c r="QB944"/>
      <c r="QC944"/>
      <c r="QD944"/>
      <c r="QE944"/>
      <c r="QF944"/>
      <c r="QG944"/>
      <c r="QH944"/>
      <c r="QI944"/>
      <c r="QJ944"/>
      <c r="QK944"/>
      <c r="QL944"/>
      <c r="QM944"/>
      <c r="QN944"/>
      <c r="QO944"/>
      <c r="QP944"/>
      <c r="QQ944"/>
      <c r="QR944"/>
      <c r="QS944"/>
      <c r="QT944"/>
      <c r="QU944"/>
      <c r="QV944"/>
      <c r="QW944"/>
      <c r="QX944"/>
      <c r="QY944"/>
      <c r="QZ944"/>
      <c r="RA944"/>
      <c r="RB944"/>
      <c r="RC944"/>
      <c r="RD944"/>
      <c r="RE944"/>
      <c r="RF944"/>
      <c r="RG944"/>
      <c r="RH944"/>
      <c r="RI944"/>
      <c r="RJ944"/>
      <c r="RK944"/>
      <c r="RL944"/>
      <c r="RM944"/>
      <c r="RN944"/>
      <c r="RO944"/>
      <c r="RP944"/>
      <c r="RQ944"/>
      <c r="RR944"/>
      <c r="RS944"/>
      <c r="RT944"/>
      <c r="RU944"/>
      <c r="RV944"/>
      <c r="RW944"/>
      <c r="RX944"/>
      <c r="RY944"/>
      <c r="RZ944"/>
      <c r="SA944"/>
      <c r="SB944"/>
      <c r="SC944"/>
      <c r="SD944"/>
      <c r="SE944"/>
      <c r="SF944"/>
      <c r="SG944"/>
      <c r="SH944"/>
      <c r="SI944"/>
      <c r="SJ944"/>
      <c r="SK944"/>
      <c r="SL944"/>
      <c r="SM944"/>
      <c r="SN944"/>
      <c r="SO944"/>
      <c r="SP944"/>
      <c r="SQ944"/>
      <c r="SR944"/>
      <c r="SS944"/>
      <c r="ST944"/>
      <c r="SU944"/>
      <c r="SV944"/>
      <c r="SW944"/>
      <c r="SX944"/>
      <c r="SY944"/>
      <c r="SZ944"/>
      <c r="TA944"/>
      <c r="TB944"/>
      <c r="TC944"/>
      <c r="TD944"/>
      <c r="TE944"/>
      <c r="TF944"/>
      <c r="TG944"/>
      <c r="TH944"/>
      <c r="TI944"/>
      <c r="TJ944"/>
      <c r="TK944"/>
      <c r="TL944"/>
      <c r="TM944"/>
      <c r="TN944"/>
      <c r="TO944"/>
      <c r="TP944"/>
      <c r="TQ944"/>
      <c r="TR944"/>
      <c r="TS944"/>
      <c r="TT944"/>
      <c r="TU944"/>
      <c r="TV944"/>
      <c r="TW944"/>
      <c r="TX944"/>
      <c r="TY944"/>
      <c r="TZ944"/>
      <c r="UA944"/>
      <c r="UB944"/>
      <c r="UC944"/>
      <c r="UD944"/>
      <c r="UE944"/>
      <c r="UF944"/>
      <c r="UG944"/>
      <c r="UH944"/>
      <c r="UI944"/>
      <c r="UJ944"/>
      <c r="UK944"/>
      <c r="UL944"/>
      <c r="UM944"/>
      <c r="UN944"/>
      <c r="UO944"/>
      <c r="UP944"/>
      <c r="UQ944"/>
      <c r="UR944"/>
      <c r="US944"/>
      <c r="UT944"/>
      <c r="UU944"/>
      <c r="UV944"/>
      <c r="UW944"/>
      <c r="UX944"/>
      <c r="UY944"/>
      <c r="UZ944"/>
      <c r="VA944"/>
      <c r="VB944"/>
      <c r="VC944"/>
      <c r="VD944"/>
      <c r="VE944"/>
      <c r="VF944"/>
      <c r="VG944"/>
      <c r="VH944"/>
      <c r="VI944"/>
      <c r="VJ944"/>
      <c r="VK944"/>
      <c r="VL944"/>
      <c r="VM944"/>
      <c r="VN944"/>
      <c r="VO944"/>
      <c r="VP944"/>
      <c r="VQ944"/>
      <c r="VR944"/>
      <c r="VS944"/>
      <c r="VT944"/>
      <c r="VU944"/>
      <c r="VV944"/>
      <c r="VW944"/>
      <c r="VX944"/>
      <c r="VY944"/>
      <c r="VZ944"/>
      <c r="WA944"/>
      <c r="WB944"/>
      <c r="WC944"/>
      <c r="WD944"/>
      <c r="WE944"/>
      <c r="WF944"/>
      <c r="WG944"/>
      <c r="WH944"/>
      <c r="WI944"/>
      <c r="WJ944"/>
      <c r="WK944"/>
      <c r="WL944"/>
      <c r="WM944"/>
      <c r="WN944"/>
      <c r="WO944"/>
      <c r="WP944"/>
      <c r="WQ944"/>
      <c r="WR944"/>
      <c r="WS944"/>
      <c r="WT944"/>
      <c r="WU944"/>
      <c r="WV944"/>
      <c r="WW944"/>
      <c r="WX944"/>
      <c r="WY944"/>
      <c r="WZ944"/>
      <c r="XA944"/>
      <c r="XB944"/>
      <c r="XC944"/>
      <c r="XD944"/>
      <c r="XE944"/>
      <c r="XF944"/>
      <c r="XG944"/>
      <c r="XH944"/>
      <c r="XI944"/>
      <c r="XJ944"/>
      <c r="XK944"/>
      <c r="XL944"/>
      <c r="XM944"/>
      <c r="XN944"/>
      <c r="XO944"/>
      <c r="XP944"/>
      <c r="XQ944"/>
      <c r="XR944"/>
      <c r="XS944"/>
      <c r="XT944"/>
      <c r="XU944"/>
      <c r="XV944"/>
      <c r="XW944"/>
      <c r="XX944"/>
      <c r="XY944"/>
      <c r="XZ944"/>
      <c r="YA944"/>
      <c r="YB944"/>
      <c r="YC944"/>
      <c r="YD944"/>
      <c r="YE944"/>
      <c r="YF944"/>
      <c r="YG944"/>
      <c r="YH944"/>
      <c r="YI944"/>
      <c r="YJ944"/>
      <c r="YK944"/>
      <c r="YL944"/>
      <c r="YM944"/>
      <c r="YN944"/>
      <c r="YO944"/>
      <c r="YP944"/>
      <c r="YQ944"/>
      <c r="YR944"/>
      <c r="YS944"/>
      <c r="YT944"/>
      <c r="YU944"/>
      <c r="YV944"/>
      <c r="YW944"/>
      <c r="YX944"/>
      <c r="YY944"/>
      <c r="YZ944"/>
      <c r="ZA944"/>
      <c r="ZB944"/>
      <c r="ZC944"/>
      <c r="ZD944"/>
      <c r="ZE944"/>
      <c r="ZF944"/>
      <c r="ZG944"/>
      <c r="ZH944"/>
      <c r="ZI944"/>
      <c r="ZJ944"/>
      <c r="ZK944"/>
      <c r="ZL944"/>
      <c r="ZM944"/>
      <c r="ZN944"/>
      <c r="ZO944"/>
      <c r="ZP944"/>
      <c r="ZQ944"/>
      <c r="ZR944"/>
      <c r="ZS944"/>
      <c r="ZT944"/>
      <c r="ZU944"/>
      <c r="ZV944"/>
      <c r="ZW944"/>
      <c r="ZX944"/>
      <c r="ZY944"/>
      <c r="ZZ944"/>
      <c r="AAA944"/>
      <c r="AAB944"/>
      <c r="AAC944"/>
      <c r="AAD944"/>
      <c r="AAE944"/>
      <c r="AAF944"/>
      <c r="AAG944"/>
      <c r="AAH944"/>
      <c r="AAI944"/>
      <c r="AAJ944"/>
      <c r="AAK944"/>
      <c r="AAL944"/>
      <c r="AAM944"/>
      <c r="AAN944"/>
      <c r="AAO944"/>
      <c r="AAP944"/>
      <c r="AAQ944"/>
      <c r="AAR944"/>
      <c r="AAS944"/>
      <c r="AAT944"/>
      <c r="AAU944"/>
      <c r="AAV944"/>
      <c r="AAW944"/>
      <c r="AAX944"/>
      <c r="AAY944"/>
      <c r="AAZ944"/>
      <c r="ABA944"/>
      <c r="ABB944"/>
      <c r="ABC944"/>
      <c r="ABD944"/>
      <c r="ABE944"/>
      <c r="ABF944"/>
      <c r="ABG944"/>
      <c r="ABH944"/>
      <c r="ABI944"/>
      <c r="ABJ944"/>
      <c r="ABK944"/>
      <c r="ABL944"/>
      <c r="ABM944"/>
      <c r="ABN944"/>
      <c r="ABO944"/>
      <c r="ABP944"/>
      <c r="ABQ944"/>
      <c r="ABR944"/>
      <c r="ABS944"/>
      <c r="ABT944"/>
      <c r="ABU944"/>
      <c r="ABV944"/>
      <c r="ABW944"/>
      <c r="ABX944"/>
      <c r="ABY944"/>
      <c r="ABZ944"/>
      <c r="ACA944"/>
      <c r="ACB944"/>
      <c r="ACC944"/>
      <c r="ACD944"/>
      <c r="ACE944"/>
      <c r="ACF944"/>
      <c r="ACG944"/>
      <c r="ACH944"/>
      <c r="ACI944"/>
      <c r="ACJ944"/>
      <c r="ACK944"/>
      <c r="ACL944"/>
      <c r="ACM944"/>
      <c r="ACN944"/>
      <c r="ACO944"/>
      <c r="ACP944"/>
      <c r="ACQ944"/>
      <c r="ACR944"/>
      <c r="ACS944"/>
      <c r="ACT944"/>
      <c r="ACU944"/>
      <c r="ACV944"/>
      <c r="ACW944"/>
      <c r="ACX944"/>
      <c r="ACY944"/>
      <c r="ACZ944"/>
      <c r="ADA944"/>
      <c r="ADB944"/>
      <c r="ADC944"/>
      <c r="ADD944"/>
      <c r="ADE944"/>
      <c r="ADF944"/>
      <c r="ADG944"/>
      <c r="ADH944"/>
      <c r="ADI944"/>
      <c r="ADJ944"/>
      <c r="ADK944"/>
      <c r="ADL944"/>
      <c r="ADM944"/>
      <c r="ADN944"/>
      <c r="ADO944"/>
      <c r="ADP944"/>
      <c r="ADQ944"/>
      <c r="ADR944"/>
      <c r="ADS944"/>
      <c r="ADT944"/>
      <c r="ADU944"/>
      <c r="ADV944"/>
      <c r="ADW944"/>
      <c r="ADX944"/>
      <c r="ADY944"/>
      <c r="ADZ944"/>
      <c r="AEA944"/>
      <c r="AEB944"/>
      <c r="AEC944"/>
      <c r="AED944"/>
      <c r="AEE944"/>
      <c r="AEF944"/>
      <c r="AEG944"/>
      <c r="AEH944"/>
      <c r="AEI944"/>
      <c r="AEJ944"/>
      <c r="AEK944"/>
      <c r="AEL944"/>
      <c r="AEM944"/>
      <c r="AEN944"/>
      <c r="AEO944"/>
      <c r="AEP944"/>
      <c r="AEQ944"/>
      <c r="AER944"/>
      <c r="AES944"/>
      <c r="AET944"/>
      <c r="AEU944"/>
      <c r="AEV944"/>
      <c r="AEW944"/>
      <c r="AEX944"/>
      <c r="AEY944"/>
      <c r="AEZ944"/>
      <c r="AFA944"/>
      <c r="AFB944"/>
      <c r="AFC944"/>
      <c r="AFD944"/>
      <c r="AFE944"/>
      <c r="AFF944"/>
      <c r="AFG944"/>
      <c r="AFH944"/>
      <c r="AFI944"/>
      <c r="AFJ944"/>
      <c r="AFK944"/>
      <c r="AFL944"/>
      <c r="AFM944"/>
      <c r="AFN944"/>
      <c r="AFO944"/>
      <c r="AFP944"/>
      <c r="AFQ944"/>
      <c r="AFR944"/>
      <c r="AFS944"/>
      <c r="AFT944"/>
      <c r="AFU944"/>
      <c r="AFV944"/>
      <c r="AFW944"/>
      <c r="AFX944"/>
      <c r="AFY944"/>
      <c r="AFZ944"/>
      <c r="AGA944"/>
      <c r="AGB944"/>
      <c r="AGC944"/>
      <c r="AGD944"/>
      <c r="AGE944"/>
      <c r="AGF944"/>
      <c r="AGG944"/>
      <c r="AGH944"/>
      <c r="AGI944"/>
      <c r="AGJ944"/>
      <c r="AGK944"/>
      <c r="AGL944"/>
      <c r="AGM944"/>
      <c r="AGN944"/>
      <c r="AGO944"/>
      <c r="AGP944"/>
      <c r="AGQ944"/>
      <c r="AGR944"/>
      <c r="AGS944"/>
      <c r="AGT944"/>
      <c r="AGU944"/>
      <c r="AGV944"/>
      <c r="AGW944"/>
      <c r="AGX944"/>
      <c r="AGY944"/>
      <c r="AGZ944"/>
      <c r="AHA944"/>
      <c r="AHB944"/>
      <c r="AHC944"/>
      <c r="AHD944"/>
      <c r="AHE944"/>
      <c r="AHF944"/>
      <c r="AHG944"/>
      <c r="AHH944"/>
      <c r="AHI944"/>
      <c r="AHJ944"/>
      <c r="AHK944"/>
      <c r="AHL944"/>
      <c r="AHM944"/>
      <c r="AHN944"/>
      <c r="AHO944"/>
      <c r="AHP944"/>
      <c r="AHQ944"/>
      <c r="AHR944"/>
      <c r="AHS944"/>
      <c r="AHT944"/>
      <c r="AHU944"/>
      <c r="AHV944"/>
      <c r="AHW944"/>
      <c r="AHX944"/>
      <c r="AHY944"/>
      <c r="AHZ944"/>
      <c r="AIA944"/>
      <c r="AIB944"/>
      <c r="AIC944"/>
      <c r="AID944"/>
      <c r="AIE944"/>
      <c r="AIF944"/>
      <c r="AIG944"/>
      <c r="AIH944"/>
      <c r="AII944"/>
      <c r="AIJ944"/>
      <c r="AIK944"/>
      <c r="AIL944"/>
      <c r="AIM944"/>
      <c r="AIN944"/>
      <c r="AIO944"/>
      <c r="AIP944"/>
      <c r="AIQ944"/>
      <c r="AIR944"/>
      <c r="AIS944"/>
      <c r="AIT944"/>
      <c r="AIU944"/>
      <c r="AIV944"/>
      <c r="AIW944"/>
      <c r="AIX944"/>
      <c r="AIY944"/>
      <c r="AIZ944"/>
      <c r="AJA944"/>
      <c r="AJB944"/>
      <c r="AJC944"/>
      <c r="AJD944"/>
      <c r="AJE944"/>
      <c r="AJF944"/>
      <c r="AJG944"/>
      <c r="AJH944"/>
      <c r="AJI944"/>
      <c r="AJJ944"/>
      <c r="AJK944"/>
      <c r="AJL944"/>
      <c r="AJM944"/>
      <c r="AJN944"/>
      <c r="AJO944"/>
      <c r="AJP944"/>
      <c r="AJQ944"/>
      <c r="AJR944"/>
      <c r="AJS944"/>
      <c r="AJT944"/>
      <c r="AJU944"/>
      <c r="AJV944"/>
      <c r="AJW944"/>
      <c r="AJX944"/>
      <c r="AJY944"/>
      <c r="AJZ944"/>
      <c r="AKA944"/>
      <c r="AKB944"/>
      <c r="AKC944"/>
      <c r="AKD944"/>
      <c r="AKE944"/>
      <c r="AKF944"/>
      <c r="AKG944"/>
      <c r="AKH944"/>
      <c r="AKI944"/>
      <c r="AKJ944"/>
      <c r="AKK944"/>
      <c r="AKL944"/>
      <c r="AKM944"/>
      <c r="AKN944"/>
      <c r="AKO944"/>
      <c r="AKP944"/>
      <c r="AKQ944"/>
      <c r="AKR944"/>
      <c r="AKS944"/>
      <c r="AKT944"/>
      <c r="AKU944"/>
      <c r="AKV944"/>
      <c r="AKW944"/>
      <c r="AKX944"/>
      <c r="AKY944"/>
      <c r="AKZ944"/>
      <c r="ALA944"/>
      <c r="ALB944"/>
      <c r="ALC944"/>
      <c r="ALD944"/>
      <c r="ALE944"/>
      <c r="ALF944"/>
      <c r="ALG944"/>
      <c r="ALH944"/>
      <c r="ALI944"/>
      <c r="ALJ944"/>
      <c r="ALK944"/>
      <c r="ALL944"/>
      <c r="ALM944"/>
      <c r="ALN944"/>
      <c r="ALO944"/>
      <c r="ALP944"/>
      <c r="ALQ944"/>
      <c r="ALR944"/>
      <c r="ALS944"/>
      <c r="ALT944"/>
      <c r="ALU944"/>
      <c r="ALV944"/>
      <c r="ALW944"/>
      <c r="ALX944"/>
      <c r="ALY944"/>
      <c r="ALZ944"/>
      <c r="AMA944"/>
      <c r="AMB944"/>
      <c r="AMC944"/>
      <c r="AMD944"/>
      <c r="AME944"/>
      <c r="AMF944"/>
      <c r="AMG944"/>
      <c r="AMH944"/>
      <c r="AMI944"/>
      <c r="AMJ944"/>
    </row>
    <row r="945" spans="1:1024" ht="17.25" customHeight="1">
      <c r="A945" s="9"/>
      <c r="B945" s="8"/>
      <c r="C945" s="8"/>
      <c r="D945" s="6"/>
      <c r="E945" s="7"/>
      <c r="F945" s="5"/>
      <c r="G945" s="5"/>
      <c r="H945" s="5"/>
      <c r="I945" s="5"/>
      <c r="J945" s="5"/>
      <c r="K945" s="5"/>
      <c r="L945" s="5"/>
      <c r="M945" s="5"/>
      <c r="N945" s="5"/>
      <c r="O945" s="5"/>
      <c r="P945" s="5"/>
      <c r="Q945" s="5"/>
      <c r="R945" s="5"/>
      <c r="S945" s="5"/>
      <c r="T945" s="5"/>
      <c r="U945" s="5"/>
      <c r="V945" s="5"/>
      <c r="W945" s="5"/>
      <c r="X945" s="5"/>
      <c r="Y945" s="5"/>
      <c r="Z945" s="5"/>
      <c r="AA945" s="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c r="ME945"/>
      <c r="MF945"/>
      <c r="MG945"/>
      <c r="MH945"/>
      <c r="MI945"/>
      <c r="MJ945"/>
      <c r="MK945"/>
      <c r="ML945"/>
      <c r="MM945"/>
      <c r="MN945"/>
      <c r="MO945"/>
      <c r="MP945"/>
      <c r="MQ945"/>
      <c r="MR945"/>
      <c r="MS945"/>
      <c r="MT945"/>
      <c r="MU945"/>
      <c r="MV945"/>
      <c r="MW945"/>
      <c r="MX945"/>
      <c r="MY945"/>
      <c r="MZ945"/>
      <c r="NA945"/>
      <c r="NB945"/>
      <c r="NC945"/>
      <c r="ND945"/>
      <c r="NE945"/>
      <c r="NF945"/>
      <c r="NG945"/>
      <c r="NH945"/>
      <c r="NI945"/>
      <c r="NJ945"/>
      <c r="NK945"/>
      <c r="NL945"/>
      <c r="NM945"/>
      <c r="NN945"/>
      <c r="NO945"/>
      <c r="NP945"/>
      <c r="NQ945"/>
      <c r="NR945"/>
      <c r="NS945"/>
      <c r="NT945"/>
      <c r="NU945"/>
      <c r="NV945"/>
      <c r="NW945"/>
      <c r="NX945"/>
      <c r="NY945"/>
      <c r="NZ945"/>
      <c r="OA945"/>
      <c r="OB945"/>
      <c r="OC945"/>
      <c r="OD945"/>
      <c r="OE945"/>
      <c r="OF945"/>
      <c r="OG945"/>
      <c r="OH945"/>
      <c r="OI945"/>
      <c r="OJ945"/>
      <c r="OK945"/>
      <c r="OL945"/>
      <c r="OM945"/>
      <c r="ON945"/>
      <c r="OO945"/>
      <c r="OP945"/>
      <c r="OQ945"/>
      <c r="OR945"/>
      <c r="OS945"/>
      <c r="OT945"/>
      <c r="OU945"/>
      <c r="OV945"/>
      <c r="OW945"/>
      <c r="OX945"/>
      <c r="OY945"/>
      <c r="OZ945"/>
      <c r="PA945"/>
      <c r="PB945"/>
      <c r="PC945"/>
      <c r="PD945"/>
      <c r="PE945"/>
      <c r="PF945"/>
      <c r="PG945"/>
      <c r="PH945"/>
      <c r="PI945"/>
      <c r="PJ945"/>
      <c r="PK945"/>
      <c r="PL945"/>
      <c r="PM945"/>
      <c r="PN945"/>
      <c r="PO945"/>
      <c r="PP945"/>
      <c r="PQ945"/>
      <c r="PR945"/>
      <c r="PS945"/>
      <c r="PT945"/>
      <c r="PU945"/>
      <c r="PV945"/>
      <c r="PW945"/>
      <c r="PX945"/>
      <c r="PY945"/>
      <c r="PZ945"/>
      <c r="QA945"/>
      <c r="QB945"/>
      <c r="QC945"/>
      <c r="QD945"/>
      <c r="QE945"/>
      <c r="QF945"/>
      <c r="QG945"/>
      <c r="QH945"/>
      <c r="QI945"/>
      <c r="QJ945"/>
      <c r="QK945"/>
      <c r="QL945"/>
      <c r="QM945"/>
      <c r="QN945"/>
      <c r="QO945"/>
      <c r="QP945"/>
      <c r="QQ945"/>
      <c r="QR945"/>
      <c r="QS945"/>
      <c r="QT945"/>
      <c r="QU945"/>
      <c r="QV945"/>
      <c r="QW945"/>
      <c r="QX945"/>
      <c r="QY945"/>
      <c r="QZ945"/>
      <c r="RA945"/>
      <c r="RB945"/>
      <c r="RC945"/>
      <c r="RD945"/>
      <c r="RE945"/>
      <c r="RF945"/>
      <c r="RG945"/>
      <c r="RH945"/>
      <c r="RI945"/>
      <c r="RJ945"/>
      <c r="RK945"/>
      <c r="RL945"/>
      <c r="RM945"/>
      <c r="RN945"/>
      <c r="RO945"/>
      <c r="RP945"/>
      <c r="RQ945"/>
      <c r="RR945"/>
      <c r="RS945"/>
      <c r="RT945"/>
      <c r="RU945"/>
      <c r="RV945"/>
      <c r="RW945"/>
      <c r="RX945"/>
      <c r="RY945"/>
      <c r="RZ945"/>
      <c r="SA945"/>
      <c r="SB945"/>
      <c r="SC945"/>
      <c r="SD945"/>
      <c r="SE945"/>
      <c r="SF945"/>
      <c r="SG945"/>
      <c r="SH945"/>
      <c r="SI945"/>
      <c r="SJ945"/>
      <c r="SK945"/>
      <c r="SL945"/>
      <c r="SM945"/>
      <c r="SN945"/>
      <c r="SO945"/>
      <c r="SP945"/>
      <c r="SQ945"/>
      <c r="SR945"/>
      <c r="SS945"/>
      <c r="ST945"/>
      <c r="SU945"/>
      <c r="SV945"/>
      <c r="SW945"/>
      <c r="SX945"/>
      <c r="SY945"/>
      <c r="SZ945"/>
      <c r="TA945"/>
      <c r="TB945"/>
      <c r="TC945"/>
      <c r="TD945"/>
      <c r="TE945"/>
      <c r="TF945"/>
      <c r="TG945"/>
      <c r="TH945"/>
      <c r="TI945"/>
      <c r="TJ945"/>
      <c r="TK945"/>
      <c r="TL945"/>
      <c r="TM945"/>
      <c r="TN945"/>
      <c r="TO945"/>
      <c r="TP945"/>
      <c r="TQ945"/>
      <c r="TR945"/>
      <c r="TS945"/>
      <c r="TT945"/>
      <c r="TU945"/>
      <c r="TV945"/>
      <c r="TW945"/>
      <c r="TX945"/>
      <c r="TY945"/>
      <c r="TZ945"/>
      <c r="UA945"/>
      <c r="UB945"/>
      <c r="UC945"/>
      <c r="UD945"/>
      <c r="UE945"/>
      <c r="UF945"/>
      <c r="UG945"/>
      <c r="UH945"/>
      <c r="UI945"/>
      <c r="UJ945"/>
      <c r="UK945"/>
      <c r="UL945"/>
      <c r="UM945"/>
      <c r="UN945"/>
      <c r="UO945"/>
      <c r="UP945"/>
      <c r="UQ945"/>
      <c r="UR945"/>
      <c r="US945"/>
      <c r="UT945"/>
      <c r="UU945"/>
      <c r="UV945"/>
      <c r="UW945"/>
      <c r="UX945"/>
      <c r="UY945"/>
      <c r="UZ945"/>
      <c r="VA945"/>
      <c r="VB945"/>
      <c r="VC945"/>
      <c r="VD945"/>
      <c r="VE945"/>
      <c r="VF945"/>
      <c r="VG945"/>
      <c r="VH945"/>
      <c r="VI945"/>
      <c r="VJ945"/>
      <c r="VK945"/>
      <c r="VL945"/>
      <c r="VM945"/>
      <c r="VN945"/>
      <c r="VO945"/>
      <c r="VP945"/>
      <c r="VQ945"/>
      <c r="VR945"/>
      <c r="VS945"/>
      <c r="VT945"/>
      <c r="VU945"/>
      <c r="VV945"/>
      <c r="VW945"/>
      <c r="VX945"/>
      <c r="VY945"/>
      <c r="VZ945"/>
      <c r="WA945"/>
      <c r="WB945"/>
      <c r="WC945"/>
      <c r="WD945"/>
      <c r="WE945"/>
      <c r="WF945"/>
      <c r="WG945"/>
      <c r="WH945"/>
      <c r="WI945"/>
      <c r="WJ945"/>
      <c r="WK945"/>
      <c r="WL945"/>
      <c r="WM945"/>
      <c r="WN945"/>
      <c r="WO945"/>
      <c r="WP945"/>
      <c r="WQ945"/>
      <c r="WR945"/>
      <c r="WS945"/>
      <c r="WT945"/>
      <c r="WU945"/>
      <c r="WV945"/>
      <c r="WW945"/>
      <c r="WX945"/>
      <c r="WY945"/>
      <c r="WZ945"/>
      <c r="XA945"/>
      <c r="XB945"/>
      <c r="XC945"/>
      <c r="XD945"/>
      <c r="XE945"/>
      <c r="XF945"/>
      <c r="XG945"/>
      <c r="XH945"/>
      <c r="XI945"/>
      <c r="XJ945"/>
      <c r="XK945"/>
      <c r="XL945"/>
      <c r="XM945"/>
      <c r="XN945"/>
      <c r="XO945"/>
      <c r="XP945"/>
      <c r="XQ945"/>
      <c r="XR945"/>
      <c r="XS945"/>
      <c r="XT945"/>
      <c r="XU945"/>
      <c r="XV945"/>
      <c r="XW945"/>
      <c r="XX945"/>
      <c r="XY945"/>
      <c r="XZ945"/>
      <c r="YA945"/>
      <c r="YB945"/>
      <c r="YC945"/>
      <c r="YD945"/>
      <c r="YE945"/>
      <c r="YF945"/>
      <c r="YG945"/>
      <c r="YH945"/>
      <c r="YI945"/>
      <c r="YJ945"/>
      <c r="YK945"/>
      <c r="YL945"/>
      <c r="YM945"/>
      <c r="YN945"/>
      <c r="YO945"/>
      <c r="YP945"/>
      <c r="YQ945"/>
      <c r="YR945"/>
      <c r="YS945"/>
      <c r="YT945"/>
      <c r="YU945"/>
      <c r="YV945"/>
      <c r="YW945"/>
      <c r="YX945"/>
      <c r="YY945"/>
      <c r="YZ945"/>
      <c r="ZA945"/>
      <c r="ZB945"/>
      <c r="ZC945"/>
      <c r="ZD945"/>
      <c r="ZE945"/>
      <c r="ZF945"/>
      <c r="ZG945"/>
      <c r="ZH945"/>
      <c r="ZI945"/>
      <c r="ZJ945"/>
      <c r="ZK945"/>
      <c r="ZL945"/>
      <c r="ZM945"/>
      <c r="ZN945"/>
      <c r="ZO945"/>
      <c r="ZP945"/>
      <c r="ZQ945"/>
      <c r="ZR945"/>
      <c r="ZS945"/>
      <c r="ZT945"/>
      <c r="ZU945"/>
      <c r="ZV945"/>
      <c r="ZW945"/>
      <c r="ZX945"/>
      <c r="ZY945"/>
      <c r="ZZ945"/>
      <c r="AAA945"/>
      <c r="AAB945"/>
      <c r="AAC945"/>
      <c r="AAD945"/>
      <c r="AAE945"/>
      <c r="AAF945"/>
      <c r="AAG945"/>
      <c r="AAH945"/>
      <c r="AAI945"/>
      <c r="AAJ945"/>
      <c r="AAK945"/>
      <c r="AAL945"/>
      <c r="AAM945"/>
      <c r="AAN945"/>
      <c r="AAO945"/>
      <c r="AAP945"/>
      <c r="AAQ945"/>
      <c r="AAR945"/>
      <c r="AAS945"/>
      <c r="AAT945"/>
      <c r="AAU945"/>
      <c r="AAV945"/>
      <c r="AAW945"/>
      <c r="AAX945"/>
      <c r="AAY945"/>
      <c r="AAZ945"/>
      <c r="ABA945"/>
      <c r="ABB945"/>
      <c r="ABC945"/>
      <c r="ABD945"/>
      <c r="ABE945"/>
      <c r="ABF945"/>
      <c r="ABG945"/>
      <c r="ABH945"/>
      <c r="ABI945"/>
      <c r="ABJ945"/>
      <c r="ABK945"/>
      <c r="ABL945"/>
      <c r="ABM945"/>
      <c r="ABN945"/>
      <c r="ABO945"/>
      <c r="ABP945"/>
      <c r="ABQ945"/>
      <c r="ABR945"/>
      <c r="ABS945"/>
      <c r="ABT945"/>
      <c r="ABU945"/>
      <c r="ABV945"/>
      <c r="ABW945"/>
      <c r="ABX945"/>
      <c r="ABY945"/>
      <c r="ABZ945"/>
      <c r="ACA945"/>
      <c r="ACB945"/>
      <c r="ACC945"/>
      <c r="ACD945"/>
      <c r="ACE945"/>
      <c r="ACF945"/>
      <c r="ACG945"/>
      <c r="ACH945"/>
      <c r="ACI945"/>
      <c r="ACJ945"/>
      <c r="ACK945"/>
      <c r="ACL945"/>
      <c r="ACM945"/>
      <c r="ACN945"/>
      <c r="ACO945"/>
      <c r="ACP945"/>
      <c r="ACQ945"/>
      <c r="ACR945"/>
      <c r="ACS945"/>
      <c r="ACT945"/>
      <c r="ACU945"/>
      <c r="ACV945"/>
      <c r="ACW945"/>
      <c r="ACX945"/>
      <c r="ACY945"/>
      <c r="ACZ945"/>
      <c r="ADA945"/>
      <c r="ADB945"/>
      <c r="ADC945"/>
      <c r="ADD945"/>
      <c r="ADE945"/>
      <c r="ADF945"/>
      <c r="ADG945"/>
      <c r="ADH945"/>
      <c r="ADI945"/>
      <c r="ADJ945"/>
      <c r="ADK945"/>
      <c r="ADL945"/>
      <c r="ADM945"/>
      <c r="ADN945"/>
      <c r="ADO945"/>
      <c r="ADP945"/>
      <c r="ADQ945"/>
      <c r="ADR945"/>
      <c r="ADS945"/>
      <c r="ADT945"/>
      <c r="ADU945"/>
      <c r="ADV945"/>
      <c r="ADW945"/>
      <c r="ADX945"/>
      <c r="ADY945"/>
      <c r="ADZ945"/>
      <c r="AEA945"/>
      <c r="AEB945"/>
      <c r="AEC945"/>
      <c r="AED945"/>
      <c r="AEE945"/>
      <c r="AEF945"/>
      <c r="AEG945"/>
      <c r="AEH945"/>
      <c r="AEI945"/>
      <c r="AEJ945"/>
      <c r="AEK945"/>
      <c r="AEL945"/>
      <c r="AEM945"/>
      <c r="AEN945"/>
      <c r="AEO945"/>
      <c r="AEP945"/>
      <c r="AEQ945"/>
      <c r="AER945"/>
      <c r="AES945"/>
      <c r="AET945"/>
      <c r="AEU945"/>
      <c r="AEV945"/>
      <c r="AEW945"/>
      <c r="AEX945"/>
      <c r="AEY945"/>
      <c r="AEZ945"/>
      <c r="AFA945"/>
      <c r="AFB945"/>
      <c r="AFC945"/>
      <c r="AFD945"/>
      <c r="AFE945"/>
      <c r="AFF945"/>
      <c r="AFG945"/>
      <c r="AFH945"/>
      <c r="AFI945"/>
      <c r="AFJ945"/>
      <c r="AFK945"/>
      <c r="AFL945"/>
      <c r="AFM945"/>
      <c r="AFN945"/>
      <c r="AFO945"/>
      <c r="AFP945"/>
      <c r="AFQ945"/>
      <c r="AFR945"/>
      <c r="AFS945"/>
      <c r="AFT945"/>
      <c r="AFU945"/>
      <c r="AFV945"/>
      <c r="AFW945"/>
      <c r="AFX945"/>
      <c r="AFY945"/>
      <c r="AFZ945"/>
      <c r="AGA945"/>
      <c r="AGB945"/>
      <c r="AGC945"/>
      <c r="AGD945"/>
      <c r="AGE945"/>
      <c r="AGF945"/>
      <c r="AGG945"/>
      <c r="AGH945"/>
      <c r="AGI945"/>
      <c r="AGJ945"/>
      <c r="AGK945"/>
      <c r="AGL945"/>
      <c r="AGM945"/>
      <c r="AGN945"/>
      <c r="AGO945"/>
      <c r="AGP945"/>
      <c r="AGQ945"/>
      <c r="AGR945"/>
      <c r="AGS945"/>
      <c r="AGT945"/>
      <c r="AGU945"/>
      <c r="AGV945"/>
      <c r="AGW945"/>
      <c r="AGX945"/>
      <c r="AGY945"/>
      <c r="AGZ945"/>
      <c r="AHA945"/>
      <c r="AHB945"/>
      <c r="AHC945"/>
      <c r="AHD945"/>
      <c r="AHE945"/>
      <c r="AHF945"/>
      <c r="AHG945"/>
      <c r="AHH945"/>
      <c r="AHI945"/>
      <c r="AHJ945"/>
      <c r="AHK945"/>
      <c r="AHL945"/>
      <c r="AHM945"/>
      <c r="AHN945"/>
      <c r="AHO945"/>
      <c r="AHP945"/>
      <c r="AHQ945"/>
      <c r="AHR945"/>
      <c r="AHS945"/>
      <c r="AHT945"/>
      <c r="AHU945"/>
      <c r="AHV945"/>
      <c r="AHW945"/>
      <c r="AHX945"/>
      <c r="AHY945"/>
      <c r="AHZ945"/>
      <c r="AIA945"/>
      <c r="AIB945"/>
      <c r="AIC945"/>
      <c r="AID945"/>
      <c r="AIE945"/>
      <c r="AIF945"/>
      <c r="AIG945"/>
      <c r="AIH945"/>
      <c r="AII945"/>
      <c r="AIJ945"/>
      <c r="AIK945"/>
      <c r="AIL945"/>
      <c r="AIM945"/>
      <c r="AIN945"/>
      <c r="AIO945"/>
      <c r="AIP945"/>
      <c r="AIQ945"/>
      <c r="AIR945"/>
      <c r="AIS945"/>
      <c r="AIT945"/>
      <c r="AIU945"/>
      <c r="AIV945"/>
      <c r="AIW945"/>
      <c r="AIX945"/>
      <c r="AIY945"/>
      <c r="AIZ945"/>
      <c r="AJA945"/>
      <c r="AJB945"/>
      <c r="AJC945"/>
      <c r="AJD945"/>
      <c r="AJE945"/>
      <c r="AJF945"/>
      <c r="AJG945"/>
      <c r="AJH945"/>
      <c r="AJI945"/>
      <c r="AJJ945"/>
      <c r="AJK945"/>
      <c r="AJL945"/>
      <c r="AJM945"/>
      <c r="AJN945"/>
      <c r="AJO945"/>
      <c r="AJP945"/>
      <c r="AJQ945"/>
      <c r="AJR945"/>
      <c r="AJS945"/>
      <c r="AJT945"/>
      <c r="AJU945"/>
      <c r="AJV945"/>
      <c r="AJW945"/>
      <c r="AJX945"/>
      <c r="AJY945"/>
      <c r="AJZ945"/>
      <c r="AKA945"/>
      <c r="AKB945"/>
      <c r="AKC945"/>
      <c r="AKD945"/>
      <c r="AKE945"/>
      <c r="AKF945"/>
      <c r="AKG945"/>
      <c r="AKH945"/>
      <c r="AKI945"/>
      <c r="AKJ945"/>
      <c r="AKK945"/>
      <c r="AKL945"/>
      <c r="AKM945"/>
      <c r="AKN945"/>
      <c r="AKO945"/>
      <c r="AKP945"/>
      <c r="AKQ945"/>
      <c r="AKR945"/>
      <c r="AKS945"/>
      <c r="AKT945"/>
      <c r="AKU945"/>
      <c r="AKV945"/>
      <c r="AKW945"/>
      <c r="AKX945"/>
      <c r="AKY945"/>
      <c r="AKZ945"/>
      <c r="ALA945"/>
      <c r="ALB945"/>
      <c r="ALC945"/>
      <c r="ALD945"/>
      <c r="ALE945"/>
      <c r="ALF945"/>
      <c r="ALG945"/>
      <c r="ALH945"/>
      <c r="ALI945"/>
      <c r="ALJ945"/>
      <c r="ALK945"/>
      <c r="ALL945"/>
      <c r="ALM945"/>
      <c r="ALN945"/>
      <c r="ALO945"/>
      <c r="ALP945"/>
      <c r="ALQ945"/>
      <c r="ALR945"/>
      <c r="ALS945"/>
      <c r="ALT945"/>
      <c r="ALU945"/>
      <c r="ALV945"/>
      <c r="ALW945"/>
      <c r="ALX945"/>
      <c r="ALY945"/>
      <c r="ALZ945"/>
      <c r="AMA945"/>
      <c r="AMB945"/>
      <c r="AMC945"/>
      <c r="AMD945"/>
      <c r="AME945"/>
      <c r="AMF945"/>
      <c r="AMG945"/>
      <c r="AMH945"/>
      <c r="AMI945"/>
      <c r="AMJ945"/>
    </row>
    <row r="946" spans="1:1024" ht="17.25" customHeight="1">
      <c r="A946" s="9"/>
      <c r="B946" s="8"/>
      <c r="C946" s="8"/>
      <c r="D946" s="6"/>
      <c r="E946" s="7"/>
      <c r="F946" s="5"/>
      <c r="G946" s="5"/>
      <c r="H946" s="5"/>
      <c r="I946" s="5"/>
      <c r="J946" s="5"/>
      <c r="K946" s="5"/>
      <c r="L946" s="5"/>
      <c r="M946" s="5"/>
      <c r="N946" s="5"/>
      <c r="O946" s="5"/>
      <c r="P946" s="5"/>
      <c r="Q946" s="5"/>
      <c r="R946" s="5"/>
      <c r="S946" s="5"/>
      <c r="T946" s="5"/>
      <c r="U946" s="5"/>
      <c r="V946" s="5"/>
      <c r="W946" s="5"/>
      <c r="X946" s="5"/>
      <c r="Y946" s="5"/>
      <c r="Z946" s="5"/>
      <c r="AA946" s="5"/>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c r="ME946"/>
      <c r="MF946"/>
      <c r="MG946"/>
      <c r="MH946"/>
      <c r="MI946"/>
      <c r="MJ946"/>
      <c r="MK946"/>
      <c r="ML946"/>
      <c r="MM946"/>
      <c r="MN946"/>
      <c r="MO946"/>
      <c r="MP946"/>
      <c r="MQ946"/>
      <c r="MR946"/>
      <c r="MS946"/>
      <c r="MT946"/>
      <c r="MU946"/>
      <c r="MV946"/>
      <c r="MW946"/>
      <c r="MX946"/>
      <c r="MY946"/>
      <c r="MZ946"/>
      <c r="NA946"/>
      <c r="NB946"/>
      <c r="NC946"/>
      <c r="ND946"/>
      <c r="NE946"/>
      <c r="NF946"/>
      <c r="NG946"/>
      <c r="NH946"/>
      <c r="NI946"/>
      <c r="NJ946"/>
      <c r="NK946"/>
      <c r="NL946"/>
      <c r="NM946"/>
      <c r="NN946"/>
      <c r="NO946"/>
      <c r="NP946"/>
      <c r="NQ946"/>
      <c r="NR946"/>
      <c r="NS946"/>
      <c r="NT946"/>
      <c r="NU946"/>
      <c r="NV946"/>
      <c r="NW946"/>
      <c r="NX946"/>
      <c r="NY946"/>
      <c r="NZ946"/>
      <c r="OA946"/>
      <c r="OB946"/>
      <c r="OC946"/>
      <c r="OD946"/>
      <c r="OE946"/>
      <c r="OF946"/>
      <c r="OG946"/>
      <c r="OH946"/>
      <c r="OI946"/>
      <c r="OJ946"/>
      <c r="OK946"/>
      <c r="OL946"/>
      <c r="OM946"/>
      <c r="ON946"/>
      <c r="OO946"/>
      <c r="OP946"/>
      <c r="OQ946"/>
      <c r="OR946"/>
      <c r="OS946"/>
      <c r="OT946"/>
      <c r="OU946"/>
      <c r="OV946"/>
      <c r="OW946"/>
      <c r="OX946"/>
      <c r="OY946"/>
      <c r="OZ946"/>
      <c r="PA946"/>
      <c r="PB946"/>
      <c r="PC946"/>
      <c r="PD946"/>
      <c r="PE946"/>
      <c r="PF946"/>
      <c r="PG946"/>
      <c r="PH946"/>
      <c r="PI946"/>
      <c r="PJ946"/>
      <c r="PK946"/>
      <c r="PL946"/>
      <c r="PM946"/>
      <c r="PN946"/>
      <c r="PO946"/>
      <c r="PP946"/>
      <c r="PQ946"/>
      <c r="PR946"/>
      <c r="PS946"/>
      <c r="PT946"/>
      <c r="PU946"/>
      <c r="PV946"/>
      <c r="PW946"/>
      <c r="PX946"/>
      <c r="PY946"/>
      <c r="PZ946"/>
      <c r="QA946"/>
      <c r="QB946"/>
      <c r="QC946"/>
      <c r="QD946"/>
      <c r="QE946"/>
      <c r="QF946"/>
      <c r="QG946"/>
      <c r="QH946"/>
      <c r="QI946"/>
      <c r="QJ946"/>
      <c r="QK946"/>
      <c r="QL946"/>
      <c r="QM946"/>
      <c r="QN946"/>
      <c r="QO946"/>
      <c r="QP946"/>
      <c r="QQ946"/>
      <c r="QR946"/>
      <c r="QS946"/>
      <c r="QT946"/>
      <c r="QU946"/>
      <c r="QV946"/>
      <c r="QW946"/>
      <c r="QX946"/>
      <c r="QY946"/>
      <c r="QZ946"/>
      <c r="RA946"/>
      <c r="RB946"/>
      <c r="RC946"/>
      <c r="RD946"/>
      <c r="RE946"/>
      <c r="RF946"/>
      <c r="RG946"/>
      <c r="RH946"/>
      <c r="RI946"/>
      <c r="RJ946"/>
      <c r="RK946"/>
      <c r="RL946"/>
      <c r="RM946"/>
      <c r="RN946"/>
      <c r="RO946"/>
      <c r="RP946"/>
      <c r="RQ946"/>
      <c r="RR946"/>
      <c r="RS946"/>
      <c r="RT946"/>
      <c r="RU946"/>
      <c r="RV946"/>
      <c r="RW946"/>
      <c r="RX946"/>
      <c r="RY946"/>
      <c r="RZ946"/>
      <c r="SA946"/>
      <c r="SB946"/>
      <c r="SC946"/>
      <c r="SD946"/>
      <c r="SE946"/>
      <c r="SF946"/>
      <c r="SG946"/>
      <c r="SH946"/>
      <c r="SI946"/>
      <c r="SJ946"/>
      <c r="SK946"/>
      <c r="SL946"/>
      <c r="SM946"/>
      <c r="SN946"/>
      <c r="SO946"/>
      <c r="SP946"/>
      <c r="SQ946"/>
      <c r="SR946"/>
      <c r="SS946"/>
      <c r="ST946"/>
      <c r="SU946"/>
      <c r="SV946"/>
      <c r="SW946"/>
      <c r="SX946"/>
      <c r="SY946"/>
      <c r="SZ946"/>
      <c r="TA946"/>
      <c r="TB946"/>
      <c r="TC946"/>
      <c r="TD946"/>
      <c r="TE946"/>
      <c r="TF946"/>
      <c r="TG946"/>
      <c r="TH946"/>
      <c r="TI946"/>
      <c r="TJ946"/>
      <c r="TK946"/>
      <c r="TL946"/>
      <c r="TM946"/>
      <c r="TN946"/>
      <c r="TO946"/>
      <c r="TP946"/>
      <c r="TQ946"/>
      <c r="TR946"/>
      <c r="TS946"/>
      <c r="TT946"/>
      <c r="TU946"/>
      <c r="TV946"/>
      <c r="TW946"/>
      <c r="TX946"/>
      <c r="TY946"/>
      <c r="TZ946"/>
      <c r="UA946"/>
      <c r="UB946"/>
      <c r="UC946"/>
      <c r="UD946"/>
      <c r="UE946"/>
      <c r="UF946"/>
      <c r="UG946"/>
      <c r="UH946"/>
      <c r="UI946"/>
      <c r="UJ946"/>
      <c r="UK946"/>
      <c r="UL946"/>
      <c r="UM946"/>
      <c r="UN946"/>
      <c r="UO946"/>
      <c r="UP946"/>
      <c r="UQ946"/>
      <c r="UR946"/>
      <c r="US946"/>
      <c r="UT946"/>
      <c r="UU946"/>
      <c r="UV946"/>
      <c r="UW946"/>
      <c r="UX946"/>
      <c r="UY946"/>
      <c r="UZ946"/>
      <c r="VA946"/>
      <c r="VB946"/>
      <c r="VC946"/>
      <c r="VD946"/>
      <c r="VE946"/>
      <c r="VF946"/>
      <c r="VG946"/>
      <c r="VH946"/>
      <c r="VI946"/>
      <c r="VJ946"/>
      <c r="VK946"/>
      <c r="VL946"/>
      <c r="VM946"/>
      <c r="VN946"/>
      <c r="VO946"/>
      <c r="VP946"/>
      <c r="VQ946"/>
      <c r="VR946"/>
      <c r="VS946"/>
      <c r="VT946"/>
      <c r="VU946"/>
      <c r="VV946"/>
      <c r="VW946"/>
      <c r="VX946"/>
      <c r="VY946"/>
      <c r="VZ946"/>
      <c r="WA946"/>
      <c r="WB946"/>
      <c r="WC946"/>
      <c r="WD946"/>
      <c r="WE946"/>
      <c r="WF946"/>
      <c r="WG946"/>
      <c r="WH946"/>
      <c r="WI946"/>
      <c r="WJ946"/>
      <c r="WK946"/>
      <c r="WL946"/>
      <c r="WM946"/>
      <c r="WN946"/>
      <c r="WO946"/>
      <c r="WP946"/>
      <c r="WQ946"/>
      <c r="WR946"/>
      <c r="WS946"/>
      <c r="WT946"/>
      <c r="WU946"/>
      <c r="WV946"/>
      <c r="WW946"/>
      <c r="WX946"/>
      <c r="WY946"/>
      <c r="WZ946"/>
      <c r="XA946"/>
      <c r="XB946"/>
      <c r="XC946"/>
      <c r="XD946"/>
      <c r="XE946"/>
      <c r="XF946"/>
      <c r="XG946"/>
      <c r="XH946"/>
      <c r="XI946"/>
      <c r="XJ946"/>
      <c r="XK946"/>
      <c r="XL946"/>
      <c r="XM946"/>
      <c r="XN946"/>
      <c r="XO946"/>
      <c r="XP946"/>
      <c r="XQ946"/>
      <c r="XR946"/>
      <c r="XS946"/>
      <c r="XT946"/>
      <c r="XU946"/>
      <c r="XV946"/>
      <c r="XW946"/>
      <c r="XX946"/>
      <c r="XY946"/>
      <c r="XZ946"/>
      <c r="YA946"/>
      <c r="YB946"/>
      <c r="YC946"/>
      <c r="YD946"/>
      <c r="YE946"/>
      <c r="YF946"/>
      <c r="YG946"/>
      <c r="YH946"/>
      <c r="YI946"/>
      <c r="YJ946"/>
      <c r="YK946"/>
      <c r="YL946"/>
      <c r="YM946"/>
      <c r="YN946"/>
      <c r="YO946"/>
      <c r="YP946"/>
      <c r="YQ946"/>
      <c r="YR946"/>
      <c r="YS946"/>
      <c r="YT946"/>
      <c r="YU946"/>
      <c r="YV946"/>
      <c r="YW946"/>
      <c r="YX946"/>
      <c r="YY946"/>
      <c r="YZ946"/>
      <c r="ZA946"/>
      <c r="ZB946"/>
      <c r="ZC946"/>
      <c r="ZD946"/>
      <c r="ZE946"/>
      <c r="ZF946"/>
      <c r="ZG946"/>
      <c r="ZH946"/>
      <c r="ZI946"/>
      <c r="ZJ946"/>
      <c r="ZK946"/>
      <c r="ZL946"/>
      <c r="ZM946"/>
      <c r="ZN946"/>
      <c r="ZO946"/>
      <c r="ZP946"/>
      <c r="ZQ946"/>
      <c r="ZR946"/>
      <c r="ZS946"/>
      <c r="ZT946"/>
      <c r="ZU946"/>
      <c r="ZV946"/>
      <c r="ZW946"/>
      <c r="ZX946"/>
      <c r="ZY946"/>
      <c r="ZZ946"/>
      <c r="AAA946"/>
      <c r="AAB946"/>
      <c r="AAC946"/>
      <c r="AAD946"/>
      <c r="AAE946"/>
      <c r="AAF946"/>
      <c r="AAG946"/>
      <c r="AAH946"/>
      <c r="AAI946"/>
      <c r="AAJ946"/>
      <c r="AAK946"/>
      <c r="AAL946"/>
      <c r="AAM946"/>
      <c r="AAN946"/>
      <c r="AAO946"/>
      <c r="AAP946"/>
      <c r="AAQ946"/>
      <c r="AAR946"/>
      <c r="AAS946"/>
      <c r="AAT946"/>
      <c r="AAU946"/>
      <c r="AAV946"/>
      <c r="AAW946"/>
      <c r="AAX946"/>
      <c r="AAY946"/>
      <c r="AAZ946"/>
      <c r="ABA946"/>
      <c r="ABB946"/>
      <c r="ABC946"/>
      <c r="ABD946"/>
      <c r="ABE946"/>
      <c r="ABF946"/>
      <c r="ABG946"/>
      <c r="ABH946"/>
      <c r="ABI946"/>
      <c r="ABJ946"/>
      <c r="ABK946"/>
      <c r="ABL946"/>
      <c r="ABM946"/>
      <c r="ABN946"/>
      <c r="ABO946"/>
      <c r="ABP946"/>
      <c r="ABQ946"/>
      <c r="ABR946"/>
      <c r="ABS946"/>
      <c r="ABT946"/>
      <c r="ABU946"/>
      <c r="ABV946"/>
      <c r="ABW946"/>
      <c r="ABX946"/>
      <c r="ABY946"/>
      <c r="ABZ946"/>
      <c r="ACA946"/>
      <c r="ACB946"/>
      <c r="ACC946"/>
      <c r="ACD946"/>
      <c r="ACE946"/>
      <c r="ACF946"/>
      <c r="ACG946"/>
      <c r="ACH946"/>
      <c r="ACI946"/>
      <c r="ACJ946"/>
      <c r="ACK946"/>
      <c r="ACL946"/>
      <c r="ACM946"/>
      <c r="ACN946"/>
      <c r="ACO946"/>
      <c r="ACP946"/>
      <c r="ACQ946"/>
      <c r="ACR946"/>
      <c r="ACS946"/>
      <c r="ACT946"/>
      <c r="ACU946"/>
      <c r="ACV946"/>
      <c r="ACW946"/>
      <c r="ACX946"/>
      <c r="ACY946"/>
      <c r="ACZ946"/>
      <c r="ADA946"/>
      <c r="ADB946"/>
      <c r="ADC946"/>
      <c r="ADD946"/>
      <c r="ADE946"/>
      <c r="ADF946"/>
      <c r="ADG946"/>
      <c r="ADH946"/>
      <c r="ADI946"/>
      <c r="ADJ946"/>
      <c r="ADK946"/>
      <c r="ADL946"/>
      <c r="ADM946"/>
      <c r="ADN946"/>
      <c r="ADO946"/>
      <c r="ADP946"/>
      <c r="ADQ946"/>
      <c r="ADR946"/>
      <c r="ADS946"/>
      <c r="ADT946"/>
      <c r="ADU946"/>
      <c r="ADV946"/>
      <c r="ADW946"/>
      <c r="ADX946"/>
      <c r="ADY946"/>
      <c r="ADZ946"/>
      <c r="AEA946"/>
      <c r="AEB946"/>
      <c r="AEC946"/>
      <c r="AED946"/>
      <c r="AEE946"/>
      <c r="AEF946"/>
      <c r="AEG946"/>
      <c r="AEH946"/>
      <c r="AEI946"/>
      <c r="AEJ946"/>
      <c r="AEK946"/>
      <c r="AEL946"/>
      <c r="AEM946"/>
      <c r="AEN946"/>
      <c r="AEO946"/>
      <c r="AEP946"/>
      <c r="AEQ946"/>
      <c r="AER946"/>
      <c r="AES946"/>
      <c r="AET946"/>
      <c r="AEU946"/>
      <c r="AEV946"/>
      <c r="AEW946"/>
      <c r="AEX946"/>
      <c r="AEY946"/>
      <c r="AEZ946"/>
      <c r="AFA946"/>
      <c r="AFB946"/>
      <c r="AFC946"/>
      <c r="AFD946"/>
      <c r="AFE946"/>
      <c r="AFF946"/>
      <c r="AFG946"/>
      <c r="AFH946"/>
      <c r="AFI946"/>
      <c r="AFJ946"/>
      <c r="AFK946"/>
      <c r="AFL946"/>
      <c r="AFM946"/>
      <c r="AFN946"/>
      <c r="AFO946"/>
      <c r="AFP946"/>
      <c r="AFQ946"/>
      <c r="AFR946"/>
      <c r="AFS946"/>
      <c r="AFT946"/>
      <c r="AFU946"/>
      <c r="AFV946"/>
      <c r="AFW946"/>
      <c r="AFX946"/>
      <c r="AFY946"/>
      <c r="AFZ946"/>
      <c r="AGA946"/>
      <c r="AGB946"/>
      <c r="AGC946"/>
      <c r="AGD946"/>
      <c r="AGE946"/>
      <c r="AGF946"/>
      <c r="AGG946"/>
      <c r="AGH946"/>
      <c r="AGI946"/>
      <c r="AGJ946"/>
      <c r="AGK946"/>
      <c r="AGL946"/>
      <c r="AGM946"/>
      <c r="AGN946"/>
      <c r="AGO946"/>
      <c r="AGP946"/>
      <c r="AGQ946"/>
      <c r="AGR946"/>
      <c r="AGS946"/>
      <c r="AGT946"/>
      <c r="AGU946"/>
      <c r="AGV946"/>
      <c r="AGW946"/>
      <c r="AGX946"/>
      <c r="AGY946"/>
      <c r="AGZ946"/>
      <c r="AHA946"/>
      <c r="AHB946"/>
      <c r="AHC946"/>
      <c r="AHD946"/>
      <c r="AHE946"/>
      <c r="AHF946"/>
      <c r="AHG946"/>
      <c r="AHH946"/>
      <c r="AHI946"/>
      <c r="AHJ946"/>
      <c r="AHK946"/>
      <c r="AHL946"/>
      <c r="AHM946"/>
      <c r="AHN946"/>
      <c r="AHO946"/>
      <c r="AHP946"/>
      <c r="AHQ946"/>
      <c r="AHR946"/>
      <c r="AHS946"/>
      <c r="AHT946"/>
      <c r="AHU946"/>
      <c r="AHV946"/>
      <c r="AHW946"/>
      <c r="AHX946"/>
      <c r="AHY946"/>
      <c r="AHZ946"/>
      <c r="AIA946"/>
      <c r="AIB946"/>
      <c r="AIC946"/>
      <c r="AID946"/>
      <c r="AIE946"/>
      <c r="AIF946"/>
      <c r="AIG946"/>
      <c r="AIH946"/>
      <c r="AII946"/>
      <c r="AIJ946"/>
      <c r="AIK946"/>
      <c r="AIL946"/>
      <c r="AIM946"/>
      <c r="AIN946"/>
      <c r="AIO946"/>
      <c r="AIP946"/>
      <c r="AIQ946"/>
      <c r="AIR946"/>
      <c r="AIS946"/>
      <c r="AIT946"/>
      <c r="AIU946"/>
      <c r="AIV946"/>
      <c r="AIW946"/>
      <c r="AIX946"/>
      <c r="AIY946"/>
      <c r="AIZ946"/>
      <c r="AJA946"/>
      <c r="AJB946"/>
      <c r="AJC946"/>
      <c r="AJD946"/>
      <c r="AJE946"/>
      <c r="AJF946"/>
      <c r="AJG946"/>
      <c r="AJH946"/>
      <c r="AJI946"/>
      <c r="AJJ946"/>
      <c r="AJK946"/>
      <c r="AJL946"/>
      <c r="AJM946"/>
      <c r="AJN946"/>
      <c r="AJO946"/>
      <c r="AJP946"/>
      <c r="AJQ946"/>
      <c r="AJR946"/>
      <c r="AJS946"/>
      <c r="AJT946"/>
      <c r="AJU946"/>
      <c r="AJV946"/>
      <c r="AJW946"/>
      <c r="AJX946"/>
      <c r="AJY946"/>
      <c r="AJZ946"/>
      <c r="AKA946"/>
      <c r="AKB946"/>
      <c r="AKC946"/>
      <c r="AKD946"/>
      <c r="AKE946"/>
      <c r="AKF946"/>
      <c r="AKG946"/>
      <c r="AKH946"/>
      <c r="AKI946"/>
      <c r="AKJ946"/>
      <c r="AKK946"/>
      <c r="AKL946"/>
      <c r="AKM946"/>
      <c r="AKN946"/>
      <c r="AKO946"/>
      <c r="AKP946"/>
      <c r="AKQ946"/>
      <c r="AKR946"/>
      <c r="AKS946"/>
      <c r="AKT946"/>
      <c r="AKU946"/>
      <c r="AKV946"/>
      <c r="AKW946"/>
      <c r="AKX946"/>
      <c r="AKY946"/>
      <c r="AKZ946"/>
      <c r="ALA946"/>
      <c r="ALB946"/>
      <c r="ALC946"/>
      <c r="ALD946"/>
      <c r="ALE946"/>
      <c r="ALF946"/>
      <c r="ALG946"/>
      <c r="ALH946"/>
      <c r="ALI946"/>
      <c r="ALJ946"/>
      <c r="ALK946"/>
      <c r="ALL946"/>
      <c r="ALM946"/>
      <c r="ALN946"/>
      <c r="ALO946"/>
      <c r="ALP946"/>
      <c r="ALQ946"/>
      <c r="ALR946"/>
      <c r="ALS946"/>
      <c r="ALT946"/>
      <c r="ALU946"/>
      <c r="ALV946"/>
      <c r="ALW946"/>
      <c r="ALX946"/>
      <c r="ALY946"/>
      <c r="ALZ946"/>
      <c r="AMA946"/>
      <c r="AMB946"/>
      <c r="AMC946"/>
      <c r="AMD946"/>
      <c r="AME946"/>
      <c r="AMF946"/>
      <c r="AMG946"/>
      <c r="AMH946"/>
      <c r="AMI946"/>
      <c r="AMJ946"/>
    </row>
    <row r="947" spans="1:1024" ht="17.25" customHeight="1">
      <c r="A947" s="9"/>
      <c r="B947" s="8"/>
      <c r="C947" s="8"/>
      <c r="D947" s="6"/>
      <c r="E947" s="7"/>
      <c r="F947" s="5"/>
      <c r="G947" s="5"/>
      <c r="H947" s="5"/>
      <c r="I947" s="5"/>
      <c r="J947" s="5"/>
      <c r="K947" s="5"/>
      <c r="L947" s="5"/>
      <c r="M947" s="5"/>
      <c r="N947" s="5"/>
      <c r="O947" s="5"/>
      <c r="P947" s="5"/>
      <c r="Q947" s="5"/>
      <c r="R947" s="5"/>
      <c r="S947" s="5"/>
      <c r="T947" s="5"/>
      <c r="U947" s="5"/>
      <c r="V947" s="5"/>
      <c r="W947" s="5"/>
      <c r="X947" s="5"/>
      <c r="Y947" s="5"/>
      <c r="Z947" s="5"/>
      <c r="AA947" s="5"/>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c r="ME947"/>
      <c r="MF947"/>
      <c r="MG947"/>
      <c r="MH947"/>
      <c r="MI947"/>
      <c r="MJ947"/>
      <c r="MK947"/>
      <c r="ML947"/>
      <c r="MM947"/>
      <c r="MN947"/>
      <c r="MO947"/>
      <c r="MP947"/>
      <c r="MQ947"/>
      <c r="MR947"/>
      <c r="MS947"/>
      <c r="MT947"/>
      <c r="MU947"/>
      <c r="MV947"/>
      <c r="MW947"/>
      <c r="MX947"/>
      <c r="MY947"/>
      <c r="MZ947"/>
      <c r="NA947"/>
      <c r="NB947"/>
      <c r="NC947"/>
      <c r="ND947"/>
      <c r="NE947"/>
      <c r="NF947"/>
      <c r="NG947"/>
      <c r="NH947"/>
      <c r="NI947"/>
      <c r="NJ947"/>
      <c r="NK947"/>
      <c r="NL947"/>
      <c r="NM947"/>
      <c r="NN947"/>
      <c r="NO947"/>
      <c r="NP947"/>
      <c r="NQ947"/>
      <c r="NR947"/>
      <c r="NS947"/>
      <c r="NT947"/>
      <c r="NU947"/>
      <c r="NV947"/>
      <c r="NW947"/>
      <c r="NX947"/>
      <c r="NY947"/>
      <c r="NZ947"/>
      <c r="OA947"/>
      <c r="OB947"/>
      <c r="OC947"/>
      <c r="OD947"/>
      <c r="OE947"/>
      <c r="OF947"/>
      <c r="OG947"/>
      <c r="OH947"/>
      <c r="OI947"/>
      <c r="OJ947"/>
      <c r="OK947"/>
      <c r="OL947"/>
      <c r="OM947"/>
      <c r="ON947"/>
      <c r="OO947"/>
      <c r="OP947"/>
      <c r="OQ947"/>
      <c r="OR947"/>
      <c r="OS947"/>
      <c r="OT947"/>
      <c r="OU947"/>
      <c r="OV947"/>
      <c r="OW947"/>
      <c r="OX947"/>
      <c r="OY947"/>
      <c r="OZ947"/>
      <c r="PA947"/>
      <c r="PB947"/>
      <c r="PC947"/>
      <c r="PD947"/>
      <c r="PE947"/>
      <c r="PF947"/>
      <c r="PG947"/>
      <c r="PH947"/>
      <c r="PI947"/>
      <c r="PJ947"/>
      <c r="PK947"/>
      <c r="PL947"/>
      <c r="PM947"/>
      <c r="PN947"/>
      <c r="PO947"/>
      <c r="PP947"/>
      <c r="PQ947"/>
      <c r="PR947"/>
      <c r="PS947"/>
      <c r="PT947"/>
      <c r="PU947"/>
      <c r="PV947"/>
      <c r="PW947"/>
      <c r="PX947"/>
      <c r="PY947"/>
      <c r="PZ947"/>
      <c r="QA947"/>
      <c r="QB947"/>
      <c r="QC947"/>
      <c r="QD947"/>
      <c r="QE947"/>
      <c r="QF947"/>
      <c r="QG947"/>
      <c r="QH947"/>
      <c r="QI947"/>
      <c r="QJ947"/>
      <c r="QK947"/>
      <c r="QL947"/>
      <c r="QM947"/>
      <c r="QN947"/>
      <c r="QO947"/>
      <c r="QP947"/>
      <c r="QQ947"/>
      <c r="QR947"/>
      <c r="QS947"/>
      <c r="QT947"/>
      <c r="QU947"/>
      <c r="QV947"/>
      <c r="QW947"/>
      <c r="QX947"/>
      <c r="QY947"/>
      <c r="QZ947"/>
      <c r="RA947"/>
      <c r="RB947"/>
      <c r="RC947"/>
      <c r="RD947"/>
      <c r="RE947"/>
      <c r="RF947"/>
      <c r="RG947"/>
      <c r="RH947"/>
      <c r="RI947"/>
      <c r="RJ947"/>
      <c r="RK947"/>
      <c r="RL947"/>
      <c r="RM947"/>
      <c r="RN947"/>
      <c r="RO947"/>
      <c r="RP947"/>
      <c r="RQ947"/>
      <c r="RR947"/>
      <c r="RS947"/>
      <c r="RT947"/>
      <c r="RU947"/>
      <c r="RV947"/>
      <c r="RW947"/>
      <c r="RX947"/>
      <c r="RY947"/>
      <c r="RZ947"/>
      <c r="SA947"/>
      <c r="SB947"/>
      <c r="SC947"/>
      <c r="SD947"/>
      <c r="SE947"/>
      <c r="SF947"/>
      <c r="SG947"/>
      <c r="SH947"/>
      <c r="SI947"/>
      <c r="SJ947"/>
      <c r="SK947"/>
      <c r="SL947"/>
      <c r="SM947"/>
      <c r="SN947"/>
      <c r="SO947"/>
      <c r="SP947"/>
      <c r="SQ947"/>
      <c r="SR947"/>
      <c r="SS947"/>
      <c r="ST947"/>
      <c r="SU947"/>
      <c r="SV947"/>
      <c r="SW947"/>
      <c r="SX947"/>
      <c r="SY947"/>
      <c r="SZ947"/>
      <c r="TA947"/>
      <c r="TB947"/>
      <c r="TC947"/>
      <c r="TD947"/>
      <c r="TE947"/>
      <c r="TF947"/>
      <c r="TG947"/>
      <c r="TH947"/>
      <c r="TI947"/>
      <c r="TJ947"/>
      <c r="TK947"/>
      <c r="TL947"/>
      <c r="TM947"/>
      <c r="TN947"/>
      <c r="TO947"/>
      <c r="TP947"/>
      <c r="TQ947"/>
      <c r="TR947"/>
      <c r="TS947"/>
      <c r="TT947"/>
      <c r="TU947"/>
      <c r="TV947"/>
      <c r="TW947"/>
      <c r="TX947"/>
      <c r="TY947"/>
      <c r="TZ947"/>
      <c r="UA947"/>
      <c r="UB947"/>
      <c r="UC947"/>
      <c r="UD947"/>
      <c r="UE947"/>
      <c r="UF947"/>
      <c r="UG947"/>
      <c r="UH947"/>
      <c r="UI947"/>
      <c r="UJ947"/>
      <c r="UK947"/>
      <c r="UL947"/>
      <c r="UM947"/>
      <c r="UN947"/>
      <c r="UO947"/>
      <c r="UP947"/>
      <c r="UQ947"/>
      <c r="UR947"/>
      <c r="US947"/>
      <c r="UT947"/>
      <c r="UU947"/>
      <c r="UV947"/>
      <c r="UW947"/>
      <c r="UX947"/>
      <c r="UY947"/>
      <c r="UZ947"/>
      <c r="VA947"/>
      <c r="VB947"/>
      <c r="VC947"/>
      <c r="VD947"/>
      <c r="VE947"/>
      <c r="VF947"/>
      <c r="VG947"/>
      <c r="VH947"/>
      <c r="VI947"/>
      <c r="VJ947"/>
      <c r="VK947"/>
      <c r="VL947"/>
      <c r="VM947"/>
      <c r="VN947"/>
      <c r="VO947"/>
      <c r="VP947"/>
      <c r="VQ947"/>
      <c r="VR947"/>
      <c r="VS947"/>
      <c r="VT947"/>
      <c r="VU947"/>
      <c r="VV947"/>
      <c r="VW947"/>
      <c r="VX947"/>
      <c r="VY947"/>
      <c r="VZ947"/>
      <c r="WA947"/>
      <c r="WB947"/>
      <c r="WC947"/>
      <c r="WD947"/>
      <c r="WE947"/>
      <c r="WF947"/>
      <c r="WG947"/>
      <c r="WH947"/>
      <c r="WI947"/>
      <c r="WJ947"/>
      <c r="WK947"/>
      <c r="WL947"/>
      <c r="WM947"/>
      <c r="WN947"/>
      <c r="WO947"/>
      <c r="WP947"/>
      <c r="WQ947"/>
      <c r="WR947"/>
      <c r="WS947"/>
      <c r="WT947"/>
      <c r="WU947"/>
      <c r="WV947"/>
      <c r="WW947"/>
      <c r="WX947"/>
      <c r="WY947"/>
      <c r="WZ947"/>
      <c r="XA947"/>
      <c r="XB947"/>
      <c r="XC947"/>
      <c r="XD947"/>
      <c r="XE947"/>
      <c r="XF947"/>
      <c r="XG947"/>
      <c r="XH947"/>
      <c r="XI947"/>
      <c r="XJ947"/>
      <c r="XK947"/>
      <c r="XL947"/>
      <c r="XM947"/>
      <c r="XN947"/>
      <c r="XO947"/>
      <c r="XP947"/>
      <c r="XQ947"/>
      <c r="XR947"/>
      <c r="XS947"/>
      <c r="XT947"/>
      <c r="XU947"/>
      <c r="XV947"/>
      <c r="XW947"/>
      <c r="XX947"/>
      <c r="XY947"/>
      <c r="XZ947"/>
      <c r="YA947"/>
      <c r="YB947"/>
      <c r="YC947"/>
      <c r="YD947"/>
      <c r="YE947"/>
      <c r="YF947"/>
      <c r="YG947"/>
      <c r="YH947"/>
      <c r="YI947"/>
      <c r="YJ947"/>
      <c r="YK947"/>
      <c r="YL947"/>
      <c r="YM947"/>
      <c r="YN947"/>
      <c r="YO947"/>
      <c r="YP947"/>
      <c r="YQ947"/>
      <c r="YR947"/>
      <c r="YS947"/>
      <c r="YT947"/>
      <c r="YU947"/>
      <c r="YV947"/>
      <c r="YW947"/>
      <c r="YX947"/>
      <c r="YY947"/>
      <c r="YZ947"/>
      <c r="ZA947"/>
      <c r="ZB947"/>
      <c r="ZC947"/>
      <c r="ZD947"/>
      <c r="ZE947"/>
      <c r="ZF947"/>
      <c r="ZG947"/>
      <c r="ZH947"/>
      <c r="ZI947"/>
      <c r="ZJ947"/>
      <c r="ZK947"/>
      <c r="ZL947"/>
      <c r="ZM947"/>
      <c r="ZN947"/>
      <c r="ZO947"/>
      <c r="ZP947"/>
      <c r="ZQ947"/>
      <c r="ZR947"/>
      <c r="ZS947"/>
      <c r="ZT947"/>
      <c r="ZU947"/>
      <c r="ZV947"/>
      <c r="ZW947"/>
      <c r="ZX947"/>
      <c r="ZY947"/>
      <c r="ZZ947"/>
      <c r="AAA947"/>
      <c r="AAB947"/>
      <c r="AAC947"/>
      <c r="AAD947"/>
      <c r="AAE947"/>
      <c r="AAF947"/>
      <c r="AAG947"/>
      <c r="AAH947"/>
      <c r="AAI947"/>
      <c r="AAJ947"/>
      <c r="AAK947"/>
      <c r="AAL947"/>
      <c r="AAM947"/>
      <c r="AAN947"/>
      <c r="AAO947"/>
      <c r="AAP947"/>
      <c r="AAQ947"/>
      <c r="AAR947"/>
      <c r="AAS947"/>
      <c r="AAT947"/>
      <c r="AAU947"/>
      <c r="AAV947"/>
      <c r="AAW947"/>
      <c r="AAX947"/>
      <c r="AAY947"/>
      <c r="AAZ947"/>
      <c r="ABA947"/>
      <c r="ABB947"/>
      <c r="ABC947"/>
      <c r="ABD947"/>
      <c r="ABE947"/>
      <c r="ABF947"/>
      <c r="ABG947"/>
      <c r="ABH947"/>
      <c r="ABI947"/>
      <c r="ABJ947"/>
      <c r="ABK947"/>
      <c r="ABL947"/>
      <c r="ABM947"/>
      <c r="ABN947"/>
      <c r="ABO947"/>
      <c r="ABP947"/>
      <c r="ABQ947"/>
      <c r="ABR947"/>
      <c r="ABS947"/>
      <c r="ABT947"/>
      <c r="ABU947"/>
      <c r="ABV947"/>
      <c r="ABW947"/>
      <c r="ABX947"/>
      <c r="ABY947"/>
      <c r="ABZ947"/>
      <c r="ACA947"/>
      <c r="ACB947"/>
      <c r="ACC947"/>
      <c r="ACD947"/>
      <c r="ACE947"/>
      <c r="ACF947"/>
      <c r="ACG947"/>
      <c r="ACH947"/>
      <c r="ACI947"/>
      <c r="ACJ947"/>
      <c r="ACK947"/>
      <c r="ACL947"/>
      <c r="ACM947"/>
      <c r="ACN947"/>
      <c r="ACO947"/>
      <c r="ACP947"/>
      <c r="ACQ947"/>
      <c r="ACR947"/>
      <c r="ACS947"/>
      <c r="ACT947"/>
      <c r="ACU947"/>
      <c r="ACV947"/>
      <c r="ACW947"/>
      <c r="ACX947"/>
      <c r="ACY947"/>
      <c r="ACZ947"/>
      <c r="ADA947"/>
      <c r="ADB947"/>
      <c r="ADC947"/>
      <c r="ADD947"/>
      <c r="ADE947"/>
      <c r="ADF947"/>
      <c r="ADG947"/>
      <c r="ADH947"/>
      <c r="ADI947"/>
      <c r="ADJ947"/>
      <c r="ADK947"/>
      <c r="ADL947"/>
      <c r="ADM947"/>
      <c r="ADN947"/>
      <c r="ADO947"/>
      <c r="ADP947"/>
      <c r="ADQ947"/>
      <c r="ADR947"/>
      <c r="ADS947"/>
      <c r="ADT947"/>
      <c r="ADU947"/>
      <c r="ADV947"/>
      <c r="ADW947"/>
      <c r="ADX947"/>
      <c r="ADY947"/>
      <c r="ADZ947"/>
      <c r="AEA947"/>
      <c r="AEB947"/>
      <c r="AEC947"/>
      <c r="AED947"/>
      <c r="AEE947"/>
      <c r="AEF947"/>
      <c r="AEG947"/>
      <c r="AEH947"/>
      <c r="AEI947"/>
      <c r="AEJ947"/>
      <c r="AEK947"/>
      <c r="AEL947"/>
      <c r="AEM947"/>
      <c r="AEN947"/>
      <c r="AEO947"/>
      <c r="AEP947"/>
      <c r="AEQ947"/>
      <c r="AER947"/>
      <c r="AES947"/>
      <c r="AET947"/>
      <c r="AEU947"/>
      <c r="AEV947"/>
      <c r="AEW947"/>
      <c r="AEX947"/>
      <c r="AEY947"/>
      <c r="AEZ947"/>
      <c r="AFA947"/>
      <c r="AFB947"/>
      <c r="AFC947"/>
      <c r="AFD947"/>
      <c r="AFE947"/>
      <c r="AFF947"/>
      <c r="AFG947"/>
      <c r="AFH947"/>
      <c r="AFI947"/>
      <c r="AFJ947"/>
      <c r="AFK947"/>
      <c r="AFL947"/>
      <c r="AFM947"/>
      <c r="AFN947"/>
      <c r="AFO947"/>
      <c r="AFP947"/>
      <c r="AFQ947"/>
      <c r="AFR947"/>
      <c r="AFS947"/>
      <c r="AFT947"/>
      <c r="AFU947"/>
      <c r="AFV947"/>
      <c r="AFW947"/>
      <c r="AFX947"/>
      <c r="AFY947"/>
      <c r="AFZ947"/>
      <c r="AGA947"/>
      <c r="AGB947"/>
      <c r="AGC947"/>
      <c r="AGD947"/>
      <c r="AGE947"/>
      <c r="AGF947"/>
      <c r="AGG947"/>
      <c r="AGH947"/>
      <c r="AGI947"/>
      <c r="AGJ947"/>
      <c r="AGK947"/>
      <c r="AGL947"/>
      <c r="AGM947"/>
      <c r="AGN947"/>
      <c r="AGO947"/>
      <c r="AGP947"/>
      <c r="AGQ947"/>
      <c r="AGR947"/>
      <c r="AGS947"/>
      <c r="AGT947"/>
      <c r="AGU947"/>
      <c r="AGV947"/>
      <c r="AGW947"/>
      <c r="AGX947"/>
      <c r="AGY947"/>
      <c r="AGZ947"/>
      <c r="AHA947"/>
      <c r="AHB947"/>
      <c r="AHC947"/>
      <c r="AHD947"/>
      <c r="AHE947"/>
      <c r="AHF947"/>
      <c r="AHG947"/>
      <c r="AHH947"/>
      <c r="AHI947"/>
      <c r="AHJ947"/>
      <c r="AHK947"/>
      <c r="AHL947"/>
      <c r="AHM947"/>
      <c r="AHN947"/>
      <c r="AHO947"/>
      <c r="AHP947"/>
      <c r="AHQ947"/>
      <c r="AHR947"/>
      <c r="AHS947"/>
      <c r="AHT947"/>
      <c r="AHU947"/>
      <c r="AHV947"/>
      <c r="AHW947"/>
      <c r="AHX947"/>
      <c r="AHY947"/>
      <c r="AHZ947"/>
      <c r="AIA947"/>
      <c r="AIB947"/>
      <c r="AIC947"/>
      <c r="AID947"/>
      <c r="AIE947"/>
      <c r="AIF947"/>
      <c r="AIG947"/>
      <c r="AIH947"/>
      <c r="AII947"/>
      <c r="AIJ947"/>
      <c r="AIK947"/>
      <c r="AIL947"/>
      <c r="AIM947"/>
      <c r="AIN947"/>
      <c r="AIO947"/>
      <c r="AIP947"/>
      <c r="AIQ947"/>
      <c r="AIR947"/>
      <c r="AIS947"/>
      <c r="AIT947"/>
      <c r="AIU947"/>
      <c r="AIV947"/>
      <c r="AIW947"/>
      <c r="AIX947"/>
      <c r="AIY947"/>
      <c r="AIZ947"/>
      <c r="AJA947"/>
      <c r="AJB947"/>
      <c r="AJC947"/>
      <c r="AJD947"/>
      <c r="AJE947"/>
      <c r="AJF947"/>
      <c r="AJG947"/>
      <c r="AJH947"/>
      <c r="AJI947"/>
      <c r="AJJ947"/>
      <c r="AJK947"/>
      <c r="AJL947"/>
      <c r="AJM947"/>
      <c r="AJN947"/>
      <c r="AJO947"/>
      <c r="AJP947"/>
      <c r="AJQ947"/>
      <c r="AJR947"/>
      <c r="AJS947"/>
      <c r="AJT947"/>
      <c r="AJU947"/>
      <c r="AJV947"/>
      <c r="AJW947"/>
      <c r="AJX947"/>
      <c r="AJY947"/>
      <c r="AJZ947"/>
      <c r="AKA947"/>
      <c r="AKB947"/>
      <c r="AKC947"/>
      <c r="AKD947"/>
      <c r="AKE947"/>
      <c r="AKF947"/>
      <c r="AKG947"/>
      <c r="AKH947"/>
      <c r="AKI947"/>
      <c r="AKJ947"/>
      <c r="AKK947"/>
      <c r="AKL947"/>
      <c r="AKM947"/>
      <c r="AKN947"/>
      <c r="AKO947"/>
      <c r="AKP947"/>
      <c r="AKQ947"/>
      <c r="AKR947"/>
      <c r="AKS947"/>
      <c r="AKT947"/>
      <c r="AKU947"/>
      <c r="AKV947"/>
      <c r="AKW947"/>
      <c r="AKX947"/>
      <c r="AKY947"/>
      <c r="AKZ947"/>
      <c r="ALA947"/>
      <c r="ALB947"/>
      <c r="ALC947"/>
      <c r="ALD947"/>
      <c r="ALE947"/>
      <c r="ALF947"/>
      <c r="ALG947"/>
      <c r="ALH947"/>
      <c r="ALI947"/>
      <c r="ALJ947"/>
      <c r="ALK947"/>
      <c r="ALL947"/>
      <c r="ALM947"/>
      <c r="ALN947"/>
      <c r="ALO947"/>
      <c r="ALP947"/>
      <c r="ALQ947"/>
      <c r="ALR947"/>
      <c r="ALS947"/>
      <c r="ALT947"/>
      <c r="ALU947"/>
      <c r="ALV947"/>
      <c r="ALW947"/>
      <c r="ALX947"/>
      <c r="ALY947"/>
      <c r="ALZ947"/>
      <c r="AMA947"/>
      <c r="AMB947"/>
      <c r="AMC947"/>
      <c r="AMD947"/>
      <c r="AME947"/>
      <c r="AMF947"/>
      <c r="AMG947"/>
      <c r="AMH947"/>
      <c r="AMI947"/>
      <c r="AMJ947"/>
    </row>
    <row r="948" spans="1:1024" ht="17.25" customHeight="1">
      <c r="A948" s="9"/>
      <c r="B948" s="8"/>
      <c r="C948" s="8"/>
      <c r="D948" s="6"/>
      <c r="E948" s="7"/>
      <c r="F948" s="5"/>
      <c r="G948" s="5"/>
      <c r="H948" s="5"/>
      <c r="I948" s="5"/>
      <c r="J948" s="5"/>
      <c r="K948" s="5"/>
      <c r="L948" s="5"/>
      <c r="M948" s="5"/>
      <c r="N948" s="5"/>
      <c r="O948" s="5"/>
      <c r="P948" s="5"/>
      <c r="Q948" s="5"/>
      <c r="R948" s="5"/>
      <c r="S948" s="5"/>
      <c r="T948" s="5"/>
      <c r="U948" s="5"/>
      <c r="V948" s="5"/>
      <c r="W948" s="5"/>
      <c r="X948" s="5"/>
      <c r="Y948" s="5"/>
      <c r="Z948" s="5"/>
      <c r="AA948" s="5"/>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c r="RI948"/>
      <c r="RJ948"/>
      <c r="RK948"/>
      <c r="RL948"/>
      <c r="RM948"/>
      <c r="RN948"/>
      <c r="RO948"/>
      <c r="RP948"/>
      <c r="RQ948"/>
      <c r="RR948"/>
      <c r="RS948"/>
      <c r="RT948"/>
      <c r="RU948"/>
      <c r="RV948"/>
      <c r="RW948"/>
      <c r="RX948"/>
      <c r="RY948"/>
      <c r="RZ948"/>
      <c r="SA948"/>
      <c r="SB948"/>
      <c r="SC948"/>
      <c r="SD948"/>
      <c r="SE948"/>
      <c r="SF948"/>
      <c r="SG948"/>
      <c r="SH948"/>
      <c r="SI948"/>
      <c r="SJ948"/>
      <c r="SK948"/>
      <c r="SL948"/>
      <c r="SM948"/>
      <c r="SN948"/>
      <c r="SO948"/>
      <c r="SP948"/>
      <c r="SQ948"/>
      <c r="SR948"/>
      <c r="SS948"/>
      <c r="ST948"/>
      <c r="SU948"/>
      <c r="SV948"/>
      <c r="SW948"/>
      <c r="SX948"/>
      <c r="SY948"/>
      <c r="SZ948"/>
      <c r="TA948"/>
      <c r="TB948"/>
      <c r="TC948"/>
      <c r="TD948"/>
      <c r="TE948"/>
      <c r="TF948"/>
      <c r="TG948"/>
      <c r="TH948"/>
      <c r="TI948"/>
      <c r="TJ948"/>
      <c r="TK948"/>
      <c r="TL948"/>
      <c r="TM948"/>
      <c r="TN948"/>
      <c r="TO948"/>
      <c r="TP948"/>
      <c r="TQ948"/>
      <c r="TR948"/>
      <c r="TS948"/>
      <c r="TT948"/>
      <c r="TU948"/>
      <c r="TV948"/>
      <c r="TW948"/>
      <c r="TX948"/>
      <c r="TY948"/>
      <c r="TZ948"/>
      <c r="UA948"/>
      <c r="UB948"/>
      <c r="UC948"/>
      <c r="UD948"/>
      <c r="UE948"/>
      <c r="UF948"/>
      <c r="UG948"/>
      <c r="UH948"/>
      <c r="UI948"/>
      <c r="UJ948"/>
      <c r="UK948"/>
      <c r="UL948"/>
      <c r="UM948"/>
      <c r="UN948"/>
      <c r="UO948"/>
      <c r="UP948"/>
      <c r="UQ948"/>
      <c r="UR948"/>
      <c r="US948"/>
      <c r="UT948"/>
      <c r="UU948"/>
      <c r="UV948"/>
      <c r="UW948"/>
      <c r="UX948"/>
      <c r="UY948"/>
      <c r="UZ948"/>
      <c r="VA948"/>
      <c r="VB948"/>
      <c r="VC948"/>
      <c r="VD948"/>
      <c r="VE948"/>
      <c r="VF948"/>
      <c r="VG948"/>
      <c r="VH948"/>
      <c r="VI948"/>
      <c r="VJ948"/>
      <c r="VK948"/>
      <c r="VL948"/>
      <c r="VM948"/>
      <c r="VN948"/>
      <c r="VO948"/>
      <c r="VP948"/>
      <c r="VQ948"/>
      <c r="VR948"/>
      <c r="VS948"/>
      <c r="VT948"/>
      <c r="VU948"/>
      <c r="VV948"/>
      <c r="VW948"/>
      <c r="VX948"/>
      <c r="VY948"/>
      <c r="VZ948"/>
      <c r="WA948"/>
      <c r="WB948"/>
      <c r="WC948"/>
      <c r="WD948"/>
      <c r="WE948"/>
      <c r="WF948"/>
      <c r="WG948"/>
      <c r="WH948"/>
      <c r="WI948"/>
      <c r="WJ948"/>
      <c r="WK948"/>
      <c r="WL948"/>
      <c r="WM948"/>
      <c r="WN948"/>
      <c r="WO948"/>
      <c r="WP948"/>
      <c r="WQ948"/>
      <c r="WR948"/>
      <c r="WS948"/>
      <c r="WT948"/>
      <c r="WU948"/>
      <c r="WV948"/>
      <c r="WW948"/>
      <c r="WX948"/>
      <c r="WY948"/>
      <c r="WZ948"/>
      <c r="XA948"/>
      <c r="XB948"/>
      <c r="XC948"/>
      <c r="XD948"/>
      <c r="XE948"/>
      <c r="XF948"/>
      <c r="XG948"/>
      <c r="XH948"/>
      <c r="XI948"/>
      <c r="XJ948"/>
      <c r="XK948"/>
      <c r="XL948"/>
      <c r="XM948"/>
      <c r="XN948"/>
      <c r="XO948"/>
      <c r="XP948"/>
      <c r="XQ948"/>
      <c r="XR948"/>
      <c r="XS948"/>
      <c r="XT948"/>
      <c r="XU948"/>
      <c r="XV948"/>
      <c r="XW948"/>
      <c r="XX948"/>
      <c r="XY948"/>
      <c r="XZ948"/>
      <c r="YA948"/>
      <c r="YB948"/>
      <c r="YC948"/>
      <c r="YD948"/>
      <c r="YE948"/>
      <c r="YF948"/>
      <c r="YG948"/>
      <c r="YH948"/>
      <c r="YI948"/>
      <c r="YJ948"/>
      <c r="YK948"/>
      <c r="YL948"/>
      <c r="YM948"/>
      <c r="YN948"/>
      <c r="YO948"/>
      <c r="YP948"/>
      <c r="YQ948"/>
      <c r="YR948"/>
      <c r="YS948"/>
      <c r="YT948"/>
      <c r="YU948"/>
      <c r="YV948"/>
      <c r="YW948"/>
      <c r="YX948"/>
      <c r="YY948"/>
      <c r="YZ948"/>
      <c r="ZA948"/>
      <c r="ZB948"/>
      <c r="ZC948"/>
      <c r="ZD948"/>
      <c r="ZE948"/>
      <c r="ZF948"/>
      <c r="ZG948"/>
      <c r="ZH948"/>
      <c r="ZI948"/>
      <c r="ZJ948"/>
      <c r="ZK948"/>
      <c r="ZL948"/>
      <c r="ZM948"/>
      <c r="ZN948"/>
      <c r="ZO948"/>
      <c r="ZP948"/>
      <c r="ZQ948"/>
      <c r="ZR948"/>
      <c r="ZS948"/>
      <c r="ZT948"/>
      <c r="ZU948"/>
      <c r="ZV948"/>
      <c r="ZW948"/>
      <c r="ZX948"/>
      <c r="ZY948"/>
      <c r="ZZ948"/>
      <c r="AAA948"/>
      <c r="AAB948"/>
      <c r="AAC948"/>
      <c r="AAD948"/>
      <c r="AAE948"/>
      <c r="AAF948"/>
      <c r="AAG948"/>
      <c r="AAH948"/>
      <c r="AAI948"/>
      <c r="AAJ948"/>
      <c r="AAK948"/>
      <c r="AAL948"/>
      <c r="AAM948"/>
      <c r="AAN948"/>
      <c r="AAO948"/>
      <c r="AAP948"/>
      <c r="AAQ948"/>
      <c r="AAR948"/>
      <c r="AAS948"/>
      <c r="AAT948"/>
      <c r="AAU948"/>
      <c r="AAV948"/>
      <c r="AAW948"/>
      <c r="AAX948"/>
      <c r="AAY948"/>
      <c r="AAZ948"/>
      <c r="ABA948"/>
      <c r="ABB948"/>
      <c r="ABC948"/>
      <c r="ABD948"/>
      <c r="ABE948"/>
      <c r="ABF948"/>
      <c r="ABG948"/>
      <c r="ABH948"/>
      <c r="ABI948"/>
      <c r="ABJ948"/>
      <c r="ABK948"/>
      <c r="ABL948"/>
      <c r="ABM948"/>
      <c r="ABN948"/>
      <c r="ABO948"/>
      <c r="ABP948"/>
      <c r="ABQ948"/>
      <c r="ABR948"/>
      <c r="ABS948"/>
      <c r="ABT948"/>
      <c r="ABU948"/>
      <c r="ABV948"/>
      <c r="ABW948"/>
      <c r="ABX948"/>
      <c r="ABY948"/>
      <c r="ABZ948"/>
      <c r="ACA948"/>
      <c r="ACB948"/>
      <c r="ACC948"/>
      <c r="ACD948"/>
      <c r="ACE948"/>
      <c r="ACF948"/>
      <c r="ACG948"/>
      <c r="ACH948"/>
      <c r="ACI948"/>
      <c r="ACJ948"/>
      <c r="ACK948"/>
      <c r="ACL948"/>
      <c r="ACM948"/>
      <c r="ACN948"/>
      <c r="ACO948"/>
      <c r="ACP948"/>
      <c r="ACQ948"/>
      <c r="ACR948"/>
      <c r="ACS948"/>
      <c r="ACT948"/>
      <c r="ACU948"/>
      <c r="ACV948"/>
      <c r="ACW948"/>
      <c r="ACX948"/>
      <c r="ACY948"/>
      <c r="ACZ948"/>
      <c r="ADA948"/>
      <c r="ADB948"/>
      <c r="ADC948"/>
      <c r="ADD948"/>
      <c r="ADE948"/>
      <c r="ADF948"/>
      <c r="ADG948"/>
      <c r="ADH948"/>
      <c r="ADI948"/>
      <c r="ADJ948"/>
      <c r="ADK948"/>
      <c r="ADL948"/>
      <c r="ADM948"/>
      <c r="ADN948"/>
      <c r="ADO948"/>
      <c r="ADP948"/>
      <c r="ADQ948"/>
      <c r="ADR948"/>
      <c r="ADS948"/>
      <c r="ADT948"/>
      <c r="ADU948"/>
      <c r="ADV948"/>
      <c r="ADW948"/>
      <c r="ADX948"/>
      <c r="ADY948"/>
      <c r="ADZ948"/>
      <c r="AEA948"/>
      <c r="AEB948"/>
      <c r="AEC948"/>
      <c r="AED948"/>
      <c r="AEE948"/>
      <c r="AEF948"/>
      <c r="AEG948"/>
      <c r="AEH948"/>
      <c r="AEI948"/>
      <c r="AEJ948"/>
      <c r="AEK948"/>
      <c r="AEL948"/>
      <c r="AEM948"/>
      <c r="AEN948"/>
      <c r="AEO948"/>
      <c r="AEP948"/>
      <c r="AEQ948"/>
      <c r="AER948"/>
      <c r="AES948"/>
      <c r="AET948"/>
      <c r="AEU948"/>
      <c r="AEV948"/>
      <c r="AEW948"/>
      <c r="AEX948"/>
      <c r="AEY948"/>
      <c r="AEZ948"/>
      <c r="AFA948"/>
      <c r="AFB948"/>
      <c r="AFC948"/>
      <c r="AFD948"/>
      <c r="AFE948"/>
      <c r="AFF948"/>
      <c r="AFG948"/>
      <c r="AFH948"/>
      <c r="AFI948"/>
      <c r="AFJ948"/>
      <c r="AFK948"/>
      <c r="AFL948"/>
      <c r="AFM948"/>
      <c r="AFN948"/>
      <c r="AFO948"/>
      <c r="AFP948"/>
      <c r="AFQ948"/>
      <c r="AFR948"/>
      <c r="AFS948"/>
      <c r="AFT948"/>
      <c r="AFU948"/>
      <c r="AFV948"/>
      <c r="AFW948"/>
      <c r="AFX948"/>
      <c r="AFY948"/>
      <c r="AFZ948"/>
      <c r="AGA948"/>
      <c r="AGB948"/>
      <c r="AGC948"/>
      <c r="AGD948"/>
      <c r="AGE948"/>
      <c r="AGF948"/>
      <c r="AGG948"/>
      <c r="AGH948"/>
      <c r="AGI948"/>
      <c r="AGJ948"/>
      <c r="AGK948"/>
      <c r="AGL948"/>
      <c r="AGM948"/>
      <c r="AGN948"/>
      <c r="AGO948"/>
      <c r="AGP948"/>
      <c r="AGQ948"/>
      <c r="AGR948"/>
      <c r="AGS948"/>
      <c r="AGT948"/>
      <c r="AGU948"/>
      <c r="AGV948"/>
      <c r="AGW948"/>
      <c r="AGX948"/>
      <c r="AGY948"/>
      <c r="AGZ948"/>
      <c r="AHA948"/>
      <c r="AHB948"/>
      <c r="AHC948"/>
      <c r="AHD948"/>
      <c r="AHE948"/>
      <c r="AHF948"/>
      <c r="AHG948"/>
      <c r="AHH948"/>
      <c r="AHI948"/>
      <c r="AHJ948"/>
      <c r="AHK948"/>
      <c r="AHL948"/>
      <c r="AHM948"/>
      <c r="AHN948"/>
      <c r="AHO948"/>
      <c r="AHP948"/>
      <c r="AHQ948"/>
      <c r="AHR948"/>
      <c r="AHS948"/>
      <c r="AHT948"/>
      <c r="AHU948"/>
      <c r="AHV948"/>
      <c r="AHW948"/>
      <c r="AHX948"/>
      <c r="AHY948"/>
      <c r="AHZ948"/>
      <c r="AIA948"/>
      <c r="AIB948"/>
      <c r="AIC948"/>
      <c r="AID948"/>
      <c r="AIE948"/>
      <c r="AIF948"/>
      <c r="AIG948"/>
      <c r="AIH948"/>
      <c r="AII948"/>
      <c r="AIJ948"/>
      <c r="AIK948"/>
      <c r="AIL948"/>
      <c r="AIM948"/>
      <c r="AIN948"/>
      <c r="AIO948"/>
      <c r="AIP948"/>
      <c r="AIQ948"/>
      <c r="AIR948"/>
      <c r="AIS948"/>
      <c r="AIT948"/>
      <c r="AIU948"/>
      <c r="AIV948"/>
      <c r="AIW948"/>
      <c r="AIX948"/>
      <c r="AIY948"/>
      <c r="AIZ948"/>
      <c r="AJA948"/>
      <c r="AJB948"/>
      <c r="AJC948"/>
      <c r="AJD948"/>
      <c r="AJE948"/>
      <c r="AJF948"/>
      <c r="AJG948"/>
      <c r="AJH948"/>
      <c r="AJI948"/>
      <c r="AJJ948"/>
      <c r="AJK948"/>
      <c r="AJL948"/>
      <c r="AJM948"/>
      <c r="AJN948"/>
      <c r="AJO948"/>
      <c r="AJP948"/>
      <c r="AJQ948"/>
      <c r="AJR948"/>
      <c r="AJS948"/>
      <c r="AJT948"/>
      <c r="AJU948"/>
      <c r="AJV948"/>
      <c r="AJW948"/>
      <c r="AJX948"/>
      <c r="AJY948"/>
      <c r="AJZ948"/>
      <c r="AKA948"/>
      <c r="AKB948"/>
      <c r="AKC948"/>
      <c r="AKD948"/>
      <c r="AKE948"/>
      <c r="AKF948"/>
      <c r="AKG948"/>
      <c r="AKH948"/>
      <c r="AKI948"/>
      <c r="AKJ948"/>
      <c r="AKK948"/>
      <c r="AKL948"/>
      <c r="AKM948"/>
      <c r="AKN948"/>
      <c r="AKO948"/>
      <c r="AKP948"/>
      <c r="AKQ948"/>
      <c r="AKR948"/>
      <c r="AKS948"/>
      <c r="AKT948"/>
      <c r="AKU948"/>
      <c r="AKV948"/>
      <c r="AKW948"/>
      <c r="AKX948"/>
      <c r="AKY948"/>
      <c r="AKZ948"/>
      <c r="ALA948"/>
      <c r="ALB948"/>
      <c r="ALC948"/>
      <c r="ALD948"/>
      <c r="ALE948"/>
      <c r="ALF948"/>
      <c r="ALG948"/>
      <c r="ALH948"/>
      <c r="ALI948"/>
      <c r="ALJ948"/>
      <c r="ALK948"/>
      <c r="ALL948"/>
      <c r="ALM948"/>
      <c r="ALN948"/>
      <c r="ALO948"/>
      <c r="ALP948"/>
      <c r="ALQ948"/>
      <c r="ALR948"/>
      <c r="ALS948"/>
      <c r="ALT948"/>
      <c r="ALU948"/>
      <c r="ALV948"/>
      <c r="ALW948"/>
      <c r="ALX948"/>
      <c r="ALY948"/>
      <c r="ALZ948"/>
      <c r="AMA948"/>
      <c r="AMB948"/>
      <c r="AMC948"/>
      <c r="AMD948"/>
      <c r="AME948"/>
      <c r="AMF948"/>
      <c r="AMG948"/>
      <c r="AMH948"/>
      <c r="AMI948"/>
      <c r="AMJ948"/>
    </row>
    <row r="949" spans="1:1024" ht="17.25" customHeight="1">
      <c r="A949" s="9"/>
      <c r="B949" s="8"/>
      <c r="C949" s="8"/>
      <c r="D949" s="6"/>
      <c r="E949" s="7"/>
      <c r="F949" s="5"/>
      <c r="G949" s="5"/>
      <c r="H949" s="5"/>
      <c r="I949" s="5"/>
      <c r="J949" s="5"/>
      <c r="K949" s="5"/>
      <c r="L949" s="5"/>
      <c r="M949" s="5"/>
      <c r="N949" s="5"/>
      <c r="O949" s="5"/>
      <c r="P949" s="5"/>
      <c r="Q949" s="5"/>
      <c r="R949" s="5"/>
      <c r="S949" s="5"/>
      <c r="T949" s="5"/>
      <c r="U949" s="5"/>
      <c r="V949" s="5"/>
      <c r="W949" s="5"/>
      <c r="X949" s="5"/>
      <c r="Y949" s="5"/>
      <c r="Z949" s="5"/>
      <c r="AA949" s="5"/>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c r="PL949"/>
      <c r="PM949"/>
      <c r="PN949"/>
      <c r="PO949"/>
      <c r="PP949"/>
      <c r="PQ949"/>
      <c r="PR949"/>
      <c r="PS949"/>
      <c r="PT949"/>
      <c r="PU949"/>
      <c r="PV949"/>
      <c r="PW949"/>
      <c r="PX949"/>
      <c r="PY949"/>
      <c r="PZ949"/>
      <c r="QA949"/>
      <c r="QB949"/>
      <c r="QC949"/>
      <c r="QD949"/>
      <c r="QE949"/>
      <c r="QF949"/>
      <c r="QG949"/>
      <c r="QH949"/>
      <c r="QI949"/>
      <c r="QJ949"/>
      <c r="QK949"/>
      <c r="QL949"/>
      <c r="QM949"/>
      <c r="QN949"/>
      <c r="QO949"/>
      <c r="QP949"/>
      <c r="QQ949"/>
      <c r="QR949"/>
      <c r="QS949"/>
      <c r="QT949"/>
      <c r="QU949"/>
      <c r="QV949"/>
      <c r="QW949"/>
      <c r="QX949"/>
      <c r="QY949"/>
      <c r="QZ949"/>
      <c r="RA949"/>
      <c r="RB949"/>
      <c r="RC949"/>
      <c r="RD949"/>
      <c r="RE949"/>
      <c r="RF949"/>
      <c r="RG949"/>
      <c r="RH949"/>
      <c r="RI949"/>
      <c r="RJ949"/>
      <c r="RK949"/>
      <c r="RL949"/>
      <c r="RM949"/>
      <c r="RN949"/>
      <c r="RO949"/>
      <c r="RP949"/>
      <c r="RQ949"/>
      <c r="RR949"/>
      <c r="RS949"/>
      <c r="RT949"/>
      <c r="RU949"/>
      <c r="RV949"/>
      <c r="RW949"/>
      <c r="RX949"/>
      <c r="RY949"/>
      <c r="RZ949"/>
      <c r="SA949"/>
      <c r="SB949"/>
      <c r="SC949"/>
      <c r="SD949"/>
      <c r="SE949"/>
      <c r="SF949"/>
      <c r="SG949"/>
      <c r="SH949"/>
      <c r="SI949"/>
      <c r="SJ949"/>
      <c r="SK949"/>
      <c r="SL949"/>
      <c r="SM949"/>
      <c r="SN949"/>
      <c r="SO949"/>
      <c r="SP949"/>
      <c r="SQ949"/>
      <c r="SR949"/>
      <c r="SS949"/>
      <c r="ST949"/>
      <c r="SU949"/>
      <c r="SV949"/>
      <c r="SW949"/>
      <c r="SX949"/>
      <c r="SY949"/>
      <c r="SZ949"/>
      <c r="TA949"/>
      <c r="TB949"/>
      <c r="TC949"/>
      <c r="TD949"/>
      <c r="TE949"/>
      <c r="TF949"/>
      <c r="TG949"/>
      <c r="TH949"/>
      <c r="TI949"/>
      <c r="TJ949"/>
      <c r="TK949"/>
      <c r="TL949"/>
      <c r="TM949"/>
      <c r="TN949"/>
      <c r="TO949"/>
      <c r="TP949"/>
      <c r="TQ949"/>
      <c r="TR949"/>
      <c r="TS949"/>
      <c r="TT949"/>
      <c r="TU949"/>
      <c r="TV949"/>
      <c r="TW949"/>
      <c r="TX949"/>
      <c r="TY949"/>
      <c r="TZ949"/>
      <c r="UA949"/>
      <c r="UB949"/>
      <c r="UC949"/>
      <c r="UD949"/>
      <c r="UE949"/>
      <c r="UF949"/>
      <c r="UG949"/>
      <c r="UH949"/>
      <c r="UI949"/>
      <c r="UJ949"/>
      <c r="UK949"/>
      <c r="UL949"/>
      <c r="UM949"/>
      <c r="UN949"/>
      <c r="UO949"/>
      <c r="UP949"/>
      <c r="UQ949"/>
      <c r="UR949"/>
      <c r="US949"/>
      <c r="UT949"/>
      <c r="UU949"/>
      <c r="UV949"/>
      <c r="UW949"/>
      <c r="UX949"/>
      <c r="UY949"/>
      <c r="UZ949"/>
      <c r="VA949"/>
      <c r="VB949"/>
      <c r="VC949"/>
      <c r="VD949"/>
      <c r="VE949"/>
      <c r="VF949"/>
      <c r="VG949"/>
      <c r="VH949"/>
      <c r="VI949"/>
      <c r="VJ949"/>
      <c r="VK949"/>
      <c r="VL949"/>
      <c r="VM949"/>
      <c r="VN949"/>
      <c r="VO949"/>
      <c r="VP949"/>
      <c r="VQ949"/>
      <c r="VR949"/>
      <c r="VS949"/>
      <c r="VT949"/>
      <c r="VU949"/>
      <c r="VV949"/>
      <c r="VW949"/>
      <c r="VX949"/>
      <c r="VY949"/>
      <c r="VZ949"/>
      <c r="WA949"/>
      <c r="WB949"/>
      <c r="WC949"/>
      <c r="WD949"/>
      <c r="WE949"/>
      <c r="WF949"/>
      <c r="WG949"/>
      <c r="WH949"/>
      <c r="WI949"/>
      <c r="WJ949"/>
      <c r="WK949"/>
      <c r="WL949"/>
      <c r="WM949"/>
      <c r="WN949"/>
      <c r="WO949"/>
      <c r="WP949"/>
      <c r="WQ949"/>
      <c r="WR949"/>
      <c r="WS949"/>
      <c r="WT949"/>
      <c r="WU949"/>
      <c r="WV949"/>
      <c r="WW949"/>
      <c r="WX949"/>
      <c r="WY949"/>
      <c r="WZ949"/>
      <c r="XA949"/>
      <c r="XB949"/>
      <c r="XC949"/>
      <c r="XD949"/>
      <c r="XE949"/>
      <c r="XF949"/>
      <c r="XG949"/>
      <c r="XH949"/>
      <c r="XI949"/>
      <c r="XJ949"/>
      <c r="XK949"/>
      <c r="XL949"/>
      <c r="XM949"/>
      <c r="XN949"/>
      <c r="XO949"/>
      <c r="XP949"/>
      <c r="XQ949"/>
      <c r="XR949"/>
      <c r="XS949"/>
      <c r="XT949"/>
      <c r="XU949"/>
      <c r="XV949"/>
      <c r="XW949"/>
      <c r="XX949"/>
      <c r="XY949"/>
      <c r="XZ949"/>
      <c r="YA949"/>
      <c r="YB949"/>
      <c r="YC949"/>
      <c r="YD949"/>
      <c r="YE949"/>
      <c r="YF949"/>
      <c r="YG949"/>
      <c r="YH949"/>
      <c r="YI949"/>
      <c r="YJ949"/>
      <c r="YK949"/>
      <c r="YL949"/>
      <c r="YM949"/>
      <c r="YN949"/>
      <c r="YO949"/>
      <c r="YP949"/>
      <c r="YQ949"/>
      <c r="YR949"/>
      <c r="YS949"/>
      <c r="YT949"/>
      <c r="YU949"/>
      <c r="YV949"/>
      <c r="YW949"/>
      <c r="YX949"/>
      <c r="YY949"/>
      <c r="YZ949"/>
      <c r="ZA949"/>
      <c r="ZB949"/>
      <c r="ZC949"/>
      <c r="ZD949"/>
      <c r="ZE949"/>
      <c r="ZF949"/>
      <c r="ZG949"/>
      <c r="ZH949"/>
      <c r="ZI949"/>
      <c r="ZJ949"/>
      <c r="ZK949"/>
      <c r="ZL949"/>
      <c r="ZM949"/>
      <c r="ZN949"/>
      <c r="ZO949"/>
      <c r="ZP949"/>
      <c r="ZQ949"/>
      <c r="ZR949"/>
      <c r="ZS949"/>
      <c r="ZT949"/>
      <c r="ZU949"/>
      <c r="ZV949"/>
      <c r="ZW949"/>
      <c r="ZX949"/>
      <c r="ZY949"/>
      <c r="ZZ949"/>
      <c r="AAA949"/>
      <c r="AAB949"/>
      <c r="AAC949"/>
      <c r="AAD949"/>
      <c r="AAE949"/>
      <c r="AAF949"/>
      <c r="AAG949"/>
      <c r="AAH949"/>
      <c r="AAI949"/>
      <c r="AAJ949"/>
      <c r="AAK949"/>
      <c r="AAL949"/>
      <c r="AAM949"/>
      <c r="AAN949"/>
      <c r="AAO949"/>
      <c r="AAP949"/>
      <c r="AAQ949"/>
      <c r="AAR949"/>
      <c r="AAS949"/>
      <c r="AAT949"/>
      <c r="AAU949"/>
      <c r="AAV949"/>
      <c r="AAW949"/>
      <c r="AAX949"/>
      <c r="AAY949"/>
      <c r="AAZ949"/>
      <c r="ABA949"/>
      <c r="ABB949"/>
      <c r="ABC949"/>
      <c r="ABD949"/>
      <c r="ABE949"/>
      <c r="ABF949"/>
      <c r="ABG949"/>
      <c r="ABH949"/>
      <c r="ABI949"/>
      <c r="ABJ949"/>
      <c r="ABK949"/>
      <c r="ABL949"/>
      <c r="ABM949"/>
      <c r="ABN949"/>
      <c r="ABO949"/>
      <c r="ABP949"/>
      <c r="ABQ949"/>
      <c r="ABR949"/>
      <c r="ABS949"/>
      <c r="ABT949"/>
      <c r="ABU949"/>
      <c r="ABV949"/>
      <c r="ABW949"/>
      <c r="ABX949"/>
      <c r="ABY949"/>
      <c r="ABZ949"/>
      <c r="ACA949"/>
      <c r="ACB949"/>
      <c r="ACC949"/>
      <c r="ACD949"/>
      <c r="ACE949"/>
      <c r="ACF949"/>
      <c r="ACG949"/>
      <c r="ACH949"/>
      <c r="ACI949"/>
      <c r="ACJ949"/>
      <c r="ACK949"/>
      <c r="ACL949"/>
      <c r="ACM949"/>
      <c r="ACN949"/>
      <c r="ACO949"/>
      <c r="ACP949"/>
      <c r="ACQ949"/>
      <c r="ACR949"/>
      <c r="ACS949"/>
      <c r="ACT949"/>
      <c r="ACU949"/>
      <c r="ACV949"/>
      <c r="ACW949"/>
      <c r="ACX949"/>
      <c r="ACY949"/>
      <c r="ACZ949"/>
      <c r="ADA949"/>
      <c r="ADB949"/>
      <c r="ADC949"/>
      <c r="ADD949"/>
      <c r="ADE949"/>
      <c r="ADF949"/>
      <c r="ADG949"/>
      <c r="ADH949"/>
      <c r="ADI949"/>
      <c r="ADJ949"/>
      <c r="ADK949"/>
      <c r="ADL949"/>
      <c r="ADM949"/>
      <c r="ADN949"/>
      <c r="ADO949"/>
      <c r="ADP949"/>
      <c r="ADQ949"/>
      <c r="ADR949"/>
      <c r="ADS949"/>
      <c r="ADT949"/>
      <c r="ADU949"/>
      <c r="ADV949"/>
      <c r="ADW949"/>
      <c r="ADX949"/>
      <c r="ADY949"/>
      <c r="ADZ949"/>
      <c r="AEA949"/>
      <c r="AEB949"/>
      <c r="AEC949"/>
      <c r="AED949"/>
      <c r="AEE949"/>
      <c r="AEF949"/>
      <c r="AEG949"/>
      <c r="AEH949"/>
      <c r="AEI949"/>
      <c r="AEJ949"/>
      <c r="AEK949"/>
      <c r="AEL949"/>
      <c r="AEM949"/>
      <c r="AEN949"/>
      <c r="AEO949"/>
      <c r="AEP949"/>
      <c r="AEQ949"/>
      <c r="AER949"/>
      <c r="AES949"/>
      <c r="AET949"/>
      <c r="AEU949"/>
      <c r="AEV949"/>
      <c r="AEW949"/>
      <c r="AEX949"/>
      <c r="AEY949"/>
      <c r="AEZ949"/>
      <c r="AFA949"/>
      <c r="AFB949"/>
      <c r="AFC949"/>
      <c r="AFD949"/>
      <c r="AFE949"/>
      <c r="AFF949"/>
      <c r="AFG949"/>
      <c r="AFH949"/>
      <c r="AFI949"/>
      <c r="AFJ949"/>
      <c r="AFK949"/>
      <c r="AFL949"/>
      <c r="AFM949"/>
      <c r="AFN949"/>
      <c r="AFO949"/>
      <c r="AFP949"/>
      <c r="AFQ949"/>
      <c r="AFR949"/>
      <c r="AFS949"/>
      <c r="AFT949"/>
      <c r="AFU949"/>
      <c r="AFV949"/>
      <c r="AFW949"/>
      <c r="AFX949"/>
      <c r="AFY949"/>
      <c r="AFZ949"/>
      <c r="AGA949"/>
      <c r="AGB949"/>
      <c r="AGC949"/>
      <c r="AGD949"/>
      <c r="AGE949"/>
      <c r="AGF949"/>
      <c r="AGG949"/>
      <c r="AGH949"/>
      <c r="AGI949"/>
      <c r="AGJ949"/>
      <c r="AGK949"/>
      <c r="AGL949"/>
      <c r="AGM949"/>
      <c r="AGN949"/>
      <c r="AGO949"/>
      <c r="AGP949"/>
      <c r="AGQ949"/>
      <c r="AGR949"/>
      <c r="AGS949"/>
      <c r="AGT949"/>
      <c r="AGU949"/>
      <c r="AGV949"/>
      <c r="AGW949"/>
      <c r="AGX949"/>
      <c r="AGY949"/>
      <c r="AGZ949"/>
      <c r="AHA949"/>
      <c r="AHB949"/>
      <c r="AHC949"/>
      <c r="AHD949"/>
      <c r="AHE949"/>
      <c r="AHF949"/>
      <c r="AHG949"/>
      <c r="AHH949"/>
      <c r="AHI949"/>
      <c r="AHJ949"/>
      <c r="AHK949"/>
      <c r="AHL949"/>
      <c r="AHM949"/>
      <c r="AHN949"/>
      <c r="AHO949"/>
      <c r="AHP949"/>
      <c r="AHQ949"/>
      <c r="AHR949"/>
      <c r="AHS949"/>
      <c r="AHT949"/>
      <c r="AHU949"/>
      <c r="AHV949"/>
      <c r="AHW949"/>
      <c r="AHX949"/>
      <c r="AHY949"/>
      <c r="AHZ949"/>
      <c r="AIA949"/>
      <c r="AIB949"/>
      <c r="AIC949"/>
      <c r="AID949"/>
      <c r="AIE949"/>
      <c r="AIF949"/>
      <c r="AIG949"/>
      <c r="AIH949"/>
      <c r="AII949"/>
      <c r="AIJ949"/>
      <c r="AIK949"/>
      <c r="AIL949"/>
      <c r="AIM949"/>
      <c r="AIN949"/>
      <c r="AIO949"/>
      <c r="AIP949"/>
      <c r="AIQ949"/>
      <c r="AIR949"/>
      <c r="AIS949"/>
      <c r="AIT949"/>
      <c r="AIU949"/>
      <c r="AIV949"/>
      <c r="AIW949"/>
      <c r="AIX949"/>
      <c r="AIY949"/>
      <c r="AIZ949"/>
      <c r="AJA949"/>
      <c r="AJB949"/>
      <c r="AJC949"/>
      <c r="AJD949"/>
      <c r="AJE949"/>
      <c r="AJF949"/>
      <c r="AJG949"/>
      <c r="AJH949"/>
      <c r="AJI949"/>
      <c r="AJJ949"/>
      <c r="AJK949"/>
      <c r="AJL949"/>
      <c r="AJM949"/>
      <c r="AJN949"/>
      <c r="AJO949"/>
      <c r="AJP949"/>
      <c r="AJQ949"/>
      <c r="AJR949"/>
      <c r="AJS949"/>
      <c r="AJT949"/>
      <c r="AJU949"/>
      <c r="AJV949"/>
      <c r="AJW949"/>
      <c r="AJX949"/>
      <c r="AJY949"/>
      <c r="AJZ949"/>
      <c r="AKA949"/>
      <c r="AKB949"/>
      <c r="AKC949"/>
      <c r="AKD949"/>
      <c r="AKE949"/>
      <c r="AKF949"/>
      <c r="AKG949"/>
      <c r="AKH949"/>
      <c r="AKI949"/>
      <c r="AKJ949"/>
      <c r="AKK949"/>
      <c r="AKL949"/>
      <c r="AKM949"/>
      <c r="AKN949"/>
      <c r="AKO949"/>
      <c r="AKP949"/>
      <c r="AKQ949"/>
      <c r="AKR949"/>
      <c r="AKS949"/>
      <c r="AKT949"/>
      <c r="AKU949"/>
      <c r="AKV949"/>
      <c r="AKW949"/>
      <c r="AKX949"/>
      <c r="AKY949"/>
      <c r="AKZ949"/>
      <c r="ALA949"/>
      <c r="ALB949"/>
      <c r="ALC949"/>
      <c r="ALD949"/>
      <c r="ALE949"/>
      <c r="ALF949"/>
      <c r="ALG949"/>
      <c r="ALH949"/>
      <c r="ALI949"/>
      <c r="ALJ949"/>
      <c r="ALK949"/>
      <c r="ALL949"/>
      <c r="ALM949"/>
      <c r="ALN949"/>
      <c r="ALO949"/>
      <c r="ALP949"/>
      <c r="ALQ949"/>
      <c r="ALR949"/>
      <c r="ALS949"/>
      <c r="ALT949"/>
      <c r="ALU949"/>
      <c r="ALV949"/>
      <c r="ALW949"/>
      <c r="ALX949"/>
      <c r="ALY949"/>
      <c r="ALZ949"/>
      <c r="AMA949"/>
      <c r="AMB949"/>
      <c r="AMC949"/>
      <c r="AMD949"/>
      <c r="AME949"/>
      <c r="AMF949"/>
      <c r="AMG949"/>
      <c r="AMH949"/>
      <c r="AMI949"/>
      <c r="AMJ949"/>
    </row>
    <row r="950" spans="1:1024" ht="17.25" customHeight="1">
      <c r="A950" s="9"/>
      <c r="B950" s="8"/>
      <c r="C950" s="8"/>
      <c r="D950" s="6"/>
      <c r="E950" s="7"/>
      <c r="F950" s="5"/>
      <c r="G950" s="5"/>
      <c r="H950" s="5"/>
      <c r="I950" s="5"/>
      <c r="J950" s="5"/>
      <c r="K950" s="5"/>
      <c r="L950" s="5"/>
      <c r="M950" s="5"/>
      <c r="N950" s="5"/>
      <c r="O950" s="5"/>
      <c r="P950" s="5"/>
      <c r="Q950" s="5"/>
      <c r="R950" s="5"/>
      <c r="S950" s="5"/>
      <c r="T950" s="5"/>
      <c r="U950" s="5"/>
      <c r="V950" s="5"/>
      <c r="W950" s="5"/>
      <c r="X950" s="5"/>
      <c r="Y950" s="5"/>
      <c r="Z950" s="5"/>
      <c r="AA950" s="5"/>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c r="ME950"/>
      <c r="MF950"/>
      <c r="MG950"/>
      <c r="MH950"/>
      <c r="MI950"/>
      <c r="MJ950"/>
      <c r="MK950"/>
      <c r="ML950"/>
      <c r="MM950"/>
      <c r="MN950"/>
      <c r="MO950"/>
      <c r="MP950"/>
      <c r="MQ950"/>
      <c r="MR950"/>
      <c r="MS950"/>
      <c r="MT950"/>
      <c r="MU950"/>
      <c r="MV950"/>
      <c r="MW950"/>
      <c r="MX950"/>
      <c r="MY950"/>
      <c r="MZ950"/>
      <c r="NA950"/>
      <c r="NB950"/>
      <c r="NC950"/>
      <c r="ND950"/>
      <c r="NE950"/>
      <c r="NF950"/>
      <c r="NG950"/>
      <c r="NH950"/>
      <c r="NI950"/>
      <c r="NJ950"/>
      <c r="NK950"/>
      <c r="NL950"/>
      <c r="NM950"/>
      <c r="NN950"/>
      <c r="NO950"/>
      <c r="NP950"/>
      <c r="NQ950"/>
      <c r="NR950"/>
      <c r="NS950"/>
      <c r="NT950"/>
      <c r="NU950"/>
      <c r="NV950"/>
      <c r="NW950"/>
      <c r="NX950"/>
      <c r="NY950"/>
      <c r="NZ950"/>
      <c r="OA950"/>
      <c r="OB950"/>
      <c r="OC950"/>
      <c r="OD950"/>
      <c r="OE950"/>
      <c r="OF950"/>
      <c r="OG950"/>
      <c r="OH950"/>
      <c r="OI950"/>
      <c r="OJ950"/>
      <c r="OK950"/>
      <c r="OL950"/>
      <c r="OM950"/>
      <c r="ON950"/>
      <c r="OO950"/>
      <c r="OP950"/>
      <c r="OQ950"/>
      <c r="OR950"/>
      <c r="OS950"/>
      <c r="OT950"/>
      <c r="OU950"/>
      <c r="OV950"/>
      <c r="OW950"/>
      <c r="OX950"/>
      <c r="OY950"/>
      <c r="OZ950"/>
      <c r="PA950"/>
      <c r="PB950"/>
      <c r="PC950"/>
      <c r="PD950"/>
      <c r="PE950"/>
      <c r="PF950"/>
      <c r="PG950"/>
      <c r="PH950"/>
      <c r="PI950"/>
      <c r="PJ950"/>
      <c r="PK950"/>
      <c r="PL950"/>
      <c r="PM950"/>
      <c r="PN950"/>
      <c r="PO950"/>
      <c r="PP950"/>
      <c r="PQ950"/>
      <c r="PR950"/>
      <c r="PS950"/>
      <c r="PT950"/>
      <c r="PU950"/>
      <c r="PV950"/>
      <c r="PW950"/>
      <c r="PX950"/>
      <c r="PY950"/>
      <c r="PZ950"/>
      <c r="QA950"/>
      <c r="QB950"/>
      <c r="QC950"/>
      <c r="QD950"/>
      <c r="QE950"/>
      <c r="QF950"/>
      <c r="QG950"/>
      <c r="QH950"/>
      <c r="QI950"/>
      <c r="QJ950"/>
      <c r="QK950"/>
      <c r="QL950"/>
      <c r="QM950"/>
      <c r="QN950"/>
      <c r="QO950"/>
      <c r="QP950"/>
      <c r="QQ950"/>
      <c r="QR950"/>
      <c r="QS950"/>
      <c r="QT950"/>
      <c r="QU950"/>
      <c r="QV950"/>
      <c r="QW950"/>
      <c r="QX950"/>
      <c r="QY950"/>
      <c r="QZ950"/>
      <c r="RA950"/>
      <c r="RB950"/>
      <c r="RC950"/>
      <c r="RD950"/>
      <c r="RE950"/>
      <c r="RF950"/>
      <c r="RG950"/>
      <c r="RH950"/>
      <c r="RI950"/>
      <c r="RJ950"/>
      <c r="RK950"/>
      <c r="RL950"/>
      <c r="RM950"/>
      <c r="RN950"/>
      <c r="RO950"/>
      <c r="RP950"/>
      <c r="RQ950"/>
      <c r="RR950"/>
      <c r="RS950"/>
      <c r="RT950"/>
      <c r="RU950"/>
      <c r="RV950"/>
      <c r="RW950"/>
      <c r="RX950"/>
      <c r="RY950"/>
      <c r="RZ950"/>
      <c r="SA950"/>
      <c r="SB950"/>
      <c r="SC950"/>
      <c r="SD950"/>
      <c r="SE950"/>
      <c r="SF950"/>
      <c r="SG950"/>
      <c r="SH950"/>
      <c r="SI950"/>
      <c r="SJ950"/>
      <c r="SK950"/>
      <c r="SL950"/>
      <c r="SM950"/>
      <c r="SN950"/>
      <c r="SO950"/>
      <c r="SP950"/>
      <c r="SQ950"/>
      <c r="SR950"/>
      <c r="SS950"/>
      <c r="ST950"/>
      <c r="SU950"/>
      <c r="SV950"/>
      <c r="SW950"/>
      <c r="SX950"/>
      <c r="SY950"/>
      <c r="SZ950"/>
      <c r="TA950"/>
      <c r="TB950"/>
      <c r="TC950"/>
      <c r="TD950"/>
      <c r="TE950"/>
      <c r="TF950"/>
      <c r="TG950"/>
      <c r="TH950"/>
      <c r="TI950"/>
      <c r="TJ950"/>
      <c r="TK950"/>
      <c r="TL950"/>
      <c r="TM950"/>
      <c r="TN950"/>
      <c r="TO950"/>
      <c r="TP950"/>
      <c r="TQ950"/>
      <c r="TR950"/>
      <c r="TS950"/>
      <c r="TT950"/>
      <c r="TU950"/>
      <c r="TV950"/>
      <c r="TW950"/>
      <c r="TX950"/>
      <c r="TY950"/>
      <c r="TZ950"/>
      <c r="UA950"/>
      <c r="UB950"/>
      <c r="UC950"/>
      <c r="UD950"/>
      <c r="UE950"/>
      <c r="UF950"/>
      <c r="UG950"/>
      <c r="UH950"/>
      <c r="UI950"/>
      <c r="UJ950"/>
      <c r="UK950"/>
      <c r="UL950"/>
      <c r="UM950"/>
      <c r="UN950"/>
      <c r="UO950"/>
      <c r="UP950"/>
      <c r="UQ950"/>
      <c r="UR950"/>
      <c r="US950"/>
      <c r="UT950"/>
      <c r="UU950"/>
      <c r="UV950"/>
      <c r="UW950"/>
      <c r="UX950"/>
      <c r="UY950"/>
      <c r="UZ950"/>
      <c r="VA950"/>
      <c r="VB950"/>
      <c r="VC950"/>
      <c r="VD950"/>
      <c r="VE950"/>
      <c r="VF950"/>
      <c r="VG950"/>
      <c r="VH950"/>
      <c r="VI950"/>
      <c r="VJ950"/>
      <c r="VK950"/>
      <c r="VL950"/>
      <c r="VM950"/>
      <c r="VN950"/>
      <c r="VO950"/>
      <c r="VP950"/>
      <c r="VQ950"/>
      <c r="VR950"/>
      <c r="VS950"/>
      <c r="VT950"/>
      <c r="VU950"/>
      <c r="VV950"/>
      <c r="VW950"/>
      <c r="VX950"/>
      <c r="VY950"/>
      <c r="VZ950"/>
      <c r="WA950"/>
      <c r="WB950"/>
      <c r="WC950"/>
      <c r="WD950"/>
      <c r="WE950"/>
      <c r="WF950"/>
      <c r="WG950"/>
      <c r="WH950"/>
      <c r="WI950"/>
      <c r="WJ950"/>
      <c r="WK950"/>
      <c r="WL950"/>
      <c r="WM950"/>
      <c r="WN950"/>
      <c r="WO950"/>
      <c r="WP950"/>
      <c r="WQ950"/>
      <c r="WR950"/>
      <c r="WS950"/>
      <c r="WT950"/>
      <c r="WU950"/>
      <c r="WV950"/>
      <c r="WW950"/>
      <c r="WX950"/>
      <c r="WY950"/>
      <c r="WZ950"/>
      <c r="XA950"/>
      <c r="XB950"/>
      <c r="XC950"/>
      <c r="XD950"/>
      <c r="XE950"/>
      <c r="XF950"/>
      <c r="XG950"/>
      <c r="XH950"/>
      <c r="XI950"/>
      <c r="XJ950"/>
      <c r="XK950"/>
      <c r="XL950"/>
      <c r="XM950"/>
      <c r="XN950"/>
      <c r="XO950"/>
      <c r="XP950"/>
      <c r="XQ950"/>
      <c r="XR950"/>
      <c r="XS950"/>
      <c r="XT950"/>
      <c r="XU950"/>
      <c r="XV950"/>
      <c r="XW950"/>
      <c r="XX950"/>
      <c r="XY950"/>
      <c r="XZ950"/>
      <c r="YA950"/>
      <c r="YB950"/>
      <c r="YC950"/>
      <c r="YD950"/>
      <c r="YE950"/>
      <c r="YF950"/>
      <c r="YG950"/>
      <c r="YH950"/>
      <c r="YI950"/>
      <c r="YJ950"/>
      <c r="YK950"/>
      <c r="YL950"/>
      <c r="YM950"/>
      <c r="YN950"/>
      <c r="YO950"/>
      <c r="YP950"/>
      <c r="YQ950"/>
      <c r="YR950"/>
      <c r="YS950"/>
      <c r="YT950"/>
      <c r="YU950"/>
      <c r="YV950"/>
      <c r="YW950"/>
      <c r="YX950"/>
      <c r="YY950"/>
      <c r="YZ950"/>
      <c r="ZA950"/>
      <c r="ZB950"/>
      <c r="ZC950"/>
      <c r="ZD950"/>
      <c r="ZE950"/>
      <c r="ZF950"/>
      <c r="ZG950"/>
      <c r="ZH950"/>
      <c r="ZI950"/>
      <c r="ZJ950"/>
      <c r="ZK950"/>
      <c r="ZL950"/>
      <c r="ZM950"/>
      <c r="ZN950"/>
      <c r="ZO950"/>
      <c r="ZP950"/>
      <c r="ZQ950"/>
      <c r="ZR950"/>
      <c r="ZS950"/>
      <c r="ZT950"/>
      <c r="ZU950"/>
      <c r="ZV950"/>
      <c r="ZW950"/>
      <c r="ZX950"/>
      <c r="ZY950"/>
      <c r="ZZ950"/>
      <c r="AAA950"/>
      <c r="AAB950"/>
      <c r="AAC950"/>
      <c r="AAD950"/>
      <c r="AAE950"/>
      <c r="AAF950"/>
      <c r="AAG950"/>
      <c r="AAH950"/>
      <c r="AAI950"/>
      <c r="AAJ950"/>
      <c r="AAK950"/>
      <c r="AAL950"/>
      <c r="AAM950"/>
      <c r="AAN950"/>
      <c r="AAO950"/>
      <c r="AAP950"/>
      <c r="AAQ950"/>
      <c r="AAR950"/>
      <c r="AAS950"/>
      <c r="AAT950"/>
      <c r="AAU950"/>
      <c r="AAV950"/>
      <c r="AAW950"/>
      <c r="AAX950"/>
      <c r="AAY950"/>
      <c r="AAZ950"/>
      <c r="ABA950"/>
      <c r="ABB950"/>
      <c r="ABC950"/>
      <c r="ABD950"/>
      <c r="ABE950"/>
      <c r="ABF950"/>
      <c r="ABG950"/>
      <c r="ABH950"/>
      <c r="ABI950"/>
      <c r="ABJ950"/>
      <c r="ABK950"/>
      <c r="ABL950"/>
      <c r="ABM950"/>
      <c r="ABN950"/>
      <c r="ABO950"/>
      <c r="ABP950"/>
      <c r="ABQ950"/>
      <c r="ABR950"/>
      <c r="ABS950"/>
      <c r="ABT950"/>
      <c r="ABU950"/>
      <c r="ABV950"/>
      <c r="ABW950"/>
      <c r="ABX950"/>
      <c r="ABY950"/>
      <c r="ABZ950"/>
      <c r="ACA950"/>
      <c r="ACB950"/>
      <c r="ACC950"/>
      <c r="ACD950"/>
      <c r="ACE950"/>
      <c r="ACF950"/>
      <c r="ACG950"/>
      <c r="ACH950"/>
      <c r="ACI950"/>
      <c r="ACJ950"/>
      <c r="ACK950"/>
      <c r="ACL950"/>
      <c r="ACM950"/>
      <c r="ACN950"/>
      <c r="ACO950"/>
      <c r="ACP950"/>
      <c r="ACQ950"/>
      <c r="ACR950"/>
      <c r="ACS950"/>
      <c r="ACT950"/>
      <c r="ACU950"/>
      <c r="ACV950"/>
      <c r="ACW950"/>
      <c r="ACX950"/>
      <c r="ACY950"/>
      <c r="ACZ950"/>
      <c r="ADA950"/>
      <c r="ADB950"/>
      <c r="ADC950"/>
      <c r="ADD950"/>
      <c r="ADE950"/>
      <c r="ADF950"/>
      <c r="ADG950"/>
      <c r="ADH950"/>
      <c r="ADI950"/>
      <c r="ADJ950"/>
      <c r="ADK950"/>
      <c r="ADL950"/>
      <c r="ADM950"/>
      <c r="ADN950"/>
      <c r="ADO950"/>
      <c r="ADP950"/>
      <c r="ADQ950"/>
      <c r="ADR950"/>
      <c r="ADS950"/>
      <c r="ADT950"/>
      <c r="ADU950"/>
      <c r="ADV950"/>
      <c r="ADW950"/>
      <c r="ADX950"/>
      <c r="ADY950"/>
      <c r="ADZ950"/>
      <c r="AEA950"/>
      <c r="AEB950"/>
      <c r="AEC950"/>
      <c r="AED950"/>
      <c r="AEE950"/>
      <c r="AEF950"/>
      <c r="AEG950"/>
      <c r="AEH950"/>
      <c r="AEI950"/>
      <c r="AEJ950"/>
      <c r="AEK950"/>
      <c r="AEL950"/>
      <c r="AEM950"/>
      <c r="AEN950"/>
      <c r="AEO950"/>
      <c r="AEP950"/>
      <c r="AEQ950"/>
      <c r="AER950"/>
      <c r="AES950"/>
      <c r="AET950"/>
      <c r="AEU950"/>
      <c r="AEV950"/>
      <c r="AEW950"/>
      <c r="AEX950"/>
      <c r="AEY950"/>
      <c r="AEZ950"/>
      <c r="AFA950"/>
      <c r="AFB950"/>
      <c r="AFC950"/>
      <c r="AFD950"/>
      <c r="AFE950"/>
      <c r="AFF950"/>
      <c r="AFG950"/>
      <c r="AFH950"/>
      <c r="AFI950"/>
      <c r="AFJ950"/>
      <c r="AFK950"/>
      <c r="AFL950"/>
      <c r="AFM950"/>
      <c r="AFN950"/>
      <c r="AFO950"/>
      <c r="AFP950"/>
      <c r="AFQ950"/>
      <c r="AFR950"/>
      <c r="AFS950"/>
      <c r="AFT950"/>
      <c r="AFU950"/>
      <c r="AFV950"/>
      <c r="AFW950"/>
      <c r="AFX950"/>
      <c r="AFY950"/>
      <c r="AFZ950"/>
      <c r="AGA950"/>
      <c r="AGB950"/>
      <c r="AGC950"/>
      <c r="AGD950"/>
      <c r="AGE950"/>
      <c r="AGF950"/>
      <c r="AGG950"/>
      <c r="AGH950"/>
      <c r="AGI950"/>
      <c r="AGJ950"/>
      <c r="AGK950"/>
      <c r="AGL950"/>
      <c r="AGM950"/>
      <c r="AGN950"/>
      <c r="AGO950"/>
      <c r="AGP950"/>
      <c r="AGQ950"/>
      <c r="AGR950"/>
      <c r="AGS950"/>
      <c r="AGT950"/>
      <c r="AGU950"/>
      <c r="AGV950"/>
      <c r="AGW950"/>
      <c r="AGX950"/>
      <c r="AGY950"/>
      <c r="AGZ950"/>
      <c r="AHA950"/>
      <c r="AHB950"/>
      <c r="AHC950"/>
      <c r="AHD950"/>
      <c r="AHE950"/>
      <c r="AHF950"/>
      <c r="AHG950"/>
      <c r="AHH950"/>
      <c r="AHI950"/>
      <c r="AHJ950"/>
      <c r="AHK950"/>
      <c r="AHL950"/>
      <c r="AHM950"/>
      <c r="AHN950"/>
      <c r="AHO950"/>
      <c r="AHP950"/>
      <c r="AHQ950"/>
      <c r="AHR950"/>
      <c r="AHS950"/>
      <c r="AHT950"/>
      <c r="AHU950"/>
      <c r="AHV950"/>
      <c r="AHW950"/>
      <c r="AHX950"/>
      <c r="AHY950"/>
      <c r="AHZ950"/>
      <c r="AIA950"/>
      <c r="AIB950"/>
      <c r="AIC950"/>
      <c r="AID950"/>
      <c r="AIE950"/>
      <c r="AIF950"/>
      <c r="AIG950"/>
      <c r="AIH950"/>
      <c r="AII950"/>
      <c r="AIJ950"/>
      <c r="AIK950"/>
      <c r="AIL950"/>
      <c r="AIM950"/>
      <c r="AIN950"/>
      <c r="AIO950"/>
      <c r="AIP950"/>
      <c r="AIQ950"/>
      <c r="AIR950"/>
      <c r="AIS950"/>
      <c r="AIT950"/>
      <c r="AIU950"/>
      <c r="AIV950"/>
      <c r="AIW950"/>
      <c r="AIX950"/>
      <c r="AIY950"/>
      <c r="AIZ950"/>
      <c r="AJA950"/>
      <c r="AJB950"/>
      <c r="AJC950"/>
      <c r="AJD950"/>
      <c r="AJE950"/>
      <c r="AJF950"/>
      <c r="AJG950"/>
      <c r="AJH950"/>
      <c r="AJI950"/>
      <c r="AJJ950"/>
      <c r="AJK950"/>
      <c r="AJL950"/>
      <c r="AJM950"/>
      <c r="AJN950"/>
      <c r="AJO950"/>
      <c r="AJP950"/>
      <c r="AJQ950"/>
      <c r="AJR950"/>
      <c r="AJS950"/>
      <c r="AJT950"/>
      <c r="AJU950"/>
      <c r="AJV950"/>
      <c r="AJW950"/>
      <c r="AJX950"/>
      <c r="AJY950"/>
      <c r="AJZ950"/>
      <c r="AKA950"/>
      <c r="AKB950"/>
      <c r="AKC950"/>
      <c r="AKD950"/>
      <c r="AKE950"/>
      <c r="AKF950"/>
      <c r="AKG950"/>
      <c r="AKH950"/>
      <c r="AKI950"/>
      <c r="AKJ950"/>
      <c r="AKK950"/>
      <c r="AKL950"/>
      <c r="AKM950"/>
      <c r="AKN950"/>
      <c r="AKO950"/>
      <c r="AKP950"/>
      <c r="AKQ950"/>
      <c r="AKR950"/>
      <c r="AKS950"/>
      <c r="AKT950"/>
      <c r="AKU950"/>
      <c r="AKV950"/>
      <c r="AKW950"/>
      <c r="AKX950"/>
      <c r="AKY950"/>
      <c r="AKZ950"/>
      <c r="ALA950"/>
      <c r="ALB950"/>
      <c r="ALC950"/>
      <c r="ALD950"/>
      <c r="ALE950"/>
      <c r="ALF950"/>
      <c r="ALG950"/>
      <c r="ALH950"/>
      <c r="ALI950"/>
      <c r="ALJ950"/>
      <c r="ALK950"/>
      <c r="ALL950"/>
      <c r="ALM950"/>
      <c r="ALN950"/>
      <c r="ALO950"/>
      <c r="ALP950"/>
      <c r="ALQ950"/>
      <c r="ALR950"/>
      <c r="ALS950"/>
      <c r="ALT950"/>
      <c r="ALU950"/>
      <c r="ALV950"/>
      <c r="ALW950"/>
      <c r="ALX950"/>
      <c r="ALY950"/>
      <c r="ALZ950"/>
      <c r="AMA950"/>
      <c r="AMB950"/>
      <c r="AMC950"/>
      <c r="AMD950"/>
      <c r="AME950"/>
      <c r="AMF950"/>
      <c r="AMG950"/>
      <c r="AMH950"/>
      <c r="AMI950"/>
      <c r="AMJ950"/>
    </row>
    <row r="951" spans="1:1024" ht="17.25" customHeight="1">
      <c r="A951" s="9"/>
      <c r="B951" s="8"/>
      <c r="C951" s="8"/>
      <c r="D951" s="6"/>
      <c r="E951" s="7"/>
      <c r="F951" s="5"/>
      <c r="G951" s="5"/>
      <c r="H951" s="5"/>
      <c r="I951" s="5"/>
      <c r="J951" s="5"/>
      <c r="K951" s="5"/>
      <c r="L951" s="5"/>
      <c r="M951" s="5"/>
      <c r="N951" s="5"/>
      <c r="O951" s="5"/>
      <c r="P951" s="5"/>
      <c r="Q951" s="5"/>
      <c r="R951" s="5"/>
      <c r="S951" s="5"/>
      <c r="T951" s="5"/>
      <c r="U951" s="5"/>
      <c r="V951" s="5"/>
      <c r="W951" s="5"/>
      <c r="X951" s="5"/>
      <c r="Y951" s="5"/>
      <c r="Z951" s="5"/>
      <c r="AA951" s="5"/>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c r="PL951"/>
      <c r="PM951"/>
      <c r="PN951"/>
      <c r="PO951"/>
      <c r="PP951"/>
      <c r="PQ951"/>
      <c r="PR951"/>
      <c r="PS951"/>
      <c r="PT951"/>
      <c r="PU951"/>
      <c r="PV951"/>
      <c r="PW951"/>
      <c r="PX951"/>
      <c r="PY951"/>
      <c r="PZ951"/>
      <c r="QA951"/>
      <c r="QB951"/>
      <c r="QC951"/>
      <c r="QD951"/>
      <c r="QE951"/>
      <c r="QF951"/>
      <c r="QG951"/>
      <c r="QH951"/>
      <c r="QI951"/>
      <c r="QJ951"/>
      <c r="QK951"/>
      <c r="QL951"/>
      <c r="QM951"/>
      <c r="QN951"/>
      <c r="QO951"/>
      <c r="QP951"/>
      <c r="QQ951"/>
      <c r="QR951"/>
      <c r="QS951"/>
      <c r="QT951"/>
      <c r="QU951"/>
      <c r="QV951"/>
      <c r="QW951"/>
      <c r="QX951"/>
      <c r="QY951"/>
      <c r="QZ951"/>
      <c r="RA951"/>
      <c r="RB951"/>
      <c r="RC951"/>
      <c r="RD951"/>
      <c r="RE951"/>
      <c r="RF951"/>
      <c r="RG951"/>
      <c r="RH951"/>
      <c r="RI951"/>
      <c r="RJ951"/>
      <c r="RK951"/>
      <c r="RL951"/>
      <c r="RM951"/>
      <c r="RN951"/>
      <c r="RO951"/>
      <c r="RP951"/>
      <c r="RQ951"/>
      <c r="RR951"/>
      <c r="RS951"/>
      <c r="RT951"/>
      <c r="RU951"/>
      <c r="RV951"/>
      <c r="RW951"/>
      <c r="RX951"/>
      <c r="RY951"/>
      <c r="RZ951"/>
      <c r="SA951"/>
      <c r="SB951"/>
      <c r="SC951"/>
      <c r="SD951"/>
      <c r="SE951"/>
      <c r="SF951"/>
      <c r="SG951"/>
      <c r="SH951"/>
      <c r="SI951"/>
      <c r="SJ951"/>
      <c r="SK951"/>
      <c r="SL951"/>
      <c r="SM951"/>
      <c r="SN951"/>
      <c r="SO951"/>
      <c r="SP951"/>
      <c r="SQ951"/>
      <c r="SR951"/>
      <c r="SS951"/>
      <c r="ST951"/>
      <c r="SU951"/>
      <c r="SV951"/>
      <c r="SW951"/>
      <c r="SX951"/>
      <c r="SY951"/>
      <c r="SZ951"/>
      <c r="TA951"/>
      <c r="TB951"/>
      <c r="TC951"/>
      <c r="TD951"/>
      <c r="TE951"/>
      <c r="TF951"/>
      <c r="TG951"/>
      <c r="TH951"/>
      <c r="TI951"/>
      <c r="TJ951"/>
      <c r="TK951"/>
      <c r="TL951"/>
      <c r="TM951"/>
      <c r="TN951"/>
      <c r="TO951"/>
      <c r="TP951"/>
      <c r="TQ951"/>
      <c r="TR951"/>
      <c r="TS951"/>
      <c r="TT951"/>
      <c r="TU951"/>
      <c r="TV951"/>
      <c r="TW951"/>
      <c r="TX951"/>
      <c r="TY951"/>
      <c r="TZ951"/>
      <c r="UA951"/>
      <c r="UB951"/>
      <c r="UC951"/>
      <c r="UD951"/>
      <c r="UE951"/>
      <c r="UF951"/>
      <c r="UG951"/>
      <c r="UH951"/>
      <c r="UI951"/>
      <c r="UJ951"/>
      <c r="UK951"/>
      <c r="UL951"/>
      <c r="UM951"/>
      <c r="UN951"/>
      <c r="UO951"/>
      <c r="UP951"/>
      <c r="UQ951"/>
      <c r="UR951"/>
      <c r="US951"/>
      <c r="UT951"/>
      <c r="UU951"/>
      <c r="UV951"/>
      <c r="UW951"/>
      <c r="UX951"/>
      <c r="UY951"/>
      <c r="UZ951"/>
      <c r="VA951"/>
      <c r="VB951"/>
      <c r="VC951"/>
      <c r="VD951"/>
      <c r="VE951"/>
      <c r="VF951"/>
      <c r="VG951"/>
      <c r="VH951"/>
      <c r="VI951"/>
      <c r="VJ951"/>
      <c r="VK951"/>
      <c r="VL951"/>
      <c r="VM951"/>
      <c r="VN951"/>
      <c r="VO951"/>
      <c r="VP951"/>
      <c r="VQ951"/>
      <c r="VR951"/>
      <c r="VS951"/>
      <c r="VT951"/>
      <c r="VU951"/>
      <c r="VV951"/>
      <c r="VW951"/>
      <c r="VX951"/>
      <c r="VY951"/>
      <c r="VZ951"/>
      <c r="WA951"/>
      <c r="WB951"/>
      <c r="WC951"/>
      <c r="WD951"/>
      <c r="WE951"/>
      <c r="WF951"/>
      <c r="WG951"/>
      <c r="WH951"/>
      <c r="WI951"/>
      <c r="WJ951"/>
      <c r="WK951"/>
      <c r="WL951"/>
      <c r="WM951"/>
      <c r="WN951"/>
      <c r="WO951"/>
      <c r="WP951"/>
      <c r="WQ951"/>
      <c r="WR951"/>
      <c r="WS951"/>
      <c r="WT951"/>
      <c r="WU951"/>
      <c r="WV951"/>
      <c r="WW951"/>
      <c r="WX951"/>
      <c r="WY951"/>
      <c r="WZ951"/>
      <c r="XA951"/>
      <c r="XB951"/>
      <c r="XC951"/>
      <c r="XD951"/>
      <c r="XE951"/>
      <c r="XF951"/>
      <c r="XG951"/>
      <c r="XH951"/>
      <c r="XI951"/>
      <c r="XJ951"/>
      <c r="XK951"/>
      <c r="XL951"/>
      <c r="XM951"/>
      <c r="XN951"/>
      <c r="XO951"/>
      <c r="XP951"/>
      <c r="XQ951"/>
      <c r="XR951"/>
      <c r="XS951"/>
      <c r="XT951"/>
      <c r="XU951"/>
      <c r="XV951"/>
      <c r="XW951"/>
      <c r="XX951"/>
      <c r="XY951"/>
      <c r="XZ951"/>
      <c r="YA951"/>
      <c r="YB951"/>
      <c r="YC951"/>
      <c r="YD951"/>
      <c r="YE951"/>
      <c r="YF951"/>
      <c r="YG951"/>
      <c r="YH951"/>
      <c r="YI951"/>
      <c r="YJ951"/>
      <c r="YK951"/>
      <c r="YL951"/>
      <c r="YM951"/>
      <c r="YN951"/>
      <c r="YO951"/>
      <c r="YP951"/>
      <c r="YQ951"/>
      <c r="YR951"/>
      <c r="YS951"/>
      <c r="YT951"/>
      <c r="YU951"/>
      <c r="YV951"/>
      <c r="YW951"/>
      <c r="YX951"/>
      <c r="YY951"/>
      <c r="YZ951"/>
      <c r="ZA951"/>
      <c r="ZB951"/>
      <c r="ZC951"/>
      <c r="ZD951"/>
      <c r="ZE951"/>
      <c r="ZF951"/>
      <c r="ZG951"/>
      <c r="ZH951"/>
      <c r="ZI951"/>
      <c r="ZJ951"/>
      <c r="ZK951"/>
      <c r="ZL951"/>
      <c r="ZM951"/>
      <c r="ZN951"/>
      <c r="ZO951"/>
      <c r="ZP951"/>
      <c r="ZQ951"/>
      <c r="ZR951"/>
      <c r="ZS951"/>
      <c r="ZT951"/>
      <c r="ZU951"/>
      <c r="ZV951"/>
      <c r="ZW951"/>
      <c r="ZX951"/>
      <c r="ZY951"/>
      <c r="ZZ951"/>
      <c r="AAA951"/>
      <c r="AAB951"/>
      <c r="AAC951"/>
      <c r="AAD951"/>
      <c r="AAE951"/>
      <c r="AAF951"/>
      <c r="AAG951"/>
      <c r="AAH951"/>
      <c r="AAI951"/>
      <c r="AAJ951"/>
      <c r="AAK951"/>
      <c r="AAL951"/>
      <c r="AAM951"/>
      <c r="AAN951"/>
      <c r="AAO951"/>
      <c r="AAP951"/>
      <c r="AAQ951"/>
      <c r="AAR951"/>
      <c r="AAS951"/>
      <c r="AAT951"/>
      <c r="AAU951"/>
      <c r="AAV951"/>
      <c r="AAW951"/>
      <c r="AAX951"/>
      <c r="AAY951"/>
      <c r="AAZ951"/>
      <c r="ABA951"/>
      <c r="ABB951"/>
      <c r="ABC951"/>
      <c r="ABD951"/>
      <c r="ABE951"/>
      <c r="ABF951"/>
      <c r="ABG951"/>
      <c r="ABH951"/>
      <c r="ABI951"/>
      <c r="ABJ951"/>
      <c r="ABK951"/>
      <c r="ABL951"/>
      <c r="ABM951"/>
      <c r="ABN951"/>
      <c r="ABO951"/>
      <c r="ABP951"/>
      <c r="ABQ951"/>
      <c r="ABR951"/>
      <c r="ABS951"/>
      <c r="ABT951"/>
      <c r="ABU951"/>
      <c r="ABV951"/>
      <c r="ABW951"/>
      <c r="ABX951"/>
      <c r="ABY951"/>
      <c r="ABZ951"/>
      <c r="ACA951"/>
      <c r="ACB951"/>
      <c r="ACC951"/>
      <c r="ACD951"/>
      <c r="ACE951"/>
      <c r="ACF951"/>
      <c r="ACG951"/>
      <c r="ACH951"/>
      <c r="ACI951"/>
      <c r="ACJ951"/>
      <c r="ACK951"/>
      <c r="ACL951"/>
      <c r="ACM951"/>
      <c r="ACN951"/>
      <c r="ACO951"/>
      <c r="ACP951"/>
      <c r="ACQ951"/>
      <c r="ACR951"/>
      <c r="ACS951"/>
      <c r="ACT951"/>
      <c r="ACU951"/>
      <c r="ACV951"/>
      <c r="ACW951"/>
      <c r="ACX951"/>
      <c r="ACY951"/>
      <c r="ACZ951"/>
      <c r="ADA951"/>
      <c r="ADB951"/>
      <c r="ADC951"/>
      <c r="ADD951"/>
      <c r="ADE951"/>
      <c r="ADF951"/>
      <c r="ADG951"/>
      <c r="ADH951"/>
      <c r="ADI951"/>
      <c r="ADJ951"/>
      <c r="ADK951"/>
      <c r="ADL951"/>
      <c r="ADM951"/>
      <c r="ADN951"/>
      <c r="ADO951"/>
      <c r="ADP951"/>
      <c r="ADQ951"/>
      <c r="ADR951"/>
      <c r="ADS951"/>
      <c r="ADT951"/>
      <c r="ADU951"/>
      <c r="ADV951"/>
      <c r="ADW951"/>
      <c r="ADX951"/>
      <c r="ADY951"/>
      <c r="ADZ951"/>
      <c r="AEA951"/>
      <c r="AEB951"/>
      <c r="AEC951"/>
      <c r="AED951"/>
      <c r="AEE951"/>
      <c r="AEF951"/>
      <c r="AEG951"/>
      <c r="AEH951"/>
      <c r="AEI951"/>
      <c r="AEJ951"/>
      <c r="AEK951"/>
      <c r="AEL951"/>
      <c r="AEM951"/>
      <c r="AEN951"/>
      <c r="AEO951"/>
      <c r="AEP951"/>
      <c r="AEQ951"/>
      <c r="AER951"/>
      <c r="AES951"/>
      <c r="AET951"/>
      <c r="AEU951"/>
      <c r="AEV951"/>
      <c r="AEW951"/>
      <c r="AEX951"/>
      <c r="AEY951"/>
      <c r="AEZ951"/>
      <c r="AFA951"/>
      <c r="AFB951"/>
      <c r="AFC951"/>
      <c r="AFD951"/>
      <c r="AFE951"/>
      <c r="AFF951"/>
      <c r="AFG951"/>
      <c r="AFH951"/>
      <c r="AFI951"/>
      <c r="AFJ951"/>
      <c r="AFK951"/>
      <c r="AFL951"/>
      <c r="AFM951"/>
      <c r="AFN951"/>
      <c r="AFO951"/>
      <c r="AFP951"/>
      <c r="AFQ951"/>
      <c r="AFR951"/>
      <c r="AFS951"/>
      <c r="AFT951"/>
      <c r="AFU951"/>
      <c r="AFV951"/>
      <c r="AFW951"/>
      <c r="AFX951"/>
      <c r="AFY951"/>
      <c r="AFZ951"/>
      <c r="AGA951"/>
      <c r="AGB951"/>
      <c r="AGC951"/>
      <c r="AGD951"/>
      <c r="AGE951"/>
      <c r="AGF951"/>
      <c r="AGG951"/>
      <c r="AGH951"/>
      <c r="AGI951"/>
      <c r="AGJ951"/>
      <c r="AGK951"/>
      <c r="AGL951"/>
      <c r="AGM951"/>
      <c r="AGN951"/>
      <c r="AGO951"/>
      <c r="AGP951"/>
      <c r="AGQ951"/>
      <c r="AGR951"/>
      <c r="AGS951"/>
      <c r="AGT951"/>
      <c r="AGU951"/>
      <c r="AGV951"/>
      <c r="AGW951"/>
      <c r="AGX951"/>
      <c r="AGY951"/>
      <c r="AGZ951"/>
      <c r="AHA951"/>
      <c r="AHB951"/>
      <c r="AHC951"/>
      <c r="AHD951"/>
      <c r="AHE951"/>
      <c r="AHF951"/>
      <c r="AHG951"/>
      <c r="AHH951"/>
      <c r="AHI951"/>
      <c r="AHJ951"/>
      <c r="AHK951"/>
      <c r="AHL951"/>
      <c r="AHM951"/>
      <c r="AHN951"/>
      <c r="AHO951"/>
      <c r="AHP951"/>
      <c r="AHQ951"/>
      <c r="AHR951"/>
      <c r="AHS951"/>
      <c r="AHT951"/>
      <c r="AHU951"/>
      <c r="AHV951"/>
      <c r="AHW951"/>
      <c r="AHX951"/>
      <c r="AHY951"/>
      <c r="AHZ951"/>
      <c r="AIA951"/>
      <c r="AIB951"/>
      <c r="AIC951"/>
      <c r="AID951"/>
      <c r="AIE951"/>
      <c r="AIF951"/>
      <c r="AIG951"/>
      <c r="AIH951"/>
      <c r="AII951"/>
      <c r="AIJ951"/>
      <c r="AIK951"/>
      <c r="AIL951"/>
      <c r="AIM951"/>
      <c r="AIN951"/>
      <c r="AIO951"/>
      <c r="AIP951"/>
      <c r="AIQ951"/>
      <c r="AIR951"/>
      <c r="AIS951"/>
      <c r="AIT951"/>
      <c r="AIU951"/>
      <c r="AIV951"/>
      <c r="AIW951"/>
      <c r="AIX951"/>
      <c r="AIY951"/>
      <c r="AIZ951"/>
      <c r="AJA951"/>
      <c r="AJB951"/>
      <c r="AJC951"/>
      <c r="AJD951"/>
      <c r="AJE951"/>
      <c r="AJF951"/>
      <c r="AJG951"/>
      <c r="AJH951"/>
      <c r="AJI951"/>
      <c r="AJJ951"/>
      <c r="AJK951"/>
      <c r="AJL951"/>
      <c r="AJM951"/>
      <c r="AJN951"/>
      <c r="AJO951"/>
      <c r="AJP951"/>
      <c r="AJQ951"/>
      <c r="AJR951"/>
      <c r="AJS951"/>
      <c r="AJT951"/>
      <c r="AJU951"/>
      <c r="AJV951"/>
      <c r="AJW951"/>
      <c r="AJX951"/>
      <c r="AJY951"/>
      <c r="AJZ951"/>
      <c r="AKA951"/>
      <c r="AKB951"/>
      <c r="AKC951"/>
      <c r="AKD951"/>
      <c r="AKE951"/>
      <c r="AKF951"/>
      <c r="AKG951"/>
      <c r="AKH951"/>
      <c r="AKI951"/>
      <c r="AKJ951"/>
      <c r="AKK951"/>
      <c r="AKL951"/>
      <c r="AKM951"/>
      <c r="AKN951"/>
      <c r="AKO951"/>
      <c r="AKP951"/>
      <c r="AKQ951"/>
      <c r="AKR951"/>
      <c r="AKS951"/>
      <c r="AKT951"/>
      <c r="AKU951"/>
      <c r="AKV951"/>
      <c r="AKW951"/>
      <c r="AKX951"/>
      <c r="AKY951"/>
      <c r="AKZ951"/>
      <c r="ALA951"/>
      <c r="ALB951"/>
      <c r="ALC951"/>
      <c r="ALD951"/>
      <c r="ALE951"/>
      <c r="ALF951"/>
      <c r="ALG951"/>
      <c r="ALH951"/>
      <c r="ALI951"/>
      <c r="ALJ951"/>
      <c r="ALK951"/>
      <c r="ALL951"/>
      <c r="ALM951"/>
      <c r="ALN951"/>
      <c r="ALO951"/>
      <c r="ALP951"/>
      <c r="ALQ951"/>
      <c r="ALR951"/>
      <c r="ALS951"/>
      <c r="ALT951"/>
      <c r="ALU951"/>
      <c r="ALV951"/>
      <c r="ALW951"/>
      <c r="ALX951"/>
      <c r="ALY951"/>
      <c r="ALZ951"/>
      <c r="AMA951"/>
      <c r="AMB951"/>
      <c r="AMC951"/>
      <c r="AMD951"/>
      <c r="AME951"/>
      <c r="AMF951"/>
      <c r="AMG951"/>
      <c r="AMH951"/>
      <c r="AMI951"/>
      <c r="AMJ951"/>
    </row>
    <row r="952" spans="1:1024" ht="17.25" customHeight="1">
      <c r="A952" s="9"/>
      <c r="B952" s="8"/>
      <c r="C952" s="8"/>
      <c r="D952" s="6"/>
      <c r="E952" s="7"/>
      <c r="F952" s="5"/>
      <c r="G952" s="5"/>
      <c r="H952" s="5"/>
      <c r="I952" s="5"/>
      <c r="J952" s="5"/>
      <c r="K952" s="5"/>
      <c r="L952" s="5"/>
      <c r="M952" s="5"/>
      <c r="N952" s="5"/>
      <c r="O952" s="5"/>
      <c r="P952" s="5"/>
      <c r="Q952" s="5"/>
      <c r="R952" s="5"/>
      <c r="S952" s="5"/>
      <c r="T952" s="5"/>
      <c r="U952" s="5"/>
      <c r="V952" s="5"/>
      <c r="W952" s="5"/>
      <c r="X952" s="5"/>
      <c r="Y952" s="5"/>
      <c r="Z952" s="5"/>
      <c r="AA952" s="5"/>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c r="ME952"/>
      <c r="MF952"/>
      <c r="MG952"/>
      <c r="MH952"/>
      <c r="MI952"/>
      <c r="MJ952"/>
      <c r="MK952"/>
      <c r="ML952"/>
      <c r="MM952"/>
      <c r="MN952"/>
      <c r="MO952"/>
      <c r="MP952"/>
      <c r="MQ952"/>
      <c r="MR952"/>
      <c r="MS952"/>
      <c r="MT952"/>
      <c r="MU952"/>
      <c r="MV952"/>
      <c r="MW952"/>
      <c r="MX952"/>
      <c r="MY952"/>
      <c r="MZ952"/>
      <c r="NA952"/>
      <c r="NB952"/>
      <c r="NC952"/>
      <c r="ND952"/>
      <c r="NE952"/>
      <c r="NF952"/>
      <c r="NG952"/>
      <c r="NH952"/>
      <c r="NI952"/>
      <c r="NJ952"/>
      <c r="NK952"/>
      <c r="NL952"/>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c r="PL952"/>
      <c r="PM952"/>
      <c r="PN952"/>
      <c r="PO952"/>
      <c r="PP952"/>
      <c r="PQ952"/>
      <c r="PR952"/>
      <c r="PS952"/>
      <c r="PT952"/>
      <c r="PU952"/>
      <c r="PV952"/>
      <c r="PW952"/>
      <c r="PX952"/>
      <c r="PY952"/>
      <c r="PZ952"/>
      <c r="QA952"/>
      <c r="QB952"/>
      <c r="QC952"/>
      <c r="QD952"/>
      <c r="QE952"/>
      <c r="QF952"/>
      <c r="QG952"/>
      <c r="QH952"/>
      <c r="QI952"/>
      <c r="QJ952"/>
      <c r="QK952"/>
      <c r="QL952"/>
      <c r="QM952"/>
      <c r="QN952"/>
      <c r="QO952"/>
      <c r="QP952"/>
      <c r="QQ952"/>
      <c r="QR952"/>
      <c r="QS952"/>
      <c r="QT952"/>
      <c r="QU952"/>
      <c r="QV952"/>
      <c r="QW952"/>
      <c r="QX952"/>
      <c r="QY952"/>
      <c r="QZ952"/>
      <c r="RA952"/>
      <c r="RB952"/>
      <c r="RC952"/>
      <c r="RD952"/>
      <c r="RE952"/>
      <c r="RF952"/>
      <c r="RG952"/>
      <c r="RH952"/>
      <c r="RI952"/>
      <c r="RJ952"/>
      <c r="RK952"/>
      <c r="RL952"/>
      <c r="RM952"/>
      <c r="RN952"/>
      <c r="RO952"/>
      <c r="RP952"/>
      <c r="RQ952"/>
      <c r="RR952"/>
      <c r="RS952"/>
      <c r="RT952"/>
      <c r="RU952"/>
      <c r="RV952"/>
      <c r="RW952"/>
      <c r="RX952"/>
      <c r="RY952"/>
      <c r="RZ952"/>
      <c r="SA952"/>
      <c r="SB952"/>
      <c r="SC952"/>
      <c r="SD952"/>
      <c r="SE952"/>
      <c r="SF952"/>
      <c r="SG952"/>
      <c r="SH952"/>
      <c r="SI952"/>
      <c r="SJ952"/>
      <c r="SK952"/>
      <c r="SL952"/>
      <c r="SM952"/>
      <c r="SN952"/>
      <c r="SO952"/>
      <c r="SP952"/>
      <c r="SQ952"/>
      <c r="SR952"/>
      <c r="SS952"/>
      <c r="ST952"/>
      <c r="SU952"/>
      <c r="SV952"/>
      <c r="SW952"/>
      <c r="SX952"/>
      <c r="SY952"/>
      <c r="SZ952"/>
      <c r="TA952"/>
      <c r="TB952"/>
      <c r="TC952"/>
      <c r="TD952"/>
      <c r="TE952"/>
      <c r="TF952"/>
      <c r="TG952"/>
      <c r="TH952"/>
      <c r="TI952"/>
      <c r="TJ952"/>
      <c r="TK952"/>
      <c r="TL952"/>
      <c r="TM952"/>
      <c r="TN952"/>
      <c r="TO952"/>
      <c r="TP952"/>
      <c r="TQ952"/>
      <c r="TR952"/>
      <c r="TS952"/>
      <c r="TT952"/>
      <c r="TU952"/>
      <c r="TV952"/>
      <c r="TW952"/>
      <c r="TX952"/>
      <c r="TY952"/>
      <c r="TZ952"/>
      <c r="UA952"/>
      <c r="UB952"/>
      <c r="UC952"/>
      <c r="UD952"/>
      <c r="UE952"/>
      <c r="UF952"/>
      <c r="UG952"/>
      <c r="UH952"/>
      <c r="UI952"/>
      <c r="UJ952"/>
      <c r="UK952"/>
      <c r="UL952"/>
      <c r="UM952"/>
      <c r="UN952"/>
      <c r="UO952"/>
      <c r="UP952"/>
      <c r="UQ952"/>
      <c r="UR952"/>
      <c r="US952"/>
      <c r="UT952"/>
      <c r="UU952"/>
      <c r="UV952"/>
      <c r="UW952"/>
      <c r="UX952"/>
      <c r="UY952"/>
      <c r="UZ952"/>
      <c r="VA952"/>
      <c r="VB952"/>
      <c r="VC952"/>
      <c r="VD952"/>
      <c r="VE952"/>
      <c r="VF952"/>
      <c r="VG952"/>
      <c r="VH952"/>
      <c r="VI952"/>
      <c r="VJ952"/>
      <c r="VK952"/>
      <c r="VL952"/>
      <c r="VM952"/>
      <c r="VN952"/>
      <c r="VO952"/>
      <c r="VP952"/>
      <c r="VQ952"/>
      <c r="VR952"/>
      <c r="VS952"/>
      <c r="VT952"/>
      <c r="VU952"/>
      <c r="VV952"/>
      <c r="VW952"/>
      <c r="VX952"/>
      <c r="VY952"/>
      <c r="VZ952"/>
      <c r="WA952"/>
      <c r="WB952"/>
      <c r="WC952"/>
      <c r="WD952"/>
      <c r="WE952"/>
      <c r="WF952"/>
      <c r="WG952"/>
      <c r="WH952"/>
      <c r="WI952"/>
      <c r="WJ952"/>
      <c r="WK952"/>
      <c r="WL952"/>
      <c r="WM952"/>
      <c r="WN952"/>
      <c r="WO952"/>
      <c r="WP952"/>
      <c r="WQ952"/>
      <c r="WR952"/>
      <c r="WS952"/>
      <c r="WT952"/>
      <c r="WU952"/>
      <c r="WV952"/>
      <c r="WW952"/>
      <c r="WX952"/>
      <c r="WY952"/>
      <c r="WZ952"/>
      <c r="XA952"/>
      <c r="XB952"/>
      <c r="XC952"/>
      <c r="XD952"/>
      <c r="XE952"/>
      <c r="XF952"/>
      <c r="XG952"/>
      <c r="XH952"/>
      <c r="XI952"/>
      <c r="XJ952"/>
      <c r="XK952"/>
      <c r="XL952"/>
      <c r="XM952"/>
      <c r="XN952"/>
      <c r="XO952"/>
      <c r="XP952"/>
      <c r="XQ952"/>
      <c r="XR952"/>
      <c r="XS952"/>
      <c r="XT952"/>
      <c r="XU952"/>
      <c r="XV952"/>
      <c r="XW952"/>
      <c r="XX952"/>
      <c r="XY952"/>
      <c r="XZ952"/>
      <c r="YA952"/>
      <c r="YB952"/>
      <c r="YC952"/>
      <c r="YD952"/>
      <c r="YE952"/>
      <c r="YF952"/>
      <c r="YG952"/>
      <c r="YH952"/>
      <c r="YI952"/>
      <c r="YJ952"/>
      <c r="YK952"/>
      <c r="YL952"/>
      <c r="YM952"/>
      <c r="YN952"/>
      <c r="YO952"/>
      <c r="YP952"/>
      <c r="YQ952"/>
      <c r="YR952"/>
      <c r="YS952"/>
      <c r="YT952"/>
      <c r="YU952"/>
      <c r="YV952"/>
      <c r="YW952"/>
      <c r="YX952"/>
      <c r="YY952"/>
      <c r="YZ952"/>
      <c r="ZA952"/>
      <c r="ZB952"/>
      <c r="ZC952"/>
      <c r="ZD952"/>
      <c r="ZE952"/>
      <c r="ZF952"/>
      <c r="ZG952"/>
      <c r="ZH952"/>
      <c r="ZI952"/>
      <c r="ZJ952"/>
      <c r="ZK952"/>
      <c r="ZL952"/>
      <c r="ZM952"/>
      <c r="ZN952"/>
      <c r="ZO952"/>
      <c r="ZP952"/>
      <c r="ZQ952"/>
      <c r="ZR952"/>
      <c r="ZS952"/>
      <c r="ZT952"/>
      <c r="ZU952"/>
      <c r="ZV952"/>
      <c r="ZW952"/>
      <c r="ZX952"/>
      <c r="ZY952"/>
      <c r="ZZ952"/>
      <c r="AAA952"/>
      <c r="AAB952"/>
      <c r="AAC952"/>
      <c r="AAD952"/>
      <c r="AAE952"/>
      <c r="AAF952"/>
      <c r="AAG952"/>
      <c r="AAH952"/>
      <c r="AAI952"/>
      <c r="AAJ952"/>
      <c r="AAK952"/>
      <c r="AAL952"/>
      <c r="AAM952"/>
      <c r="AAN952"/>
      <c r="AAO952"/>
      <c r="AAP952"/>
      <c r="AAQ952"/>
      <c r="AAR952"/>
      <c r="AAS952"/>
      <c r="AAT952"/>
      <c r="AAU952"/>
      <c r="AAV952"/>
      <c r="AAW952"/>
      <c r="AAX952"/>
      <c r="AAY952"/>
      <c r="AAZ952"/>
      <c r="ABA952"/>
      <c r="ABB952"/>
      <c r="ABC952"/>
      <c r="ABD952"/>
      <c r="ABE952"/>
      <c r="ABF952"/>
      <c r="ABG952"/>
      <c r="ABH952"/>
      <c r="ABI952"/>
      <c r="ABJ952"/>
      <c r="ABK952"/>
      <c r="ABL952"/>
      <c r="ABM952"/>
      <c r="ABN952"/>
      <c r="ABO952"/>
      <c r="ABP952"/>
      <c r="ABQ952"/>
      <c r="ABR952"/>
      <c r="ABS952"/>
      <c r="ABT952"/>
      <c r="ABU952"/>
      <c r="ABV952"/>
      <c r="ABW952"/>
      <c r="ABX952"/>
      <c r="ABY952"/>
      <c r="ABZ952"/>
      <c r="ACA952"/>
      <c r="ACB952"/>
      <c r="ACC952"/>
      <c r="ACD952"/>
      <c r="ACE952"/>
      <c r="ACF952"/>
      <c r="ACG952"/>
      <c r="ACH952"/>
      <c r="ACI952"/>
      <c r="ACJ952"/>
      <c r="ACK952"/>
      <c r="ACL952"/>
      <c r="ACM952"/>
      <c r="ACN952"/>
      <c r="ACO952"/>
      <c r="ACP952"/>
      <c r="ACQ952"/>
      <c r="ACR952"/>
      <c r="ACS952"/>
      <c r="ACT952"/>
      <c r="ACU952"/>
      <c r="ACV952"/>
      <c r="ACW952"/>
      <c r="ACX952"/>
      <c r="ACY952"/>
      <c r="ACZ952"/>
      <c r="ADA952"/>
      <c r="ADB952"/>
      <c r="ADC952"/>
      <c r="ADD952"/>
      <c r="ADE952"/>
      <c r="ADF952"/>
      <c r="ADG952"/>
      <c r="ADH952"/>
      <c r="ADI952"/>
      <c r="ADJ952"/>
      <c r="ADK952"/>
      <c r="ADL952"/>
      <c r="ADM952"/>
      <c r="ADN952"/>
      <c r="ADO952"/>
      <c r="ADP952"/>
      <c r="ADQ952"/>
      <c r="ADR952"/>
      <c r="ADS952"/>
      <c r="ADT952"/>
      <c r="ADU952"/>
      <c r="ADV952"/>
      <c r="ADW952"/>
      <c r="ADX952"/>
      <c r="ADY952"/>
      <c r="ADZ952"/>
      <c r="AEA952"/>
      <c r="AEB952"/>
      <c r="AEC952"/>
      <c r="AED952"/>
      <c r="AEE952"/>
      <c r="AEF952"/>
      <c r="AEG952"/>
      <c r="AEH952"/>
      <c r="AEI952"/>
      <c r="AEJ952"/>
      <c r="AEK952"/>
      <c r="AEL952"/>
      <c r="AEM952"/>
      <c r="AEN952"/>
      <c r="AEO952"/>
      <c r="AEP952"/>
      <c r="AEQ952"/>
      <c r="AER952"/>
      <c r="AES952"/>
      <c r="AET952"/>
      <c r="AEU952"/>
      <c r="AEV952"/>
      <c r="AEW952"/>
      <c r="AEX952"/>
      <c r="AEY952"/>
      <c r="AEZ952"/>
      <c r="AFA952"/>
      <c r="AFB952"/>
      <c r="AFC952"/>
      <c r="AFD952"/>
      <c r="AFE952"/>
      <c r="AFF952"/>
      <c r="AFG952"/>
      <c r="AFH952"/>
      <c r="AFI952"/>
      <c r="AFJ952"/>
      <c r="AFK952"/>
      <c r="AFL952"/>
      <c r="AFM952"/>
      <c r="AFN952"/>
      <c r="AFO952"/>
      <c r="AFP952"/>
      <c r="AFQ952"/>
      <c r="AFR952"/>
      <c r="AFS952"/>
      <c r="AFT952"/>
      <c r="AFU952"/>
      <c r="AFV952"/>
      <c r="AFW952"/>
      <c r="AFX952"/>
      <c r="AFY952"/>
      <c r="AFZ952"/>
      <c r="AGA952"/>
      <c r="AGB952"/>
      <c r="AGC952"/>
      <c r="AGD952"/>
      <c r="AGE952"/>
      <c r="AGF952"/>
      <c r="AGG952"/>
      <c r="AGH952"/>
      <c r="AGI952"/>
      <c r="AGJ952"/>
      <c r="AGK952"/>
      <c r="AGL952"/>
      <c r="AGM952"/>
      <c r="AGN952"/>
      <c r="AGO952"/>
      <c r="AGP952"/>
      <c r="AGQ952"/>
      <c r="AGR952"/>
      <c r="AGS952"/>
      <c r="AGT952"/>
      <c r="AGU952"/>
      <c r="AGV952"/>
      <c r="AGW952"/>
      <c r="AGX952"/>
      <c r="AGY952"/>
      <c r="AGZ952"/>
      <c r="AHA952"/>
      <c r="AHB952"/>
      <c r="AHC952"/>
      <c r="AHD952"/>
      <c r="AHE952"/>
      <c r="AHF952"/>
      <c r="AHG952"/>
      <c r="AHH952"/>
      <c r="AHI952"/>
      <c r="AHJ952"/>
      <c r="AHK952"/>
      <c r="AHL952"/>
      <c r="AHM952"/>
      <c r="AHN952"/>
      <c r="AHO952"/>
      <c r="AHP952"/>
      <c r="AHQ952"/>
      <c r="AHR952"/>
      <c r="AHS952"/>
      <c r="AHT952"/>
      <c r="AHU952"/>
      <c r="AHV952"/>
      <c r="AHW952"/>
      <c r="AHX952"/>
      <c r="AHY952"/>
      <c r="AHZ952"/>
      <c r="AIA952"/>
      <c r="AIB952"/>
      <c r="AIC952"/>
      <c r="AID952"/>
      <c r="AIE952"/>
      <c r="AIF952"/>
      <c r="AIG952"/>
      <c r="AIH952"/>
      <c r="AII952"/>
      <c r="AIJ952"/>
      <c r="AIK952"/>
      <c r="AIL952"/>
      <c r="AIM952"/>
      <c r="AIN952"/>
      <c r="AIO952"/>
      <c r="AIP952"/>
      <c r="AIQ952"/>
      <c r="AIR952"/>
      <c r="AIS952"/>
      <c r="AIT952"/>
      <c r="AIU952"/>
      <c r="AIV952"/>
      <c r="AIW952"/>
      <c r="AIX952"/>
      <c r="AIY952"/>
      <c r="AIZ952"/>
      <c r="AJA952"/>
      <c r="AJB952"/>
      <c r="AJC952"/>
      <c r="AJD952"/>
      <c r="AJE952"/>
      <c r="AJF952"/>
      <c r="AJG952"/>
      <c r="AJH952"/>
      <c r="AJI952"/>
      <c r="AJJ952"/>
      <c r="AJK952"/>
      <c r="AJL952"/>
      <c r="AJM952"/>
      <c r="AJN952"/>
      <c r="AJO952"/>
      <c r="AJP952"/>
      <c r="AJQ952"/>
      <c r="AJR952"/>
      <c r="AJS952"/>
      <c r="AJT952"/>
      <c r="AJU952"/>
      <c r="AJV952"/>
      <c r="AJW952"/>
      <c r="AJX952"/>
      <c r="AJY952"/>
      <c r="AJZ952"/>
      <c r="AKA952"/>
      <c r="AKB952"/>
      <c r="AKC952"/>
      <c r="AKD952"/>
      <c r="AKE952"/>
      <c r="AKF952"/>
      <c r="AKG952"/>
      <c r="AKH952"/>
      <c r="AKI952"/>
      <c r="AKJ952"/>
      <c r="AKK952"/>
      <c r="AKL952"/>
      <c r="AKM952"/>
      <c r="AKN952"/>
      <c r="AKO952"/>
      <c r="AKP952"/>
      <c r="AKQ952"/>
      <c r="AKR952"/>
      <c r="AKS952"/>
      <c r="AKT952"/>
      <c r="AKU952"/>
      <c r="AKV952"/>
      <c r="AKW952"/>
      <c r="AKX952"/>
      <c r="AKY952"/>
      <c r="AKZ952"/>
      <c r="ALA952"/>
      <c r="ALB952"/>
      <c r="ALC952"/>
      <c r="ALD952"/>
      <c r="ALE952"/>
      <c r="ALF952"/>
      <c r="ALG952"/>
      <c r="ALH952"/>
      <c r="ALI952"/>
      <c r="ALJ952"/>
      <c r="ALK952"/>
      <c r="ALL952"/>
      <c r="ALM952"/>
      <c r="ALN952"/>
      <c r="ALO952"/>
      <c r="ALP952"/>
      <c r="ALQ952"/>
      <c r="ALR952"/>
      <c r="ALS952"/>
      <c r="ALT952"/>
      <c r="ALU952"/>
      <c r="ALV952"/>
      <c r="ALW952"/>
      <c r="ALX952"/>
      <c r="ALY952"/>
      <c r="ALZ952"/>
      <c r="AMA952"/>
      <c r="AMB952"/>
      <c r="AMC952"/>
      <c r="AMD952"/>
      <c r="AME952"/>
      <c r="AMF952"/>
      <c r="AMG952"/>
      <c r="AMH952"/>
      <c r="AMI952"/>
      <c r="AMJ952"/>
    </row>
    <row r="953" spans="1:1024" ht="17.25" customHeight="1">
      <c r="A953" s="9"/>
      <c r="B953" s="8"/>
      <c r="C953" s="8"/>
      <c r="D953" s="6"/>
      <c r="E953" s="7"/>
      <c r="F953" s="5"/>
      <c r="G953" s="5"/>
      <c r="H953" s="5"/>
      <c r="I953" s="5"/>
      <c r="J953" s="5"/>
      <c r="K953" s="5"/>
      <c r="L953" s="5"/>
      <c r="M953" s="5"/>
      <c r="N953" s="5"/>
      <c r="O953" s="5"/>
      <c r="P953" s="5"/>
      <c r="Q953" s="5"/>
      <c r="R953" s="5"/>
      <c r="S953" s="5"/>
      <c r="T953" s="5"/>
      <c r="U953" s="5"/>
      <c r="V953" s="5"/>
      <c r="W953" s="5"/>
      <c r="X953" s="5"/>
      <c r="Y953" s="5"/>
      <c r="Z953" s="5"/>
      <c r="AA953" s="5"/>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c r="ME953"/>
      <c r="MF953"/>
      <c r="MG953"/>
      <c r="MH953"/>
      <c r="MI953"/>
      <c r="MJ953"/>
      <c r="MK953"/>
      <c r="ML953"/>
      <c r="MM953"/>
      <c r="MN953"/>
      <c r="MO953"/>
      <c r="MP953"/>
      <c r="MQ953"/>
      <c r="MR953"/>
      <c r="MS953"/>
      <c r="MT953"/>
      <c r="MU953"/>
      <c r="MV953"/>
      <c r="MW953"/>
      <c r="MX953"/>
      <c r="MY953"/>
      <c r="MZ953"/>
      <c r="NA953"/>
      <c r="NB953"/>
      <c r="NC953"/>
      <c r="ND953"/>
      <c r="NE953"/>
      <c r="NF953"/>
      <c r="NG953"/>
      <c r="NH953"/>
      <c r="NI953"/>
      <c r="NJ953"/>
      <c r="NK953"/>
      <c r="NL953"/>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c r="PL953"/>
      <c r="PM953"/>
      <c r="PN953"/>
      <c r="PO953"/>
      <c r="PP953"/>
      <c r="PQ953"/>
      <c r="PR953"/>
      <c r="PS953"/>
      <c r="PT953"/>
      <c r="PU953"/>
      <c r="PV953"/>
      <c r="PW953"/>
      <c r="PX953"/>
      <c r="PY953"/>
      <c r="PZ953"/>
      <c r="QA953"/>
      <c r="QB953"/>
      <c r="QC953"/>
      <c r="QD953"/>
      <c r="QE953"/>
      <c r="QF953"/>
      <c r="QG953"/>
      <c r="QH953"/>
      <c r="QI953"/>
      <c r="QJ953"/>
      <c r="QK953"/>
      <c r="QL953"/>
      <c r="QM953"/>
      <c r="QN953"/>
      <c r="QO953"/>
      <c r="QP953"/>
      <c r="QQ953"/>
      <c r="QR953"/>
      <c r="QS953"/>
      <c r="QT953"/>
      <c r="QU953"/>
      <c r="QV953"/>
      <c r="QW953"/>
      <c r="QX953"/>
      <c r="QY953"/>
      <c r="QZ953"/>
      <c r="RA953"/>
      <c r="RB953"/>
      <c r="RC953"/>
      <c r="RD953"/>
      <c r="RE953"/>
      <c r="RF953"/>
      <c r="RG953"/>
      <c r="RH953"/>
      <c r="RI953"/>
      <c r="RJ953"/>
      <c r="RK953"/>
      <c r="RL953"/>
      <c r="RM953"/>
      <c r="RN953"/>
      <c r="RO953"/>
      <c r="RP953"/>
      <c r="RQ953"/>
      <c r="RR953"/>
      <c r="RS953"/>
      <c r="RT953"/>
      <c r="RU953"/>
      <c r="RV953"/>
      <c r="RW953"/>
      <c r="RX953"/>
      <c r="RY953"/>
      <c r="RZ953"/>
      <c r="SA953"/>
      <c r="SB953"/>
      <c r="SC953"/>
      <c r="SD953"/>
      <c r="SE953"/>
      <c r="SF953"/>
      <c r="SG953"/>
      <c r="SH953"/>
      <c r="SI953"/>
      <c r="SJ953"/>
      <c r="SK953"/>
      <c r="SL953"/>
      <c r="SM953"/>
      <c r="SN953"/>
      <c r="SO953"/>
      <c r="SP953"/>
      <c r="SQ953"/>
      <c r="SR953"/>
      <c r="SS953"/>
      <c r="ST953"/>
      <c r="SU953"/>
      <c r="SV953"/>
      <c r="SW953"/>
      <c r="SX953"/>
      <c r="SY953"/>
      <c r="SZ953"/>
      <c r="TA953"/>
      <c r="TB953"/>
      <c r="TC953"/>
      <c r="TD953"/>
      <c r="TE953"/>
      <c r="TF953"/>
      <c r="TG953"/>
      <c r="TH953"/>
      <c r="TI953"/>
      <c r="TJ953"/>
      <c r="TK953"/>
      <c r="TL953"/>
      <c r="TM953"/>
      <c r="TN953"/>
      <c r="TO953"/>
      <c r="TP953"/>
      <c r="TQ953"/>
      <c r="TR953"/>
      <c r="TS953"/>
      <c r="TT953"/>
      <c r="TU953"/>
      <c r="TV953"/>
      <c r="TW953"/>
      <c r="TX953"/>
      <c r="TY953"/>
      <c r="TZ953"/>
      <c r="UA953"/>
      <c r="UB953"/>
      <c r="UC953"/>
      <c r="UD953"/>
      <c r="UE953"/>
      <c r="UF953"/>
      <c r="UG953"/>
      <c r="UH953"/>
      <c r="UI953"/>
      <c r="UJ953"/>
      <c r="UK953"/>
      <c r="UL953"/>
      <c r="UM953"/>
      <c r="UN953"/>
      <c r="UO953"/>
      <c r="UP953"/>
      <c r="UQ953"/>
      <c r="UR953"/>
      <c r="US953"/>
      <c r="UT953"/>
      <c r="UU953"/>
      <c r="UV953"/>
      <c r="UW953"/>
      <c r="UX953"/>
      <c r="UY953"/>
      <c r="UZ953"/>
      <c r="VA953"/>
      <c r="VB953"/>
      <c r="VC953"/>
      <c r="VD953"/>
      <c r="VE953"/>
      <c r="VF953"/>
      <c r="VG953"/>
      <c r="VH953"/>
      <c r="VI953"/>
      <c r="VJ953"/>
      <c r="VK953"/>
      <c r="VL953"/>
      <c r="VM953"/>
      <c r="VN953"/>
      <c r="VO953"/>
      <c r="VP953"/>
      <c r="VQ953"/>
      <c r="VR953"/>
      <c r="VS953"/>
      <c r="VT953"/>
      <c r="VU953"/>
      <c r="VV953"/>
      <c r="VW953"/>
      <c r="VX953"/>
      <c r="VY953"/>
      <c r="VZ953"/>
      <c r="WA953"/>
      <c r="WB953"/>
      <c r="WC953"/>
      <c r="WD953"/>
      <c r="WE953"/>
      <c r="WF953"/>
      <c r="WG953"/>
      <c r="WH953"/>
      <c r="WI953"/>
      <c r="WJ953"/>
      <c r="WK953"/>
      <c r="WL953"/>
      <c r="WM953"/>
      <c r="WN953"/>
      <c r="WO953"/>
      <c r="WP953"/>
      <c r="WQ953"/>
      <c r="WR953"/>
      <c r="WS953"/>
      <c r="WT953"/>
      <c r="WU953"/>
      <c r="WV953"/>
      <c r="WW953"/>
      <c r="WX953"/>
      <c r="WY953"/>
      <c r="WZ953"/>
      <c r="XA953"/>
      <c r="XB953"/>
      <c r="XC953"/>
      <c r="XD953"/>
      <c r="XE953"/>
      <c r="XF953"/>
      <c r="XG953"/>
      <c r="XH953"/>
      <c r="XI953"/>
      <c r="XJ953"/>
      <c r="XK953"/>
      <c r="XL953"/>
      <c r="XM953"/>
      <c r="XN953"/>
      <c r="XO953"/>
      <c r="XP953"/>
      <c r="XQ953"/>
      <c r="XR953"/>
      <c r="XS953"/>
      <c r="XT953"/>
      <c r="XU953"/>
      <c r="XV953"/>
      <c r="XW953"/>
      <c r="XX953"/>
      <c r="XY953"/>
      <c r="XZ953"/>
      <c r="YA953"/>
      <c r="YB953"/>
      <c r="YC953"/>
      <c r="YD953"/>
      <c r="YE953"/>
      <c r="YF953"/>
      <c r="YG953"/>
      <c r="YH953"/>
      <c r="YI953"/>
      <c r="YJ953"/>
      <c r="YK953"/>
      <c r="YL953"/>
      <c r="YM953"/>
      <c r="YN953"/>
      <c r="YO953"/>
      <c r="YP953"/>
      <c r="YQ953"/>
      <c r="YR953"/>
      <c r="YS953"/>
      <c r="YT953"/>
      <c r="YU953"/>
      <c r="YV953"/>
      <c r="YW953"/>
      <c r="YX953"/>
      <c r="YY953"/>
      <c r="YZ953"/>
      <c r="ZA953"/>
      <c r="ZB953"/>
      <c r="ZC953"/>
      <c r="ZD953"/>
      <c r="ZE953"/>
      <c r="ZF953"/>
      <c r="ZG953"/>
      <c r="ZH953"/>
      <c r="ZI953"/>
      <c r="ZJ953"/>
      <c r="ZK953"/>
      <c r="ZL953"/>
      <c r="ZM953"/>
      <c r="ZN953"/>
      <c r="ZO953"/>
      <c r="ZP953"/>
      <c r="ZQ953"/>
      <c r="ZR953"/>
      <c r="ZS953"/>
      <c r="ZT953"/>
      <c r="ZU953"/>
      <c r="ZV953"/>
      <c r="ZW953"/>
      <c r="ZX953"/>
      <c r="ZY953"/>
      <c r="ZZ953"/>
      <c r="AAA953"/>
      <c r="AAB953"/>
      <c r="AAC953"/>
      <c r="AAD953"/>
      <c r="AAE953"/>
      <c r="AAF953"/>
      <c r="AAG953"/>
      <c r="AAH953"/>
      <c r="AAI953"/>
      <c r="AAJ953"/>
      <c r="AAK953"/>
      <c r="AAL953"/>
      <c r="AAM953"/>
      <c r="AAN953"/>
      <c r="AAO953"/>
      <c r="AAP953"/>
      <c r="AAQ953"/>
      <c r="AAR953"/>
      <c r="AAS953"/>
      <c r="AAT953"/>
      <c r="AAU953"/>
      <c r="AAV953"/>
      <c r="AAW953"/>
      <c r="AAX953"/>
      <c r="AAY953"/>
      <c r="AAZ953"/>
      <c r="ABA953"/>
      <c r="ABB953"/>
      <c r="ABC953"/>
      <c r="ABD953"/>
      <c r="ABE953"/>
      <c r="ABF953"/>
      <c r="ABG953"/>
      <c r="ABH953"/>
      <c r="ABI953"/>
      <c r="ABJ953"/>
      <c r="ABK953"/>
      <c r="ABL953"/>
      <c r="ABM953"/>
      <c r="ABN953"/>
      <c r="ABO953"/>
      <c r="ABP953"/>
      <c r="ABQ953"/>
      <c r="ABR953"/>
      <c r="ABS953"/>
      <c r="ABT953"/>
      <c r="ABU953"/>
      <c r="ABV953"/>
      <c r="ABW953"/>
      <c r="ABX953"/>
      <c r="ABY953"/>
      <c r="ABZ953"/>
      <c r="ACA953"/>
      <c r="ACB953"/>
      <c r="ACC953"/>
      <c r="ACD953"/>
      <c r="ACE953"/>
      <c r="ACF953"/>
      <c r="ACG953"/>
      <c r="ACH953"/>
      <c r="ACI953"/>
      <c r="ACJ953"/>
      <c r="ACK953"/>
      <c r="ACL953"/>
      <c r="ACM953"/>
      <c r="ACN953"/>
      <c r="ACO953"/>
      <c r="ACP953"/>
      <c r="ACQ953"/>
      <c r="ACR953"/>
      <c r="ACS953"/>
      <c r="ACT953"/>
      <c r="ACU953"/>
      <c r="ACV953"/>
      <c r="ACW953"/>
      <c r="ACX953"/>
      <c r="ACY953"/>
      <c r="ACZ953"/>
      <c r="ADA953"/>
      <c r="ADB953"/>
      <c r="ADC953"/>
      <c r="ADD953"/>
      <c r="ADE953"/>
      <c r="ADF953"/>
      <c r="ADG953"/>
      <c r="ADH953"/>
      <c r="ADI953"/>
      <c r="ADJ953"/>
      <c r="ADK953"/>
      <c r="ADL953"/>
      <c r="ADM953"/>
      <c r="ADN953"/>
      <c r="ADO953"/>
      <c r="ADP953"/>
      <c r="ADQ953"/>
      <c r="ADR953"/>
      <c r="ADS953"/>
      <c r="ADT953"/>
      <c r="ADU953"/>
      <c r="ADV953"/>
      <c r="ADW953"/>
      <c r="ADX953"/>
      <c r="ADY953"/>
      <c r="ADZ953"/>
      <c r="AEA953"/>
      <c r="AEB953"/>
      <c r="AEC953"/>
      <c r="AED953"/>
      <c r="AEE953"/>
      <c r="AEF953"/>
      <c r="AEG953"/>
      <c r="AEH953"/>
      <c r="AEI953"/>
      <c r="AEJ953"/>
      <c r="AEK953"/>
      <c r="AEL953"/>
      <c r="AEM953"/>
      <c r="AEN953"/>
      <c r="AEO953"/>
      <c r="AEP953"/>
      <c r="AEQ953"/>
      <c r="AER953"/>
      <c r="AES953"/>
      <c r="AET953"/>
      <c r="AEU953"/>
      <c r="AEV953"/>
      <c r="AEW953"/>
      <c r="AEX953"/>
      <c r="AEY953"/>
      <c r="AEZ953"/>
      <c r="AFA953"/>
      <c r="AFB953"/>
      <c r="AFC953"/>
      <c r="AFD953"/>
      <c r="AFE953"/>
      <c r="AFF953"/>
      <c r="AFG953"/>
      <c r="AFH953"/>
      <c r="AFI953"/>
      <c r="AFJ953"/>
      <c r="AFK953"/>
      <c r="AFL953"/>
      <c r="AFM953"/>
      <c r="AFN953"/>
      <c r="AFO953"/>
      <c r="AFP953"/>
      <c r="AFQ953"/>
      <c r="AFR953"/>
      <c r="AFS953"/>
      <c r="AFT953"/>
      <c r="AFU953"/>
      <c r="AFV953"/>
      <c r="AFW953"/>
      <c r="AFX953"/>
      <c r="AFY953"/>
      <c r="AFZ953"/>
      <c r="AGA953"/>
      <c r="AGB953"/>
      <c r="AGC953"/>
      <c r="AGD953"/>
      <c r="AGE953"/>
      <c r="AGF953"/>
      <c r="AGG953"/>
      <c r="AGH953"/>
      <c r="AGI953"/>
      <c r="AGJ953"/>
      <c r="AGK953"/>
      <c r="AGL953"/>
      <c r="AGM953"/>
      <c r="AGN953"/>
      <c r="AGO953"/>
      <c r="AGP953"/>
      <c r="AGQ953"/>
      <c r="AGR953"/>
      <c r="AGS953"/>
      <c r="AGT953"/>
      <c r="AGU953"/>
      <c r="AGV953"/>
      <c r="AGW953"/>
      <c r="AGX953"/>
      <c r="AGY953"/>
      <c r="AGZ953"/>
      <c r="AHA953"/>
      <c r="AHB953"/>
      <c r="AHC953"/>
      <c r="AHD953"/>
      <c r="AHE953"/>
      <c r="AHF953"/>
      <c r="AHG953"/>
      <c r="AHH953"/>
      <c r="AHI953"/>
      <c r="AHJ953"/>
      <c r="AHK953"/>
      <c r="AHL953"/>
      <c r="AHM953"/>
      <c r="AHN953"/>
      <c r="AHO953"/>
      <c r="AHP953"/>
      <c r="AHQ953"/>
      <c r="AHR953"/>
      <c r="AHS953"/>
      <c r="AHT953"/>
      <c r="AHU953"/>
      <c r="AHV953"/>
      <c r="AHW953"/>
      <c r="AHX953"/>
      <c r="AHY953"/>
      <c r="AHZ953"/>
      <c r="AIA953"/>
      <c r="AIB953"/>
      <c r="AIC953"/>
      <c r="AID953"/>
      <c r="AIE953"/>
      <c r="AIF953"/>
      <c r="AIG953"/>
      <c r="AIH953"/>
      <c r="AII953"/>
      <c r="AIJ953"/>
      <c r="AIK953"/>
      <c r="AIL953"/>
      <c r="AIM953"/>
      <c r="AIN953"/>
      <c r="AIO953"/>
      <c r="AIP953"/>
      <c r="AIQ953"/>
      <c r="AIR953"/>
      <c r="AIS953"/>
      <c r="AIT953"/>
      <c r="AIU953"/>
      <c r="AIV953"/>
      <c r="AIW953"/>
      <c r="AIX953"/>
      <c r="AIY953"/>
      <c r="AIZ953"/>
      <c r="AJA953"/>
      <c r="AJB953"/>
      <c r="AJC953"/>
      <c r="AJD953"/>
      <c r="AJE953"/>
      <c r="AJF953"/>
      <c r="AJG953"/>
      <c r="AJH953"/>
      <c r="AJI953"/>
      <c r="AJJ953"/>
      <c r="AJK953"/>
      <c r="AJL953"/>
      <c r="AJM953"/>
      <c r="AJN953"/>
      <c r="AJO953"/>
      <c r="AJP953"/>
      <c r="AJQ953"/>
      <c r="AJR953"/>
      <c r="AJS953"/>
      <c r="AJT953"/>
      <c r="AJU953"/>
      <c r="AJV953"/>
      <c r="AJW953"/>
      <c r="AJX953"/>
      <c r="AJY953"/>
      <c r="AJZ953"/>
      <c r="AKA953"/>
      <c r="AKB953"/>
      <c r="AKC953"/>
      <c r="AKD953"/>
      <c r="AKE953"/>
      <c r="AKF953"/>
      <c r="AKG953"/>
      <c r="AKH953"/>
      <c r="AKI953"/>
      <c r="AKJ953"/>
      <c r="AKK953"/>
      <c r="AKL953"/>
      <c r="AKM953"/>
      <c r="AKN953"/>
      <c r="AKO953"/>
      <c r="AKP953"/>
      <c r="AKQ953"/>
      <c r="AKR953"/>
      <c r="AKS953"/>
      <c r="AKT953"/>
      <c r="AKU953"/>
      <c r="AKV953"/>
      <c r="AKW953"/>
      <c r="AKX953"/>
      <c r="AKY953"/>
      <c r="AKZ953"/>
      <c r="ALA953"/>
      <c r="ALB953"/>
      <c r="ALC953"/>
      <c r="ALD953"/>
      <c r="ALE953"/>
      <c r="ALF953"/>
      <c r="ALG953"/>
      <c r="ALH953"/>
      <c r="ALI953"/>
      <c r="ALJ953"/>
      <c r="ALK953"/>
      <c r="ALL953"/>
      <c r="ALM953"/>
      <c r="ALN953"/>
      <c r="ALO953"/>
      <c r="ALP953"/>
      <c r="ALQ953"/>
      <c r="ALR953"/>
      <c r="ALS953"/>
      <c r="ALT953"/>
      <c r="ALU953"/>
      <c r="ALV953"/>
      <c r="ALW953"/>
      <c r="ALX953"/>
      <c r="ALY953"/>
      <c r="ALZ953"/>
      <c r="AMA953"/>
      <c r="AMB953"/>
      <c r="AMC953"/>
      <c r="AMD953"/>
      <c r="AME953"/>
      <c r="AMF953"/>
      <c r="AMG953"/>
      <c r="AMH953"/>
      <c r="AMI953"/>
      <c r="AMJ953"/>
    </row>
    <row r="954" spans="1:1024" ht="17.25" customHeight="1">
      <c r="A954" s="9"/>
      <c r="B954" s="8"/>
      <c r="C954" s="8"/>
      <c r="D954" s="6"/>
      <c r="E954" s="7"/>
      <c r="F954" s="5"/>
      <c r="G954" s="5"/>
      <c r="H954" s="5"/>
      <c r="I954" s="5"/>
      <c r="J954" s="5"/>
      <c r="K954" s="5"/>
      <c r="L954" s="5"/>
      <c r="M954" s="5"/>
      <c r="N954" s="5"/>
      <c r="O954" s="5"/>
      <c r="P954" s="5"/>
      <c r="Q954" s="5"/>
      <c r="R954" s="5"/>
      <c r="S954" s="5"/>
      <c r="T954" s="5"/>
      <c r="U954" s="5"/>
      <c r="V954" s="5"/>
      <c r="W954" s="5"/>
      <c r="X954" s="5"/>
      <c r="Y954" s="5"/>
      <c r="Z954" s="5"/>
      <c r="AA954" s="5"/>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c r="ME954"/>
      <c r="MF954"/>
      <c r="MG954"/>
      <c r="MH954"/>
      <c r="MI954"/>
      <c r="MJ954"/>
      <c r="MK954"/>
      <c r="ML954"/>
      <c r="MM954"/>
      <c r="MN954"/>
      <c r="MO954"/>
      <c r="MP954"/>
      <c r="MQ954"/>
      <c r="MR954"/>
      <c r="MS954"/>
      <c r="MT954"/>
      <c r="MU954"/>
      <c r="MV954"/>
      <c r="MW954"/>
      <c r="MX954"/>
      <c r="MY954"/>
      <c r="MZ954"/>
      <c r="NA954"/>
      <c r="NB954"/>
      <c r="NC954"/>
      <c r="ND954"/>
      <c r="NE954"/>
      <c r="NF954"/>
      <c r="NG954"/>
      <c r="NH954"/>
      <c r="NI954"/>
      <c r="NJ954"/>
      <c r="NK954"/>
      <c r="NL954"/>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c r="PL954"/>
      <c r="PM954"/>
      <c r="PN954"/>
      <c r="PO954"/>
      <c r="PP954"/>
      <c r="PQ954"/>
      <c r="PR954"/>
      <c r="PS954"/>
      <c r="PT954"/>
      <c r="PU954"/>
      <c r="PV954"/>
      <c r="PW954"/>
      <c r="PX954"/>
      <c r="PY954"/>
      <c r="PZ954"/>
      <c r="QA954"/>
      <c r="QB954"/>
      <c r="QC954"/>
      <c r="QD954"/>
      <c r="QE954"/>
      <c r="QF954"/>
      <c r="QG954"/>
      <c r="QH954"/>
      <c r="QI954"/>
      <c r="QJ954"/>
      <c r="QK954"/>
      <c r="QL954"/>
      <c r="QM954"/>
      <c r="QN954"/>
      <c r="QO954"/>
      <c r="QP954"/>
      <c r="QQ954"/>
      <c r="QR954"/>
      <c r="QS954"/>
      <c r="QT954"/>
      <c r="QU954"/>
      <c r="QV954"/>
      <c r="QW954"/>
      <c r="QX954"/>
      <c r="QY954"/>
      <c r="QZ954"/>
      <c r="RA954"/>
      <c r="RB954"/>
      <c r="RC954"/>
      <c r="RD954"/>
      <c r="RE954"/>
      <c r="RF954"/>
      <c r="RG954"/>
      <c r="RH954"/>
      <c r="RI954"/>
      <c r="RJ954"/>
      <c r="RK954"/>
      <c r="RL954"/>
      <c r="RM954"/>
      <c r="RN954"/>
      <c r="RO954"/>
      <c r="RP954"/>
      <c r="RQ954"/>
      <c r="RR954"/>
      <c r="RS954"/>
      <c r="RT954"/>
      <c r="RU954"/>
      <c r="RV954"/>
      <c r="RW954"/>
      <c r="RX954"/>
      <c r="RY954"/>
      <c r="RZ954"/>
      <c r="SA954"/>
      <c r="SB954"/>
      <c r="SC954"/>
      <c r="SD954"/>
      <c r="SE954"/>
      <c r="SF954"/>
      <c r="SG954"/>
      <c r="SH954"/>
      <c r="SI954"/>
      <c r="SJ954"/>
      <c r="SK954"/>
      <c r="SL954"/>
      <c r="SM954"/>
      <c r="SN954"/>
      <c r="SO954"/>
      <c r="SP954"/>
      <c r="SQ954"/>
      <c r="SR954"/>
      <c r="SS954"/>
      <c r="ST954"/>
      <c r="SU954"/>
      <c r="SV954"/>
      <c r="SW954"/>
      <c r="SX954"/>
      <c r="SY954"/>
      <c r="SZ954"/>
      <c r="TA954"/>
      <c r="TB954"/>
      <c r="TC954"/>
      <c r="TD954"/>
      <c r="TE954"/>
      <c r="TF954"/>
      <c r="TG954"/>
      <c r="TH954"/>
      <c r="TI954"/>
      <c r="TJ954"/>
      <c r="TK954"/>
      <c r="TL954"/>
      <c r="TM954"/>
      <c r="TN954"/>
      <c r="TO954"/>
      <c r="TP954"/>
      <c r="TQ954"/>
      <c r="TR954"/>
      <c r="TS954"/>
      <c r="TT954"/>
      <c r="TU954"/>
      <c r="TV954"/>
      <c r="TW954"/>
      <c r="TX954"/>
      <c r="TY954"/>
      <c r="TZ954"/>
      <c r="UA954"/>
      <c r="UB954"/>
      <c r="UC954"/>
      <c r="UD954"/>
      <c r="UE954"/>
      <c r="UF954"/>
      <c r="UG954"/>
      <c r="UH954"/>
      <c r="UI954"/>
      <c r="UJ954"/>
      <c r="UK954"/>
      <c r="UL954"/>
      <c r="UM954"/>
      <c r="UN954"/>
      <c r="UO954"/>
      <c r="UP954"/>
      <c r="UQ954"/>
      <c r="UR954"/>
      <c r="US954"/>
      <c r="UT954"/>
      <c r="UU954"/>
      <c r="UV954"/>
      <c r="UW954"/>
      <c r="UX954"/>
      <c r="UY954"/>
      <c r="UZ954"/>
      <c r="VA954"/>
      <c r="VB954"/>
      <c r="VC954"/>
      <c r="VD954"/>
      <c r="VE954"/>
      <c r="VF954"/>
      <c r="VG954"/>
      <c r="VH954"/>
      <c r="VI954"/>
      <c r="VJ954"/>
      <c r="VK954"/>
      <c r="VL954"/>
      <c r="VM954"/>
      <c r="VN954"/>
      <c r="VO954"/>
      <c r="VP954"/>
      <c r="VQ954"/>
      <c r="VR954"/>
      <c r="VS954"/>
      <c r="VT954"/>
      <c r="VU954"/>
      <c r="VV954"/>
      <c r="VW954"/>
      <c r="VX954"/>
      <c r="VY954"/>
      <c r="VZ954"/>
      <c r="WA954"/>
      <c r="WB954"/>
      <c r="WC954"/>
      <c r="WD954"/>
      <c r="WE954"/>
      <c r="WF954"/>
      <c r="WG954"/>
      <c r="WH954"/>
      <c r="WI954"/>
      <c r="WJ954"/>
      <c r="WK954"/>
      <c r="WL954"/>
      <c r="WM954"/>
      <c r="WN954"/>
      <c r="WO954"/>
      <c r="WP954"/>
      <c r="WQ954"/>
      <c r="WR954"/>
      <c r="WS954"/>
      <c r="WT954"/>
      <c r="WU954"/>
      <c r="WV954"/>
      <c r="WW954"/>
      <c r="WX954"/>
      <c r="WY954"/>
      <c r="WZ954"/>
      <c r="XA954"/>
      <c r="XB954"/>
      <c r="XC954"/>
      <c r="XD954"/>
      <c r="XE954"/>
      <c r="XF954"/>
      <c r="XG954"/>
      <c r="XH954"/>
      <c r="XI954"/>
      <c r="XJ954"/>
      <c r="XK954"/>
      <c r="XL954"/>
      <c r="XM954"/>
      <c r="XN954"/>
      <c r="XO954"/>
      <c r="XP954"/>
      <c r="XQ954"/>
      <c r="XR954"/>
      <c r="XS954"/>
      <c r="XT954"/>
      <c r="XU954"/>
      <c r="XV954"/>
      <c r="XW954"/>
      <c r="XX954"/>
      <c r="XY954"/>
      <c r="XZ954"/>
      <c r="YA954"/>
      <c r="YB954"/>
      <c r="YC954"/>
      <c r="YD954"/>
      <c r="YE954"/>
      <c r="YF954"/>
      <c r="YG954"/>
      <c r="YH954"/>
      <c r="YI954"/>
      <c r="YJ954"/>
      <c r="YK954"/>
      <c r="YL954"/>
      <c r="YM954"/>
      <c r="YN954"/>
      <c r="YO954"/>
      <c r="YP954"/>
      <c r="YQ954"/>
      <c r="YR954"/>
      <c r="YS954"/>
      <c r="YT954"/>
      <c r="YU954"/>
      <c r="YV954"/>
      <c r="YW954"/>
      <c r="YX954"/>
      <c r="YY954"/>
      <c r="YZ954"/>
      <c r="ZA954"/>
      <c r="ZB954"/>
      <c r="ZC954"/>
      <c r="ZD954"/>
      <c r="ZE954"/>
      <c r="ZF954"/>
      <c r="ZG954"/>
      <c r="ZH954"/>
      <c r="ZI954"/>
      <c r="ZJ954"/>
      <c r="ZK954"/>
      <c r="ZL954"/>
      <c r="ZM954"/>
      <c r="ZN954"/>
      <c r="ZO954"/>
      <c r="ZP954"/>
      <c r="ZQ954"/>
      <c r="ZR954"/>
      <c r="ZS954"/>
      <c r="ZT954"/>
      <c r="ZU954"/>
      <c r="ZV954"/>
      <c r="ZW954"/>
      <c r="ZX954"/>
      <c r="ZY954"/>
      <c r="ZZ954"/>
      <c r="AAA954"/>
      <c r="AAB954"/>
      <c r="AAC954"/>
      <c r="AAD954"/>
      <c r="AAE954"/>
      <c r="AAF954"/>
      <c r="AAG954"/>
      <c r="AAH954"/>
      <c r="AAI954"/>
      <c r="AAJ954"/>
      <c r="AAK954"/>
      <c r="AAL954"/>
      <c r="AAM954"/>
      <c r="AAN954"/>
      <c r="AAO954"/>
      <c r="AAP954"/>
      <c r="AAQ954"/>
      <c r="AAR954"/>
      <c r="AAS954"/>
      <c r="AAT954"/>
      <c r="AAU954"/>
      <c r="AAV954"/>
      <c r="AAW954"/>
      <c r="AAX954"/>
      <c r="AAY954"/>
      <c r="AAZ954"/>
      <c r="ABA954"/>
      <c r="ABB954"/>
      <c r="ABC954"/>
      <c r="ABD954"/>
      <c r="ABE954"/>
      <c r="ABF954"/>
      <c r="ABG954"/>
      <c r="ABH954"/>
      <c r="ABI954"/>
      <c r="ABJ954"/>
      <c r="ABK954"/>
      <c r="ABL954"/>
      <c r="ABM954"/>
      <c r="ABN954"/>
      <c r="ABO954"/>
      <c r="ABP954"/>
      <c r="ABQ954"/>
      <c r="ABR954"/>
      <c r="ABS954"/>
      <c r="ABT954"/>
      <c r="ABU954"/>
      <c r="ABV954"/>
      <c r="ABW954"/>
      <c r="ABX954"/>
      <c r="ABY954"/>
      <c r="ABZ954"/>
      <c r="ACA954"/>
      <c r="ACB954"/>
      <c r="ACC954"/>
      <c r="ACD954"/>
      <c r="ACE954"/>
      <c r="ACF954"/>
      <c r="ACG954"/>
      <c r="ACH954"/>
      <c r="ACI954"/>
      <c r="ACJ954"/>
      <c r="ACK954"/>
      <c r="ACL954"/>
      <c r="ACM954"/>
      <c r="ACN954"/>
      <c r="ACO954"/>
      <c r="ACP954"/>
      <c r="ACQ954"/>
      <c r="ACR954"/>
      <c r="ACS954"/>
      <c r="ACT954"/>
      <c r="ACU954"/>
      <c r="ACV954"/>
      <c r="ACW954"/>
      <c r="ACX954"/>
      <c r="ACY954"/>
      <c r="ACZ954"/>
      <c r="ADA954"/>
      <c r="ADB954"/>
      <c r="ADC954"/>
      <c r="ADD954"/>
      <c r="ADE954"/>
      <c r="ADF954"/>
      <c r="ADG954"/>
      <c r="ADH954"/>
      <c r="ADI954"/>
      <c r="ADJ954"/>
      <c r="ADK954"/>
      <c r="ADL954"/>
      <c r="ADM954"/>
      <c r="ADN954"/>
      <c r="ADO954"/>
      <c r="ADP954"/>
      <c r="ADQ954"/>
      <c r="ADR954"/>
      <c r="ADS954"/>
      <c r="ADT954"/>
      <c r="ADU954"/>
      <c r="ADV954"/>
      <c r="ADW954"/>
      <c r="ADX954"/>
      <c r="ADY954"/>
      <c r="ADZ954"/>
      <c r="AEA954"/>
      <c r="AEB954"/>
      <c r="AEC954"/>
      <c r="AED954"/>
      <c r="AEE954"/>
      <c r="AEF954"/>
      <c r="AEG954"/>
      <c r="AEH954"/>
      <c r="AEI954"/>
      <c r="AEJ954"/>
      <c r="AEK954"/>
      <c r="AEL954"/>
      <c r="AEM954"/>
      <c r="AEN954"/>
      <c r="AEO954"/>
      <c r="AEP954"/>
      <c r="AEQ954"/>
      <c r="AER954"/>
      <c r="AES954"/>
      <c r="AET954"/>
      <c r="AEU954"/>
      <c r="AEV954"/>
      <c r="AEW954"/>
      <c r="AEX954"/>
      <c r="AEY954"/>
      <c r="AEZ954"/>
      <c r="AFA954"/>
      <c r="AFB954"/>
      <c r="AFC954"/>
      <c r="AFD954"/>
      <c r="AFE954"/>
      <c r="AFF954"/>
      <c r="AFG954"/>
      <c r="AFH954"/>
      <c r="AFI954"/>
      <c r="AFJ954"/>
      <c r="AFK954"/>
      <c r="AFL954"/>
      <c r="AFM954"/>
      <c r="AFN954"/>
      <c r="AFO954"/>
      <c r="AFP954"/>
      <c r="AFQ954"/>
      <c r="AFR954"/>
      <c r="AFS954"/>
      <c r="AFT954"/>
      <c r="AFU954"/>
      <c r="AFV954"/>
      <c r="AFW954"/>
      <c r="AFX954"/>
      <c r="AFY954"/>
      <c r="AFZ954"/>
      <c r="AGA954"/>
      <c r="AGB954"/>
      <c r="AGC954"/>
      <c r="AGD954"/>
      <c r="AGE954"/>
      <c r="AGF954"/>
      <c r="AGG954"/>
      <c r="AGH954"/>
      <c r="AGI954"/>
      <c r="AGJ954"/>
      <c r="AGK954"/>
      <c r="AGL954"/>
      <c r="AGM954"/>
      <c r="AGN954"/>
      <c r="AGO954"/>
      <c r="AGP954"/>
      <c r="AGQ954"/>
      <c r="AGR954"/>
      <c r="AGS954"/>
      <c r="AGT954"/>
      <c r="AGU954"/>
      <c r="AGV954"/>
      <c r="AGW954"/>
      <c r="AGX954"/>
      <c r="AGY954"/>
      <c r="AGZ954"/>
      <c r="AHA954"/>
      <c r="AHB954"/>
      <c r="AHC954"/>
      <c r="AHD954"/>
      <c r="AHE954"/>
      <c r="AHF954"/>
      <c r="AHG954"/>
      <c r="AHH954"/>
      <c r="AHI954"/>
      <c r="AHJ954"/>
      <c r="AHK954"/>
      <c r="AHL954"/>
      <c r="AHM954"/>
      <c r="AHN954"/>
      <c r="AHO954"/>
      <c r="AHP954"/>
      <c r="AHQ954"/>
      <c r="AHR954"/>
      <c r="AHS954"/>
      <c r="AHT954"/>
      <c r="AHU954"/>
      <c r="AHV954"/>
      <c r="AHW954"/>
      <c r="AHX954"/>
      <c r="AHY954"/>
      <c r="AHZ954"/>
      <c r="AIA954"/>
      <c r="AIB954"/>
      <c r="AIC954"/>
      <c r="AID954"/>
      <c r="AIE954"/>
      <c r="AIF954"/>
      <c r="AIG954"/>
      <c r="AIH954"/>
      <c r="AII954"/>
      <c r="AIJ954"/>
      <c r="AIK954"/>
      <c r="AIL954"/>
      <c r="AIM954"/>
      <c r="AIN954"/>
      <c r="AIO954"/>
      <c r="AIP954"/>
      <c r="AIQ954"/>
      <c r="AIR954"/>
      <c r="AIS954"/>
      <c r="AIT954"/>
      <c r="AIU954"/>
      <c r="AIV954"/>
      <c r="AIW954"/>
      <c r="AIX954"/>
      <c r="AIY954"/>
      <c r="AIZ954"/>
      <c r="AJA954"/>
      <c r="AJB954"/>
      <c r="AJC954"/>
      <c r="AJD954"/>
      <c r="AJE954"/>
      <c r="AJF954"/>
      <c r="AJG954"/>
      <c r="AJH954"/>
      <c r="AJI954"/>
      <c r="AJJ954"/>
      <c r="AJK954"/>
      <c r="AJL954"/>
      <c r="AJM954"/>
      <c r="AJN954"/>
      <c r="AJO954"/>
      <c r="AJP954"/>
      <c r="AJQ954"/>
      <c r="AJR954"/>
      <c r="AJS954"/>
      <c r="AJT954"/>
      <c r="AJU954"/>
      <c r="AJV954"/>
      <c r="AJW954"/>
      <c r="AJX954"/>
      <c r="AJY954"/>
      <c r="AJZ954"/>
      <c r="AKA954"/>
      <c r="AKB954"/>
      <c r="AKC954"/>
      <c r="AKD954"/>
      <c r="AKE954"/>
      <c r="AKF954"/>
      <c r="AKG954"/>
      <c r="AKH954"/>
      <c r="AKI954"/>
      <c r="AKJ954"/>
      <c r="AKK954"/>
      <c r="AKL954"/>
      <c r="AKM954"/>
      <c r="AKN954"/>
      <c r="AKO954"/>
      <c r="AKP954"/>
      <c r="AKQ954"/>
      <c r="AKR954"/>
      <c r="AKS954"/>
      <c r="AKT954"/>
      <c r="AKU954"/>
      <c r="AKV954"/>
      <c r="AKW954"/>
      <c r="AKX954"/>
      <c r="AKY954"/>
      <c r="AKZ954"/>
      <c r="ALA954"/>
      <c r="ALB954"/>
      <c r="ALC954"/>
      <c r="ALD954"/>
      <c r="ALE954"/>
      <c r="ALF954"/>
      <c r="ALG954"/>
      <c r="ALH954"/>
      <c r="ALI954"/>
      <c r="ALJ954"/>
      <c r="ALK954"/>
      <c r="ALL954"/>
      <c r="ALM954"/>
      <c r="ALN954"/>
      <c r="ALO954"/>
      <c r="ALP954"/>
      <c r="ALQ954"/>
      <c r="ALR954"/>
      <c r="ALS954"/>
      <c r="ALT954"/>
      <c r="ALU954"/>
      <c r="ALV954"/>
      <c r="ALW954"/>
      <c r="ALX954"/>
      <c r="ALY954"/>
      <c r="ALZ954"/>
      <c r="AMA954"/>
      <c r="AMB954"/>
      <c r="AMC954"/>
      <c r="AMD954"/>
      <c r="AME954"/>
      <c r="AMF954"/>
      <c r="AMG954"/>
      <c r="AMH954"/>
      <c r="AMI954"/>
      <c r="AMJ954"/>
    </row>
    <row r="955" spans="1:1024" ht="17.25" customHeight="1">
      <c r="A955" s="9"/>
      <c r="B955" s="8"/>
      <c r="C955" s="8"/>
      <c r="D955" s="6"/>
      <c r="E955" s="7"/>
      <c r="F955" s="5"/>
      <c r="G955" s="5"/>
      <c r="H955" s="5"/>
      <c r="I955" s="5"/>
      <c r="J955" s="5"/>
      <c r="K955" s="5"/>
      <c r="L955" s="5"/>
      <c r="M955" s="5"/>
      <c r="N955" s="5"/>
      <c r="O955" s="5"/>
      <c r="P955" s="5"/>
      <c r="Q955" s="5"/>
      <c r="R955" s="5"/>
      <c r="S955" s="5"/>
      <c r="T955" s="5"/>
      <c r="U955" s="5"/>
      <c r="V955" s="5"/>
      <c r="W955" s="5"/>
      <c r="X955" s="5"/>
      <c r="Y955" s="5"/>
      <c r="Z955" s="5"/>
      <c r="AA955" s="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c r="ME955"/>
      <c r="MF955"/>
      <c r="MG955"/>
      <c r="MH955"/>
      <c r="MI955"/>
      <c r="MJ955"/>
      <c r="MK955"/>
      <c r="ML955"/>
      <c r="MM955"/>
      <c r="MN955"/>
      <c r="MO955"/>
      <c r="MP955"/>
      <c r="MQ955"/>
      <c r="MR955"/>
      <c r="MS955"/>
      <c r="MT955"/>
      <c r="MU955"/>
      <c r="MV955"/>
      <c r="MW955"/>
      <c r="MX955"/>
      <c r="MY955"/>
      <c r="MZ955"/>
      <c r="NA955"/>
      <c r="NB955"/>
      <c r="NC955"/>
      <c r="ND955"/>
      <c r="NE955"/>
      <c r="NF955"/>
      <c r="NG955"/>
      <c r="NH955"/>
      <c r="NI955"/>
      <c r="NJ955"/>
      <c r="NK955"/>
      <c r="NL955"/>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c r="PL955"/>
      <c r="PM955"/>
      <c r="PN955"/>
      <c r="PO955"/>
      <c r="PP955"/>
      <c r="PQ955"/>
      <c r="PR955"/>
      <c r="PS955"/>
      <c r="PT955"/>
      <c r="PU955"/>
      <c r="PV955"/>
      <c r="PW955"/>
      <c r="PX955"/>
      <c r="PY955"/>
      <c r="PZ955"/>
      <c r="QA955"/>
      <c r="QB955"/>
      <c r="QC955"/>
      <c r="QD955"/>
      <c r="QE955"/>
      <c r="QF955"/>
      <c r="QG955"/>
      <c r="QH955"/>
      <c r="QI955"/>
      <c r="QJ955"/>
      <c r="QK955"/>
      <c r="QL955"/>
      <c r="QM955"/>
      <c r="QN955"/>
      <c r="QO955"/>
      <c r="QP955"/>
      <c r="QQ955"/>
      <c r="QR955"/>
      <c r="QS955"/>
      <c r="QT955"/>
      <c r="QU955"/>
      <c r="QV955"/>
      <c r="QW955"/>
      <c r="QX955"/>
      <c r="QY955"/>
      <c r="QZ955"/>
      <c r="RA955"/>
      <c r="RB955"/>
      <c r="RC955"/>
      <c r="RD955"/>
      <c r="RE955"/>
      <c r="RF955"/>
      <c r="RG955"/>
      <c r="RH955"/>
      <c r="RI955"/>
      <c r="RJ955"/>
      <c r="RK955"/>
      <c r="RL955"/>
      <c r="RM955"/>
      <c r="RN955"/>
      <c r="RO955"/>
      <c r="RP955"/>
      <c r="RQ955"/>
      <c r="RR955"/>
      <c r="RS955"/>
      <c r="RT955"/>
      <c r="RU955"/>
      <c r="RV955"/>
      <c r="RW955"/>
      <c r="RX955"/>
      <c r="RY955"/>
      <c r="RZ955"/>
      <c r="SA955"/>
      <c r="SB955"/>
      <c r="SC955"/>
      <c r="SD955"/>
      <c r="SE955"/>
      <c r="SF955"/>
      <c r="SG955"/>
      <c r="SH955"/>
      <c r="SI955"/>
      <c r="SJ955"/>
      <c r="SK955"/>
      <c r="SL955"/>
      <c r="SM955"/>
      <c r="SN955"/>
      <c r="SO955"/>
      <c r="SP955"/>
      <c r="SQ955"/>
      <c r="SR955"/>
      <c r="SS955"/>
      <c r="ST955"/>
      <c r="SU955"/>
      <c r="SV955"/>
      <c r="SW955"/>
      <c r="SX955"/>
      <c r="SY955"/>
      <c r="SZ955"/>
      <c r="TA955"/>
      <c r="TB955"/>
      <c r="TC955"/>
      <c r="TD955"/>
      <c r="TE955"/>
      <c r="TF955"/>
      <c r="TG955"/>
      <c r="TH955"/>
      <c r="TI955"/>
      <c r="TJ955"/>
      <c r="TK955"/>
      <c r="TL955"/>
      <c r="TM955"/>
      <c r="TN955"/>
      <c r="TO955"/>
      <c r="TP955"/>
      <c r="TQ955"/>
      <c r="TR955"/>
      <c r="TS955"/>
      <c r="TT955"/>
      <c r="TU955"/>
      <c r="TV955"/>
      <c r="TW955"/>
      <c r="TX955"/>
      <c r="TY955"/>
      <c r="TZ955"/>
      <c r="UA955"/>
      <c r="UB955"/>
      <c r="UC955"/>
      <c r="UD955"/>
      <c r="UE955"/>
      <c r="UF955"/>
      <c r="UG955"/>
      <c r="UH955"/>
      <c r="UI955"/>
      <c r="UJ955"/>
      <c r="UK955"/>
      <c r="UL955"/>
      <c r="UM955"/>
      <c r="UN955"/>
      <c r="UO955"/>
      <c r="UP955"/>
      <c r="UQ955"/>
      <c r="UR955"/>
      <c r="US955"/>
      <c r="UT955"/>
      <c r="UU955"/>
      <c r="UV955"/>
      <c r="UW955"/>
      <c r="UX955"/>
      <c r="UY955"/>
      <c r="UZ955"/>
      <c r="VA955"/>
      <c r="VB955"/>
      <c r="VC955"/>
      <c r="VD955"/>
      <c r="VE955"/>
      <c r="VF955"/>
      <c r="VG955"/>
      <c r="VH955"/>
      <c r="VI955"/>
      <c r="VJ955"/>
      <c r="VK955"/>
      <c r="VL955"/>
      <c r="VM955"/>
      <c r="VN955"/>
      <c r="VO955"/>
      <c r="VP955"/>
      <c r="VQ955"/>
      <c r="VR955"/>
      <c r="VS955"/>
      <c r="VT955"/>
      <c r="VU955"/>
      <c r="VV955"/>
      <c r="VW955"/>
      <c r="VX955"/>
      <c r="VY955"/>
      <c r="VZ955"/>
      <c r="WA955"/>
      <c r="WB955"/>
      <c r="WC955"/>
      <c r="WD955"/>
      <c r="WE955"/>
      <c r="WF955"/>
      <c r="WG955"/>
      <c r="WH955"/>
      <c r="WI955"/>
      <c r="WJ955"/>
      <c r="WK955"/>
      <c r="WL955"/>
      <c r="WM955"/>
      <c r="WN955"/>
      <c r="WO955"/>
      <c r="WP955"/>
      <c r="WQ955"/>
      <c r="WR955"/>
      <c r="WS955"/>
      <c r="WT955"/>
      <c r="WU955"/>
      <c r="WV955"/>
      <c r="WW955"/>
      <c r="WX955"/>
      <c r="WY955"/>
      <c r="WZ955"/>
      <c r="XA955"/>
      <c r="XB955"/>
      <c r="XC955"/>
      <c r="XD955"/>
      <c r="XE955"/>
      <c r="XF955"/>
      <c r="XG955"/>
      <c r="XH955"/>
      <c r="XI955"/>
      <c r="XJ955"/>
      <c r="XK955"/>
      <c r="XL955"/>
      <c r="XM955"/>
      <c r="XN955"/>
      <c r="XO955"/>
      <c r="XP955"/>
      <c r="XQ955"/>
      <c r="XR955"/>
      <c r="XS955"/>
      <c r="XT955"/>
      <c r="XU955"/>
      <c r="XV955"/>
      <c r="XW955"/>
      <c r="XX955"/>
      <c r="XY955"/>
      <c r="XZ955"/>
      <c r="YA955"/>
      <c r="YB955"/>
      <c r="YC955"/>
      <c r="YD955"/>
      <c r="YE955"/>
      <c r="YF955"/>
      <c r="YG955"/>
      <c r="YH955"/>
      <c r="YI955"/>
      <c r="YJ955"/>
      <c r="YK955"/>
      <c r="YL955"/>
      <c r="YM955"/>
      <c r="YN955"/>
      <c r="YO955"/>
      <c r="YP955"/>
      <c r="YQ955"/>
      <c r="YR955"/>
      <c r="YS955"/>
      <c r="YT955"/>
      <c r="YU955"/>
      <c r="YV955"/>
      <c r="YW955"/>
      <c r="YX955"/>
      <c r="YY955"/>
      <c r="YZ955"/>
      <c r="ZA955"/>
      <c r="ZB955"/>
      <c r="ZC955"/>
      <c r="ZD955"/>
      <c r="ZE955"/>
      <c r="ZF955"/>
      <c r="ZG955"/>
      <c r="ZH955"/>
      <c r="ZI955"/>
      <c r="ZJ955"/>
      <c r="ZK955"/>
      <c r="ZL955"/>
      <c r="ZM955"/>
      <c r="ZN955"/>
      <c r="ZO955"/>
      <c r="ZP955"/>
      <c r="ZQ955"/>
      <c r="ZR955"/>
      <c r="ZS955"/>
      <c r="ZT955"/>
      <c r="ZU955"/>
      <c r="ZV955"/>
      <c r="ZW955"/>
      <c r="ZX955"/>
      <c r="ZY955"/>
      <c r="ZZ955"/>
      <c r="AAA955"/>
      <c r="AAB955"/>
      <c r="AAC955"/>
      <c r="AAD955"/>
      <c r="AAE955"/>
      <c r="AAF955"/>
      <c r="AAG955"/>
      <c r="AAH955"/>
      <c r="AAI955"/>
      <c r="AAJ955"/>
      <c r="AAK955"/>
      <c r="AAL955"/>
      <c r="AAM955"/>
      <c r="AAN955"/>
      <c r="AAO955"/>
      <c r="AAP955"/>
      <c r="AAQ955"/>
      <c r="AAR955"/>
      <c r="AAS955"/>
      <c r="AAT955"/>
      <c r="AAU955"/>
      <c r="AAV955"/>
      <c r="AAW955"/>
      <c r="AAX955"/>
      <c r="AAY955"/>
      <c r="AAZ955"/>
      <c r="ABA955"/>
      <c r="ABB955"/>
      <c r="ABC955"/>
      <c r="ABD955"/>
      <c r="ABE955"/>
      <c r="ABF955"/>
      <c r="ABG955"/>
      <c r="ABH955"/>
      <c r="ABI955"/>
      <c r="ABJ955"/>
      <c r="ABK955"/>
      <c r="ABL955"/>
      <c r="ABM955"/>
      <c r="ABN955"/>
      <c r="ABO955"/>
      <c r="ABP955"/>
      <c r="ABQ955"/>
      <c r="ABR955"/>
      <c r="ABS955"/>
      <c r="ABT955"/>
      <c r="ABU955"/>
      <c r="ABV955"/>
      <c r="ABW955"/>
      <c r="ABX955"/>
      <c r="ABY955"/>
      <c r="ABZ955"/>
      <c r="ACA955"/>
      <c r="ACB955"/>
      <c r="ACC955"/>
      <c r="ACD955"/>
      <c r="ACE955"/>
      <c r="ACF955"/>
      <c r="ACG955"/>
      <c r="ACH955"/>
      <c r="ACI955"/>
      <c r="ACJ955"/>
      <c r="ACK955"/>
      <c r="ACL955"/>
      <c r="ACM955"/>
      <c r="ACN955"/>
      <c r="ACO955"/>
      <c r="ACP955"/>
      <c r="ACQ955"/>
      <c r="ACR955"/>
      <c r="ACS955"/>
      <c r="ACT955"/>
      <c r="ACU955"/>
      <c r="ACV955"/>
      <c r="ACW955"/>
      <c r="ACX955"/>
      <c r="ACY955"/>
      <c r="ACZ955"/>
      <c r="ADA955"/>
      <c r="ADB955"/>
      <c r="ADC955"/>
      <c r="ADD955"/>
      <c r="ADE955"/>
      <c r="ADF955"/>
      <c r="ADG955"/>
      <c r="ADH955"/>
      <c r="ADI955"/>
      <c r="ADJ955"/>
      <c r="ADK955"/>
      <c r="ADL955"/>
      <c r="ADM955"/>
      <c r="ADN955"/>
      <c r="ADO955"/>
      <c r="ADP955"/>
      <c r="ADQ955"/>
      <c r="ADR955"/>
      <c r="ADS955"/>
      <c r="ADT955"/>
      <c r="ADU955"/>
      <c r="ADV955"/>
      <c r="ADW955"/>
      <c r="ADX955"/>
      <c r="ADY955"/>
      <c r="ADZ955"/>
      <c r="AEA955"/>
      <c r="AEB955"/>
      <c r="AEC955"/>
      <c r="AED955"/>
      <c r="AEE955"/>
      <c r="AEF955"/>
      <c r="AEG955"/>
      <c r="AEH955"/>
      <c r="AEI955"/>
      <c r="AEJ955"/>
      <c r="AEK955"/>
      <c r="AEL955"/>
      <c r="AEM955"/>
      <c r="AEN955"/>
      <c r="AEO955"/>
      <c r="AEP955"/>
      <c r="AEQ955"/>
      <c r="AER955"/>
      <c r="AES955"/>
      <c r="AET955"/>
      <c r="AEU955"/>
      <c r="AEV955"/>
      <c r="AEW955"/>
      <c r="AEX955"/>
      <c r="AEY955"/>
      <c r="AEZ955"/>
      <c r="AFA955"/>
      <c r="AFB955"/>
      <c r="AFC955"/>
      <c r="AFD955"/>
      <c r="AFE955"/>
      <c r="AFF955"/>
      <c r="AFG955"/>
      <c r="AFH955"/>
      <c r="AFI955"/>
      <c r="AFJ955"/>
      <c r="AFK955"/>
      <c r="AFL955"/>
      <c r="AFM955"/>
      <c r="AFN955"/>
      <c r="AFO955"/>
      <c r="AFP955"/>
      <c r="AFQ955"/>
      <c r="AFR955"/>
      <c r="AFS955"/>
      <c r="AFT955"/>
      <c r="AFU955"/>
      <c r="AFV955"/>
      <c r="AFW955"/>
      <c r="AFX955"/>
      <c r="AFY955"/>
      <c r="AFZ955"/>
      <c r="AGA955"/>
      <c r="AGB955"/>
      <c r="AGC955"/>
      <c r="AGD955"/>
      <c r="AGE955"/>
      <c r="AGF955"/>
      <c r="AGG955"/>
      <c r="AGH955"/>
      <c r="AGI955"/>
      <c r="AGJ955"/>
      <c r="AGK955"/>
      <c r="AGL955"/>
      <c r="AGM955"/>
      <c r="AGN955"/>
      <c r="AGO955"/>
      <c r="AGP955"/>
      <c r="AGQ955"/>
      <c r="AGR955"/>
      <c r="AGS955"/>
      <c r="AGT955"/>
      <c r="AGU955"/>
      <c r="AGV955"/>
      <c r="AGW955"/>
      <c r="AGX955"/>
      <c r="AGY955"/>
      <c r="AGZ955"/>
      <c r="AHA955"/>
      <c r="AHB955"/>
      <c r="AHC955"/>
      <c r="AHD955"/>
      <c r="AHE955"/>
      <c r="AHF955"/>
      <c r="AHG955"/>
      <c r="AHH955"/>
      <c r="AHI955"/>
      <c r="AHJ955"/>
      <c r="AHK955"/>
      <c r="AHL955"/>
      <c r="AHM955"/>
      <c r="AHN955"/>
      <c r="AHO955"/>
      <c r="AHP955"/>
      <c r="AHQ955"/>
      <c r="AHR955"/>
      <c r="AHS955"/>
      <c r="AHT955"/>
      <c r="AHU955"/>
      <c r="AHV955"/>
      <c r="AHW955"/>
      <c r="AHX955"/>
      <c r="AHY955"/>
      <c r="AHZ955"/>
      <c r="AIA955"/>
      <c r="AIB955"/>
      <c r="AIC955"/>
      <c r="AID955"/>
      <c r="AIE955"/>
      <c r="AIF955"/>
      <c r="AIG955"/>
      <c r="AIH955"/>
      <c r="AII955"/>
      <c r="AIJ955"/>
      <c r="AIK955"/>
      <c r="AIL955"/>
      <c r="AIM955"/>
      <c r="AIN955"/>
      <c r="AIO955"/>
      <c r="AIP955"/>
      <c r="AIQ955"/>
      <c r="AIR955"/>
      <c r="AIS955"/>
      <c r="AIT955"/>
      <c r="AIU955"/>
      <c r="AIV955"/>
      <c r="AIW955"/>
      <c r="AIX955"/>
      <c r="AIY955"/>
      <c r="AIZ955"/>
      <c r="AJA955"/>
      <c r="AJB955"/>
      <c r="AJC955"/>
      <c r="AJD955"/>
      <c r="AJE955"/>
      <c r="AJF955"/>
      <c r="AJG955"/>
      <c r="AJH955"/>
      <c r="AJI955"/>
      <c r="AJJ955"/>
      <c r="AJK955"/>
      <c r="AJL955"/>
      <c r="AJM955"/>
      <c r="AJN955"/>
      <c r="AJO955"/>
      <c r="AJP955"/>
      <c r="AJQ955"/>
      <c r="AJR955"/>
      <c r="AJS955"/>
      <c r="AJT955"/>
      <c r="AJU955"/>
      <c r="AJV955"/>
      <c r="AJW955"/>
      <c r="AJX955"/>
      <c r="AJY955"/>
      <c r="AJZ955"/>
      <c r="AKA955"/>
      <c r="AKB955"/>
      <c r="AKC955"/>
      <c r="AKD955"/>
      <c r="AKE955"/>
      <c r="AKF955"/>
      <c r="AKG955"/>
      <c r="AKH955"/>
      <c r="AKI955"/>
      <c r="AKJ955"/>
      <c r="AKK955"/>
      <c r="AKL955"/>
      <c r="AKM955"/>
      <c r="AKN955"/>
      <c r="AKO955"/>
      <c r="AKP955"/>
      <c r="AKQ955"/>
      <c r="AKR955"/>
      <c r="AKS955"/>
      <c r="AKT955"/>
      <c r="AKU955"/>
      <c r="AKV955"/>
      <c r="AKW955"/>
      <c r="AKX955"/>
      <c r="AKY955"/>
      <c r="AKZ955"/>
      <c r="ALA955"/>
      <c r="ALB955"/>
      <c r="ALC955"/>
      <c r="ALD955"/>
      <c r="ALE955"/>
      <c r="ALF955"/>
      <c r="ALG955"/>
      <c r="ALH955"/>
      <c r="ALI955"/>
      <c r="ALJ955"/>
      <c r="ALK955"/>
      <c r="ALL955"/>
      <c r="ALM955"/>
      <c r="ALN955"/>
      <c r="ALO955"/>
      <c r="ALP955"/>
      <c r="ALQ955"/>
      <c r="ALR955"/>
      <c r="ALS955"/>
      <c r="ALT955"/>
      <c r="ALU955"/>
      <c r="ALV955"/>
      <c r="ALW955"/>
      <c r="ALX955"/>
      <c r="ALY955"/>
      <c r="ALZ955"/>
      <c r="AMA955"/>
      <c r="AMB955"/>
      <c r="AMC955"/>
      <c r="AMD955"/>
      <c r="AME955"/>
      <c r="AMF955"/>
      <c r="AMG955"/>
      <c r="AMH955"/>
      <c r="AMI955"/>
      <c r="AMJ955"/>
    </row>
    <row r="956" spans="1:1024" ht="17.25" customHeight="1">
      <c r="A956" s="9"/>
      <c r="B956" s="8"/>
      <c r="C956" s="8"/>
      <c r="D956" s="6"/>
      <c r="E956" s="7"/>
      <c r="F956" s="5"/>
      <c r="G956" s="5"/>
      <c r="H956" s="5"/>
      <c r="I956" s="5"/>
      <c r="J956" s="5"/>
      <c r="K956" s="5"/>
      <c r="L956" s="5"/>
      <c r="M956" s="5"/>
      <c r="N956" s="5"/>
      <c r="O956" s="5"/>
      <c r="P956" s="5"/>
      <c r="Q956" s="5"/>
      <c r="R956" s="5"/>
      <c r="S956" s="5"/>
      <c r="T956" s="5"/>
      <c r="U956" s="5"/>
      <c r="V956" s="5"/>
      <c r="W956" s="5"/>
      <c r="X956" s="5"/>
      <c r="Y956" s="5"/>
      <c r="Z956" s="5"/>
      <c r="AA956" s="5"/>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c r="PL956"/>
      <c r="PM956"/>
      <c r="PN956"/>
      <c r="PO956"/>
      <c r="PP956"/>
      <c r="PQ956"/>
      <c r="PR956"/>
      <c r="PS956"/>
      <c r="PT956"/>
      <c r="PU956"/>
      <c r="PV956"/>
      <c r="PW956"/>
      <c r="PX956"/>
      <c r="PY956"/>
      <c r="PZ956"/>
      <c r="QA956"/>
      <c r="QB956"/>
      <c r="QC956"/>
      <c r="QD956"/>
      <c r="QE956"/>
      <c r="QF956"/>
      <c r="QG956"/>
      <c r="QH956"/>
      <c r="QI956"/>
      <c r="QJ956"/>
      <c r="QK956"/>
      <c r="QL956"/>
      <c r="QM956"/>
      <c r="QN956"/>
      <c r="QO956"/>
      <c r="QP956"/>
      <c r="QQ956"/>
      <c r="QR956"/>
      <c r="QS956"/>
      <c r="QT956"/>
      <c r="QU956"/>
      <c r="QV956"/>
      <c r="QW956"/>
      <c r="QX956"/>
      <c r="QY956"/>
      <c r="QZ956"/>
      <c r="RA956"/>
      <c r="RB956"/>
      <c r="RC956"/>
      <c r="RD956"/>
      <c r="RE956"/>
      <c r="RF956"/>
      <c r="RG956"/>
      <c r="RH956"/>
      <c r="RI956"/>
      <c r="RJ956"/>
      <c r="RK956"/>
      <c r="RL956"/>
      <c r="RM956"/>
      <c r="RN956"/>
      <c r="RO956"/>
      <c r="RP956"/>
      <c r="RQ956"/>
      <c r="RR956"/>
      <c r="RS956"/>
      <c r="RT956"/>
      <c r="RU956"/>
      <c r="RV956"/>
      <c r="RW956"/>
      <c r="RX956"/>
      <c r="RY956"/>
      <c r="RZ956"/>
      <c r="SA956"/>
      <c r="SB956"/>
      <c r="SC956"/>
      <c r="SD956"/>
      <c r="SE956"/>
      <c r="SF956"/>
      <c r="SG956"/>
      <c r="SH956"/>
      <c r="SI956"/>
      <c r="SJ956"/>
      <c r="SK956"/>
      <c r="SL956"/>
      <c r="SM956"/>
      <c r="SN956"/>
      <c r="SO956"/>
      <c r="SP956"/>
      <c r="SQ956"/>
      <c r="SR956"/>
      <c r="SS956"/>
      <c r="ST956"/>
      <c r="SU956"/>
      <c r="SV956"/>
      <c r="SW956"/>
      <c r="SX956"/>
      <c r="SY956"/>
      <c r="SZ956"/>
      <c r="TA956"/>
      <c r="TB956"/>
      <c r="TC956"/>
      <c r="TD956"/>
      <c r="TE956"/>
      <c r="TF956"/>
      <c r="TG956"/>
      <c r="TH956"/>
      <c r="TI956"/>
      <c r="TJ956"/>
      <c r="TK956"/>
      <c r="TL956"/>
      <c r="TM956"/>
      <c r="TN956"/>
      <c r="TO956"/>
      <c r="TP956"/>
      <c r="TQ956"/>
      <c r="TR956"/>
      <c r="TS956"/>
      <c r="TT956"/>
      <c r="TU956"/>
      <c r="TV956"/>
      <c r="TW956"/>
      <c r="TX956"/>
      <c r="TY956"/>
      <c r="TZ956"/>
      <c r="UA956"/>
      <c r="UB956"/>
      <c r="UC956"/>
      <c r="UD956"/>
      <c r="UE956"/>
      <c r="UF956"/>
      <c r="UG956"/>
      <c r="UH956"/>
      <c r="UI956"/>
      <c r="UJ956"/>
      <c r="UK956"/>
      <c r="UL956"/>
      <c r="UM956"/>
      <c r="UN956"/>
      <c r="UO956"/>
      <c r="UP956"/>
      <c r="UQ956"/>
      <c r="UR956"/>
      <c r="US956"/>
      <c r="UT956"/>
      <c r="UU956"/>
      <c r="UV956"/>
      <c r="UW956"/>
      <c r="UX956"/>
      <c r="UY956"/>
      <c r="UZ956"/>
      <c r="VA956"/>
      <c r="VB956"/>
      <c r="VC956"/>
      <c r="VD956"/>
      <c r="VE956"/>
      <c r="VF956"/>
      <c r="VG956"/>
      <c r="VH956"/>
      <c r="VI956"/>
      <c r="VJ956"/>
      <c r="VK956"/>
      <c r="VL956"/>
      <c r="VM956"/>
      <c r="VN956"/>
      <c r="VO956"/>
      <c r="VP956"/>
      <c r="VQ956"/>
      <c r="VR956"/>
      <c r="VS956"/>
      <c r="VT956"/>
      <c r="VU956"/>
      <c r="VV956"/>
      <c r="VW956"/>
      <c r="VX956"/>
      <c r="VY956"/>
      <c r="VZ956"/>
      <c r="WA956"/>
      <c r="WB956"/>
      <c r="WC956"/>
      <c r="WD956"/>
      <c r="WE956"/>
      <c r="WF956"/>
      <c r="WG956"/>
      <c r="WH956"/>
      <c r="WI956"/>
      <c r="WJ956"/>
      <c r="WK956"/>
      <c r="WL956"/>
      <c r="WM956"/>
      <c r="WN956"/>
      <c r="WO956"/>
      <c r="WP956"/>
      <c r="WQ956"/>
      <c r="WR956"/>
      <c r="WS956"/>
      <c r="WT956"/>
      <c r="WU956"/>
      <c r="WV956"/>
      <c r="WW956"/>
      <c r="WX956"/>
      <c r="WY956"/>
      <c r="WZ956"/>
      <c r="XA956"/>
      <c r="XB956"/>
      <c r="XC956"/>
      <c r="XD956"/>
      <c r="XE956"/>
      <c r="XF956"/>
      <c r="XG956"/>
      <c r="XH956"/>
      <c r="XI956"/>
      <c r="XJ956"/>
      <c r="XK956"/>
      <c r="XL956"/>
      <c r="XM956"/>
      <c r="XN956"/>
      <c r="XO956"/>
      <c r="XP956"/>
      <c r="XQ956"/>
      <c r="XR956"/>
      <c r="XS956"/>
      <c r="XT956"/>
      <c r="XU956"/>
      <c r="XV956"/>
      <c r="XW956"/>
      <c r="XX956"/>
      <c r="XY956"/>
      <c r="XZ956"/>
      <c r="YA956"/>
      <c r="YB956"/>
      <c r="YC956"/>
      <c r="YD956"/>
      <c r="YE956"/>
      <c r="YF956"/>
      <c r="YG956"/>
      <c r="YH956"/>
      <c r="YI956"/>
      <c r="YJ956"/>
      <c r="YK956"/>
      <c r="YL956"/>
      <c r="YM956"/>
      <c r="YN956"/>
      <c r="YO956"/>
      <c r="YP956"/>
      <c r="YQ956"/>
      <c r="YR956"/>
      <c r="YS956"/>
      <c r="YT956"/>
      <c r="YU956"/>
      <c r="YV956"/>
      <c r="YW956"/>
      <c r="YX956"/>
      <c r="YY956"/>
      <c r="YZ956"/>
      <c r="ZA956"/>
      <c r="ZB956"/>
      <c r="ZC956"/>
      <c r="ZD956"/>
      <c r="ZE956"/>
      <c r="ZF956"/>
      <c r="ZG956"/>
      <c r="ZH956"/>
      <c r="ZI956"/>
      <c r="ZJ956"/>
      <c r="ZK956"/>
      <c r="ZL956"/>
      <c r="ZM956"/>
      <c r="ZN956"/>
      <c r="ZO956"/>
      <c r="ZP956"/>
      <c r="ZQ956"/>
      <c r="ZR956"/>
      <c r="ZS956"/>
      <c r="ZT956"/>
      <c r="ZU956"/>
      <c r="ZV956"/>
      <c r="ZW956"/>
      <c r="ZX956"/>
      <c r="ZY956"/>
      <c r="ZZ956"/>
      <c r="AAA956"/>
      <c r="AAB956"/>
      <c r="AAC956"/>
      <c r="AAD956"/>
      <c r="AAE956"/>
      <c r="AAF956"/>
      <c r="AAG956"/>
      <c r="AAH956"/>
      <c r="AAI956"/>
      <c r="AAJ956"/>
      <c r="AAK956"/>
      <c r="AAL956"/>
      <c r="AAM956"/>
      <c r="AAN956"/>
      <c r="AAO956"/>
      <c r="AAP956"/>
      <c r="AAQ956"/>
      <c r="AAR956"/>
      <c r="AAS956"/>
      <c r="AAT956"/>
      <c r="AAU956"/>
      <c r="AAV956"/>
      <c r="AAW956"/>
      <c r="AAX956"/>
      <c r="AAY956"/>
      <c r="AAZ956"/>
      <c r="ABA956"/>
      <c r="ABB956"/>
      <c r="ABC956"/>
      <c r="ABD956"/>
      <c r="ABE956"/>
      <c r="ABF956"/>
      <c r="ABG956"/>
      <c r="ABH956"/>
      <c r="ABI956"/>
      <c r="ABJ956"/>
      <c r="ABK956"/>
      <c r="ABL956"/>
      <c r="ABM956"/>
      <c r="ABN956"/>
      <c r="ABO956"/>
      <c r="ABP956"/>
      <c r="ABQ956"/>
      <c r="ABR956"/>
      <c r="ABS956"/>
      <c r="ABT956"/>
      <c r="ABU956"/>
      <c r="ABV956"/>
      <c r="ABW956"/>
      <c r="ABX956"/>
      <c r="ABY956"/>
      <c r="ABZ956"/>
      <c r="ACA956"/>
      <c r="ACB956"/>
      <c r="ACC956"/>
      <c r="ACD956"/>
      <c r="ACE956"/>
      <c r="ACF956"/>
      <c r="ACG956"/>
      <c r="ACH956"/>
      <c r="ACI956"/>
      <c r="ACJ956"/>
      <c r="ACK956"/>
      <c r="ACL956"/>
      <c r="ACM956"/>
      <c r="ACN956"/>
      <c r="ACO956"/>
      <c r="ACP956"/>
      <c r="ACQ956"/>
      <c r="ACR956"/>
      <c r="ACS956"/>
      <c r="ACT956"/>
      <c r="ACU956"/>
      <c r="ACV956"/>
      <c r="ACW956"/>
      <c r="ACX956"/>
      <c r="ACY956"/>
      <c r="ACZ956"/>
      <c r="ADA956"/>
      <c r="ADB956"/>
      <c r="ADC956"/>
      <c r="ADD956"/>
      <c r="ADE956"/>
      <c r="ADF956"/>
      <c r="ADG956"/>
      <c r="ADH956"/>
      <c r="ADI956"/>
      <c r="ADJ956"/>
      <c r="ADK956"/>
      <c r="ADL956"/>
      <c r="ADM956"/>
      <c r="ADN956"/>
      <c r="ADO956"/>
      <c r="ADP956"/>
      <c r="ADQ956"/>
      <c r="ADR956"/>
      <c r="ADS956"/>
      <c r="ADT956"/>
      <c r="ADU956"/>
      <c r="ADV956"/>
      <c r="ADW956"/>
      <c r="ADX956"/>
      <c r="ADY956"/>
      <c r="ADZ956"/>
      <c r="AEA956"/>
      <c r="AEB956"/>
      <c r="AEC956"/>
      <c r="AED956"/>
      <c r="AEE956"/>
      <c r="AEF956"/>
      <c r="AEG956"/>
      <c r="AEH956"/>
      <c r="AEI956"/>
      <c r="AEJ956"/>
      <c r="AEK956"/>
      <c r="AEL956"/>
      <c r="AEM956"/>
      <c r="AEN956"/>
      <c r="AEO956"/>
      <c r="AEP956"/>
      <c r="AEQ956"/>
      <c r="AER956"/>
      <c r="AES956"/>
      <c r="AET956"/>
      <c r="AEU956"/>
      <c r="AEV956"/>
      <c r="AEW956"/>
      <c r="AEX956"/>
      <c r="AEY956"/>
      <c r="AEZ956"/>
      <c r="AFA956"/>
      <c r="AFB956"/>
      <c r="AFC956"/>
      <c r="AFD956"/>
      <c r="AFE956"/>
      <c r="AFF956"/>
      <c r="AFG956"/>
      <c r="AFH956"/>
      <c r="AFI956"/>
      <c r="AFJ956"/>
      <c r="AFK956"/>
      <c r="AFL956"/>
      <c r="AFM956"/>
      <c r="AFN956"/>
      <c r="AFO956"/>
      <c r="AFP956"/>
      <c r="AFQ956"/>
      <c r="AFR956"/>
      <c r="AFS956"/>
      <c r="AFT956"/>
      <c r="AFU956"/>
      <c r="AFV956"/>
      <c r="AFW956"/>
      <c r="AFX956"/>
      <c r="AFY956"/>
      <c r="AFZ956"/>
      <c r="AGA956"/>
      <c r="AGB956"/>
      <c r="AGC956"/>
      <c r="AGD956"/>
      <c r="AGE956"/>
      <c r="AGF956"/>
      <c r="AGG956"/>
      <c r="AGH956"/>
      <c r="AGI956"/>
      <c r="AGJ956"/>
      <c r="AGK956"/>
      <c r="AGL956"/>
      <c r="AGM956"/>
      <c r="AGN956"/>
      <c r="AGO956"/>
      <c r="AGP956"/>
      <c r="AGQ956"/>
      <c r="AGR956"/>
      <c r="AGS956"/>
      <c r="AGT956"/>
      <c r="AGU956"/>
      <c r="AGV956"/>
      <c r="AGW956"/>
      <c r="AGX956"/>
      <c r="AGY956"/>
      <c r="AGZ956"/>
      <c r="AHA956"/>
      <c r="AHB956"/>
      <c r="AHC956"/>
      <c r="AHD956"/>
      <c r="AHE956"/>
      <c r="AHF956"/>
      <c r="AHG956"/>
      <c r="AHH956"/>
      <c r="AHI956"/>
      <c r="AHJ956"/>
      <c r="AHK956"/>
      <c r="AHL956"/>
      <c r="AHM956"/>
      <c r="AHN956"/>
      <c r="AHO956"/>
      <c r="AHP956"/>
      <c r="AHQ956"/>
      <c r="AHR956"/>
      <c r="AHS956"/>
      <c r="AHT956"/>
      <c r="AHU956"/>
      <c r="AHV956"/>
      <c r="AHW956"/>
      <c r="AHX956"/>
      <c r="AHY956"/>
      <c r="AHZ956"/>
      <c r="AIA956"/>
      <c r="AIB956"/>
      <c r="AIC956"/>
      <c r="AID956"/>
      <c r="AIE956"/>
      <c r="AIF956"/>
      <c r="AIG956"/>
      <c r="AIH956"/>
      <c r="AII956"/>
      <c r="AIJ956"/>
      <c r="AIK956"/>
      <c r="AIL956"/>
      <c r="AIM956"/>
      <c r="AIN956"/>
      <c r="AIO956"/>
      <c r="AIP956"/>
      <c r="AIQ956"/>
      <c r="AIR956"/>
      <c r="AIS956"/>
      <c r="AIT956"/>
      <c r="AIU956"/>
      <c r="AIV956"/>
      <c r="AIW956"/>
      <c r="AIX956"/>
      <c r="AIY956"/>
      <c r="AIZ956"/>
      <c r="AJA956"/>
      <c r="AJB956"/>
      <c r="AJC956"/>
      <c r="AJD956"/>
      <c r="AJE956"/>
      <c r="AJF956"/>
      <c r="AJG956"/>
      <c r="AJH956"/>
      <c r="AJI956"/>
      <c r="AJJ956"/>
      <c r="AJK956"/>
      <c r="AJL956"/>
      <c r="AJM956"/>
      <c r="AJN956"/>
      <c r="AJO956"/>
      <c r="AJP956"/>
      <c r="AJQ956"/>
      <c r="AJR956"/>
      <c r="AJS956"/>
      <c r="AJT956"/>
      <c r="AJU956"/>
      <c r="AJV956"/>
      <c r="AJW956"/>
      <c r="AJX956"/>
      <c r="AJY956"/>
      <c r="AJZ956"/>
      <c r="AKA956"/>
      <c r="AKB956"/>
      <c r="AKC956"/>
      <c r="AKD956"/>
      <c r="AKE956"/>
      <c r="AKF956"/>
      <c r="AKG956"/>
      <c r="AKH956"/>
      <c r="AKI956"/>
      <c r="AKJ956"/>
      <c r="AKK956"/>
      <c r="AKL956"/>
      <c r="AKM956"/>
      <c r="AKN956"/>
      <c r="AKO956"/>
      <c r="AKP956"/>
      <c r="AKQ956"/>
      <c r="AKR956"/>
      <c r="AKS956"/>
      <c r="AKT956"/>
      <c r="AKU956"/>
      <c r="AKV956"/>
      <c r="AKW956"/>
      <c r="AKX956"/>
      <c r="AKY956"/>
      <c r="AKZ956"/>
      <c r="ALA956"/>
      <c r="ALB956"/>
      <c r="ALC956"/>
      <c r="ALD956"/>
      <c r="ALE956"/>
      <c r="ALF956"/>
      <c r="ALG956"/>
      <c r="ALH956"/>
      <c r="ALI956"/>
      <c r="ALJ956"/>
      <c r="ALK956"/>
      <c r="ALL956"/>
      <c r="ALM956"/>
      <c r="ALN956"/>
      <c r="ALO956"/>
      <c r="ALP956"/>
      <c r="ALQ956"/>
      <c r="ALR956"/>
      <c r="ALS956"/>
      <c r="ALT956"/>
      <c r="ALU956"/>
      <c r="ALV956"/>
      <c r="ALW956"/>
      <c r="ALX956"/>
      <c r="ALY956"/>
      <c r="ALZ956"/>
      <c r="AMA956"/>
      <c r="AMB956"/>
      <c r="AMC956"/>
      <c r="AMD956"/>
      <c r="AME956"/>
      <c r="AMF956"/>
      <c r="AMG956"/>
      <c r="AMH956"/>
      <c r="AMI956"/>
      <c r="AMJ956"/>
    </row>
    <row r="957" spans="1:1024" ht="17.25" customHeight="1">
      <c r="A957" s="9"/>
      <c r="B957" s="8"/>
      <c r="C957" s="8"/>
      <c r="D957" s="6"/>
      <c r="E957" s="7"/>
      <c r="F957" s="5"/>
      <c r="G957" s="5"/>
      <c r="H957" s="5"/>
      <c r="I957" s="5"/>
      <c r="J957" s="5"/>
      <c r="K957" s="5"/>
      <c r="L957" s="5"/>
      <c r="M957" s="5"/>
      <c r="N957" s="5"/>
      <c r="O957" s="5"/>
      <c r="P957" s="5"/>
      <c r="Q957" s="5"/>
      <c r="R957" s="5"/>
      <c r="S957" s="5"/>
      <c r="T957" s="5"/>
      <c r="U957" s="5"/>
      <c r="V957" s="5"/>
      <c r="W957" s="5"/>
      <c r="X957" s="5"/>
      <c r="Y957" s="5"/>
      <c r="Z957" s="5"/>
      <c r="AA957" s="5"/>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c r="RI957"/>
      <c r="RJ957"/>
      <c r="RK957"/>
      <c r="RL957"/>
      <c r="RM957"/>
      <c r="RN957"/>
      <c r="RO957"/>
      <c r="RP957"/>
      <c r="RQ957"/>
      <c r="RR957"/>
      <c r="RS957"/>
      <c r="RT957"/>
      <c r="RU957"/>
      <c r="RV957"/>
      <c r="RW957"/>
      <c r="RX957"/>
      <c r="RY957"/>
      <c r="RZ957"/>
      <c r="SA957"/>
      <c r="SB957"/>
      <c r="SC957"/>
      <c r="SD957"/>
      <c r="SE957"/>
      <c r="SF957"/>
      <c r="SG957"/>
      <c r="SH957"/>
      <c r="SI957"/>
      <c r="SJ957"/>
      <c r="SK957"/>
      <c r="SL957"/>
      <c r="SM957"/>
      <c r="SN957"/>
      <c r="SO957"/>
      <c r="SP957"/>
      <c r="SQ957"/>
      <c r="SR957"/>
      <c r="SS957"/>
      <c r="ST957"/>
      <c r="SU957"/>
      <c r="SV957"/>
      <c r="SW957"/>
      <c r="SX957"/>
      <c r="SY957"/>
      <c r="SZ957"/>
      <c r="TA957"/>
      <c r="TB957"/>
      <c r="TC957"/>
      <c r="TD957"/>
      <c r="TE957"/>
      <c r="TF957"/>
      <c r="TG957"/>
      <c r="TH957"/>
      <c r="TI957"/>
      <c r="TJ957"/>
      <c r="TK957"/>
      <c r="TL957"/>
      <c r="TM957"/>
      <c r="TN957"/>
      <c r="TO957"/>
      <c r="TP957"/>
      <c r="TQ957"/>
      <c r="TR957"/>
      <c r="TS957"/>
      <c r="TT957"/>
      <c r="TU957"/>
      <c r="TV957"/>
      <c r="TW957"/>
      <c r="TX957"/>
      <c r="TY957"/>
      <c r="TZ957"/>
      <c r="UA957"/>
      <c r="UB957"/>
      <c r="UC957"/>
      <c r="UD957"/>
      <c r="UE957"/>
      <c r="UF957"/>
      <c r="UG957"/>
      <c r="UH957"/>
      <c r="UI957"/>
      <c r="UJ957"/>
      <c r="UK957"/>
      <c r="UL957"/>
      <c r="UM957"/>
      <c r="UN957"/>
      <c r="UO957"/>
      <c r="UP957"/>
      <c r="UQ957"/>
      <c r="UR957"/>
      <c r="US957"/>
      <c r="UT957"/>
      <c r="UU957"/>
      <c r="UV957"/>
      <c r="UW957"/>
      <c r="UX957"/>
      <c r="UY957"/>
      <c r="UZ957"/>
      <c r="VA957"/>
      <c r="VB957"/>
      <c r="VC957"/>
      <c r="VD957"/>
      <c r="VE957"/>
      <c r="VF957"/>
      <c r="VG957"/>
      <c r="VH957"/>
      <c r="VI957"/>
      <c r="VJ957"/>
      <c r="VK957"/>
      <c r="VL957"/>
      <c r="VM957"/>
      <c r="VN957"/>
      <c r="VO957"/>
      <c r="VP957"/>
      <c r="VQ957"/>
      <c r="VR957"/>
      <c r="VS957"/>
      <c r="VT957"/>
      <c r="VU957"/>
      <c r="VV957"/>
      <c r="VW957"/>
      <c r="VX957"/>
      <c r="VY957"/>
      <c r="VZ957"/>
      <c r="WA957"/>
      <c r="WB957"/>
      <c r="WC957"/>
      <c r="WD957"/>
      <c r="WE957"/>
      <c r="WF957"/>
      <c r="WG957"/>
      <c r="WH957"/>
      <c r="WI957"/>
      <c r="WJ957"/>
      <c r="WK957"/>
      <c r="WL957"/>
      <c r="WM957"/>
      <c r="WN957"/>
      <c r="WO957"/>
      <c r="WP957"/>
      <c r="WQ957"/>
      <c r="WR957"/>
      <c r="WS957"/>
      <c r="WT957"/>
      <c r="WU957"/>
      <c r="WV957"/>
      <c r="WW957"/>
      <c r="WX957"/>
      <c r="WY957"/>
      <c r="WZ957"/>
      <c r="XA957"/>
      <c r="XB957"/>
      <c r="XC957"/>
      <c r="XD957"/>
      <c r="XE957"/>
      <c r="XF957"/>
      <c r="XG957"/>
      <c r="XH957"/>
      <c r="XI957"/>
      <c r="XJ957"/>
      <c r="XK957"/>
      <c r="XL957"/>
      <c r="XM957"/>
      <c r="XN957"/>
      <c r="XO957"/>
      <c r="XP957"/>
      <c r="XQ957"/>
      <c r="XR957"/>
      <c r="XS957"/>
      <c r="XT957"/>
      <c r="XU957"/>
      <c r="XV957"/>
      <c r="XW957"/>
      <c r="XX957"/>
      <c r="XY957"/>
      <c r="XZ957"/>
      <c r="YA957"/>
      <c r="YB957"/>
      <c r="YC957"/>
      <c r="YD957"/>
      <c r="YE957"/>
      <c r="YF957"/>
      <c r="YG957"/>
      <c r="YH957"/>
      <c r="YI957"/>
      <c r="YJ957"/>
      <c r="YK957"/>
      <c r="YL957"/>
      <c r="YM957"/>
      <c r="YN957"/>
      <c r="YO957"/>
      <c r="YP957"/>
      <c r="YQ957"/>
      <c r="YR957"/>
      <c r="YS957"/>
      <c r="YT957"/>
      <c r="YU957"/>
      <c r="YV957"/>
      <c r="YW957"/>
      <c r="YX957"/>
      <c r="YY957"/>
      <c r="YZ957"/>
      <c r="ZA957"/>
      <c r="ZB957"/>
      <c r="ZC957"/>
      <c r="ZD957"/>
      <c r="ZE957"/>
      <c r="ZF957"/>
      <c r="ZG957"/>
      <c r="ZH957"/>
      <c r="ZI957"/>
      <c r="ZJ957"/>
      <c r="ZK957"/>
      <c r="ZL957"/>
      <c r="ZM957"/>
      <c r="ZN957"/>
      <c r="ZO957"/>
      <c r="ZP957"/>
      <c r="ZQ957"/>
      <c r="ZR957"/>
      <c r="ZS957"/>
      <c r="ZT957"/>
      <c r="ZU957"/>
      <c r="ZV957"/>
      <c r="ZW957"/>
      <c r="ZX957"/>
      <c r="ZY957"/>
      <c r="ZZ957"/>
      <c r="AAA957"/>
      <c r="AAB957"/>
      <c r="AAC957"/>
      <c r="AAD957"/>
      <c r="AAE957"/>
      <c r="AAF957"/>
      <c r="AAG957"/>
      <c r="AAH957"/>
      <c r="AAI957"/>
      <c r="AAJ957"/>
      <c r="AAK957"/>
      <c r="AAL957"/>
      <c r="AAM957"/>
      <c r="AAN957"/>
      <c r="AAO957"/>
      <c r="AAP957"/>
      <c r="AAQ957"/>
      <c r="AAR957"/>
      <c r="AAS957"/>
      <c r="AAT957"/>
      <c r="AAU957"/>
      <c r="AAV957"/>
      <c r="AAW957"/>
      <c r="AAX957"/>
      <c r="AAY957"/>
      <c r="AAZ957"/>
      <c r="ABA957"/>
      <c r="ABB957"/>
      <c r="ABC957"/>
      <c r="ABD957"/>
      <c r="ABE957"/>
      <c r="ABF957"/>
      <c r="ABG957"/>
      <c r="ABH957"/>
      <c r="ABI957"/>
      <c r="ABJ957"/>
      <c r="ABK957"/>
      <c r="ABL957"/>
      <c r="ABM957"/>
      <c r="ABN957"/>
      <c r="ABO957"/>
      <c r="ABP957"/>
      <c r="ABQ957"/>
      <c r="ABR957"/>
      <c r="ABS957"/>
      <c r="ABT957"/>
      <c r="ABU957"/>
      <c r="ABV957"/>
      <c r="ABW957"/>
      <c r="ABX957"/>
      <c r="ABY957"/>
      <c r="ABZ957"/>
      <c r="ACA957"/>
      <c r="ACB957"/>
      <c r="ACC957"/>
      <c r="ACD957"/>
      <c r="ACE957"/>
      <c r="ACF957"/>
      <c r="ACG957"/>
      <c r="ACH957"/>
      <c r="ACI957"/>
      <c r="ACJ957"/>
      <c r="ACK957"/>
      <c r="ACL957"/>
      <c r="ACM957"/>
      <c r="ACN957"/>
      <c r="ACO957"/>
      <c r="ACP957"/>
      <c r="ACQ957"/>
      <c r="ACR957"/>
      <c r="ACS957"/>
      <c r="ACT957"/>
      <c r="ACU957"/>
      <c r="ACV957"/>
      <c r="ACW957"/>
      <c r="ACX957"/>
      <c r="ACY957"/>
      <c r="ACZ957"/>
      <c r="ADA957"/>
      <c r="ADB957"/>
      <c r="ADC957"/>
      <c r="ADD957"/>
      <c r="ADE957"/>
      <c r="ADF957"/>
      <c r="ADG957"/>
      <c r="ADH957"/>
      <c r="ADI957"/>
      <c r="ADJ957"/>
      <c r="ADK957"/>
      <c r="ADL957"/>
      <c r="ADM957"/>
      <c r="ADN957"/>
      <c r="ADO957"/>
      <c r="ADP957"/>
      <c r="ADQ957"/>
      <c r="ADR957"/>
      <c r="ADS957"/>
      <c r="ADT957"/>
      <c r="ADU957"/>
      <c r="ADV957"/>
      <c r="ADW957"/>
      <c r="ADX957"/>
      <c r="ADY957"/>
      <c r="ADZ957"/>
      <c r="AEA957"/>
      <c r="AEB957"/>
      <c r="AEC957"/>
      <c r="AED957"/>
      <c r="AEE957"/>
      <c r="AEF957"/>
      <c r="AEG957"/>
      <c r="AEH957"/>
      <c r="AEI957"/>
      <c r="AEJ957"/>
      <c r="AEK957"/>
      <c r="AEL957"/>
      <c r="AEM957"/>
      <c r="AEN957"/>
      <c r="AEO957"/>
      <c r="AEP957"/>
      <c r="AEQ957"/>
      <c r="AER957"/>
      <c r="AES957"/>
      <c r="AET957"/>
      <c r="AEU957"/>
      <c r="AEV957"/>
      <c r="AEW957"/>
      <c r="AEX957"/>
      <c r="AEY957"/>
      <c r="AEZ957"/>
      <c r="AFA957"/>
      <c r="AFB957"/>
      <c r="AFC957"/>
      <c r="AFD957"/>
      <c r="AFE957"/>
      <c r="AFF957"/>
      <c r="AFG957"/>
      <c r="AFH957"/>
      <c r="AFI957"/>
      <c r="AFJ957"/>
      <c r="AFK957"/>
      <c r="AFL957"/>
      <c r="AFM957"/>
      <c r="AFN957"/>
      <c r="AFO957"/>
      <c r="AFP957"/>
      <c r="AFQ957"/>
      <c r="AFR957"/>
      <c r="AFS957"/>
      <c r="AFT957"/>
      <c r="AFU957"/>
      <c r="AFV957"/>
      <c r="AFW957"/>
      <c r="AFX957"/>
      <c r="AFY957"/>
      <c r="AFZ957"/>
      <c r="AGA957"/>
      <c r="AGB957"/>
      <c r="AGC957"/>
      <c r="AGD957"/>
      <c r="AGE957"/>
      <c r="AGF957"/>
      <c r="AGG957"/>
      <c r="AGH957"/>
      <c r="AGI957"/>
      <c r="AGJ957"/>
      <c r="AGK957"/>
      <c r="AGL957"/>
      <c r="AGM957"/>
      <c r="AGN957"/>
      <c r="AGO957"/>
      <c r="AGP957"/>
      <c r="AGQ957"/>
      <c r="AGR957"/>
      <c r="AGS957"/>
      <c r="AGT957"/>
      <c r="AGU957"/>
      <c r="AGV957"/>
      <c r="AGW957"/>
      <c r="AGX957"/>
      <c r="AGY957"/>
      <c r="AGZ957"/>
      <c r="AHA957"/>
      <c r="AHB957"/>
      <c r="AHC957"/>
      <c r="AHD957"/>
      <c r="AHE957"/>
      <c r="AHF957"/>
      <c r="AHG957"/>
      <c r="AHH957"/>
      <c r="AHI957"/>
      <c r="AHJ957"/>
      <c r="AHK957"/>
      <c r="AHL957"/>
      <c r="AHM957"/>
      <c r="AHN957"/>
      <c r="AHO957"/>
      <c r="AHP957"/>
      <c r="AHQ957"/>
      <c r="AHR957"/>
      <c r="AHS957"/>
      <c r="AHT957"/>
      <c r="AHU957"/>
      <c r="AHV957"/>
      <c r="AHW957"/>
      <c r="AHX957"/>
      <c r="AHY957"/>
      <c r="AHZ957"/>
      <c r="AIA957"/>
      <c r="AIB957"/>
      <c r="AIC957"/>
      <c r="AID957"/>
      <c r="AIE957"/>
      <c r="AIF957"/>
      <c r="AIG957"/>
      <c r="AIH957"/>
      <c r="AII957"/>
      <c r="AIJ957"/>
      <c r="AIK957"/>
      <c r="AIL957"/>
      <c r="AIM957"/>
      <c r="AIN957"/>
      <c r="AIO957"/>
      <c r="AIP957"/>
      <c r="AIQ957"/>
      <c r="AIR957"/>
      <c r="AIS957"/>
      <c r="AIT957"/>
      <c r="AIU957"/>
      <c r="AIV957"/>
      <c r="AIW957"/>
      <c r="AIX957"/>
      <c r="AIY957"/>
      <c r="AIZ957"/>
      <c r="AJA957"/>
      <c r="AJB957"/>
      <c r="AJC957"/>
      <c r="AJD957"/>
      <c r="AJE957"/>
      <c r="AJF957"/>
      <c r="AJG957"/>
      <c r="AJH957"/>
      <c r="AJI957"/>
      <c r="AJJ957"/>
      <c r="AJK957"/>
      <c r="AJL957"/>
      <c r="AJM957"/>
      <c r="AJN957"/>
      <c r="AJO957"/>
      <c r="AJP957"/>
      <c r="AJQ957"/>
      <c r="AJR957"/>
      <c r="AJS957"/>
      <c r="AJT957"/>
      <c r="AJU957"/>
      <c r="AJV957"/>
      <c r="AJW957"/>
      <c r="AJX957"/>
      <c r="AJY957"/>
      <c r="AJZ957"/>
      <c r="AKA957"/>
      <c r="AKB957"/>
      <c r="AKC957"/>
      <c r="AKD957"/>
      <c r="AKE957"/>
      <c r="AKF957"/>
      <c r="AKG957"/>
      <c r="AKH957"/>
      <c r="AKI957"/>
      <c r="AKJ957"/>
      <c r="AKK957"/>
      <c r="AKL957"/>
      <c r="AKM957"/>
      <c r="AKN957"/>
      <c r="AKO957"/>
      <c r="AKP957"/>
      <c r="AKQ957"/>
      <c r="AKR957"/>
      <c r="AKS957"/>
      <c r="AKT957"/>
      <c r="AKU957"/>
      <c r="AKV957"/>
      <c r="AKW957"/>
      <c r="AKX957"/>
      <c r="AKY957"/>
      <c r="AKZ957"/>
      <c r="ALA957"/>
      <c r="ALB957"/>
      <c r="ALC957"/>
      <c r="ALD957"/>
      <c r="ALE957"/>
      <c r="ALF957"/>
      <c r="ALG957"/>
      <c r="ALH957"/>
      <c r="ALI957"/>
      <c r="ALJ957"/>
      <c r="ALK957"/>
      <c r="ALL957"/>
      <c r="ALM957"/>
      <c r="ALN957"/>
      <c r="ALO957"/>
      <c r="ALP957"/>
      <c r="ALQ957"/>
      <c r="ALR957"/>
      <c r="ALS957"/>
      <c r="ALT957"/>
      <c r="ALU957"/>
      <c r="ALV957"/>
      <c r="ALW957"/>
      <c r="ALX957"/>
      <c r="ALY957"/>
      <c r="ALZ957"/>
      <c r="AMA957"/>
      <c r="AMB957"/>
      <c r="AMC957"/>
      <c r="AMD957"/>
      <c r="AME957"/>
      <c r="AMF957"/>
      <c r="AMG957"/>
      <c r="AMH957"/>
      <c r="AMI957"/>
      <c r="AMJ957"/>
    </row>
    <row r="958" spans="1:1024" ht="17.25" customHeight="1">
      <c r="A958" s="9"/>
      <c r="B958" s="8"/>
      <c r="C958" s="8"/>
      <c r="D958" s="6"/>
      <c r="E958" s="7"/>
      <c r="F958" s="5"/>
      <c r="G958" s="5"/>
      <c r="H958" s="5"/>
      <c r="I958" s="5"/>
      <c r="J958" s="5"/>
      <c r="K958" s="5"/>
      <c r="L958" s="5"/>
      <c r="M958" s="5"/>
      <c r="N958" s="5"/>
      <c r="O958" s="5"/>
      <c r="P958" s="5"/>
      <c r="Q958" s="5"/>
      <c r="R958" s="5"/>
      <c r="S958" s="5"/>
      <c r="T958" s="5"/>
      <c r="U958" s="5"/>
      <c r="V958" s="5"/>
      <c r="W958" s="5"/>
      <c r="X958" s="5"/>
      <c r="Y958" s="5"/>
      <c r="Z958" s="5"/>
      <c r="AA958" s="5"/>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c r="ME958"/>
      <c r="MF958"/>
      <c r="MG958"/>
      <c r="MH958"/>
      <c r="MI958"/>
      <c r="MJ958"/>
      <c r="MK958"/>
      <c r="ML958"/>
      <c r="MM958"/>
      <c r="MN958"/>
      <c r="MO958"/>
      <c r="MP958"/>
      <c r="MQ958"/>
      <c r="MR958"/>
      <c r="MS958"/>
      <c r="MT958"/>
      <c r="MU958"/>
      <c r="MV958"/>
      <c r="MW958"/>
      <c r="MX958"/>
      <c r="MY958"/>
      <c r="MZ958"/>
      <c r="NA958"/>
      <c r="NB958"/>
      <c r="NC958"/>
      <c r="ND958"/>
      <c r="NE958"/>
      <c r="NF958"/>
      <c r="NG958"/>
      <c r="NH958"/>
      <c r="NI958"/>
      <c r="NJ958"/>
      <c r="NK958"/>
      <c r="NL958"/>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c r="PL958"/>
      <c r="PM958"/>
      <c r="PN958"/>
      <c r="PO958"/>
      <c r="PP958"/>
      <c r="PQ958"/>
      <c r="PR958"/>
      <c r="PS958"/>
      <c r="PT958"/>
      <c r="PU958"/>
      <c r="PV958"/>
      <c r="PW958"/>
      <c r="PX958"/>
      <c r="PY958"/>
      <c r="PZ958"/>
      <c r="QA958"/>
      <c r="QB958"/>
      <c r="QC958"/>
      <c r="QD958"/>
      <c r="QE958"/>
      <c r="QF958"/>
      <c r="QG958"/>
      <c r="QH958"/>
      <c r="QI958"/>
      <c r="QJ958"/>
      <c r="QK958"/>
      <c r="QL958"/>
      <c r="QM958"/>
      <c r="QN958"/>
      <c r="QO958"/>
      <c r="QP958"/>
      <c r="QQ958"/>
      <c r="QR958"/>
      <c r="QS958"/>
      <c r="QT958"/>
      <c r="QU958"/>
      <c r="QV958"/>
      <c r="QW958"/>
      <c r="QX958"/>
      <c r="QY958"/>
      <c r="QZ958"/>
      <c r="RA958"/>
      <c r="RB958"/>
      <c r="RC958"/>
      <c r="RD958"/>
      <c r="RE958"/>
      <c r="RF958"/>
      <c r="RG958"/>
      <c r="RH958"/>
      <c r="RI958"/>
      <c r="RJ958"/>
      <c r="RK958"/>
      <c r="RL958"/>
      <c r="RM958"/>
      <c r="RN958"/>
      <c r="RO958"/>
      <c r="RP958"/>
      <c r="RQ958"/>
      <c r="RR958"/>
      <c r="RS958"/>
      <c r="RT958"/>
      <c r="RU958"/>
      <c r="RV958"/>
      <c r="RW958"/>
      <c r="RX958"/>
      <c r="RY958"/>
      <c r="RZ958"/>
      <c r="SA958"/>
      <c r="SB958"/>
      <c r="SC958"/>
      <c r="SD958"/>
      <c r="SE958"/>
      <c r="SF958"/>
      <c r="SG958"/>
      <c r="SH958"/>
      <c r="SI958"/>
      <c r="SJ958"/>
      <c r="SK958"/>
      <c r="SL958"/>
      <c r="SM958"/>
      <c r="SN958"/>
      <c r="SO958"/>
      <c r="SP958"/>
      <c r="SQ958"/>
      <c r="SR958"/>
      <c r="SS958"/>
      <c r="ST958"/>
      <c r="SU958"/>
      <c r="SV958"/>
      <c r="SW958"/>
      <c r="SX958"/>
      <c r="SY958"/>
      <c r="SZ958"/>
      <c r="TA958"/>
      <c r="TB958"/>
      <c r="TC958"/>
      <c r="TD958"/>
      <c r="TE958"/>
      <c r="TF958"/>
      <c r="TG958"/>
      <c r="TH958"/>
      <c r="TI958"/>
      <c r="TJ958"/>
      <c r="TK958"/>
      <c r="TL958"/>
      <c r="TM958"/>
      <c r="TN958"/>
      <c r="TO958"/>
      <c r="TP958"/>
      <c r="TQ958"/>
      <c r="TR958"/>
      <c r="TS958"/>
      <c r="TT958"/>
      <c r="TU958"/>
      <c r="TV958"/>
      <c r="TW958"/>
      <c r="TX958"/>
      <c r="TY958"/>
      <c r="TZ958"/>
      <c r="UA958"/>
      <c r="UB958"/>
      <c r="UC958"/>
      <c r="UD958"/>
      <c r="UE958"/>
      <c r="UF958"/>
      <c r="UG958"/>
      <c r="UH958"/>
      <c r="UI958"/>
      <c r="UJ958"/>
      <c r="UK958"/>
      <c r="UL958"/>
      <c r="UM958"/>
      <c r="UN958"/>
      <c r="UO958"/>
      <c r="UP958"/>
      <c r="UQ958"/>
      <c r="UR958"/>
      <c r="US958"/>
      <c r="UT958"/>
      <c r="UU958"/>
      <c r="UV958"/>
      <c r="UW958"/>
      <c r="UX958"/>
      <c r="UY958"/>
      <c r="UZ958"/>
      <c r="VA958"/>
      <c r="VB958"/>
      <c r="VC958"/>
      <c r="VD958"/>
      <c r="VE958"/>
      <c r="VF958"/>
      <c r="VG958"/>
      <c r="VH958"/>
      <c r="VI958"/>
      <c r="VJ958"/>
      <c r="VK958"/>
      <c r="VL958"/>
      <c r="VM958"/>
      <c r="VN958"/>
      <c r="VO958"/>
      <c r="VP958"/>
      <c r="VQ958"/>
      <c r="VR958"/>
      <c r="VS958"/>
      <c r="VT958"/>
      <c r="VU958"/>
      <c r="VV958"/>
      <c r="VW958"/>
      <c r="VX958"/>
      <c r="VY958"/>
      <c r="VZ958"/>
      <c r="WA958"/>
      <c r="WB958"/>
      <c r="WC958"/>
      <c r="WD958"/>
      <c r="WE958"/>
      <c r="WF958"/>
      <c r="WG958"/>
      <c r="WH958"/>
      <c r="WI958"/>
      <c r="WJ958"/>
      <c r="WK958"/>
      <c r="WL958"/>
      <c r="WM958"/>
      <c r="WN958"/>
      <c r="WO958"/>
      <c r="WP958"/>
      <c r="WQ958"/>
      <c r="WR958"/>
      <c r="WS958"/>
      <c r="WT958"/>
      <c r="WU958"/>
      <c r="WV958"/>
      <c r="WW958"/>
      <c r="WX958"/>
      <c r="WY958"/>
      <c r="WZ958"/>
      <c r="XA958"/>
      <c r="XB958"/>
      <c r="XC958"/>
      <c r="XD958"/>
      <c r="XE958"/>
      <c r="XF958"/>
      <c r="XG958"/>
      <c r="XH958"/>
      <c r="XI958"/>
      <c r="XJ958"/>
      <c r="XK958"/>
      <c r="XL958"/>
      <c r="XM958"/>
      <c r="XN958"/>
      <c r="XO958"/>
      <c r="XP958"/>
      <c r="XQ958"/>
      <c r="XR958"/>
      <c r="XS958"/>
      <c r="XT958"/>
      <c r="XU958"/>
      <c r="XV958"/>
      <c r="XW958"/>
      <c r="XX958"/>
      <c r="XY958"/>
      <c r="XZ958"/>
      <c r="YA958"/>
      <c r="YB958"/>
      <c r="YC958"/>
      <c r="YD958"/>
      <c r="YE958"/>
      <c r="YF958"/>
      <c r="YG958"/>
      <c r="YH958"/>
      <c r="YI958"/>
      <c r="YJ958"/>
      <c r="YK958"/>
      <c r="YL958"/>
      <c r="YM958"/>
      <c r="YN958"/>
      <c r="YO958"/>
      <c r="YP958"/>
      <c r="YQ958"/>
      <c r="YR958"/>
      <c r="YS958"/>
      <c r="YT958"/>
      <c r="YU958"/>
      <c r="YV958"/>
      <c r="YW958"/>
      <c r="YX958"/>
      <c r="YY958"/>
      <c r="YZ958"/>
      <c r="ZA958"/>
      <c r="ZB958"/>
      <c r="ZC958"/>
      <c r="ZD958"/>
      <c r="ZE958"/>
      <c r="ZF958"/>
      <c r="ZG958"/>
      <c r="ZH958"/>
      <c r="ZI958"/>
      <c r="ZJ958"/>
      <c r="ZK958"/>
      <c r="ZL958"/>
      <c r="ZM958"/>
      <c r="ZN958"/>
      <c r="ZO958"/>
      <c r="ZP958"/>
      <c r="ZQ958"/>
      <c r="ZR958"/>
      <c r="ZS958"/>
      <c r="ZT958"/>
      <c r="ZU958"/>
      <c r="ZV958"/>
      <c r="ZW958"/>
      <c r="ZX958"/>
      <c r="ZY958"/>
      <c r="ZZ958"/>
      <c r="AAA958"/>
      <c r="AAB958"/>
      <c r="AAC958"/>
      <c r="AAD958"/>
      <c r="AAE958"/>
      <c r="AAF958"/>
      <c r="AAG958"/>
      <c r="AAH958"/>
      <c r="AAI958"/>
      <c r="AAJ958"/>
      <c r="AAK958"/>
      <c r="AAL958"/>
      <c r="AAM958"/>
      <c r="AAN958"/>
      <c r="AAO958"/>
      <c r="AAP958"/>
      <c r="AAQ958"/>
      <c r="AAR958"/>
      <c r="AAS958"/>
      <c r="AAT958"/>
      <c r="AAU958"/>
      <c r="AAV958"/>
      <c r="AAW958"/>
      <c r="AAX958"/>
      <c r="AAY958"/>
      <c r="AAZ958"/>
      <c r="ABA958"/>
      <c r="ABB958"/>
      <c r="ABC958"/>
      <c r="ABD958"/>
      <c r="ABE958"/>
      <c r="ABF958"/>
      <c r="ABG958"/>
      <c r="ABH958"/>
      <c r="ABI958"/>
      <c r="ABJ958"/>
      <c r="ABK958"/>
      <c r="ABL958"/>
      <c r="ABM958"/>
      <c r="ABN958"/>
      <c r="ABO958"/>
      <c r="ABP958"/>
      <c r="ABQ958"/>
      <c r="ABR958"/>
      <c r="ABS958"/>
      <c r="ABT958"/>
      <c r="ABU958"/>
      <c r="ABV958"/>
      <c r="ABW958"/>
      <c r="ABX958"/>
      <c r="ABY958"/>
      <c r="ABZ958"/>
      <c r="ACA958"/>
      <c r="ACB958"/>
      <c r="ACC958"/>
      <c r="ACD958"/>
      <c r="ACE958"/>
      <c r="ACF958"/>
      <c r="ACG958"/>
      <c r="ACH958"/>
      <c r="ACI958"/>
      <c r="ACJ958"/>
      <c r="ACK958"/>
      <c r="ACL958"/>
      <c r="ACM958"/>
      <c r="ACN958"/>
      <c r="ACO958"/>
      <c r="ACP958"/>
      <c r="ACQ958"/>
      <c r="ACR958"/>
      <c r="ACS958"/>
      <c r="ACT958"/>
      <c r="ACU958"/>
      <c r="ACV958"/>
      <c r="ACW958"/>
      <c r="ACX958"/>
      <c r="ACY958"/>
      <c r="ACZ958"/>
      <c r="ADA958"/>
      <c r="ADB958"/>
      <c r="ADC958"/>
      <c r="ADD958"/>
      <c r="ADE958"/>
      <c r="ADF958"/>
      <c r="ADG958"/>
      <c r="ADH958"/>
      <c r="ADI958"/>
      <c r="ADJ958"/>
      <c r="ADK958"/>
      <c r="ADL958"/>
      <c r="ADM958"/>
      <c r="ADN958"/>
      <c r="ADO958"/>
      <c r="ADP958"/>
      <c r="ADQ958"/>
      <c r="ADR958"/>
      <c r="ADS958"/>
      <c r="ADT958"/>
      <c r="ADU958"/>
      <c r="ADV958"/>
      <c r="ADW958"/>
      <c r="ADX958"/>
      <c r="ADY958"/>
      <c r="ADZ958"/>
      <c r="AEA958"/>
      <c r="AEB958"/>
      <c r="AEC958"/>
      <c r="AED958"/>
      <c r="AEE958"/>
      <c r="AEF958"/>
      <c r="AEG958"/>
      <c r="AEH958"/>
      <c r="AEI958"/>
      <c r="AEJ958"/>
      <c r="AEK958"/>
      <c r="AEL958"/>
      <c r="AEM958"/>
      <c r="AEN958"/>
      <c r="AEO958"/>
      <c r="AEP958"/>
      <c r="AEQ958"/>
      <c r="AER958"/>
      <c r="AES958"/>
      <c r="AET958"/>
      <c r="AEU958"/>
      <c r="AEV958"/>
      <c r="AEW958"/>
      <c r="AEX958"/>
      <c r="AEY958"/>
      <c r="AEZ958"/>
      <c r="AFA958"/>
      <c r="AFB958"/>
      <c r="AFC958"/>
      <c r="AFD958"/>
      <c r="AFE958"/>
      <c r="AFF958"/>
      <c r="AFG958"/>
      <c r="AFH958"/>
      <c r="AFI958"/>
      <c r="AFJ958"/>
      <c r="AFK958"/>
      <c r="AFL958"/>
      <c r="AFM958"/>
      <c r="AFN958"/>
      <c r="AFO958"/>
      <c r="AFP958"/>
      <c r="AFQ958"/>
      <c r="AFR958"/>
      <c r="AFS958"/>
      <c r="AFT958"/>
      <c r="AFU958"/>
      <c r="AFV958"/>
      <c r="AFW958"/>
      <c r="AFX958"/>
      <c r="AFY958"/>
      <c r="AFZ958"/>
      <c r="AGA958"/>
      <c r="AGB958"/>
      <c r="AGC958"/>
      <c r="AGD958"/>
      <c r="AGE958"/>
      <c r="AGF958"/>
      <c r="AGG958"/>
      <c r="AGH958"/>
      <c r="AGI958"/>
      <c r="AGJ958"/>
      <c r="AGK958"/>
      <c r="AGL958"/>
      <c r="AGM958"/>
      <c r="AGN958"/>
      <c r="AGO958"/>
      <c r="AGP958"/>
      <c r="AGQ958"/>
      <c r="AGR958"/>
      <c r="AGS958"/>
      <c r="AGT958"/>
      <c r="AGU958"/>
      <c r="AGV958"/>
      <c r="AGW958"/>
      <c r="AGX958"/>
      <c r="AGY958"/>
      <c r="AGZ958"/>
      <c r="AHA958"/>
      <c r="AHB958"/>
      <c r="AHC958"/>
      <c r="AHD958"/>
      <c r="AHE958"/>
      <c r="AHF958"/>
      <c r="AHG958"/>
      <c r="AHH958"/>
      <c r="AHI958"/>
      <c r="AHJ958"/>
      <c r="AHK958"/>
      <c r="AHL958"/>
      <c r="AHM958"/>
      <c r="AHN958"/>
      <c r="AHO958"/>
      <c r="AHP958"/>
      <c r="AHQ958"/>
      <c r="AHR958"/>
      <c r="AHS958"/>
      <c r="AHT958"/>
      <c r="AHU958"/>
      <c r="AHV958"/>
      <c r="AHW958"/>
      <c r="AHX958"/>
      <c r="AHY958"/>
      <c r="AHZ958"/>
      <c r="AIA958"/>
      <c r="AIB958"/>
      <c r="AIC958"/>
      <c r="AID958"/>
      <c r="AIE958"/>
      <c r="AIF958"/>
      <c r="AIG958"/>
      <c r="AIH958"/>
      <c r="AII958"/>
      <c r="AIJ958"/>
      <c r="AIK958"/>
      <c r="AIL958"/>
      <c r="AIM958"/>
      <c r="AIN958"/>
      <c r="AIO958"/>
      <c r="AIP958"/>
      <c r="AIQ958"/>
      <c r="AIR958"/>
      <c r="AIS958"/>
      <c r="AIT958"/>
      <c r="AIU958"/>
      <c r="AIV958"/>
      <c r="AIW958"/>
      <c r="AIX958"/>
      <c r="AIY958"/>
      <c r="AIZ958"/>
      <c r="AJA958"/>
      <c r="AJB958"/>
      <c r="AJC958"/>
      <c r="AJD958"/>
      <c r="AJE958"/>
      <c r="AJF958"/>
      <c r="AJG958"/>
      <c r="AJH958"/>
      <c r="AJI958"/>
      <c r="AJJ958"/>
      <c r="AJK958"/>
      <c r="AJL958"/>
      <c r="AJM958"/>
      <c r="AJN958"/>
      <c r="AJO958"/>
      <c r="AJP958"/>
      <c r="AJQ958"/>
      <c r="AJR958"/>
      <c r="AJS958"/>
      <c r="AJT958"/>
      <c r="AJU958"/>
      <c r="AJV958"/>
      <c r="AJW958"/>
      <c r="AJX958"/>
      <c r="AJY958"/>
      <c r="AJZ958"/>
      <c r="AKA958"/>
      <c r="AKB958"/>
      <c r="AKC958"/>
      <c r="AKD958"/>
      <c r="AKE958"/>
      <c r="AKF958"/>
      <c r="AKG958"/>
      <c r="AKH958"/>
      <c r="AKI958"/>
      <c r="AKJ958"/>
      <c r="AKK958"/>
      <c r="AKL958"/>
      <c r="AKM958"/>
      <c r="AKN958"/>
      <c r="AKO958"/>
      <c r="AKP958"/>
      <c r="AKQ958"/>
      <c r="AKR958"/>
      <c r="AKS958"/>
      <c r="AKT958"/>
      <c r="AKU958"/>
      <c r="AKV958"/>
      <c r="AKW958"/>
      <c r="AKX958"/>
      <c r="AKY958"/>
      <c r="AKZ958"/>
      <c r="ALA958"/>
      <c r="ALB958"/>
      <c r="ALC958"/>
      <c r="ALD958"/>
      <c r="ALE958"/>
      <c r="ALF958"/>
      <c r="ALG958"/>
      <c r="ALH958"/>
      <c r="ALI958"/>
      <c r="ALJ958"/>
      <c r="ALK958"/>
      <c r="ALL958"/>
      <c r="ALM958"/>
      <c r="ALN958"/>
      <c r="ALO958"/>
      <c r="ALP958"/>
      <c r="ALQ958"/>
      <c r="ALR958"/>
      <c r="ALS958"/>
      <c r="ALT958"/>
      <c r="ALU958"/>
      <c r="ALV958"/>
      <c r="ALW958"/>
      <c r="ALX958"/>
      <c r="ALY958"/>
      <c r="ALZ958"/>
      <c r="AMA958"/>
      <c r="AMB958"/>
      <c r="AMC958"/>
      <c r="AMD958"/>
      <c r="AME958"/>
      <c r="AMF958"/>
      <c r="AMG958"/>
      <c r="AMH958"/>
      <c r="AMI958"/>
      <c r="AMJ958"/>
    </row>
    <row r="959" spans="1:1024" ht="17.25" customHeight="1">
      <c r="A959" s="9"/>
      <c r="B959" s="8"/>
      <c r="C959" s="8"/>
      <c r="D959" s="6"/>
      <c r="E959" s="7"/>
      <c r="F959" s="5"/>
      <c r="G959" s="5"/>
      <c r="H959" s="5"/>
      <c r="I959" s="5"/>
      <c r="J959" s="5"/>
      <c r="K959" s="5"/>
      <c r="L959" s="5"/>
      <c r="M959" s="5"/>
      <c r="N959" s="5"/>
      <c r="O959" s="5"/>
      <c r="P959" s="5"/>
      <c r="Q959" s="5"/>
      <c r="R959" s="5"/>
      <c r="S959" s="5"/>
      <c r="T959" s="5"/>
      <c r="U959" s="5"/>
      <c r="V959" s="5"/>
      <c r="W959" s="5"/>
      <c r="X959" s="5"/>
      <c r="Y959" s="5"/>
      <c r="Z959" s="5"/>
      <c r="AA959" s="5"/>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c r="ME959"/>
      <c r="MF959"/>
      <c r="MG959"/>
      <c r="MH959"/>
      <c r="MI959"/>
      <c r="MJ959"/>
      <c r="MK959"/>
      <c r="ML959"/>
      <c r="MM959"/>
      <c r="MN959"/>
      <c r="MO959"/>
      <c r="MP959"/>
      <c r="MQ959"/>
      <c r="MR959"/>
      <c r="MS959"/>
      <c r="MT959"/>
      <c r="MU959"/>
      <c r="MV959"/>
      <c r="MW959"/>
      <c r="MX959"/>
      <c r="MY959"/>
      <c r="MZ959"/>
      <c r="NA959"/>
      <c r="NB959"/>
      <c r="NC959"/>
      <c r="ND959"/>
      <c r="NE959"/>
      <c r="NF959"/>
      <c r="NG959"/>
      <c r="NH959"/>
      <c r="NI959"/>
      <c r="NJ959"/>
      <c r="NK959"/>
      <c r="NL959"/>
      <c r="NM959"/>
      <c r="NN959"/>
      <c r="NO959"/>
      <c r="NP959"/>
      <c r="NQ959"/>
      <c r="NR959"/>
      <c r="NS959"/>
      <c r="NT959"/>
      <c r="NU959"/>
      <c r="NV959"/>
      <c r="NW959"/>
      <c r="NX959"/>
      <c r="NY959"/>
      <c r="NZ959"/>
      <c r="OA959"/>
      <c r="OB959"/>
      <c r="OC959"/>
      <c r="OD959"/>
      <c r="OE959"/>
      <c r="OF959"/>
      <c r="OG959"/>
      <c r="OH959"/>
      <c r="OI959"/>
      <c r="OJ959"/>
      <c r="OK959"/>
      <c r="OL959"/>
      <c r="OM959"/>
      <c r="ON959"/>
      <c r="OO959"/>
      <c r="OP959"/>
      <c r="OQ959"/>
      <c r="OR959"/>
      <c r="OS959"/>
      <c r="OT959"/>
      <c r="OU959"/>
      <c r="OV959"/>
      <c r="OW959"/>
      <c r="OX959"/>
      <c r="OY959"/>
      <c r="OZ959"/>
      <c r="PA959"/>
      <c r="PB959"/>
      <c r="PC959"/>
      <c r="PD959"/>
      <c r="PE959"/>
      <c r="PF959"/>
      <c r="PG959"/>
      <c r="PH959"/>
      <c r="PI959"/>
      <c r="PJ959"/>
      <c r="PK959"/>
      <c r="PL959"/>
      <c r="PM959"/>
      <c r="PN959"/>
      <c r="PO959"/>
      <c r="PP959"/>
      <c r="PQ959"/>
      <c r="PR959"/>
      <c r="PS959"/>
      <c r="PT959"/>
      <c r="PU959"/>
      <c r="PV959"/>
      <c r="PW959"/>
      <c r="PX959"/>
      <c r="PY959"/>
      <c r="PZ959"/>
      <c r="QA959"/>
      <c r="QB959"/>
      <c r="QC959"/>
      <c r="QD959"/>
      <c r="QE959"/>
      <c r="QF959"/>
      <c r="QG959"/>
      <c r="QH959"/>
      <c r="QI959"/>
      <c r="QJ959"/>
      <c r="QK959"/>
      <c r="QL959"/>
      <c r="QM959"/>
      <c r="QN959"/>
      <c r="QO959"/>
      <c r="QP959"/>
      <c r="QQ959"/>
      <c r="QR959"/>
      <c r="QS959"/>
      <c r="QT959"/>
      <c r="QU959"/>
      <c r="QV959"/>
      <c r="QW959"/>
      <c r="QX959"/>
      <c r="QY959"/>
      <c r="QZ959"/>
      <c r="RA959"/>
      <c r="RB959"/>
      <c r="RC959"/>
      <c r="RD959"/>
      <c r="RE959"/>
      <c r="RF959"/>
      <c r="RG959"/>
      <c r="RH959"/>
      <c r="RI959"/>
      <c r="RJ959"/>
      <c r="RK959"/>
      <c r="RL959"/>
      <c r="RM959"/>
      <c r="RN959"/>
      <c r="RO959"/>
      <c r="RP959"/>
      <c r="RQ959"/>
      <c r="RR959"/>
      <c r="RS959"/>
      <c r="RT959"/>
      <c r="RU959"/>
      <c r="RV959"/>
      <c r="RW959"/>
      <c r="RX959"/>
      <c r="RY959"/>
      <c r="RZ959"/>
      <c r="SA959"/>
      <c r="SB959"/>
      <c r="SC959"/>
      <c r="SD959"/>
      <c r="SE959"/>
      <c r="SF959"/>
      <c r="SG959"/>
      <c r="SH959"/>
      <c r="SI959"/>
      <c r="SJ959"/>
      <c r="SK959"/>
      <c r="SL959"/>
      <c r="SM959"/>
      <c r="SN959"/>
      <c r="SO959"/>
      <c r="SP959"/>
      <c r="SQ959"/>
      <c r="SR959"/>
      <c r="SS959"/>
      <c r="ST959"/>
      <c r="SU959"/>
      <c r="SV959"/>
      <c r="SW959"/>
      <c r="SX959"/>
      <c r="SY959"/>
      <c r="SZ959"/>
      <c r="TA959"/>
      <c r="TB959"/>
      <c r="TC959"/>
      <c r="TD959"/>
      <c r="TE959"/>
      <c r="TF959"/>
      <c r="TG959"/>
      <c r="TH959"/>
      <c r="TI959"/>
      <c r="TJ959"/>
      <c r="TK959"/>
      <c r="TL959"/>
      <c r="TM959"/>
      <c r="TN959"/>
      <c r="TO959"/>
      <c r="TP959"/>
      <c r="TQ959"/>
      <c r="TR959"/>
      <c r="TS959"/>
      <c r="TT959"/>
      <c r="TU959"/>
      <c r="TV959"/>
      <c r="TW959"/>
      <c r="TX959"/>
      <c r="TY959"/>
      <c r="TZ959"/>
      <c r="UA959"/>
      <c r="UB959"/>
      <c r="UC959"/>
      <c r="UD959"/>
      <c r="UE959"/>
      <c r="UF959"/>
      <c r="UG959"/>
      <c r="UH959"/>
      <c r="UI959"/>
      <c r="UJ959"/>
      <c r="UK959"/>
      <c r="UL959"/>
      <c r="UM959"/>
      <c r="UN959"/>
      <c r="UO959"/>
      <c r="UP959"/>
      <c r="UQ959"/>
      <c r="UR959"/>
      <c r="US959"/>
      <c r="UT959"/>
      <c r="UU959"/>
      <c r="UV959"/>
      <c r="UW959"/>
      <c r="UX959"/>
      <c r="UY959"/>
      <c r="UZ959"/>
      <c r="VA959"/>
      <c r="VB959"/>
      <c r="VC959"/>
      <c r="VD959"/>
      <c r="VE959"/>
      <c r="VF959"/>
      <c r="VG959"/>
      <c r="VH959"/>
      <c r="VI959"/>
      <c r="VJ959"/>
      <c r="VK959"/>
      <c r="VL959"/>
      <c r="VM959"/>
      <c r="VN959"/>
      <c r="VO959"/>
      <c r="VP959"/>
      <c r="VQ959"/>
      <c r="VR959"/>
      <c r="VS959"/>
      <c r="VT959"/>
      <c r="VU959"/>
      <c r="VV959"/>
      <c r="VW959"/>
      <c r="VX959"/>
      <c r="VY959"/>
      <c r="VZ959"/>
      <c r="WA959"/>
      <c r="WB959"/>
      <c r="WC959"/>
      <c r="WD959"/>
      <c r="WE959"/>
      <c r="WF959"/>
      <c r="WG959"/>
      <c r="WH959"/>
      <c r="WI959"/>
      <c r="WJ959"/>
      <c r="WK959"/>
      <c r="WL959"/>
      <c r="WM959"/>
      <c r="WN959"/>
      <c r="WO959"/>
      <c r="WP959"/>
      <c r="WQ959"/>
      <c r="WR959"/>
      <c r="WS959"/>
      <c r="WT959"/>
      <c r="WU959"/>
      <c r="WV959"/>
      <c r="WW959"/>
      <c r="WX959"/>
      <c r="WY959"/>
      <c r="WZ959"/>
      <c r="XA959"/>
      <c r="XB959"/>
      <c r="XC959"/>
      <c r="XD959"/>
      <c r="XE959"/>
      <c r="XF959"/>
      <c r="XG959"/>
      <c r="XH959"/>
      <c r="XI959"/>
      <c r="XJ959"/>
      <c r="XK959"/>
      <c r="XL959"/>
      <c r="XM959"/>
      <c r="XN959"/>
      <c r="XO959"/>
      <c r="XP959"/>
      <c r="XQ959"/>
      <c r="XR959"/>
      <c r="XS959"/>
      <c r="XT959"/>
      <c r="XU959"/>
      <c r="XV959"/>
      <c r="XW959"/>
      <c r="XX959"/>
      <c r="XY959"/>
      <c r="XZ959"/>
      <c r="YA959"/>
      <c r="YB959"/>
      <c r="YC959"/>
      <c r="YD959"/>
      <c r="YE959"/>
      <c r="YF959"/>
      <c r="YG959"/>
      <c r="YH959"/>
      <c r="YI959"/>
      <c r="YJ959"/>
      <c r="YK959"/>
      <c r="YL959"/>
      <c r="YM959"/>
      <c r="YN959"/>
      <c r="YO959"/>
      <c r="YP959"/>
      <c r="YQ959"/>
      <c r="YR959"/>
      <c r="YS959"/>
      <c r="YT959"/>
      <c r="YU959"/>
      <c r="YV959"/>
      <c r="YW959"/>
      <c r="YX959"/>
      <c r="YY959"/>
      <c r="YZ959"/>
      <c r="ZA959"/>
      <c r="ZB959"/>
      <c r="ZC959"/>
      <c r="ZD959"/>
      <c r="ZE959"/>
      <c r="ZF959"/>
      <c r="ZG959"/>
      <c r="ZH959"/>
      <c r="ZI959"/>
      <c r="ZJ959"/>
      <c r="ZK959"/>
      <c r="ZL959"/>
      <c r="ZM959"/>
      <c r="ZN959"/>
      <c r="ZO959"/>
      <c r="ZP959"/>
      <c r="ZQ959"/>
      <c r="ZR959"/>
      <c r="ZS959"/>
      <c r="ZT959"/>
      <c r="ZU959"/>
      <c r="ZV959"/>
      <c r="ZW959"/>
      <c r="ZX959"/>
      <c r="ZY959"/>
      <c r="ZZ959"/>
      <c r="AAA959"/>
      <c r="AAB959"/>
      <c r="AAC959"/>
      <c r="AAD959"/>
      <c r="AAE959"/>
      <c r="AAF959"/>
      <c r="AAG959"/>
      <c r="AAH959"/>
      <c r="AAI959"/>
      <c r="AAJ959"/>
      <c r="AAK959"/>
      <c r="AAL959"/>
      <c r="AAM959"/>
      <c r="AAN959"/>
      <c r="AAO959"/>
      <c r="AAP959"/>
      <c r="AAQ959"/>
      <c r="AAR959"/>
      <c r="AAS959"/>
      <c r="AAT959"/>
      <c r="AAU959"/>
      <c r="AAV959"/>
      <c r="AAW959"/>
      <c r="AAX959"/>
      <c r="AAY959"/>
      <c r="AAZ959"/>
      <c r="ABA959"/>
      <c r="ABB959"/>
      <c r="ABC959"/>
      <c r="ABD959"/>
      <c r="ABE959"/>
      <c r="ABF959"/>
      <c r="ABG959"/>
      <c r="ABH959"/>
      <c r="ABI959"/>
      <c r="ABJ959"/>
      <c r="ABK959"/>
      <c r="ABL959"/>
      <c r="ABM959"/>
      <c r="ABN959"/>
      <c r="ABO959"/>
      <c r="ABP959"/>
      <c r="ABQ959"/>
      <c r="ABR959"/>
      <c r="ABS959"/>
      <c r="ABT959"/>
      <c r="ABU959"/>
      <c r="ABV959"/>
      <c r="ABW959"/>
      <c r="ABX959"/>
      <c r="ABY959"/>
      <c r="ABZ959"/>
      <c r="ACA959"/>
      <c r="ACB959"/>
      <c r="ACC959"/>
      <c r="ACD959"/>
      <c r="ACE959"/>
      <c r="ACF959"/>
      <c r="ACG959"/>
      <c r="ACH959"/>
      <c r="ACI959"/>
      <c r="ACJ959"/>
      <c r="ACK959"/>
      <c r="ACL959"/>
      <c r="ACM959"/>
      <c r="ACN959"/>
      <c r="ACO959"/>
      <c r="ACP959"/>
      <c r="ACQ959"/>
      <c r="ACR959"/>
      <c r="ACS959"/>
      <c r="ACT959"/>
      <c r="ACU959"/>
      <c r="ACV959"/>
      <c r="ACW959"/>
      <c r="ACX959"/>
      <c r="ACY959"/>
      <c r="ACZ959"/>
      <c r="ADA959"/>
      <c r="ADB959"/>
      <c r="ADC959"/>
      <c r="ADD959"/>
      <c r="ADE959"/>
      <c r="ADF959"/>
      <c r="ADG959"/>
      <c r="ADH959"/>
      <c r="ADI959"/>
      <c r="ADJ959"/>
      <c r="ADK959"/>
      <c r="ADL959"/>
      <c r="ADM959"/>
      <c r="ADN959"/>
      <c r="ADO959"/>
      <c r="ADP959"/>
      <c r="ADQ959"/>
      <c r="ADR959"/>
      <c r="ADS959"/>
      <c r="ADT959"/>
      <c r="ADU959"/>
      <c r="ADV959"/>
      <c r="ADW959"/>
      <c r="ADX959"/>
      <c r="ADY959"/>
      <c r="ADZ959"/>
      <c r="AEA959"/>
      <c r="AEB959"/>
      <c r="AEC959"/>
      <c r="AED959"/>
      <c r="AEE959"/>
      <c r="AEF959"/>
      <c r="AEG959"/>
      <c r="AEH959"/>
      <c r="AEI959"/>
      <c r="AEJ959"/>
      <c r="AEK959"/>
      <c r="AEL959"/>
      <c r="AEM959"/>
      <c r="AEN959"/>
      <c r="AEO959"/>
      <c r="AEP959"/>
      <c r="AEQ959"/>
      <c r="AER959"/>
      <c r="AES959"/>
      <c r="AET959"/>
      <c r="AEU959"/>
      <c r="AEV959"/>
      <c r="AEW959"/>
      <c r="AEX959"/>
      <c r="AEY959"/>
      <c r="AEZ959"/>
      <c r="AFA959"/>
      <c r="AFB959"/>
      <c r="AFC959"/>
      <c r="AFD959"/>
      <c r="AFE959"/>
      <c r="AFF959"/>
      <c r="AFG959"/>
      <c r="AFH959"/>
      <c r="AFI959"/>
      <c r="AFJ959"/>
      <c r="AFK959"/>
      <c r="AFL959"/>
      <c r="AFM959"/>
      <c r="AFN959"/>
      <c r="AFO959"/>
      <c r="AFP959"/>
      <c r="AFQ959"/>
      <c r="AFR959"/>
      <c r="AFS959"/>
      <c r="AFT959"/>
      <c r="AFU959"/>
      <c r="AFV959"/>
      <c r="AFW959"/>
      <c r="AFX959"/>
      <c r="AFY959"/>
      <c r="AFZ959"/>
      <c r="AGA959"/>
      <c r="AGB959"/>
      <c r="AGC959"/>
      <c r="AGD959"/>
      <c r="AGE959"/>
      <c r="AGF959"/>
      <c r="AGG959"/>
      <c r="AGH959"/>
      <c r="AGI959"/>
      <c r="AGJ959"/>
      <c r="AGK959"/>
      <c r="AGL959"/>
      <c r="AGM959"/>
      <c r="AGN959"/>
      <c r="AGO959"/>
      <c r="AGP959"/>
      <c r="AGQ959"/>
      <c r="AGR959"/>
      <c r="AGS959"/>
      <c r="AGT959"/>
      <c r="AGU959"/>
      <c r="AGV959"/>
      <c r="AGW959"/>
      <c r="AGX959"/>
      <c r="AGY959"/>
      <c r="AGZ959"/>
      <c r="AHA959"/>
      <c r="AHB959"/>
      <c r="AHC959"/>
      <c r="AHD959"/>
      <c r="AHE959"/>
      <c r="AHF959"/>
      <c r="AHG959"/>
      <c r="AHH959"/>
      <c r="AHI959"/>
      <c r="AHJ959"/>
      <c r="AHK959"/>
      <c r="AHL959"/>
      <c r="AHM959"/>
      <c r="AHN959"/>
      <c r="AHO959"/>
      <c r="AHP959"/>
      <c r="AHQ959"/>
      <c r="AHR959"/>
      <c r="AHS959"/>
      <c r="AHT959"/>
      <c r="AHU959"/>
      <c r="AHV959"/>
      <c r="AHW959"/>
      <c r="AHX959"/>
      <c r="AHY959"/>
      <c r="AHZ959"/>
      <c r="AIA959"/>
      <c r="AIB959"/>
      <c r="AIC959"/>
      <c r="AID959"/>
      <c r="AIE959"/>
      <c r="AIF959"/>
      <c r="AIG959"/>
      <c r="AIH959"/>
      <c r="AII959"/>
      <c r="AIJ959"/>
      <c r="AIK959"/>
      <c r="AIL959"/>
      <c r="AIM959"/>
      <c r="AIN959"/>
      <c r="AIO959"/>
      <c r="AIP959"/>
      <c r="AIQ959"/>
      <c r="AIR959"/>
      <c r="AIS959"/>
      <c r="AIT959"/>
      <c r="AIU959"/>
      <c r="AIV959"/>
      <c r="AIW959"/>
      <c r="AIX959"/>
      <c r="AIY959"/>
      <c r="AIZ959"/>
      <c r="AJA959"/>
      <c r="AJB959"/>
      <c r="AJC959"/>
      <c r="AJD959"/>
      <c r="AJE959"/>
      <c r="AJF959"/>
      <c r="AJG959"/>
      <c r="AJH959"/>
      <c r="AJI959"/>
      <c r="AJJ959"/>
      <c r="AJK959"/>
      <c r="AJL959"/>
      <c r="AJM959"/>
      <c r="AJN959"/>
      <c r="AJO959"/>
      <c r="AJP959"/>
      <c r="AJQ959"/>
      <c r="AJR959"/>
      <c r="AJS959"/>
      <c r="AJT959"/>
      <c r="AJU959"/>
      <c r="AJV959"/>
      <c r="AJW959"/>
      <c r="AJX959"/>
      <c r="AJY959"/>
      <c r="AJZ959"/>
      <c r="AKA959"/>
      <c r="AKB959"/>
      <c r="AKC959"/>
      <c r="AKD959"/>
      <c r="AKE959"/>
      <c r="AKF959"/>
      <c r="AKG959"/>
      <c r="AKH959"/>
      <c r="AKI959"/>
      <c r="AKJ959"/>
      <c r="AKK959"/>
      <c r="AKL959"/>
      <c r="AKM959"/>
      <c r="AKN959"/>
      <c r="AKO959"/>
      <c r="AKP959"/>
      <c r="AKQ959"/>
      <c r="AKR959"/>
      <c r="AKS959"/>
      <c r="AKT959"/>
      <c r="AKU959"/>
      <c r="AKV959"/>
      <c r="AKW959"/>
      <c r="AKX959"/>
      <c r="AKY959"/>
      <c r="AKZ959"/>
      <c r="ALA959"/>
      <c r="ALB959"/>
      <c r="ALC959"/>
      <c r="ALD959"/>
      <c r="ALE959"/>
      <c r="ALF959"/>
      <c r="ALG959"/>
      <c r="ALH959"/>
      <c r="ALI959"/>
      <c r="ALJ959"/>
      <c r="ALK959"/>
      <c r="ALL959"/>
      <c r="ALM959"/>
      <c r="ALN959"/>
      <c r="ALO959"/>
      <c r="ALP959"/>
      <c r="ALQ959"/>
      <c r="ALR959"/>
      <c r="ALS959"/>
      <c r="ALT959"/>
      <c r="ALU959"/>
      <c r="ALV959"/>
      <c r="ALW959"/>
      <c r="ALX959"/>
      <c r="ALY959"/>
      <c r="ALZ959"/>
      <c r="AMA959"/>
      <c r="AMB959"/>
      <c r="AMC959"/>
      <c r="AMD959"/>
      <c r="AME959"/>
      <c r="AMF959"/>
      <c r="AMG959"/>
      <c r="AMH959"/>
      <c r="AMI959"/>
      <c r="AMJ959"/>
    </row>
    <row r="960" spans="1:1024" ht="17.25" customHeight="1">
      <c r="A960" s="9"/>
      <c r="B960" s="8"/>
      <c r="C960" s="8"/>
      <c r="D960" s="6"/>
      <c r="E960" s="7"/>
      <c r="F960" s="5"/>
      <c r="G960" s="5"/>
      <c r="H960" s="5"/>
      <c r="I960" s="5"/>
      <c r="J960" s="5"/>
      <c r="K960" s="5"/>
      <c r="L960" s="5"/>
      <c r="M960" s="5"/>
      <c r="N960" s="5"/>
      <c r="O960" s="5"/>
      <c r="P960" s="5"/>
      <c r="Q960" s="5"/>
      <c r="R960" s="5"/>
      <c r="S960" s="5"/>
      <c r="T960" s="5"/>
      <c r="U960" s="5"/>
      <c r="V960" s="5"/>
      <c r="W960" s="5"/>
      <c r="X960" s="5"/>
      <c r="Y960" s="5"/>
      <c r="Z960" s="5"/>
      <c r="AA960" s="5"/>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c r="ME960"/>
      <c r="MF960"/>
      <c r="MG960"/>
      <c r="MH960"/>
      <c r="MI960"/>
      <c r="MJ960"/>
      <c r="MK960"/>
      <c r="ML960"/>
      <c r="MM960"/>
      <c r="MN960"/>
      <c r="MO960"/>
      <c r="MP960"/>
      <c r="MQ960"/>
      <c r="MR960"/>
      <c r="MS960"/>
      <c r="MT960"/>
      <c r="MU960"/>
      <c r="MV960"/>
      <c r="MW960"/>
      <c r="MX960"/>
      <c r="MY960"/>
      <c r="MZ960"/>
      <c r="NA960"/>
      <c r="NB960"/>
      <c r="NC960"/>
      <c r="ND960"/>
      <c r="NE960"/>
      <c r="NF960"/>
      <c r="NG960"/>
      <c r="NH960"/>
      <c r="NI960"/>
      <c r="NJ960"/>
      <c r="NK960"/>
      <c r="NL960"/>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c r="PL960"/>
      <c r="PM960"/>
      <c r="PN960"/>
      <c r="PO960"/>
      <c r="PP960"/>
      <c r="PQ960"/>
      <c r="PR960"/>
      <c r="PS960"/>
      <c r="PT960"/>
      <c r="PU960"/>
      <c r="PV960"/>
      <c r="PW960"/>
      <c r="PX960"/>
      <c r="PY960"/>
      <c r="PZ960"/>
      <c r="QA960"/>
      <c r="QB960"/>
      <c r="QC960"/>
      <c r="QD960"/>
      <c r="QE960"/>
      <c r="QF960"/>
      <c r="QG960"/>
      <c r="QH960"/>
      <c r="QI960"/>
      <c r="QJ960"/>
      <c r="QK960"/>
      <c r="QL960"/>
      <c r="QM960"/>
      <c r="QN960"/>
      <c r="QO960"/>
      <c r="QP960"/>
      <c r="QQ960"/>
      <c r="QR960"/>
      <c r="QS960"/>
      <c r="QT960"/>
      <c r="QU960"/>
      <c r="QV960"/>
      <c r="QW960"/>
      <c r="QX960"/>
      <c r="QY960"/>
      <c r="QZ960"/>
      <c r="RA960"/>
      <c r="RB960"/>
      <c r="RC960"/>
      <c r="RD960"/>
      <c r="RE960"/>
      <c r="RF960"/>
      <c r="RG960"/>
      <c r="RH960"/>
      <c r="RI960"/>
      <c r="RJ960"/>
      <c r="RK960"/>
      <c r="RL960"/>
      <c r="RM960"/>
      <c r="RN960"/>
      <c r="RO960"/>
      <c r="RP960"/>
      <c r="RQ960"/>
      <c r="RR960"/>
      <c r="RS960"/>
      <c r="RT960"/>
      <c r="RU960"/>
      <c r="RV960"/>
      <c r="RW960"/>
      <c r="RX960"/>
      <c r="RY960"/>
      <c r="RZ960"/>
      <c r="SA960"/>
      <c r="SB960"/>
      <c r="SC960"/>
      <c r="SD960"/>
      <c r="SE960"/>
      <c r="SF960"/>
      <c r="SG960"/>
      <c r="SH960"/>
      <c r="SI960"/>
      <c r="SJ960"/>
      <c r="SK960"/>
      <c r="SL960"/>
      <c r="SM960"/>
      <c r="SN960"/>
      <c r="SO960"/>
      <c r="SP960"/>
      <c r="SQ960"/>
      <c r="SR960"/>
      <c r="SS960"/>
      <c r="ST960"/>
      <c r="SU960"/>
      <c r="SV960"/>
      <c r="SW960"/>
      <c r="SX960"/>
      <c r="SY960"/>
      <c r="SZ960"/>
      <c r="TA960"/>
      <c r="TB960"/>
      <c r="TC960"/>
      <c r="TD960"/>
      <c r="TE960"/>
      <c r="TF960"/>
      <c r="TG960"/>
      <c r="TH960"/>
      <c r="TI960"/>
      <c r="TJ960"/>
      <c r="TK960"/>
      <c r="TL960"/>
      <c r="TM960"/>
      <c r="TN960"/>
      <c r="TO960"/>
      <c r="TP960"/>
      <c r="TQ960"/>
      <c r="TR960"/>
      <c r="TS960"/>
      <c r="TT960"/>
      <c r="TU960"/>
      <c r="TV960"/>
      <c r="TW960"/>
      <c r="TX960"/>
      <c r="TY960"/>
      <c r="TZ960"/>
      <c r="UA960"/>
      <c r="UB960"/>
      <c r="UC960"/>
      <c r="UD960"/>
      <c r="UE960"/>
      <c r="UF960"/>
      <c r="UG960"/>
      <c r="UH960"/>
      <c r="UI960"/>
      <c r="UJ960"/>
      <c r="UK960"/>
      <c r="UL960"/>
      <c r="UM960"/>
      <c r="UN960"/>
      <c r="UO960"/>
      <c r="UP960"/>
      <c r="UQ960"/>
      <c r="UR960"/>
      <c r="US960"/>
      <c r="UT960"/>
      <c r="UU960"/>
      <c r="UV960"/>
      <c r="UW960"/>
      <c r="UX960"/>
      <c r="UY960"/>
      <c r="UZ960"/>
      <c r="VA960"/>
      <c r="VB960"/>
      <c r="VC960"/>
      <c r="VD960"/>
      <c r="VE960"/>
      <c r="VF960"/>
      <c r="VG960"/>
      <c r="VH960"/>
      <c r="VI960"/>
      <c r="VJ960"/>
      <c r="VK960"/>
      <c r="VL960"/>
      <c r="VM960"/>
      <c r="VN960"/>
      <c r="VO960"/>
      <c r="VP960"/>
      <c r="VQ960"/>
      <c r="VR960"/>
      <c r="VS960"/>
      <c r="VT960"/>
      <c r="VU960"/>
      <c r="VV960"/>
      <c r="VW960"/>
      <c r="VX960"/>
      <c r="VY960"/>
      <c r="VZ960"/>
      <c r="WA960"/>
      <c r="WB960"/>
      <c r="WC960"/>
      <c r="WD960"/>
      <c r="WE960"/>
      <c r="WF960"/>
      <c r="WG960"/>
      <c r="WH960"/>
      <c r="WI960"/>
      <c r="WJ960"/>
      <c r="WK960"/>
      <c r="WL960"/>
      <c r="WM960"/>
      <c r="WN960"/>
      <c r="WO960"/>
      <c r="WP960"/>
      <c r="WQ960"/>
      <c r="WR960"/>
      <c r="WS960"/>
      <c r="WT960"/>
      <c r="WU960"/>
      <c r="WV960"/>
      <c r="WW960"/>
      <c r="WX960"/>
      <c r="WY960"/>
      <c r="WZ960"/>
      <c r="XA960"/>
      <c r="XB960"/>
      <c r="XC960"/>
      <c r="XD960"/>
      <c r="XE960"/>
      <c r="XF960"/>
      <c r="XG960"/>
      <c r="XH960"/>
      <c r="XI960"/>
      <c r="XJ960"/>
      <c r="XK960"/>
      <c r="XL960"/>
      <c r="XM960"/>
      <c r="XN960"/>
      <c r="XO960"/>
      <c r="XP960"/>
      <c r="XQ960"/>
      <c r="XR960"/>
      <c r="XS960"/>
      <c r="XT960"/>
      <c r="XU960"/>
      <c r="XV960"/>
      <c r="XW960"/>
      <c r="XX960"/>
      <c r="XY960"/>
      <c r="XZ960"/>
      <c r="YA960"/>
      <c r="YB960"/>
      <c r="YC960"/>
      <c r="YD960"/>
      <c r="YE960"/>
      <c r="YF960"/>
      <c r="YG960"/>
      <c r="YH960"/>
      <c r="YI960"/>
      <c r="YJ960"/>
      <c r="YK960"/>
      <c r="YL960"/>
      <c r="YM960"/>
      <c r="YN960"/>
      <c r="YO960"/>
      <c r="YP960"/>
      <c r="YQ960"/>
      <c r="YR960"/>
      <c r="YS960"/>
      <c r="YT960"/>
      <c r="YU960"/>
      <c r="YV960"/>
      <c r="YW960"/>
      <c r="YX960"/>
      <c r="YY960"/>
      <c r="YZ960"/>
      <c r="ZA960"/>
      <c r="ZB960"/>
      <c r="ZC960"/>
      <c r="ZD960"/>
      <c r="ZE960"/>
      <c r="ZF960"/>
      <c r="ZG960"/>
      <c r="ZH960"/>
      <c r="ZI960"/>
      <c r="ZJ960"/>
      <c r="ZK960"/>
      <c r="ZL960"/>
      <c r="ZM960"/>
      <c r="ZN960"/>
      <c r="ZO960"/>
      <c r="ZP960"/>
      <c r="ZQ960"/>
      <c r="ZR960"/>
      <c r="ZS960"/>
      <c r="ZT960"/>
      <c r="ZU960"/>
      <c r="ZV960"/>
      <c r="ZW960"/>
      <c r="ZX960"/>
      <c r="ZY960"/>
      <c r="ZZ960"/>
      <c r="AAA960"/>
      <c r="AAB960"/>
      <c r="AAC960"/>
      <c r="AAD960"/>
      <c r="AAE960"/>
      <c r="AAF960"/>
      <c r="AAG960"/>
      <c r="AAH960"/>
      <c r="AAI960"/>
      <c r="AAJ960"/>
      <c r="AAK960"/>
      <c r="AAL960"/>
      <c r="AAM960"/>
      <c r="AAN960"/>
      <c r="AAO960"/>
      <c r="AAP960"/>
      <c r="AAQ960"/>
      <c r="AAR960"/>
      <c r="AAS960"/>
      <c r="AAT960"/>
      <c r="AAU960"/>
      <c r="AAV960"/>
      <c r="AAW960"/>
      <c r="AAX960"/>
      <c r="AAY960"/>
      <c r="AAZ960"/>
      <c r="ABA960"/>
      <c r="ABB960"/>
      <c r="ABC960"/>
      <c r="ABD960"/>
      <c r="ABE960"/>
      <c r="ABF960"/>
      <c r="ABG960"/>
      <c r="ABH960"/>
      <c r="ABI960"/>
      <c r="ABJ960"/>
      <c r="ABK960"/>
      <c r="ABL960"/>
      <c r="ABM960"/>
      <c r="ABN960"/>
      <c r="ABO960"/>
      <c r="ABP960"/>
      <c r="ABQ960"/>
      <c r="ABR960"/>
      <c r="ABS960"/>
      <c r="ABT960"/>
      <c r="ABU960"/>
      <c r="ABV960"/>
      <c r="ABW960"/>
      <c r="ABX960"/>
      <c r="ABY960"/>
      <c r="ABZ960"/>
      <c r="ACA960"/>
      <c r="ACB960"/>
      <c r="ACC960"/>
      <c r="ACD960"/>
      <c r="ACE960"/>
      <c r="ACF960"/>
      <c r="ACG960"/>
      <c r="ACH960"/>
      <c r="ACI960"/>
      <c r="ACJ960"/>
      <c r="ACK960"/>
      <c r="ACL960"/>
      <c r="ACM960"/>
      <c r="ACN960"/>
      <c r="ACO960"/>
      <c r="ACP960"/>
      <c r="ACQ960"/>
      <c r="ACR960"/>
      <c r="ACS960"/>
      <c r="ACT960"/>
      <c r="ACU960"/>
      <c r="ACV960"/>
      <c r="ACW960"/>
      <c r="ACX960"/>
      <c r="ACY960"/>
      <c r="ACZ960"/>
      <c r="ADA960"/>
      <c r="ADB960"/>
      <c r="ADC960"/>
      <c r="ADD960"/>
      <c r="ADE960"/>
      <c r="ADF960"/>
      <c r="ADG960"/>
      <c r="ADH960"/>
      <c r="ADI960"/>
      <c r="ADJ960"/>
      <c r="ADK960"/>
      <c r="ADL960"/>
      <c r="ADM960"/>
      <c r="ADN960"/>
      <c r="ADO960"/>
      <c r="ADP960"/>
      <c r="ADQ960"/>
      <c r="ADR960"/>
      <c r="ADS960"/>
      <c r="ADT960"/>
      <c r="ADU960"/>
      <c r="ADV960"/>
      <c r="ADW960"/>
      <c r="ADX960"/>
      <c r="ADY960"/>
      <c r="ADZ960"/>
      <c r="AEA960"/>
      <c r="AEB960"/>
      <c r="AEC960"/>
      <c r="AED960"/>
      <c r="AEE960"/>
      <c r="AEF960"/>
      <c r="AEG960"/>
      <c r="AEH960"/>
      <c r="AEI960"/>
      <c r="AEJ960"/>
      <c r="AEK960"/>
      <c r="AEL960"/>
      <c r="AEM960"/>
      <c r="AEN960"/>
      <c r="AEO960"/>
      <c r="AEP960"/>
      <c r="AEQ960"/>
      <c r="AER960"/>
      <c r="AES960"/>
      <c r="AET960"/>
      <c r="AEU960"/>
      <c r="AEV960"/>
      <c r="AEW960"/>
      <c r="AEX960"/>
      <c r="AEY960"/>
      <c r="AEZ960"/>
      <c r="AFA960"/>
      <c r="AFB960"/>
      <c r="AFC960"/>
      <c r="AFD960"/>
      <c r="AFE960"/>
      <c r="AFF960"/>
      <c r="AFG960"/>
      <c r="AFH960"/>
      <c r="AFI960"/>
      <c r="AFJ960"/>
      <c r="AFK960"/>
      <c r="AFL960"/>
      <c r="AFM960"/>
      <c r="AFN960"/>
      <c r="AFO960"/>
      <c r="AFP960"/>
      <c r="AFQ960"/>
      <c r="AFR960"/>
      <c r="AFS960"/>
      <c r="AFT960"/>
      <c r="AFU960"/>
      <c r="AFV960"/>
      <c r="AFW960"/>
      <c r="AFX960"/>
      <c r="AFY960"/>
      <c r="AFZ960"/>
      <c r="AGA960"/>
      <c r="AGB960"/>
      <c r="AGC960"/>
      <c r="AGD960"/>
      <c r="AGE960"/>
      <c r="AGF960"/>
      <c r="AGG960"/>
      <c r="AGH960"/>
      <c r="AGI960"/>
      <c r="AGJ960"/>
      <c r="AGK960"/>
      <c r="AGL960"/>
      <c r="AGM960"/>
      <c r="AGN960"/>
      <c r="AGO960"/>
      <c r="AGP960"/>
      <c r="AGQ960"/>
      <c r="AGR960"/>
      <c r="AGS960"/>
      <c r="AGT960"/>
      <c r="AGU960"/>
      <c r="AGV960"/>
      <c r="AGW960"/>
      <c r="AGX960"/>
      <c r="AGY960"/>
      <c r="AGZ960"/>
      <c r="AHA960"/>
      <c r="AHB960"/>
      <c r="AHC960"/>
      <c r="AHD960"/>
      <c r="AHE960"/>
      <c r="AHF960"/>
      <c r="AHG960"/>
      <c r="AHH960"/>
      <c r="AHI960"/>
      <c r="AHJ960"/>
      <c r="AHK960"/>
      <c r="AHL960"/>
      <c r="AHM960"/>
      <c r="AHN960"/>
      <c r="AHO960"/>
      <c r="AHP960"/>
      <c r="AHQ960"/>
      <c r="AHR960"/>
      <c r="AHS960"/>
      <c r="AHT960"/>
      <c r="AHU960"/>
      <c r="AHV960"/>
      <c r="AHW960"/>
      <c r="AHX960"/>
      <c r="AHY960"/>
      <c r="AHZ960"/>
      <c r="AIA960"/>
      <c r="AIB960"/>
      <c r="AIC960"/>
      <c r="AID960"/>
      <c r="AIE960"/>
      <c r="AIF960"/>
      <c r="AIG960"/>
      <c r="AIH960"/>
      <c r="AII960"/>
      <c r="AIJ960"/>
      <c r="AIK960"/>
      <c r="AIL960"/>
      <c r="AIM960"/>
      <c r="AIN960"/>
      <c r="AIO960"/>
      <c r="AIP960"/>
      <c r="AIQ960"/>
      <c r="AIR960"/>
      <c r="AIS960"/>
      <c r="AIT960"/>
      <c r="AIU960"/>
      <c r="AIV960"/>
      <c r="AIW960"/>
      <c r="AIX960"/>
      <c r="AIY960"/>
      <c r="AIZ960"/>
      <c r="AJA960"/>
      <c r="AJB960"/>
      <c r="AJC960"/>
      <c r="AJD960"/>
      <c r="AJE960"/>
      <c r="AJF960"/>
      <c r="AJG960"/>
      <c r="AJH960"/>
      <c r="AJI960"/>
      <c r="AJJ960"/>
      <c r="AJK960"/>
      <c r="AJL960"/>
      <c r="AJM960"/>
      <c r="AJN960"/>
      <c r="AJO960"/>
      <c r="AJP960"/>
      <c r="AJQ960"/>
      <c r="AJR960"/>
      <c r="AJS960"/>
      <c r="AJT960"/>
      <c r="AJU960"/>
      <c r="AJV960"/>
      <c r="AJW960"/>
      <c r="AJX960"/>
      <c r="AJY960"/>
      <c r="AJZ960"/>
      <c r="AKA960"/>
      <c r="AKB960"/>
      <c r="AKC960"/>
      <c r="AKD960"/>
      <c r="AKE960"/>
      <c r="AKF960"/>
      <c r="AKG960"/>
      <c r="AKH960"/>
      <c r="AKI960"/>
      <c r="AKJ960"/>
      <c r="AKK960"/>
      <c r="AKL960"/>
      <c r="AKM960"/>
      <c r="AKN960"/>
      <c r="AKO960"/>
      <c r="AKP960"/>
      <c r="AKQ960"/>
      <c r="AKR960"/>
      <c r="AKS960"/>
      <c r="AKT960"/>
      <c r="AKU960"/>
      <c r="AKV960"/>
      <c r="AKW960"/>
      <c r="AKX960"/>
      <c r="AKY960"/>
      <c r="AKZ960"/>
      <c r="ALA960"/>
      <c r="ALB960"/>
      <c r="ALC960"/>
      <c r="ALD960"/>
      <c r="ALE960"/>
      <c r="ALF960"/>
      <c r="ALG960"/>
      <c r="ALH960"/>
      <c r="ALI960"/>
      <c r="ALJ960"/>
      <c r="ALK960"/>
      <c r="ALL960"/>
      <c r="ALM960"/>
      <c r="ALN960"/>
      <c r="ALO960"/>
      <c r="ALP960"/>
      <c r="ALQ960"/>
      <c r="ALR960"/>
      <c r="ALS960"/>
      <c r="ALT960"/>
      <c r="ALU960"/>
      <c r="ALV960"/>
      <c r="ALW960"/>
      <c r="ALX960"/>
      <c r="ALY960"/>
      <c r="ALZ960"/>
      <c r="AMA960"/>
      <c r="AMB960"/>
      <c r="AMC960"/>
      <c r="AMD960"/>
      <c r="AME960"/>
      <c r="AMF960"/>
      <c r="AMG960"/>
      <c r="AMH960"/>
      <c r="AMI960"/>
      <c r="AMJ960"/>
    </row>
    <row r="961" spans="1:1024" ht="17.25" customHeight="1">
      <c r="A961" s="9"/>
      <c r="B961" s="8"/>
      <c r="C961" s="8"/>
      <c r="D961" s="6"/>
      <c r="E961" s="7"/>
      <c r="F961" s="5"/>
      <c r="G961" s="5"/>
      <c r="H961" s="5"/>
      <c r="I961" s="5"/>
      <c r="J961" s="5"/>
      <c r="K961" s="5"/>
      <c r="L961" s="5"/>
      <c r="M961" s="5"/>
      <c r="N961" s="5"/>
      <c r="O961" s="5"/>
      <c r="P961" s="5"/>
      <c r="Q961" s="5"/>
      <c r="R961" s="5"/>
      <c r="S961" s="5"/>
      <c r="T961" s="5"/>
      <c r="U961" s="5"/>
      <c r="V961" s="5"/>
      <c r="W961" s="5"/>
      <c r="X961" s="5"/>
      <c r="Y961" s="5"/>
      <c r="Z961" s="5"/>
      <c r="AA961" s="5"/>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c r="RI961"/>
      <c r="RJ961"/>
      <c r="RK961"/>
      <c r="RL961"/>
      <c r="RM961"/>
      <c r="RN961"/>
      <c r="RO961"/>
      <c r="RP961"/>
      <c r="RQ961"/>
      <c r="RR961"/>
      <c r="RS961"/>
      <c r="RT961"/>
      <c r="RU961"/>
      <c r="RV961"/>
      <c r="RW961"/>
      <c r="RX961"/>
      <c r="RY961"/>
      <c r="RZ961"/>
      <c r="SA961"/>
      <c r="SB961"/>
      <c r="SC961"/>
      <c r="SD961"/>
      <c r="SE961"/>
      <c r="SF961"/>
      <c r="SG961"/>
      <c r="SH961"/>
      <c r="SI961"/>
      <c r="SJ961"/>
      <c r="SK961"/>
      <c r="SL961"/>
      <c r="SM961"/>
      <c r="SN961"/>
      <c r="SO961"/>
      <c r="SP961"/>
      <c r="SQ961"/>
      <c r="SR961"/>
      <c r="SS961"/>
      <c r="ST961"/>
      <c r="SU961"/>
      <c r="SV961"/>
      <c r="SW961"/>
      <c r="SX961"/>
      <c r="SY961"/>
      <c r="SZ961"/>
      <c r="TA961"/>
      <c r="TB961"/>
      <c r="TC961"/>
      <c r="TD961"/>
      <c r="TE961"/>
      <c r="TF961"/>
      <c r="TG961"/>
      <c r="TH961"/>
      <c r="TI961"/>
      <c r="TJ961"/>
      <c r="TK961"/>
      <c r="TL961"/>
      <c r="TM961"/>
      <c r="TN961"/>
      <c r="TO961"/>
      <c r="TP961"/>
      <c r="TQ961"/>
      <c r="TR961"/>
      <c r="TS961"/>
      <c r="TT961"/>
      <c r="TU961"/>
      <c r="TV961"/>
      <c r="TW961"/>
      <c r="TX961"/>
      <c r="TY961"/>
      <c r="TZ961"/>
      <c r="UA961"/>
      <c r="UB961"/>
      <c r="UC961"/>
      <c r="UD961"/>
      <c r="UE961"/>
      <c r="UF961"/>
      <c r="UG961"/>
      <c r="UH961"/>
      <c r="UI961"/>
      <c r="UJ961"/>
      <c r="UK961"/>
      <c r="UL961"/>
      <c r="UM961"/>
      <c r="UN961"/>
      <c r="UO961"/>
      <c r="UP961"/>
      <c r="UQ961"/>
      <c r="UR961"/>
      <c r="US961"/>
      <c r="UT961"/>
      <c r="UU961"/>
      <c r="UV961"/>
      <c r="UW961"/>
      <c r="UX961"/>
      <c r="UY961"/>
      <c r="UZ961"/>
      <c r="VA961"/>
      <c r="VB961"/>
      <c r="VC961"/>
      <c r="VD961"/>
      <c r="VE961"/>
      <c r="VF961"/>
      <c r="VG961"/>
      <c r="VH961"/>
      <c r="VI961"/>
      <c r="VJ961"/>
      <c r="VK961"/>
      <c r="VL961"/>
      <c r="VM961"/>
      <c r="VN961"/>
      <c r="VO961"/>
      <c r="VP961"/>
      <c r="VQ961"/>
      <c r="VR961"/>
      <c r="VS961"/>
      <c r="VT961"/>
      <c r="VU961"/>
      <c r="VV961"/>
      <c r="VW961"/>
      <c r="VX961"/>
      <c r="VY961"/>
      <c r="VZ961"/>
      <c r="WA961"/>
      <c r="WB961"/>
      <c r="WC961"/>
      <c r="WD961"/>
      <c r="WE961"/>
      <c r="WF961"/>
      <c r="WG961"/>
      <c r="WH961"/>
      <c r="WI961"/>
      <c r="WJ961"/>
      <c r="WK961"/>
      <c r="WL961"/>
      <c r="WM961"/>
      <c r="WN961"/>
      <c r="WO961"/>
      <c r="WP961"/>
      <c r="WQ961"/>
      <c r="WR961"/>
      <c r="WS961"/>
      <c r="WT961"/>
      <c r="WU961"/>
      <c r="WV961"/>
      <c r="WW961"/>
      <c r="WX961"/>
      <c r="WY961"/>
      <c r="WZ961"/>
      <c r="XA961"/>
      <c r="XB961"/>
      <c r="XC961"/>
      <c r="XD961"/>
      <c r="XE961"/>
      <c r="XF961"/>
      <c r="XG961"/>
      <c r="XH961"/>
      <c r="XI961"/>
      <c r="XJ961"/>
      <c r="XK961"/>
      <c r="XL961"/>
      <c r="XM961"/>
      <c r="XN961"/>
      <c r="XO961"/>
      <c r="XP961"/>
      <c r="XQ961"/>
      <c r="XR961"/>
      <c r="XS961"/>
      <c r="XT961"/>
      <c r="XU961"/>
      <c r="XV961"/>
      <c r="XW961"/>
      <c r="XX961"/>
      <c r="XY961"/>
      <c r="XZ961"/>
      <c r="YA961"/>
      <c r="YB961"/>
      <c r="YC961"/>
      <c r="YD961"/>
      <c r="YE961"/>
      <c r="YF961"/>
      <c r="YG961"/>
      <c r="YH961"/>
      <c r="YI961"/>
      <c r="YJ961"/>
      <c r="YK961"/>
      <c r="YL961"/>
      <c r="YM961"/>
      <c r="YN961"/>
      <c r="YO961"/>
      <c r="YP961"/>
      <c r="YQ961"/>
      <c r="YR961"/>
      <c r="YS961"/>
      <c r="YT961"/>
      <c r="YU961"/>
      <c r="YV961"/>
      <c r="YW961"/>
      <c r="YX961"/>
      <c r="YY961"/>
      <c r="YZ961"/>
      <c r="ZA961"/>
      <c r="ZB961"/>
      <c r="ZC961"/>
      <c r="ZD961"/>
      <c r="ZE961"/>
      <c r="ZF961"/>
      <c r="ZG961"/>
      <c r="ZH961"/>
      <c r="ZI961"/>
      <c r="ZJ961"/>
      <c r="ZK961"/>
      <c r="ZL961"/>
      <c r="ZM961"/>
      <c r="ZN961"/>
      <c r="ZO961"/>
      <c r="ZP961"/>
      <c r="ZQ961"/>
      <c r="ZR961"/>
      <c r="ZS961"/>
      <c r="ZT961"/>
      <c r="ZU961"/>
      <c r="ZV961"/>
      <c r="ZW961"/>
      <c r="ZX961"/>
      <c r="ZY961"/>
      <c r="ZZ961"/>
      <c r="AAA961"/>
      <c r="AAB961"/>
      <c r="AAC961"/>
      <c r="AAD961"/>
      <c r="AAE961"/>
      <c r="AAF961"/>
      <c r="AAG961"/>
      <c r="AAH961"/>
      <c r="AAI961"/>
      <c r="AAJ961"/>
      <c r="AAK961"/>
      <c r="AAL961"/>
      <c r="AAM961"/>
      <c r="AAN961"/>
      <c r="AAO961"/>
      <c r="AAP961"/>
      <c r="AAQ961"/>
      <c r="AAR961"/>
      <c r="AAS961"/>
      <c r="AAT961"/>
      <c r="AAU961"/>
      <c r="AAV961"/>
      <c r="AAW961"/>
      <c r="AAX961"/>
      <c r="AAY961"/>
      <c r="AAZ961"/>
      <c r="ABA961"/>
      <c r="ABB961"/>
      <c r="ABC961"/>
      <c r="ABD961"/>
      <c r="ABE961"/>
      <c r="ABF961"/>
      <c r="ABG961"/>
      <c r="ABH961"/>
      <c r="ABI961"/>
      <c r="ABJ961"/>
      <c r="ABK961"/>
      <c r="ABL961"/>
      <c r="ABM961"/>
      <c r="ABN961"/>
      <c r="ABO961"/>
      <c r="ABP961"/>
      <c r="ABQ961"/>
      <c r="ABR961"/>
      <c r="ABS961"/>
      <c r="ABT961"/>
      <c r="ABU961"/>
      <c r="ABV961"/>
      <c r="ABW961"/>
      <c r="ABX961"/>
      <c r="ABY961"/>
      <c r="ABZ961"/>
      <c r="ACA961"/>
      <c r="ACB961"/>
      <c r="ACC961"/>
      <c r="ACD961"/>
      <c r="ACE961"/>
      <c r="ACF961"/>
      <c r="ACG961"/>
      <c r="ACH961"/>
      <c r="ACI961"/>
      <c r="ACJ961"/>
      <c r="ACK961"/>
      <c r="ACL961"/>
      <c r="ACM961"/>
      <c r="ACN961"/>
      <c r="ACO961"/>
      <c r="ACP961"/>
      <c r="ACQ961"/>
      <c r="ACR961"/>
      <c r="ACS961"/>
      <c r="ACT961"/>
      <c r="ACU961"/>
      <c r="ACV961"/>
      <c r="ACW961"/>
      <c r="ACX961"/>
      <c r="ACY961"/>
      <c r="ACZ961"/>
      <c r="ADA961"/>
      <c r="ADB961"/>
      <c r="ADC961"/>
      <c r="ADD961"/>
      <c r="ADE961"/>
      <c r="ADF961"/>
      <c r="ADG961"/>
      <c r="ADH961"/>
      <c r="ADI961"/>
      <c r="ADJ961"/>
      <c r="ADK961"/>
      <c r="ADL961"/>
      <c r="ADM961"/>
      <c r="ADN961"/>
      <c r="ADO961"/>
      <c r="ADP961"/>
      <c r="ADQ961"/>
      <c r="ADR961"/>
      <c r="ADS961"/>
      <c r="ADT961"/>
      <c r="ADU961"/>
      <c r="ADV961"/>
      <c r="ADW961"/>
      <c r="ADX961"/>
      <c r="ADY961"/>
      <c r="ADZ961"/>
      <c r="AEA961"/>
      <c r="AEB961"/>
      <c r="AEC961"/>
      <c r="AED961"/>
      <c r="AEE961"/>
      <c r="AEF961"/>
      <c r="AEG961"/>
      <c r="AEH961"/>
      <c r="AEI961"/>
      <c r="AEJ961"/>
      <c r="AEK961"/>
      <c r="AEL961"/>
      <c r="AEM961"/>
      <c r="AEN961"/>
      <c r="AEO961"/>
      <c r="AEP961"/>
      <c r="AEQ961"/>
      <c r="AER961"/>
      <c r="AES961"/>
      <c r="AET961"/>
      <c r="AEU961"/>
      <c r="AEV961"/>
      <c r="AEW961"/>
      <c r="AEX961"/>
      <c r="AEY961"/>
      <c r="AEZ961"/>
      <c r="AFA961"/>
      <c r="AFB961"/>
      <c r="AFC961"/>
      <c r="AFD961"/>
      <c r="AFE961"/>
      <c r="AFF961"/>
      <c r="AFG961"/>
      <c r="AFH961"/>
      <c r="AFI961"/>
      <c r="AFJ961"/>
      <c r="AFK961"/>
      <c r="AFL961"/>
      <c r="AFM961"/>
      <c r="AFN961"/>
      <c r="AFO961"/>
      <c r="AFP961"/>
      <c r="AFQ961"/>
      <c r="AFR961"/>
      <c r="AFS961"/>
      <c r="AFT961"/>
      <c r="AFU961"/>
      <c r="AFV961"/>
      <c r="AFW961"/>
      <c r="AFX961"/>
      <c r="AFY961"/>
      <c r="AFZ961"/>
      <c r="AGA961"/>
      <c r="AGB961"/>
      <c r="AGC961"/>
      <c r="AGD961"/>
      <c r="AGE961"/>
      <c r="AGF961"/>
      <c r="AGG961"/>
      <c r="AGH961"/>
      <c r="AGI961"/>
      <c r="AGJ961"/>
      <c r="AGK961"/>
      <c r="AGL961"/>
      <c r="AGM961"/>
      <c r="AGN961"/>
      <c r="AGO961"/>
      <c r="AGP961"/>
      <c r="AGQ961"/>
      <c r="AGR961"/>
      <c r="AGS961"/>
      <c r="AGT961"/>
      <c r="AGU961"/>
      <c r="AGV961"/>
      <c r="AGW961"/>
      <c r="AGX961"/>
      <c r="AGY961"/>
      <c r="AGZ961"/>
      <c r="AHA961"/>
      <c r="AHB961"/>
      <c r="AHC961"/>
      <c r="AHD961"/>
      <c r="AHE961"/>
      <c r="AHF961"/>
      <c r="AHG961"/>
      <c r="AHH961"/>
      <c r="AHI961"/>
      <c r="AHJ961"/>
      <c r="AHK961"/>
      <c r="AHL961"/>
      <c r="AHM961"/>
      <c r="AHN961"/>
      <c r="AHO961"/>
      <c r="AHP961"/>
      <c r="AHQ961"/>
      <c r="AHR961"/>
      <c r="AHS961"/>
      <c r="AHT961"/>
      <c r="AHU961"/>
      <c r="AHV961"/>
      <c r="AHW961"/>
      <c r="AHX961"/>
      <c r="AHY961"/>
      <c r="AHZ961"/>
      <c r="AIA961"/>
      <c r="AIB961"/>
      <c r="AIC961"/>
      <c r="AID961"/>
      <c r="AIE961"/>
      <c r="AIF961"/>
      <c r="AIG961"/>
      <c r="AIH961"/>
      <c r="AII961"/>
      <c r="AIJ961"/>
      <c r="AIK961"/>
      <c r="AIL961"/>
      <c r="AIM961"/>
      <c r="AIN961"/>
      <c r="AIO961"/>
      <c r="AIP961"/>
      <c r="AIQ961"/>
      <c r="AIR961"/>
      <c r="AIS961"/>
      <c r="AIT961"/>
      <c r="AIU961"/>
      <c r="AIV961"/>
      <c r="AIW961"/>
      <c r="AIX961"/>
      <c r="AIY961"/>
      <c r="AIZ961"/>
      <c r="AJA961"/>
      <c r="AJB961"/>
      <c r="AJC961"/>
      <c r="AJD961"/>
      <c r="AJE961"/>
      <c r="AJF961"/>
      <c r="AJG961"/>
      <c r="AJH961"/>
      <c r="AJI961"/>
      <c r="AJJ961"/>
      <c r="AJK961"/>
      <c r="AJL961"/>
      <c r="AJM961"/>
      <c r="AJN961"/>
      <c r="AJO961"/>
      <c r="AJP961"/>
      <c r="AJQ961"/>
      <c r="AJR961"/>
      <c r="AJS961"/>
      <c r="AJT961"/>
      <c r="AJU961"/>
      <c r="AJV961"/>
      <c r="AJW961"/>
      <c r="AJX961"/>
      <c r="AJY961"/>
      <c r="AJZ961"/>
      <c r="AKA961"/>
      <c r="AKB961"/>
      <c r="AKC961"/>
      <c r="AKD961"/>
      <c r="AKE961"/>
      <c r="AKF961"/>
      <c r="AKG961"/>
      <c r="AKH961"/>
      <c r="AKI961"/>
      <c r="AKJ961"/>
      <c r="AKK961"/>
      <c r="AKL961"/>
      <c r="AKM961"/>
      <c r="AKN961"/>
      <c r="AKO961"/>
      <c r="AKP961"/>
      <c r="AKQ961"/>
      <c r="AKR961"/>
      <c r="AKS961"/>
      <c r="AKT961"/>
      <c r="AKU961"/>
      <c r="AKV961"/>
      <c r="AKW961"/>
      <c r="AKX961"/>
      <c r="AKY961"/>
      <c r="AKZ961"/>
      <c r="ALA961"/>
      <c r="ALB961"/>
      <c r="ALC961"/>
      <c r="ALD961"/>
      <c r="ALE961"/>
      <c r="ALF961"/>
      <c r="ALG961"/>
      <c r="ALH961"/>
      <c r="ALI961"/>
      <c r="ALJ961"/>
      <c r="ALK961"/>
      <c r="ALL961"/>
      <c r="ALM961"/>
      <c r="ALN961"/>
      <c r="ALO961"/>
      <c r="ALP961"/>
      <c r="ALQ961"/>
      <c r="ALR961"/>
      <c r="ALS961"/>
      <c r="ALT961"/>
      <c r="ALU961"/>
      <c r="ALV961"/>
      <c r="ALW961"/>
      <c r="ALX961"/>
      <c r="ALY961"/>
      <c r="ALZ961"/>
      <c r="AMA961"/>
      <c r="AMB961"/>
      <c r="AMC961"/>
      <c r="AMD961"/>
      <c r="AME961"/>
      <c r="AMF961"/>
      <c r="AMG961"/>
      <c r="AMH961"/>
      <c r="AMI961"/>
      <c r="AMJ961"/>
    </row>
    <row r="962" spans="1:1024" ht="17.25" customHeight="1">
      <c r="A962" s="9"/>
      <c r="B962" s="8"/>
      <c r="C962" s="8"/>
      <c r="D962" s="6"/>
      <c r="E962" s="7"/>
      <c r="F962" s="5"/>
      <c r="G962" s="5"/>
      <c r="H962" s="5"/>
      <c r="I962" s="5"/>
      <c r="J962" s="5"/>
      <c r="K962" s="5"/>
      <c r="L962" s="5"/>
      <c r="M962" s="5"/>
      <c r="N962" s="5"/>
      <c r="O962" s="5"/>
      <c r="P962" s="5"/>
      <c r="Q962" s="5"/>
      <c r="R962" s="5"/>
      <c r="S962" s="5"/>
      <c r="T962" s="5"/>
      <c r="U962" s="5"/>
      <c r="V962" s="5"/>
      <c r="W962" s="5"/>
      <c r="X962" s="5"/>
      <c r="Y962" s="5"/>
      <c r="Z962" s="5"/>
      <c r="AA962" s="5"/>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c r="RI962"/>
      <c r="RJ962"/>
      <c r="RK962"/>
      <c r="RL962"/>
      <c r="RM962"/>
      <c r="RN962"/>
      <c r="RO962"/>
      <c r="RP962"/>
      <c r="RQ962"/>
      <c r="RR962"/>
      <c r="RS962"/>
      <c r="RT962"/>
      <c r="RU962"/>
      <c r="RV962"/>
      <c r="RW962"/>
      <c r="RX962"/>
      <c r="RY962"/>
      <c r="RZ962"/>
      <c r="SA962"/>
      <c r="SB962"/>
      <c r="SC962"/>
      <c r="SD962"/>
      <c r="SE962"/>
      <c r="SF962"/>
      <c r="SG962"/>
      <c r="SH962"/>
      <c r="SI962"/>
      <c r="SJ962"/>
      <c r="SK962"/>
      <c r="SL962"/>
      <c r="SM962"/>
      <c r="SN962"/>
      <c r="SO962"/>
      <c r="SP962"/>
      <c r="SQ962"/>
      <c r="SR962"/>
      <c r="SS962"/>
      <c r="ST962"/>
      <c r="SU962"/>
      <c r="SV962"/>
      <c r="SW962"/>
      <c r="SX962"/>
      <c r="SY962"/>
      <c r="SZ962"/>
      <c r="TA962"/>
      <c r="TB962"/>
      <c r="TC962"/>
      <c r="TD962"/>
      <c r="TE962"/>
      <c r="TF962"/>
      <c r="TG962"/>
      <c r="TH962"/>
      <c r="TI962"/>
      <c r="TJ962"/>
      <c r="TK962"/>
      <c r="TL962"/>
      <c r="TM962"/>
      <c r="TN962"/>
      <c r="TO962"/>
      <c r="TP962"/>
      <c r="TQ962"/>
      <c r="TR962"/>
      <c r="TS962"/>
      <c r="TT962"/>
      <c r="TU962"/>
      <c r="TV962"/>
      <c r="TW962"/>
      <c r="TX962"/>
      <c r="TY962"/>
      <c r="TZ962"/>
      <c r="UA962"/>
      <c r="UB962"/>
      <c r="UC962"/>
      <c r="UD962"/>
      <c r="UE962"/>
      <c r="UF962"/>
      <c r="UG962"/>
      <c r="UH962"/>
      <c r="UI962"/>
      <c r="UJ962"/>
      <c r="UK962"/>
      <c r="UL962"/>
      <c r="UM962"/>
      <c r="UN962"/>
      <c r="UO962"/>
      <c r="UP962"/>
      <c r="UQ962"/>
      <c r="UR962"/>
      <c r="US962"/>
      <c r="UT962"/>
      <c r="UU962"/>
      <c r="UV962"/>
      <c r="UW962"/>
      <c r="UX962"/>
      <c r="UY962"/>
      <c r="UZ962"/>
      <c r="VA962"/>
      <c r="VB962"/>
      <c r="VC962"/>
      <c r="VD962"/>
      <c r="VE962"/>
      <c r="VF962"/>
      <c r="VG962"/>
      <c r="VH962"/>
      <c r="VI962"/>
      <c r="VJ962"/>
      <c r="VK962"/>
      <c r="VL962"/>
      <c r="VM962"/>
      <c r="VN962"/>
      <c r="VO962"/>
      <c r="VP962"/>
      <c r="VQ962"/>
      <c r="VR962"/>
      <c r="VS962"/>
      <c r="VT962"/>
      <c r="VU962"/>
      <c r="VV962"/>
      <c r="VW962"/>
      <c r="VX962"/>
      <c r="VY962"/>
      <c r="VZ962"/>
      <c r="WA962"/>
      <c r="WB962"/>
      <c r="WC962"/>
      <c r="WD962"/>
      <c r="WE962"/>
      <c r="WF962"/>
      <c r="WG962"/>
      <c r="WH962"/>
      <c r="WI962"/>
      <c r="WJ962"/>
      <c r="WK962"/>
      <c r="WL962"/>
      <c r="WM962"/>
      <c r="WN962"/>
      <c r="WO962"/>
      <c r="WP962"/>
      <c r="WQ962"/>
      <c r="WR962"/>
      <c r="WS962"/>
      <c r="WT962"/>
      <c r="WU962"/>
      <c r="WV962"/>
      <c r="WW962"/>
      <c r="WX962"/>
      <c r="WY962"/>
      <c r="WZ962"/>
      <c r="XA962"/>
      <c r="XB962"/>
      <c r="XC962"/>
      <c r="XD962"/>
      <c r="XE962"/>
      <c r="XF962"/>
      <c r="XG962"/>
      <c r="XH962"/>
      <c r="XI962"/>
      <c r="XJ962"/>
      <c r="XK962"/>
      <c r="XL962"/>
      <c r="XM962"/>
      <c r="XN962"/>
      <c r="XO962"/>
      <c r="XP962"/>
      <c r="XQ962"/>
      <c r="XR962"/>
      <c r="XS962"/>
      <c r="XT962"/>
      <c r="XU962"/>
      <c r="XV962"/>
      <c r="XW962"/>
      <c r="XX962"/>
      <c r="XY962"/>
      <c r="XZ962"/>
      <c r="YA962"/>
      <c r="YB962"/>
      <c r="YC962"/>
      <c r="YD962"/>
      <c r="YE962"/>
      <c r="YF962"/>
      <c r="YG962"/>
      <c r="YH962"/>
      <c r="YI962"/>
      <c r="YJ962"/>
      <c r="YK962"/>
      <c r="YL962"/>
      <c r="YM962"/>
      <c r="YN962"/>
      <c r="YO962"/>
      <c r="YP962"/>
      <c r="YQ962"/>
      <c r="YR962"/>
      <c r="YS962"/>
      <c r="YT962"/>
      <c r="YU962"/>
      <c r="YV962"/>
      <c r="YW962"/>
      <c r="YX962"/>
      <c r="YY962"/>
      <c r="YZ962"/>
      <c r="ZA962"/>
      <c r="ZB962"/>
      <c r="ZC962"/>
      <c r="ZD962"/>
      <c r="ZE962"/>
      <c r="ZF962"/>
      <c r="ZG962"/>
      <c r="ZH962"/>
      <c r="ZI962"/>
      <c r="ZJ962"/>
      <c r="ZK962"/>
      <c r="ZL962"/>
      <c r="ZM962"/>
      <c r="ZN962"/>
      <c r="ZO962"/>
      <c r="ZP962"/>
      <c r="ZQ962"/>
      <c r="ZR962"/>
      <c r="ZS962"/>
      <c r="ZT962"/>
      <c r="ZU962"/>
      <c r="ZV962"/>
      <c r="ZW962"/>
      <c r="ZX962"/>
      <c r="ZY962"/>
      <c r="ZZ962"/>
      <c r="AAA962"/>
      <c r="AAB962"/>
      <c r="AAC962"/>
      <c r="AAD962"/>
      <c r="AAE962"/>
      <c r="AAF962"/>
      <c r="AAG962"/>
      <c r="AAH962"/>
      <c r="AAI962"/>
      <c r="AAJ962"/>
      <c r="AAK962"/>
      <c r="AAL962"/>
      <c r="AAM962"/>
      <c r="AAN962"/>
      <c r="AAO962"/>
      <c r="AAP962"/>
      <c r="AAQ962"/>
      <c r="AAR962"/>
      <c r="AAS962"/>
      <c r="AAT962"/>
      <c r="AAU962"/>
      <c r="AAV962"/>
      <c r="AAW962"/>
      <c r="AAX962"/>
      <c r="AAY962"/>
      <c r="AAZ962"/>
      <c r="ABA962"/>
      <c r="ABB962"/>
      <c r="ABC962"/>
      <c r="ABD962"/>
      <c r="ABE962"/>
      <c r="ABF962"/>
      <c r="ABG962"/>
      <c r="ABH962"/>
      <c r="ABI962"/>
      <c r="ABJ962"/>
      <c r="ABK962"/>
      <c r="ABL962"/>
      <c r="ABM962"/>
      <c r="ABN962"/>
      <c r="ABO962"/>
      <c r="ABP962"/>
      <c r="ABQ962"/>
      <c r="ABR962"/>
      <c r="ABS962"/>
      <c r="ABT962"/>
      <c r="ABU962"/>
      <c r="ABV962"/>
      <c r="ABW962"/>
      <c r="ABX962"/>
      <c r="ABY962"/>
      <c r="ABZ962"/>
      <c r="ACA962"/>
      <c r="ACB962"/>
      <c r="ACC962"/>
      <c r="ACD962"/>
      <c r="ACE962"/>
      <c r="ACF962"/>
      <c r="ACG962"/>
      <c r="ACH962"/>
      <c r="ACI962"/>
      <c r="ACJ962"/>
      <c r="ACK962"/>
      <c r="ACL962"/>
      <c r="ACM962"/>
      <c r="ACN962"/>
      <c r="ACO962"/>
      <c r="ACP962"/>
      <c r="ACQ962"/>
      <c r="ACR962"/>
      <c r="ACS962"/>
      <c r="ACT962"/>
      <c r="ACU962"/>
      <c r="ACV962"/>
      <c r="ACW962"/>
      <c r="ACX962"/>
      <c r="ACY962"/>
      <c r="ACZ962"/>
      <c r="ADA962"/>
      <c r="ADB962"/>
      <c r="ADC962"/>
      <c r="ADD962"/>
      <c r="ADE962"/>
      <c r="ADF962"/>
      <c r="ADG962"/>
      <c r="ADH962"/>
      <c r="ADI962"/>
      <c r="ADJ962"/>
      <c r="ADK962"/>
      <c r="ADL962"/>
      <c r="ADM962"/>
      <c r="ADN962"/>
      <c r="ADO962"/>
      <c r="ADP962"/>
      <c r="ADQ962"/>
      <c r="ADR962"/>
      <c r="ADS962"/>
      <c r="ADT962"/>
      <c r="ADU962"/>
      <c r="ADV962"/>
      <c r="ADW962"/>
      <c r="ADX962"/>
      <c r="ADY962"/>
      <c r="ADZ962"/>
      <c r="AEA962"/>
      <c r="AEB962"/>
      <c r="AEC962"/>
      <c r="AED962"/>
      <c r="AEE962"/>
      <c r="AEF962"/>
      <c r="AEG962"/>
      <c r="AEH962"/>
      <c r="AEI962"/>
      <c r="AEJ962"/>
      <c r="AEK962"/>
      <c r="AEL962"/>
      <c r="AEM962"/>
      <c r="AEN962"/>
      <c r="AEO962"/>
      <c r="AEP962"/>
      <c r="AEQ962"/>
      <c r="AER962"/>
      <c r="AES962"/>
      <c r="AET962"/>
      <c r="AEU962"/>
      <c r="AEV962"/>
      <c r="AEW962"/>
      <c r="AEX962"/>
      <c r="AEY962"/>
      <c r="AEZ962"/>
      <c r="AFA962"/>
      <c r="AFB962"/>
      <c r="AFC962"/>
      <c r="AFD962"/>
      <c r="AFE962"/>
      <c r="AFF962"/>
      <c r="AFG962"/>
      <c r="AFH962"/>
      <c r="AFI962"/>
      <c r="AFJ962"/>
      <c r="AFK962"/>
      <c r="AFL962"/>
      <c r="AFM962"/>
      <c r="AFN962"/>
      <c r="AFO962"/>
      <c r="AFP962"/>
      <c r="AFQ962"/>
      <c r="AFR962"/>
      <c r="AFS962"/>
      <c r="AFT962"/>
      <c r="AFU962"/>
      <c r="AFV962"/>
      <c r="AFW962"/>
      <c r="AFX962"/>
      <c r="AFY962"/>
      <c r="AFZ962"/>
      <c r="AGA962"/>
      <c r="AGB962"/>
      <c r="AGC962"/>
      <c r="AGD962"/>
      <c r="AGE962"/>
      <c r="AGF962"/>
      <c r="AGG962"/>
      <c r="AGH962"/>
      <c r="AGI962"/>
      <c r="AGJ962"/>
      <c r="AGK962"/>
      <c r="AGL962"/>
      <c r="AGM962"/>
      <c r="AGN962"/>
      <c r="AGO962"/>
      <c r="AGP962"/>
      <c r="AGQ962"/>
      <c r="AGR962"/>
      <c r="AGS962"/>
      <c r="AGT962"/>
      <c r="AGU962"/>
      <c r="AGV962"/>
      <c r="AGW962"/>
      <c r="AGX962"/>
      <c r="AGY962"/>
      <c r="AGZ962"/>
      <c r="AHA962"/>
      <c r="AHB962"/>
      <c r="AHC962"/>
      <c r="AHD962"/>
      <c r="AHE962"/>
      <c r="AHF962"/>
      <c r="AHG962"/>
      <c r="AHH962"/>
      <c r="AHI962"/>
      <c r="AHJ962"/>
      <c r="AHK962"/>
      <c r="AHL962"/>
      <c r="AHM962"/>
      <c r="AHN962"/>
      <c r="AHO962"/>
      <c r="AHP962"/>
      <c r="AHQ962"/>
      <c r="AHR962"/>
      <c r="AHS962"/>
      <c r="AHT962"/>
      <c r="AHU962"/>
      <c r="AHV962"/>
      <c r="AHW962"/>
      <c r="AHX962"/>
      <c r="AHY962"/>
      <c r="AHZ962"/>
      <c r="AIA962"/>
      <c r="AIB962"/>
      <c r="AIC962"/>
      <c r="AID962"/>
      <c r="AIE962"/>
      <c r="AIF962"/>
      <c r="AIG962"/>
      <c r="AIH962"/>
      <c r="AII962"/>
      <c r="AIJ962"/>
      <c r="AIK962"/>
      <c r="AIL962"/>
      <c r="AIM962"/>
      <c r="AIN962"/>
      <c r="AIO962"/>
      <c r="AIP962"/>
      <c r="AIQ962"/>
      <c r="AIR962"/>
      <c r="AIS962"/>
      <c r="AIT962"/>
      <c r="AIU962"/>
      <c r="AIV962"/>
      <c r="AIW962"/>
      <c r="AIX962"/>
      <c r="AIY962"/>
      <c r="AIZ962"/>
      <c r="AJA962"/>
      <c r="AJB962"/>
      <c r="AJC962"/>
      <c r="AJD962"/>
      <c r="AJE962"/>
      <c r="AJF962"/>
      <c r="AJG962"/>
      <c r="AJH962"/>
      <c r="AJI962"/>
      <c r="AJJ962"/>
      <c r="AJK962"/>
      <c r="AJL962"/>
      <c r="AJM962"/>
      <c r="AJN962"/>
      <c r="AJO962"/>
      <c r="AJP962"/>
      <c r="AJQ962"/>
      <c r="AJR962"/>
      <c r="AJS962"/>
      <c r="AJT962"/>
      <c r="AJU962"/>
      <c r="AJV962"/>
      <c r="AJW962"/>
      <c r="AJX962"/>
      <c r="AJY962"/>
      <c r="AJZ962"/>
      <c r="AKA962"/>
      <c r="AKB962"/>
      <c r="AKC962"/>
      <c r="AKD962"/>
      <c r="AKE962"/>
      <c r="AKF962"/>
      <c r="AKG962"/>
      <c r="AKH962"/>
      <c r="AKI962"/>
      <c r="AKJ962"/>
      <c r="AKK962"/>
      <c r="AKL962"/>
      <c r="AKM962"/>
      <c r="AKN962"/>
      <c r="AKO962"/>
      <c r="AKP962"/>
      <c r="AKQ962"/>
      <c r="AKR962"/>
      <c r="AKS962"/>
      <c r="AKT962"/>
      <c r="AKU962"/>
      <c r="AKV962"/>
      <c r="AKW962"/>
      <c r="AKX962"/>
      <c r="AKY962"/>
      <c r="AKZ962"/>
      <c r="ALA962"/>
      <c r="ALB962"/>
      <c r="ALC962"/>
      <c r="ALD962"/>
      <c r="ALE962"/>
      <c r="ALF962"/>
      <c r="ALG962"/>
      <c r="ALH962"/>
      <c r="ALI962"/>
      <c r="ALJ962"/>
      <c r="ALK962"/>
      <c r="ALL962"/>
      <c r="ALM962"/>
      <c r="ALN962"/>
      <c r="ALO962"/>
      <c r="ALP962"/>
      <c r="ALQ962"/>
      <c r="ALR962"/>
      <c r="ALS962"/>
      <c r="ALT962"/>
      <c r="ALU962"/>
      <c r="ALV962"/>
      <c r="ALW962"/>
      <c r="ALX962"/>
      <c r="ALY962"/>
      <c r="ALZ962"/>
      <c r="AMA962"/>
      <c r="AMB962"/>
      <c r="AMC962"/>
      <c r="AMD962"/>
      <c r="AME962"/>
      <c r="AMF962"/>
      <c r="AMG962"/>
      <c r="AMH962"/>
      <c r="AMI962"/>
      <c r="AMJ962"/>
    </row>
    <row r="963" spans="1:1024" ht="17.25" customHeight="1">
      <c r="A963" s="9"/>
      <c r="B963" s="8"/>
      <c r="C963" s="8"/>
      <c r="D963" s="6"/>
      <c r="E963" s="7"/>
      <c r="F963" s="5"/>
      <c r="G963" s="5"/>
      <c r="H963" s="5"/>
      <c r="I963" s="5"/>
      <c r="J963" s="5"/>
      <c r="K963" s="5"/>
      <c r="L963" s="5"/>
      <c r="M963" s="5"/>
      <c r="N963" s="5"/>
      <c r="O963" s="5"/>
      <c r="P963" s="5"/>
      <c r="Q963" s="5"/>
      <c r="R963" s="5"/>
      <c r="S963" s="5"/>
      <c r="T963" s="5"/>
      <c r="U963" s="5"/>
      <c r="V963" s="5"/>
      <c r="W963" s="5"/>
      <c r="X963" s="5"/>
      <c r="Y963" s="5"/>
      <c r="Z963" s="5"/>
      <c r="AA963" s="5"/>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c r="ME963"/>
      <c r="MF963"/>
      <c r="MG963"/>
      <c r="MH963"/>
      <c r="MI963"/>
      <c r="MJ963"/>
      <c r="MK963"/>
      <c r="ML963"/>
      <c r="MM963"/>
      <c r="MN963"/>
      <c r="MO963"/>
      <c r="MP963"/>
      <c r="MQ963"/>
      <c r="MR963"/>
      <c r="MS963"/>
      <c r="MT963"/>
      <c r="MU963"/>
      <c r="MV963"/>
      <c r="MW963"/>
      <c r="MX963"/>
      <c r="MY963"/>
      <c r="MZ963"/>
      <c r="NA963"/>
      <c r="NB963"/>
      <c r="NC963"/>
      <c r="ND963"/>
      <c r="NE963"/>
      <c r="NF963"/>
      <c r="NG963"/>
      <c r="NH963"/>
      <c r="NI963"/>
      <c r="NJ963"/>
      <c r="NK963"/>
      <c r="NL963"/>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c r="PL963"/>
      <c r="PM963"/>
      <c r="PN963"/>
      <c r="PO963"/>
      <c r="PP963"/>
      <c r="PQ963"/>
      <c r="PR963"/>
      <c r="PS963"/>
      <c r="PT963"/>
      <c r="PU963"/>
      <c r="PV963"/>
      <c r="PW963"/>
      <c r="PX963"/>
      <c r="PY963"/>
      <c r="PZ963"/>
      <c r="QA963"/>
      <c r="QB963"/>
      <c r="QC963"/>
      <c r="QD963"/>
      <c r="QE963"/>
      <c r="QF963"/>
      <c r="QG963"/>
      <c r="QH963"/>
      <c r="QI963"/>
      <c r="QJ963"/>
      <c r="QK963"/>
      <c r="QL963"/>
      <c r="QM963"/>
      <c r="QN963"/>
      <c r="QO963"/>
      <c r="QP963"/>
      <c r="QQ963"/>
      <c r="QR963"/>
      <c r="QS963"/>
      <c r="QT963"/>
      <c r="QU963"/>
      <c r="QV963"/>
      <c r="QW963"/>
      <c r="QX963"/>
      <c r="QY963"/>
      <c r="QZ963"/>
      <c r="RA963"/>
      <c r="RB963"/>
      <c r="RC963"/>
      <c r="RD963"/>
      <c r="RE963"/>
      <c r="RF963"/>
      <c r="RG963"/>
      <c r="RH963"/>
      <c r="RI963"/>
      <c r="RJ963"/>
      <c r="RK963"/>
      <c r="RL963"/>
      <c r="RM963"/>
      <c r="RN963"/>
      <c r="RO963"/>
      <c r="RP963"/>
      <c r="RQ963"/>
      <c r="RR963"/>
      <c r="RS963"/>
      <c r="RT963"/>
      <c r="RU963"/>
      <c r="RV963"/>
      <c r="RW963"/>
      <c r="RX963"/>
      <c r="RY963"/>
      <c r="RZ963"/>
      <c r="SA963"/>
      <c r="SB963"/>
      <c r="SC963"/>
      <c r="SD963"/>
      <c r="SE963"/>
      <c r="SF963"/>
      <c r="SG963"/>
      <c r="SH963"/>
      <c r="SI963"/>
      <c r="SJ963"/>
      <c r="SK963"/>
      <c r="SL963"/>
      <c r="SM963"/>
      <c r="SN963"/>
      <c r="SO963"/>
      <c r="SP963"/>
      <c r="SQ963"/>
      <c r="SR963"/>
      <c r="SS963"/>
      <c r="ST963"/>
      <c r="SU963"/>
      <c r="SV963"/>
      <c r="SW963"/>
      <c r="SX963"/>
      <c r="SY963"/>
      <c r="SZ963"/>
      <c r="TA963"/>
      <c r="TB963"/>
      <c r="TC963"/>
      <c r="TD963"/>
      <c r="TE963"/>
      <c r="TF963"/>
      <c r="TG963"/>
      <c r="TH963"/>
      <c r="TI963"/>
      <c r="TJ963"/>
      <c r="TK963"/>
      <c r="TL963"/>
      <c r="TM963"/>
      <c r="TN963"/>
      <c r="TO963"/>
      <c r="TP963"/>
      <c r="TQ963"/>
      <c r="TR963"/>
      <c r="TS963"/>
      <c r="TT963"/>
      <c r="TU963"/>
      <c r="TV963"/>
      <c r="TW963"/>
      <c r="TX963"/>
      <c r="TY963"/>
      <c r="TZ963"/>
      <c r="UA963"/>
      <c r="UB963"/>
      <c r="UC963"/>
      <c r="UD963"/>
      <c r="UE963"/>
      <c r="UF963"/>
      <c r="UG963"/>
      <c r="UH963"/>
      <c r="UI963"/>
      <c r="UJ963"/>
      <c r="UK963"/>
      <c r="UL963"/>
      <c r="UM963"/>
      <c r="UN963"/>
      <c r="UO963"/>
      <c r="UP963"/>
      <c r="UQ963"/>
      <c r="UR963"/>
      <c r="US963"/>
      <c r="UT963"/>
      <c r="UU963"/>
      <c r="UV963"/>
      <c r="UW963"/>
      <c r="UX963"/>
      <c r="UY963"/>
      <c r="UZ963"/>
      <c r="VA963"/>
      <c r="VB963"/>
      <c r="VC963"/>
      <c r="VD963"/>
      <c r="VE963"/>
      <c r="VF963"/>
      <c r="VG963"/>
      <c r="VH963"/>
      <c r="VI963"/>
      <c r="VJ963"/>
      <c r="VK963"/>
      <c r="VL963"/>
      <c r="VM963"/>
      <c r="VN963"/>
      <c r="VO963"/>
      <c r="VP963"/>
      <c r="VQ963"/>
      <c r="VR963"/>
      <c r="VS963"/>
      <c r="VT963"/>
      <c r="VU963"/>
      <c r="VV963"/>
      <c r="VW963"/>
      <c r="VX963"/>
      <c r="VY963"/>
      <c r="VZ963"/>
      <c r="WA963"/>
      <c r="WB963"/>
      <c r="WC963"/>
      <c r="WD963"/>
      <c r="WE963"/>
      <c r="WF963"/>
      <c r="WG963"/>
      <c r="WH963"/>
      <c r="WI963"/>
      <c r="WJ963"/>
      <c r="WK963"/>
      <c r="WL963"/>
      <c r="WM963"/>
      <c r="WN963"/>
      <c r="WO963"/>
      <c r="WP963"/>
      <c r="WQ963"/>
      <c r="WR963"/>
      <c r="WS963"/>
      <c r="WT963"/>
      <c r="WU963"/>
      <c r="WV963"/>
      <c r="WW963"/>
      <c r="WX963"/>
      <c r="WY963"/>
      <c r="WZ963"/>
      <c r="XA963"/>
      <c r="XB963"/>
      <c r="XC963"/>
      <c r="XD963"/>
      <c r="XE963"/>
      <c r="XF963"/>
      <c r="XG963"/>
      <c r="XH963"/>
      <c r="XI963"/>
      <c r="XJ963"/>
      <c r="XK963"/>
      <c r="XL963"/>
      <c r="XM963"/>
      <c r="XN963"/>
      <c r="XO963"/>
      <c r="XP963"/>
      <c r="XQ963"/>
      <c r="XR963"/>
      <c r="XS963"/>
      <c r="XT963"/>
      <c r="XU963"/>
      <c r="XV963"/>
      <c r="XW963"/>
      <c r="XX963"/>
      <c r="XY963"/>
      <c r="XZ963"/>
      <c r="YA963"/>
      <c r="YB963"/>
      <c r="YC963"/>
      <c r="YD963"/>
      <c r="YE963"/>
      <c r="YF963"/>
      <c r="YG963"/>
      <c r="YH963"/>
      <c r="YI963"/>
      <c r="YJ963"/>
      <c r="YK963"/>
      <c r="YL963"/>
      <c r="YM963"/>
      <c r="YN963"/>
      <c r="YO963"/>
      <c r="YP963"/>
      <c r="YQ963"/>
      <c r="YR963"/>
      <c r="YS963"/>
      <c r="YT963"/>
      <c r="YU963"/>
      <c r="YV963"/>
      <c r="YW963"/>
      <c r="YX963"/>
      <c r="YY963"/>
      <c r="YZ963"/>
      <c r="ZA963"/>
      <c r="ZB963"/>
      <c r="ZC963"/>
      <c r="ZD963"/>
      <c r="ZE963"/>
      <c r="ZF963"/>
      <c r="ZG963"/>
      <c r="ZH963"/>
      <c r="ZI963"/>
      <c r="ZJ963"/>
      <c r="ZK963"/>
      <c r="ZL963"/>
      <c r="ZM963"/>
      <c r="ZN963"/>
      <c r="ZO963"/>
      <c r="ZP963"/>
      <c r="ZQ963"/>
      <c r="ZR963"/>
      <c r="ZS963"/>
      <c r="ZT963"/>
      <c r="ZU963"/>
      <c r="ZV963"/>
      <c r="ZW963"/>
      <c r="ZX963"/>
      <c r="ZY963"/>
      <c r="ZZ963"/>
      <c r="AAA963"/>
      <c r="AAB963"/>
      <c r="AAC963"/>
      <c r="AAD963"/>
      <c r="AAE963"/>
      <c r="AAF963"/>
      <c r="AAG963"/>
      <c r="AAH963"/>
      <c r="AAI963"/>
      <c r="AAJ963"/>
      <c r="AAK963"/>
      <c r="AAL963"/>
      <c r="AAM963"/>
      <c r="AAN963"/>
      <c r="AAO963"/>
      <c r="AAP963"/>
      <c r="AAQ963"/>
      <c r="AAR963"/>
      <c r="AAS963"/>
      <c r="AAT963"/>
      <c r="AAU963"/>
      <c r="AAV963"/>
      <c r="AAW963"/>
      <c r="AAX963"/>
      <c r="AAY963"/>
      <c r="AAZ963"/>
      <c r="ABA963"/>
      <c r="ABB963"/>
      <c r="ABC963"/>
      <c r="ABD963"/>
      <c r="ABE963"/>
      <c r="ABF963"/>
      <c r="ABG963"/>
      <c r="ABH963"/>
      <c r="ABI963"/>
      <c r="ABJ963"/>
      <c r="ABK963"/>
      <c r="ABL963"/>
      <c r="ABM963"/>
      <c r="ABN963"/>
      <c r="ABO963"/>
      <c r="ABP963"/>
      <c r="ABQ963"/>
      <c r="ABR963"/>
      <c r="ABS963"/>
      <c r="ABT963"/>
      <c r="ABU963"/>
      <c r="ABV963"/>
      <c r="ABW963"/>
      <c r="ABX963"/>
      <c r="ABY963"/>
      <c r="ABZ963"/>
      <c r="ACA963"/>
      <c r="ACB963"/>
      <c r="ACC963"/>
      <c r="ACD963"/>
      <c r="ACE963"/>
      <c r="ACF963"/>
      <c r="ACG963"/>
      <c r="ACH963"/>
      <c r="ACI963"/>
      <c r="ACJ963"/>
      <c r="ACK963"/>
      <c r="ACL963"/>
      <c r="ACM963"/>
      <c r="ACN963"/>
      <c r="ACO963"/>
      <c r="ACP963"/>
      <c r="ACQ963"/>
      <c r="ACR963"/>
      <c r="ACS963"/>
      <c r="ACT963"/>
      <c r="ACU963"/>
      <c r="ACV963"/>
      <c r="ACW963"/>
      <c r="ACX963"/>
      <c r="ACY963"/>
      <c r="ACZ963"/>
      <c r="ADA963"/>
      <c r="ADB963"/>
      <c r="ADC963"/>
      <c r="ADD963"/>
      <c r="ADE963"/>
      <c r="ADF963"/>
      <c r="ADG963"/>
      <c r="ADH963"/>
      <c r="ADI963"/>
      <c r="ADJ963"/>
      <c r="ADK963"/>
      <c r="ADL963"/>
      <c r="ADM963"/>
      <c r="ADN963"/>
      <c r="ADO963"/>
      <c r="ADP963"/>
      <c r="ADQ963"/>
      <c r="ADR963"/>
      <c r="ADS963"/>
      <c r="ADT963"/>
      <c r="ADU963"/>
      <c r="ADV963"/>
      <c r="ADW963"/>
      <c r="ADX963"/>
      <c r="ADY963"/>
      <c r="ADZ963"/>
      <c r="AEA963"/>
      <c r="AEB963"/>
      <c r="AEC963"/>
      <c r="AED963"/>
      <c r="AEE963"/>
      <c r="AEF963"/>
      <c r="AEG963"/>
      <c r="AEH963"/>
      <c r="AEI963"/>
      <c r="AEJ963"/>
      <c r="AEK963"/>
      <c r="AEL963"/>
      <c r="AEM963"/>
      <c r="AEN963"/>
      <c r="AEO963"/>
      <c r="AEP963"/>
      <c r="AEQ963"/>
      <c r="AER963"/>
      <c r="AES963"/>
      <c r="AET963"/>
      <c r="AEU963"/>
      <c r="AEV963"/>
      <c r="AEW963"/>
      <c r="AEX963"/>
      <c r="AEY963"/>
      <c r="AEZ963"/>
      <c r="AFA963"/>
      <c r="AFB963"/>
      <c r="AFC963"/>
      <c r="AFD963"/>
      <c r="AFE963"/>
      <c r="AFF963"/>
      <c r="AFG963"/>
      <c r="AFH963"/>
      <c r="AFI963"/>
      <c r="AFJ963"/>
      <c r="AFK963"/>
      <c r="AFL963"/>
      <c r="AFM963"/>
      <c r="AFN963"/>
      <c r="AFO963"/>
      <c r="AFP963"/>
      <c r="AFQ963"/>
      <c r="AFR963"/>
      <c r="AFS963"/>
      <c r="AFT963"/>
      <c r="AFU963"/>
      <c r="AFV963"/>
      <c r="AFW963"/>
      <c r="AFX963"/>
      <c r="AFY963"/>
      <c r="AFZ963"/>
      <c r="AGA963"/>
      <c r="AGB963"/>
      <c r="AGC963"/>
      <c r="AGD963"/>
      <c r="AGE963"/>
      <c r="AGF963"/>
      <c r="AGG963"/>
      <c r="AGH963"/>
      <c r="AGI963"/>
      <c r="AGJ963"/>
      <c r="AGK963"/>
      <c r="AGL963"/>
      <c r="AGM963"/>
      <c r="AGN963"/>
      <c r="AGO963"/>
      <c r="AGP963"/>
      <c r="AGQ963"/>
      <c r="AGR963"/>
      <c r="AGS963"/>
      <c r="AGT963"/>
      <c r="AGU963"/>
      <c r="AGV963"/>
      <c r="AGW963"/>
      <c r="AGX963"/>
      <c r="AGY963"/>
      <c r="AGZ963"/>
      <c r="AHA963"/>
      <c r="AHB963"/>
      <c r="AHC963"/>
      <c r="AHD963"/>
      <c r="AHE963"/>
      <c r="AHF963"/>
      <c r="AHG963"/>
      <c r="AHH963"/>
      <c r="AHI963"/>
      <c r="AHJ963"/>
      <c r="AHK963"/>
      <c r="AHL963"/>
      <c r="AHM963"/>
      <c r="AHN963"/>
      <c r="AHO963"/>
      <c r="AHP963"/>
      <c r="AHQ963"/>
      <c r="AHR963"/>
      <c r="AHS963"/>
      <c r="AHT963"/>
      <c r="AHU963"/>
      <c r="AHV963"/>
      <c r="AHW963"/>
      <c r="AHX963"/>
      <c r="AHY963"/>
      <c r="AHZ963"/>
      <c r="AIA963"/>
      <c r="AIB963"/>
      <c r="AIC963"/>
      <c r="AID963"/>
      <c r="AIE963"/>
      <c r="AIF963"/>
      <c r="AIG963"/>
      <c r="AIH963"/>
      <c r="AII963"/>
      <c r="AIJ963"/>
      <c r="AIK963"/>
      <c r="AIL963"/>
      <c r="AIM963"/>
      <c r="AIN963"/>
      <c r="AIO963"/>
      <c r="AIP963"/>
      <c r="AIQ963"/>
      <c r="AIR963"/>
      <c r="AIS963"/>
      <c r="AIT963"/>
      <c r="AIU963"/>
      <c r="AIV963"/>
      <c r="AIW963"/>
      <c r="AIX963"/>
      <c r="AIY963"/>
      <c r="AIZ963"/>
      <c r="AJA963"/>
      <c r="AJB963"/>
      <c r="AJC963"/>
      <c r="AJD963"/>
      <c r="AJE963"/>
      <c r="AJF963"/>
      <c r="AJG963"/>
      <c r="AJH963"/>
      <c r="AJI963"/>
      <c r="AJJ963"/>
      <c r="AJK963"/>
      <c r="AJL963"/>
      <c r="AJM963"/>
      <c r="AJN963"/>
      <c r="AJO963"/>
      <c r="AJP963"/>
      <c r="AJQ963"/>
      <c r="AJR963"/>
      <c r="AJS963"/>
      <c r="AJT963"/>
      <c r="AJU963"/>
      <c r="AJV963"/>
      <c r="AJW963"/>
      <c r="AJX963"/>
      <c r="AJY963"/>
      <c r="AJZ963"/>
      <c r="AKA963"/>
      <c r="AKB963"/>
      <c r="AKC963"/>
      <c r="AKD963"/>
      <c r="AKE963"/>
      <c r="AKF963"/>
      <c r="AKG963"/>
      <c r="AKH963"/>
      <c r="AKI963"/>
      <c r="AKJ963"/>
      <c r="AKK963"/>
      <c r="AKL963"/>
      <c r="AKM963"/>
      <c r="AKN963"/>
      <c r="AKO963"/>
      <c r="AKP963"/>
      <c r="AKQ963"/>
      <c r="AKR963"/>
      <c r="AKS963"/>
      <c r="AKT963"/>
      <c r="AKU963"/>
      <c r="AKV963"/>
      <c r="AKW963"/>
      <c r="AKX963"/>
      <c r="AKY963"/>
      <c r="AKZ963"/>
      <c r="ALA963"/>
      <c r="ALB963"/>
      <c r="ALC963"/>
      <c r="ALD963"/>
      <c r="ALE963"/>
      <c r="ALF963"/>
      <c r="ALG963"/>
      <c r="ALH963"/>
      <c r="ALI963"/>
      <c r="ALJ963"/>
      <c r="ALK963"/>
      <c r="ALL963"/>
      <c r="ALM963"/>
      <c r="ALN963"/>
      <c r="ALO963"/>
      <c r="ALP963"/>
      <c r="ALQ963"/>
      <c r="ALR963"/>
      <c r="ALS963"/>
      <c r="ALT963"/>
      <c r="ALU963"/>
      <c r="ALV963"/>
      <c r="ALW963"/>
      <c r="ALX963"/>
      <c r="ALY963"/>
      <c r="ALZ963"/>
      <c r="AMA963"/>
      <c r="AMB963"/>
      <c r="AMC963"/>
      <c r="AMD963"/>
      <c r="AME963"/>
      <c r="AMF963"/>
      <c r="AMG963"/>
      <c r="AMH963"/>
      <c r="AMI963"/>
      <c r="AMJ963"/>
    </row>
    <row r="964" spans="1:1024" ht="17.25" customHeight="1">
      <c r="A964" s="9"/>
      <c r="B964" s="8"/>
      <c r="C964" s="8"/>
      <c r="D964" s="6"/>
      <c r="E964" s="7"/>
      <c r="F964" s="5"/>
      <c r="G964" s="5"/>
      <c r="H964" s="5"/>
      <c r="I964" s="5"/>
      <c r="J964" s="5"/>
      <c r="K964" s="5"/>
      <c r="L964" s="5"/>
      <c r="M964" s="5"/>
      <c r="N964" s="5"/>
      <c r="O964" s="5"/>
      <c r="P964" s="5"/>
      <c r="Q964" s="5"/>
      <c r="R964" s="5"/>
      <c r="S964" s="5"/>
      <c r="T964" s="5"/>
      <c r="U964" s="5"/>
      <c r="V964" s="5"/>
      <c r="W964" s="5"/>
      <c r="X964" s="5"/>
      <c r="Y964" s="5"/>
      <c r="Z964" s="5"/>
      <c r="AA964" s="5"/>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c r="ME964"/>
      <c r="MF964"/>
      <c r="MG964"/>
      <c r="MH964"/>
      <c r="MI964"/>
      <c r="MJ964"/>
      <c r="MK964"/>
      <c r="ML964"/>
      <c r="MM964"/>
      <c r="MN964"/>
      <c r="MO964"/>
      <c r="MP964"/>
      <c r="MQ964"/>
      <c r="MR964"/>
      <c r="MS964"/>
      <c r="MT964"/>
      <c r="MU964"/>
      <c r="MV964"/>
      <c r="MW964"/>
      <c r="MX964"/>
      <c r="MY964"/>
      <c r="MZ964"/>
      <c r="NA964"/>
      <c r="NB964"/>
      <c r="NC964"/>
      <c r="ND964"/>
      <c r="NE964"/>
      <c r="NF964"/>
      <c r="NG964"/>
      <c r="NH964"/>
      <c r="NI964"/>
      <c r="NJ964"/>
      <c r="NK964"/>
      <c r="NL964"/>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c r="PL964"/>
      <c r="PM964"/>
      <c r="PN964"/>
      <c r="PO964"/>
      <c r="PP964"/>
      <c r="PQ964"/>
      <c r="PR964"/>
      <c r="PS964"/>
      <c r="PT964"/>
      <c r="PU964"/>
      <c r="PV964"/>
      <c r="PW964"/>
      <c r="PX964"/>
      <c r="PY964"/>
      <c r="PZ964"/>
      <c r="QA964"/>
      <c r="QB964"/>
      <c r="QC964"/>
      <c r="QD964"/>
      <c r="QE964"/>
      <c r="QF964"/>
      <c r="QG964"/>
      <c r="QH964"/>
      <c r="QI964"/>
      <c r="QJ964"/>
      <c r="QK964"/>
      <c r="QL964"/>
      <c r="QM964"/>
      <c r="QN964"/>
      <c r="QO964"/>
      <c r="QP964"/>
      <c r="QQ964"/>
      <c r="QR964"/>
      <c r="QS964"/>
      <c r="QT964"/>
      <c r="QU964"/>
      <c r="QV964"/>
      <c r="QW964"/>
      <c r="QX964"/>
      <c r="QY964"/>
      <c r="QZ964"/>
      <c r="RA964"/>
      <c r="RB964"/>
      <c r="RC964"/>
      <c r="RD964"/>
      <c r="RE964"/>
      <c r="RF964"/>
      <c r="RG964"/>
      <c r="RH964"/>
      <c r="RI964"/>
      <c r="RJ964"/>
      <c r="RK964"/>
      <c r="RL964"/>
      <c r="RM964"/>
      <c r="RN964"/>
      <c r="RO964"/>
      <c r="RP964"/>
      <c r="RQ964"/>
      <c r="RR964"/>
      <c r="RS964"/>
      <c r="RT964"/>
      <c r="RU964"/>
      <c r="RV964"/>
      <c r="RW964"/>
      <c r="RX964"/>
      <c r="RY964"/>
      <c r="RZ964"/>
      <c r="SA964"/>
      <c r="SB964"/>
      <c r="SC964"/>
      <c r="SD964"/>
      <c r="SE964"/>
      <c r="SF964"/>
      <c r="SG964"/>
      <c r="SH964"/>
      <c r="SI964"/>
      <c r="SJ964"/>
      <c r="SK964"/>
      <c r="SL964"/>
      <c r="SM964"/>
      <c r="SN964"/>
      <c r="SO964"/>
      <c r="SP964"/>
      <c r="SQ964"/>
      <c r="SR964"/>
      <c r="SS964"/>
      <c r="ST964"/>
      <c r="SU964"/>
      <c r="SV964"/>
      <c r="SW964"/>
      <c r="SX964"/>
      <c r="SY964"/>
      <c r="SZ964"/>
      <c r="TA964"/>
      <c r="TB964"/>
      <c r="TC964"/>
      <c r="TD964"/>
      <c r="TE964"/>
      <c r="TF964"/>
      <c r="TG964"/>
      <c r="TH964"/>
      <c r="TI964"/>
      <c r="TJ964"/>
      <c r="TK964"/>
      <c r="TL964"/>
      <c r="TM964"/>
      <c r="TN964"/>
      <c r="TO964"/>
      <c r="TP964"/>
      <c r="TQ964"/>
      <c r="TR964"/>
      <c r="TS964"/>
      <c r="TT964"/>
      <c r="TU964"/>
      <c r="TV964"/>
      <c r="TW964"/>
      <c r="TX964"/>
      <c r="TY964"/>
      <c r="TZ964"/>
      <c r="UA964"/>
      <c r="UB964"/>
      <c r="UC964"/>
      <c r="UD964"/>
      <c r="UE964"/>
      <c r="UF964"/>
      <c r="UG964"/>
      <c r="UH964"/>
      <c r="UI964"/>
      <c r="UJ964"/>
      <c r="UK964"/>
      <c r="UL964"/>
      <c r="UM964"/>
      <c r="UN964"/>
      <c r="UO964"/>
      <c r="UP964"/>
      <c r="UQ964"/>
      <c r="UR964"/>
      <c r="US964"/>
      <c r="UT964"/>
      <c r="UU964"/>
      <c r="UV964"/>
      <c r="UW964"/>
      <c r="UX964"/>
      <c r="UY964"/>
      <c r="UZ964"/>
      <c r="VA964"/>
      <c r="VB964"/>
      <c r="VC964"/>
      <c r="VD964"/>
      <c r="VE964"/>
      <c r="VF964"/>
      <c r="VG964"/>
      <c r="VH964"/>
      <c r="VI964"/>
      <c r="VJ964"/>
      <c r="VK964"/>
      <c r="VL964"/>
      <c r="VM964"/>
      <c r="VN964"/>
      <c r="VO964"/>
      <c r="VP964"/>
      <c r="VQ964"/>
      <c r="VR964"/>
      <c r="VS964"/>
      <c r="VT964"/>
      <c r="VU964"/>
      <c r="VV964"/>
      <c r="VW964"/>
      <c r="VX964"/>
      <c r="VY964"/>
      <c r="VZ964"/>
      <c r="WA964"/>
      <c r="WB964"/>
      <c r="WC964"/>
      <c r="WD964"/>
      <c r="WE964"/>
      <c r="WF964"/>
      <c r="WG964"/>
      <c r="WH964"/>
      <c r="WI964"/>
      <c r="WJ964"/>
      <c r="WK964"/>
      <c r="WL964"/>
      <c r="WM964"/>
      <c r="WN964"/>
      <c r="WO964"/>
      <c r="WP964"/>
      <c r="WQ964"/>
      <c r="WR964"/>
      <c r="WS964"/>
      <c r="WT964"/>
      <c r="WU964"/>
      <c r="WV964"/>
      <c r="WW964"/>
      <c r="WX964"/>
      <c r="WY964"/>
      <c r="WZ964"/>
      <c r="XA964"/>
      <c r="XB964"/>
      <c r="XC964"/>
      <c r="XD964"/>
      <c r="XE964"/>
      <c r="XF964"/>
      <c r="XG964"/>
      <c r="XH964"/>
      <c r="XI964"/>
      <c r="XJ964"/>
      <c r="XK964"/>
      <c r="XL964"/>
      <c r="XM964"/>
      <c r="XN964"/>
      <c r="XO964"/>
      <c r="XP964"/>
      <c r="XQ964"/>
      <c r="XR964"/>
      <c r="XS964"/>
      <c r="XT964"/>
      <c r="XU964"/>
      <c r="XV964"/>
      <c r="XW964"/>
      <c r="XX964"/>
      <c r="XY964"/>
      <c r="XZ964"/>
      <c r="YA964"/>
      <c r="YB964"/>
      <c r="YC964"/>
      <c r="YD964"/>
      <c r="YE964"/>
      <c r="YF964"/>
      <c r="YG964"/>
      <c r="YH964"/>
      <c r="YI964"/>
      <c r="YJ964"/>
      <c r="YK964"/>
      <c r="YL964"/>
      <c r="YM964"/>
      <c r="YN964"/>
      <c r="YO964"/>
      <c r="YP964"/>
      <c r="YQ964"/>
      <c r="YR964"/>
      <c r="YS964"/>
      <c r="YT964"/>
      <c r="YU964"/>
      <c r="YV964"/>
      <c r="YW964"/>
      <c r="YX964"/>
      <c r="YY964"/>
      <c r="YZ964"/>
      <c r="ZA964"/>
      <c r="ZB964"/>
      <c r="ZC964"/>
      <c r="ZD964"/>
      <c r="ZE964"/>
      <c r="ZF964"/>
      <c r="ZG964"/>
      <c r="ZH964"/>
      <c r="ZI964"/>
      <c r="ZJ964"/>
      <c r="ZK964"/>
      <c r="ZL964"/>
      <c r="ZM964"/>
      <c r="ZN964"/>
      <c r="ZO964"/>
      <c r="ZP964"/>
      <c r="ZQ964"/>
      <c r="ZR964"/>
      <c r="ZS964"/>
      <c r="ZT964"/>
      <c r="ZU964"/>
      <c r="ZV964"/>
      <c r="ZW964"/>
      <c r="ZX964"/>
      <c r="ZY964"/>
      <c r="ZZ964"/>
      <c r="AAA964"/>
      <c r="AAB964"/>
      <c r="AAC964"/>
      <c r="AAD964"/>
      <c r="AAE964"/>
      <c r="AAF964"/>
      <c r="AAG964"/>
      <c r="AAH964"/>
      <c r="AAI964"/>
      <c r="AAJ964"/>
      <c r="AAK964"/>
      <c r="AAL964"/>
      <c r="AAM964"/>
      <c r="AAN964"/>
      <c r="AAO964"/>
      <c r="AAP964"/>
      <c r="AAQ964"/>
      <c r="AAR964"/>
      <c r="AAS964"/>
      <c r="AAT964"/>
      <c r="AAU964"/>
      <c r="AAV964"/>
      <c r="AAW964"/>
      <c r="AAX964"/>
      <c r="AAY964"/>
      <c r="AAZ964"/>
      <c r="ABA964"/>
      <c r="ABB964"/>
      <c r="ABC964"/>
      <c r="ABD964"/>
      <c r="ABE964"/>
      <c r="ABF964"/>
      <c r="ABG964"/>
      <c r="ABH964"/>
      <c r="ABI964"/>
      <c r="ABJ964"/>
      <c r="ABK964"/>
      <c r="ABL964"/>
      <c r="ABM964"/>
      <c r="ABN964"/>
      <c r="ABO964"/>
      <c r="ABP964"/>
      <c r="ABQ964"/>
      <c r="ABR964"/>
      <c r="ABS964"/>
      <c r="ABT964"/>
      <c r="ABU964"/>
      <c r="ABV964"/>
      <c r="ABW964"/>
      <c r="ABX964"/>
      <c r="ABY964"/>
      <c r="ABZ964"/>
      <c r="ACA964"/>
      <c r="ACB964"/>
      <c r="ACC964"/>
      <c r="ACD964"/>
      <c r="ACE964"/>
      <c r="ACF964"/>
      <c r="ACG964"/>
      <c r="ACH964"/>
      <c r="ACI964"/>
      <c r="ACJ964"/>
      <c r="ACK964"/>
      <c r="ACL964"/>
      <c r="ACM964"/>
      <c r="ACN964"/>
      <c r="ACO964"/>
      <c r="ACP964"/>
      <c r="ACQ964"/>
      <c r="ACR964"/>
      <c r="ACS964"/>
      <c r="ACT964"/>
      <c r="ACU964"/>
      <c r="ACV964"/>
      <c r="ACW964"/>
      <c r="ACX964"/>
      <c r="ACY964"/>
      <c r="ACZ964"/>
      <c r="ADA964"/>
      <c r="ADB964"/>
      <c r="ADC964"/>
      <c r="ADD964"/>
      <c r="ADE964"/>
      <c r="ADF964"/>
      <c r="ADG964"/>
      <c r="ADH964"/>
      <c r="ADI964"/>
      <c r="ADJ964"/>
      <c r="ADK964"/>
      <c r="ADL964"/>
      <c r="ADM964"/>
      <c r="ADN964"/>
      <c r="ADO964"/>
      <c r="ADP964"/>
      <c r="ADQ964"/>
      <c r="ADR964"/>
      <c r="ADS964"/>
      <c r="ADT964"/>
      <c r="ADU964"/>
      <c r="ADV964"/>
      <c r="ADW964"/>
      <c r="ADX964"/>
      <c r="ADY964"/>
      <c r="ADZ964"/>
      <c r="AEA964"/>
      <c r="AEB964"/>
      <c r="AEC964"/>
      <c r="AED964"/>
      <c r="AEE964"/>
      <c r="AEF964"/>
      <c r="AEG964"/>
      <c r="AEH964"/>
      <c r="AEI964"/>
      <c r="AEJ964"/>
      <c r="AEK964"/>
      <c r="AEL964"/>
      <c r="AEM964"/>
      <c r="AEN964"/>
      <c r="AEO964"/>
      <c r="AEP964"/>
      <c r="AEQ964"/>
      <c r="AER964"/>
      <c r="AES964"/>
      <c r="AET964"/>
      <c r="AEU964"/>
      <c r="AEV964"/>
      <c r="AEW964"/>
      <c r="AEX964"/>
      <c r="AEY964"/>
      <c r="AEZ964"/>
      <c r="AFA964"/>
      <c r="AFB964"/>
      <c r="AFC964"/>
      <c r="AFD964"/>
      <c r="AFE964"/>
      <c r="AFF964"/>
      <c r="AFG964"/>
      <c r="AFH964"/>
      <c r="AFI964"/>
      <c r="AFJ964"/>
      <c r="AFK964"/>
      <c r="AFL964"/>
      <c r="AFM964"/>
      <c r="AFN964"/>
      <c r="AFO964"/>
      <c r="AFP964"/>
      <c r="AFQ964"/>
      <c r="AFR964"/>
      <c r="AFS964"/>
      <c r="AFT964"/>
      <c r="AFU964"/>
      <c r="AFV964"/>
      <c r="AFW964"/>
      <c r="AFX964"/>
      <c r="AFY964"/>
      <c r="AFZ964"/>
      <c r="AGA964"/>
      <c r="AGB964"/>
      <c r="AGC964"/>
      <c r="AGD964"/>
      <c r="AGE964"/>
      <c r="AGF964"/>
      <c r="AGG964"/>
      <c r="AGH964"/>
      <c r="AGI964"/>
      <c r="AGJ964"/>
      <c r="AGK964"/>
      <c r="AGL964"/>
      <c r="AGM964"/>
      <c r="AGN964"/>
      <c r="AGO964"/>
      <c r="AGP964"/>
      <c r="AGQ964"/>
      <c r="AGR964"/>
      <c r="AGS964"/>
      <c r="AGT964"/>
      <c r="AGU964"/>
      <c r="AGV964"/>
      <c r="AGW964"/>
      <c r="AGX964"/>
      <c r="AGY964"/>
      <c r="AGZ964"/>
      <c r="AHA964"/>
      <c r="AHB964"/>
      <c r="AHC964"/>
      <c r="AHD964"/>
      <c r="AHE964"/>
      <c r="AHF964"/>
      <c r="AHG964"/>
      <c r="AHH964"/>
      <c r="AHI964"/>
      <c r="AHJ964"/>
      <c r="AHK964"/>
      <c r="AHL964"/>
      <c r="AHM964"/>
      <c r="AHN964"/>
      <c r="AHO964"/>
      <c r="AHP964"/>
      <c r="AHQ964"/>
      <c r="AHR964"/>
      <c r="AHS964"/>
      <c r="AHT964"/>
      <c r="AHU964"/>
      <c r="AHV964"/>
      <c r="AHW964"/>
      <c r="AHX964"/>
      <c r="AHY964"/>
      <c r="AHZ964"/>
      <c r="AIA964"/>
      <c r="AIB964"/>
      <c r="AIC964"/>
      <c r="AID964"/>
      <c r="AIE964"/>
      <c r="AIF964"/>
      <c r="AIG964"/>
      <c r="AIH964"/>
      <c r="AII964"/>
      <c r="AIJ964"/>
      <c r="AIK964"/>
      <c r="AIL964"/>
      <c r="AIM964"/>
      <c r="AIN964"/>
      <c r="AIO964"/>
      <c r="AIP964"/>
      <c r="AIQ964"/>
      <c r="AIR964"/>
      <c r="AIS964"/>
      <c r="AIT964"/>
      <c r="AIU964"/>
      <c r="AIV964"/>
      <c r="AIW964"/>
      <c r="AIX964"/>
      <c r="AIY964"/>
      <c r="AIZ964"/>
      <c r="AJA964"/>
      <c r="AJB964"/>
      <c r="AJC964"/>
      <c r="AJD964"/>
      <c r="AJE964"/>
      <c r="AJF964"/>
      <c r="AJG964"/>
      <c r="AJH964"/>
      <c r="AJI964"/>
      <c r="AJJ964"/>
      <c r="AJK964"/>
      <c r="AJL964"/>
      <c r="AJM964"/>
      <c r="AJN964"/>
      <c r="AJO964"/>
      <c r="AJP964"/>
      <c r="AJQ964"/>
      <c r="AJR964"/>
      <c r="AJS964"/>
      <c r="AJT964"/>
      <c r="AJU964"/>
      <c r="AJV964"/>
      <c r="AJW964"/>
      <c r="AJX964"/>
      <c r="AJY964"/>
      <c r="AJZ964"/>
      <c r="AKA964"/>
      <c r="AKB964"/>
      <c r="AKC964"/>
      <c r="AKD964"/>
      <c r="AKE964"/>
      <c r="AKF964"/>
      <c r="AKG964"/>
      <c r="AKH964"/>
      <c r="AKI964"/>
      <c r="AKJ964"/>
      <c r="AKK964"/>
      <c r="AKL964"/>
      <c r="AKM964"/>
      <c r="AKN964"/>
      <c r="AKO964"/>
      <c r="AKP964"/>
      <c r="AKQ964"/>
      <c r="AKR964"/>
      <c r="AKS964"/>
      <c r="AKT964"/>
      <c r="AKU964"/>
      <c r="AKV964"/>
      <c r="AKW964"/>
      <c r="AKX964"/>
      <c r="AKY964"/>
      <c r="AKZ964"/>
      <c r="ALA964"/>
      <c r="ALB964"/>
      <c r="ALC964"/>
      <c r="ALD964"/>
      <c r="ALE964"/>
      <c r="ALF964"/>
      <c r="ALG964"/>
      <c r="ALH964"/>
      <c r="ALI964"/>
      <c r="ALJ964"/>
      <c r="ALK964"/>
      <c r="ALL964"/>
      <c r="ALM964"/>
      <c r="ALN964"/>
      <c r="ALO964"/>
      <c r="ALP964"/>
      <c r="ALQ964"/>
      <c r="ALR964"/>
      <c r="ALS964"/>
      <c r="ALT964"/>
      <c r="ALU964"/>
      <c r="ALV964"/>
      <c r="ALW964"/>
      <c r="ALX964"/>
      <c r="ALY964"/>
      <c r="ALZ964"/>
      <c r="AMA964"/>
      <c r="AMB964"/>
      <c r="AMC964"/>
      <c r="AMD964"/>
      <c r="AME964"/>
      <c r="AMF964"/>
      <c r="AMG964"/>
      <c r="AMH964"/>
      <c r="AMI964"/>
      <c r="AMJ964"/>
    </row>
    <row r="965" spans="1:1024" ht="17.25" customHeight="1">
      <c r="A965" s="9"/>
      <c r="B965" s="8"/>
      <c r="C965" s="8"/>
      <c r="D965" s="6"/>
      <c r="E965" s="7"/>
      <c r="F965" s="5"/>
      <c r="G965" s="5"/>
      <c r="H965" s="5"/>
      <c r="I965" s="5"/>
      <c r="J965" s="5"/>
      <c r="K965" s="5"/>
      <c r="L965" s="5"/>
      <c r="M965" s="5"/>
      <c r="N965" s="5"/>
      <c r="O965" s="5"/>
      <c r="P965" s="5"/>
      <c r="Q965" s="5"/>
      <c r="R965" s="5"/>
      <c r="S965" s="5"/>
      <c r="T965" s="5"/>
      <c r="U965" s="5"/>
      <c r="V965" s="5"/>
      <c r="W965" s="5"/>
      <c r="X965" s="5"/>
      <c r="Y965" s="5"/>
      <c r="Z965" s="5"/>
      <c r="AA965" s="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c r="ME965"/>
      <c r="MF965"/>
      <c r="MG965"/>
      <c r="MH965"/>
      <c r="MI965"/>
      <c r="MJ965"/>
      <c r="MK965"/>
      <c r="ML965"/>
      <c r="MM965"/>
      <c r="MN965"/>
      <c r="MO965"/>
      <c r="MP965"/>
      <c r="MQ965"/>
      <c r="MR965"/>
      <c r="MS965"/>
      <c r="MT965"/>
      <c r="MU965"/>
      <c r="MV965"/>
      <c r="MW965"/>
      <c r="MX965"/>
      <c r="MY965"/>
      <c r="MZ965"/>
      <c r="NA965"/>
      <c r="NB965"/>
      <c r="NC965"/>
      <c r="ND965"/>
      <c r="NE965"/>
      <c r="NF965"/>
      <c r="NG965"/>
      <c r="NH965"/>
      <c r="NI965"/>
      <c r="NJ965"/>
      <c r="NK965"/>
      <c r="NL965"/>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c r="PL965"/>
      <c r="PM965"/>
      <c r="PN965"/>
      <c r="PO965"/>
      <c r="PP965"/>
      <c r="PQ965"/>
      <c r="PR965"/>
      <c r="PS965"/>
      <c r="PT965"/>
      <c r="PU965"/>
      <c r="PV965"/>
      <c r="PW965"/>
      <c r="PX965"/>
      <c r="PY965"/>
      <c r="PZ965"/>
      <c r="QA965"/>
      <c r="QB965"/>
      <c r="QC965"/>
      <c r="QD965"/>
      <c r="QE965"/>
      <c r="QF965"/>
      <c r="QG965"/>
      <c r="QH965"/>
      <c r="QI965"/>
      <c r="QJ965"/>
      <c r="QK965"/>
      <c r="QL965"/>
      <c r="QM965"/>
      <c r="QN965"/>
      <c r="QO965"/>
      <c r="QP965"/>
      <c r="QQ965"/>
      <c r="QR965"/>
      <c r="QS965"/>
      <c r="QT965"/>
      <c r="QU965"/>
      <c r="QV965"/>
      <c r="QW965"/>
      <c r="QX965"/>
      <c r="QY965"/>
      <c r="QZ965"/>
      <c r="RA965"/>
      <c r="RB965"/>
      <c r="RC965"/>
      <c r="RD965"/>
      <c r="RE965"/>
      <c r="RF965"/>
      <c r="RG965"/>
      <c r="RH965"/>
      <c r="RI965"/>
      <c r="RJ965"/>
      <c r="RK965"/>
      <c r="RL965"/>
      <c r="RM965"/>
      <c r="RN965"/>
      <c r="RO965"/>
      <c r="RP965"/>
      <c r="RQ965"/>
      <c r="RR965"/>
      <c r="RS965"/>
      <c r="RT965"/>
      <c r="RU965"/>
      <c r="RV965"/>
      <c r="RW965"/>
      <c r="RX965"/>
      <c r="RY965"/>
      <c r="RZ965"/>
      <c r="SA965"/>
      <c r="SB965"/>
      <c r="SC965"/>
      <c r="SD965"/>
      <c r="SE965"/>
      <c r="SF965"/>
      <c r="SG965"/>
      <c r="SH965"/>
      <c r="SI965"/>
      <c r="SJ965"/>
      <c r="SK965"/>
      <c r="SL965"/>
      <c r="SM965"/>
      <c r="SN965"/>
      <c r="SO965"/>
      <c r="SP965"/>
      <c r="SQ965"/>
      <c r="SR965"/>
      <c r="SS965"/>
      <c r="ST965"/>
      <c r="SU965"/>
      <c r="SV965"/>
      <c r="SW965"/>
      <c r="SX965"/>
      <c r="SY965"/>
      <c r="SZ965"/>
      <c r="TA965"/>
      <c r="TB965"/>
      <c r="TC965"/>
      <c r="TD965"/>
      <c r="TE965"/>
      <c r="TF965"/>
      <c r="TG965"/>
      <c r="TH965"/>
      <c r="TI965"/>
      <c r="TJ965"/>
      <c r="TK965"/>
      <c r="TL965"/>
      <c r="TM965"/>
      <c r="TN965"/>
      <c r="TO965"/>
      <c r="TP965"/>
      <c r="TQ965"/>
      <c r="TR965"/>
      <c r="TS965"/>
      <c r="TT965"/>
      <c r="TU965"/>
      <c r="TV965"/>
      <c r="TW965"/>
      <c r="TX965"/>
      <c r="TY965"/>
      <c r="TZ965"/>
      <c r="UA965"/>
      <c r="UB965"/>
      <c r="UC965"/>
      <c r="UD965"/>
      <c r="UE965"/>
      <c r="UF965"/>
      <c r="UG965"/>
      <c r="UH965"/>
      <c r="UI965"/>
      <c r="UJ965"/>
      <c r="UK965"/>
      <c r="UL965"/>
      <c r="UM965"/>
      <c r="UN965"/>
      <c r="UO965"/>
      <c r="UP965"/>
      <c r="UQ965"/>
      <c r="UR965"/>
      <c r="US965"/>
      <c r="UT965"/>
      <c r="UU965"/>
      <c r="UV965"/>
      <c r="UW965"/>
      <c r="UX965"/>
      <c r="UY965"/>
      <c r="UZ965"/>
      <c r="VA965"/>
      <c r="VB965"/>
      <c r="VC965"/>
      <c r="VD965"/>
      <c r="VE965"/>
      <c r="VF965"/>
      <c r="VG965"/>
      <c r="VH965"/>
      <c r="VI965"/>
      <c r="VJ965"/>
      <c r="VK965"/>
      <c r="VL965"/>
      <c r="VM965"/>
      <c r="VN965"/>
      <c r="VO965"/>
      <c r="VP965"/>
      <c r="VQ965"/>
      <c r="VR965"/>
      <c r="VS965"/>
      <c r="VT965"/>
      <c r="VU965"/>
      <c r="VV965"/>
      <c r="VW965"/>
      <c r="VX965"/>
      <c r="VY965"/>
      <c r="VZ965"/>
      <c r="WA965"/>
      <c r="WB965"/>
      <c r="WC965"/>
      <c r="WD965"/>
      <c r="WE965"/>
      <c r="WF965"/>
      <c r="WG965"/>
      <c r="WH965"/>
      <c r="WI965"/>
      <c r="WJ965"/>
      <c r="WK965"/>
      <c r="WL965"/>
      <c r="WM965"/>
      <c r="WN965"/>
      <c r="WO965"/>
      <c r="WP965"/>
      <c r="WQ965"/>
      <c r="WR965"/>
      <c r="WS965"/>
      <c r="WT965"/>
      <c r="WU965"/>
      <c r="WV965"/>
      <c r="WW965"/>
      <c r="WX965"/>
      <c r="WY965"/>
      <c r="WZ965"/>
      <c r="XA965"/>
      <c r="XB965"/>
      <c r="XC965"/>
      <c r="XD965"/>
      <c r="XE965"/>
      <c r="XF965"/>
      <c r="XG965"/>
      <c r="XH965"/>
      <c r="XI965"/>
      <c r="XJ965"/>
      <c r="XK965"/>
      <c r="XL965"/>
      <c r="XM965"/>
      <c r="XN965"/>
      <c r="XO965"/>
      <c r="XP965"/>
      <c r="XQ965"/>
      <c r="XR965"/>
      <c r="XS965"/>
      <c r="XT965"/>
      <c r="XU965"/>
      <c r="XV965"/>
      <c r="XW965"/>
      <c r="XX965"/>
      <c r="XY965"/>
      <c r="XZ965"/>
      <c r="YA965"/>
      <c r="YB965"/>
      <c r="YC965"/>
      <c r="YD965"/>
      <c r="YE965"/>
      <c r="YF965"/>
      <c r="YG965"/>
      <c r="YH965"/>
      <c r="YI965"/>
      <c r="YJ965"/>
      <c r="YK965"/>
      <c r="YL965"/>
      <c r="YM965"/>
      <c r="YN965"/>
      <c r="YO965"/>
      <c r="YP965"/>
      <c r="YQ965"/>
      <c r="YR965"/>
      <c r="YS965"/>
      <c r="YT965"/>
      <c r="YU965"/>
      <c r="YV965"/>
      <c r="YW965"/>
      <c r="YX965"/>
      <c r="YY965"/>
      <c r="YZ965"/>
      <c r="ZA965"/>
      <c r="ZB965"/>
      <c r="ZC965"/>
      <c r="ZD965"/>
      <c r="ZE965"/>
      <c r="ZF965"/>
      <c r="ZG965"/>
      <c r="ZH965"/>
      <c r="ZI965"/>
      <c r="ZJ965"/>
      <c r="ZK965"/>
      <c r="ZL965"/>
      <c r="ZM965"/>
      <c r="ZN965"/>
      <c r="ZO965"/>
      <c r="ZP965"/>
      <c r="ZQ965"/>
      <c r="ZR965"/>
      <c r="ZS965"/>
      <c r="ZT965"/>
      <c r="ZU965"/>
      <c r="ZV965"/>
      <c r="ZW965"/>
      <c r="ZX965"/>
      <c r="ZY965"/>
      <c r="ZZ965"/>
      <c r="AAA965"/>
      <c r="AAB965"/>
      <c r="AAC965"/>
      <c r="AAD965"/>
      <c r="AAE965"/>
      <c r="AAF965"/>
      <c r="AAG965"/>
      <c r="AAH965"/>
      <c r="AAI965"/>
      <c r="AAJ965"/>
      <c r="AAK965"/>
      <c r="AAL965"/>
      <c r="AAM965"/>
      <c r="AAN965"/>
      <c r="AAO965"/>
      <c r="AAP965"/>
      <c r="AAQ965"/>
      <c r="AAR965"/>
      <c r="AAS965"/>
      <c r="AAT965"/>
      <c r="AAU965"/>
      <c r="AAV965"/>
      <c r="AAW965"/>
      <c r="AAX965"/>
      <c r="AAY965"/>
      <c r="AAZ965"/>
      <c r="ABA965"/>
      <c r="ABB965"/>
      <c r="ABC965"/>
      <c r="ABD965"/>
      <c r="ABE965"/>
      <c r="ABF965"/>
      <c r="ABG965"/>
      <c r="ABH965"/>
      <c r="ABI965"/>
      <c r="ABJ965"/>
      <c r="ABK965"/>
      <c r="ABL965"/>
      <c r="ABM965"/>
      <c r="ABN965"/>
      <c r="ABO965"/>
      <c r="ABP965"/>
      <c r="ABQ965"/>
      <c r="ABR965"/>
      <c r="ABS965"/>
      <c r="ABT965"/>
      <c r="ABU965"/>
      <c r="ABV965"/>
      <c r="ABW965"/>
      <c r="ABX965"/>
      <c r="ABY965"/>
      <c r="ABZ965"/>
      <c r="ACA965"/>
      <c r="ACB965"/>
      <c r="ACC965"/>
      <c r="ACD965"/>
      <c r="ACE965"/>
      <c r="ACF965"/>
      <c r="ACG965"/>
      <c r="ACH965"/>
      <c r="ACI965"/>
      <c r="ACJ965"/>
      <c r="ACK965"/>
      <c r="ACL965"/>
      <c r="ACM965"/>
      <c r="ACN965"/>
      <c r="ACO965"/>
      <c r="ACP965"/>
      <c r="ACQ965"/>
      <c r="ACR965"/>
      <c r="ACS965"/>
      <c r="ACT965"/>
      <c r="ACU965"/>
      <c r="ACV965"/>
      <c r="ACW965"/>
      <c r="ACX965"/>
      <c r="ACY965"/>
      <c r="ACZ965"/>
      <c r="ADA965"/>
      <c r="ADB965"/>
      <c r="ADC965"/>
      <c r="ADD965"/>
      <c r="ADE965"/>
      <c r="ADF965"/>
      <c r="ADG965"/>
      <c r="ADH965"/>
      <c r="ADI965"/>
      <c r="ADJ965"/>
      <c r="ADK965"/>
      <c r="ADL965"/>
      <c r="ADM965"/>
      <c r="ADN965"/>
      <c r="ADO965"/>
      <c r="ADP965"/>
      <c r="ADQ965"/>
      <c r="ADR965"/>
      <c r="ADS965"/>
      <c r="ADT965"/>
      <c r="ADU965"/>
      <c r="ADV965"/>
      <c r="ADW965"/>
      <c r="ADX965"/>
      <c r="ADY965"/>
      <c r="ADZ965"/>
      <c r="AEA965"/>
      <c r="AEB965"/>
      <c r="AEC965"/>
      <c r="AED965"/>
      <c r="AEE965"/>
      <c r="AEF965"/>
      <c r="AEG965"/>
      <c r="AEH965"/>
      <c r="AEI965"/>
      <c r="AEJ965"/>
      <c r="AEK965"/>
      <c r="AEL965"/>
      <c r="AEM965"/>
      <c r="AEN965"/>
      <c r="AEO965"/>
      <c r="AEP965"/>
      <c r="AEQ965"/>
      <c r="AER965"/>
      <c r="AES965"/>
      <c r="AET965"/>
      <c r="AEU965"/>
      <c r="AEV965"/>
      <c r="AEW965"/>
      <c r="AEX965"/>
      <c r="AEY965"/>
      <c r="AEZ965"/>
      <c r="AFA965"/>
      <c r="AFB965"/>
      <c r="AFC965"/>
      <c r="AFD965"/>
      <c r="AFE965"/>
      <c r="AFF965"/>
      <c r="AFG965"/>
      <c r="AFH965"/>
      <c r="AFI965"/>
      <c r="AFJ965"/>
      <c r="AFK965"/>
      <c r="AFL965"/>
      <c r="AFM965"/>
      <c r="AFN965"/>
      <c r="AFO965"/>
      <c r="AFP965"/>
      <c r="AFQ965"/>
      <c r="AFR965"/>
      <c r="AFS965"/>
      <c r="AFT965"/>
      <c r="AFU965"/>
      <c r="AFV965"/>
      <c r="AFW965"/>
      <c r="AFX965"/>
      <c r="AFY965"/>
      <c r="AFZ965"/>
      <c r="AGA965"/>
      <c r="AGB965"/>
      <c r="AGC965"/>
      <c r="AGD965"/>
      <c r="AGE965"/>
      <c r="AGF965"/>
      <c r="AGG965"/>
      <c r="AGH965"/>
      <c r="AGI965"/>
      <c r="AGJ965"/>
      <c r="AGK965"/>
      <c r="AGL965"/>
      <c r="AGM965"/>
      <c r="AGN965"/>
      <c r="AGO965"/>
      <c r="AGP965"/>
      <c r="AGQ965"/>
      <c r="AGR965"/>
      <c r="AGS965"/>
      <c r="AGT965"/>
      <c r="AGU965"/>
      <c r="AGV965"/>
      <c r="AGW965"/>
      <c r="AGX965"/>
      <c r="AGY965"/>
      <c r="AGZ965"/>
      <c r="AHA965"/>
      <c r="AHB965"/>
      <c r="AHC965"/>
      <c r="AHD965"/>
      <c r="AHE965"/>
      <c r="AHF965"/>
      <c r="AHG965"/>
      <c r="AHH965"/>
      <c r="AHI965"/>
      <c r="AHJ965"/>
      <c r="AHK965"/>
      <c r="AHL965"/>
      <c r="AHM965"/>
      <c r="AHN965"/>
      <c r="AHO965"/>
      <c r="AHP965"/>
      <c r="AHQ965"/>
      <c r="AHR965"/>
      <c r="AHS965"/>
      <c r="AHT965"/>
      <c r="AHU965"/>
      <c r="AHV965"/>
      <c r="AHW965"/>
      <c r="AHX965"/>
      <c r="AHY965"/>
      <c r="AHZ965"/>
      <c r="AIA965"/>
      <c r="AIB965"/>
      <c r="AIC965"/>
      <c r="AID965"/>
      <c r="AIE965"/>
      <c r="AIF965"/>
      <c r="AIG965"/>
      <c r="AIH965"/>
      <c r="AII965"/>
      <c r="AIJ965"/>
      <c r="AIK965"/>
      <c r="AIL965"/>
      <c r="AIM965"/>
      <c r="AIN965"/>
      <c r="AIO965"/>
      <c r="AIP965"/>
      <c r="AIQ965"/>
      <c r="AIR965"/>
      <c r="AIS965"/>
      <c r="AIT965"/>
      <c r="AIU965"/>
      <c r="AIV965"/>
      <c r="AIW965"/>
      <c r="AIX965"/>
      <c r="AIY965"/>
      <c r="AIZ965"/>
      <c r="AJA965"/>
      <c r="AJB965"/>
      <c r="AJC965"/>
      <c r="AJD965"/>
      <c r="AJE965"/>
      <c r="AJF965"/>
      <c r="AJG965"/>
      <c r="AJH965"/>
      <c r="AJI965"/>
      <c r="AJJ965"/>
      <c r="AJK965"/>
      <c r="AJL965"/>
      <c r="AJM965"/>
      <c r="AJN965"/>
      <c r="AJO965"/>
      <c r="AJP965"/>
      <c r="AJQ965"/>
      <c r="AJR965"/>
      <c r="AJS965"/>
      <c r="AJT965"/>
      <c r="AJU965"/>
      <c r="AJV965"/>
      <c r="AJW965"/>
      <c r="AJX965"/>
      <c r="AJY965"/>
      <c r="AJZ965"/>
      <c r="AKA965"/>
      <c r="AKB965"/>
      <c r="AKC965"/>
      <c r="AKD965"/>
      <c r="AKE965"/>
      <c r="AKF965"/>
      <c r="AKG965"/>
      <c r="AKH965"/>
      <c r="AKI965"/>
      <c r="AKJ965"/>
      <c r="AKK965"/>
      <c r="AKL965"/>
      <c r="AKM965"/>
      <c r="AKN965"/>
      <c r="AKO965"/>
      <c r="AKP965"/>
      <c r="AKQ965"/>
      <c r="AKR965"/>
      <c r="AKS965"/>
      <c r="AKT965"/>
      <c r="AKU965"/>
      <c r="AKV965"/>
      <c r="AKW965"/>
      <c r="AKX965"/>
      <c r="AKY965"/>
      <c r="AKZ965"/>
      <c r="ALA965"/>
      <c r="ALB965"/>
      <c r="ALC965"/>
      <c r="ALD965"/>
      <c r="ALE965"/>
      <c r="ALF965"/>
      <c r="ALG965"/>
      <c r="ALH965"/>
      <c r="ALI965"/>
      <c r="ALJ965"/>
      <c r="ALK965"/>
      <c r="ALL965"/>
      <c r="ALM965"/>
      <c r="ALN965"/>
      <c r="ALO965"/>
      <c r="ALP965"/>
      <c r="ALQ965"/>
      <c r="ALR965"/>
      <c r="ALS965"/>
      <c r="ALT965"/>
      <c r="ALU965"/>
      <c r="ALV965"/>
      <c r="ALW965"/>
      <c r="ALX965"/>
      <c r="ALY965"/>
      <c r="ALZ965"/>
      <c r="AMA965"/>
      <c r="AMB965"/>
      <c r="AMC965"/>
      <c r="AMD965"/>
      <c r="AME965"/>
      <c r="AMF965"/>
      <c r="AMG965"/>
      <c r="AMH965"/>
      <c r="AMI965"/>
      <c r="AMJ965"/>
    </row>
    <row r="966" spans="1:1024" ht="17.25" customHeight="1">
      <c r="A966" s="9"/>
      <c r="B966" s="8"/>
      <c r="C966" s="8"/>
      <c r="D966" s="6"/>
      <c r="E966" s="7"/>
      <c r="F966" s="5"/>
      <c r="G966" s="5"/>
      <c r="H966" s="5"/>
      <c r="I966" s="5"/>
      <c r="J966" s="5"/>
      <c r="K966" s="5"/>
      <c r="L966" s="5"/>
      <c r="M966" s="5"/>
      <c r="N966" s="5"/>
      <c r="O966" s="5"/>
      <c r="P966" s="5"/>
      <c r="Q966" s="5"/>
      <c r="R966" s="5"/>
      <c r="S966" s="5"/>
      <c r="T966" s="5"/>
      <c r="U966" s="5"/>
      <c r="V966" s="5"/>
      <c r="W966" s="5"/>
      <c r="X966" s="5"/>
      <c r="Y966" s="5"/>
      <c r="Z966" s="5"/>
      <c r="AA966" s="5"/>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c r="ME966"/>
      <c r="MF966"/>
      <c r="MG966"/>
      <c r="MH966"/>
      <c r="MI966"/>
      <c r="MJ966"/>
      <c r="MK966"/>
      <c r="ML966"/>
      <c r="MM966"/>
      <c r="MN966"/>
      <c r="MO966"/>
      <c r="MP966"/>
      <c r="MQ966"/>
      <c r="MR966"/>
      <c r="MS966"/>
      <c r="MT966"/>
      <c r="MU966"/>
      <c r="MV966"/>
      <c r="MW966"/>
      <c r="MX966"/>
      <c r="MY966"/>
      <c r="MZ966"/>
      <c r="NA966"/>
      <c r="NB966"/>
      <c r="NC966"/>
      <c r="ND966"/>
      <c r="NE966"/>
      <c r="NF966"/>
      <c r="NG966"/>
      <c r="NH966"/>
      <c r="NI966"/>
      <c r="NJ966"/>
      <c r="NK966"/>
      <c r="NL966"/>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c r="PL966"/>
      <c r="PM966"/>
      <c r="PN966"/>
      <c r="PO966"/>
      <c r="PP966"/>
      <c r="PQ966"/>
      <c r="PR966"/>
      <c r="PS966"/>
      <c r="PT966"/>
      <c r="PU966"/>
      <c r="PV966"/>
      <c r="PW966"/>
      <c r="PX966"/>
      <c r="PY966"/>
      <c r="PZ966"/>
      <c r="QA966"/>
      <c r="QB966"/>
      <c r="QC966"/>
      <c r="QD966"/>
      <c r="QE966"/>
      <c r="QF966"/>
      <c r="QG966"/>
      <c r="QH966"/>
      <c r="QI966"/>
      <c r="QJ966"/>
      <c r="QK966"/>
      <c r="QL966"/>
      <c r="QM966"/>
      <c r="QN966"/>
      <c r="QO966"/>
      <c r="QP966"/>
      <c r="QQ966"/>
      <c r="QR966"/>
      <c r="QS966"/>
      <c r="QT966"/>
      <c r="QU966"/>
      <c r="QV966"/>
      <c r="QW966"/>
      <c r="QX966"/>
      <c r="QY966"/>
      <c r="QZ966"/>
      <c r="RA966"/>
      <c r="RB966"/>
      <c r="RC966"/>
      <c r="RD966"/>
      <c r="RE966"/>
      <c r="RF966"/>
      <c r="RG966"/>
      <c r="RH966"/>
      <c r="RI966"/>
      <c r="RJ966"/>
      <c r="RK966"/>
      <c r="RL966"/>
      <c r="RM966"/>
      <c r="RN966"/>
      <c r="RO966"/>
      <c r="RP966"/>
      <c r="RQ966"/>
      <c r="RR966"/>
      <c r="RS966"/>
      <c r="RT966"/>
      <c r="RU966"/>
      <c r="RV966"/>
      <c r="RW966"/>
      <c r="RX966"/>
      <c r="RY966"/>
      <c r="RZ966"/>
      <c r="SA966"/>
      <c r="SB966"/>
      <c r="SC966"/>
      <c r="SD966"/>
      <c r="SE966"/>
      <c r="SF966"/>
      <c r="SG966"/>
      <c r="SH966"/>
      <c r="SI966"/>
      <c r="SJ966"/>
      <c r="SK966"/>
      <c r="SL966"/>
      <c r="SM966"/>
      <c r="SN966"/>
      <c r="SO966"/>
      <c r="SP966"/>
      <c r="SQ966"/>
      <c r="SR966"/>
      <c r="SS966"/>
      <c r="ST966"/>
      <c r="SU966"/>
      <c r="SV966"/>
      <c r="SW966"/>
      <c r="SX966"/>
      <c r="SY966"/>
      <c r="SZ966"/>
      <c r="TA966"/>
      <c r="TB966"/>
      <c r="TC966"/>
      <c r="TD966"/>
      <c r="TE966"/>
      <c r="TF966"/>
      <c r="TG966"/>
      <c r="TH966"/>
      <c r="TI966"/>
      <c r="TJ966"/>
      <c r="TK966"/>
      <c r="TL966"/>
      <c r="TM966"/>
      <c r="TN966"/>
      <c r="TO966"/>
      <c r="TP966"/>
      <c r="TQ966"/>
      <c r="TR966"/>
      <c r="TS966"/>
      <c r="TT966"/>
      <c r="TU966"/>
      <c r="TV966"/>
      <c r="TW966"/>
      <c r="TX966"/>
      <c r="TY966"/>
      <c r="TZ966"/>
      <c r="UA966"/>
      <c r="UB966"/>
      <c r="UC966"/>
      <c r="UD966"/>
      <c r="UE966"/>
      <c r="UF966"/>
      <c r="UG966"/>
      <c r="UH966"/>
      <c r="UI966"/>
      <c r="UJ966"/>
      <c r="UK966"/>
      <c r="UL966"/>
      <c r="UM966"/>
      <c r="UN966"/>
      <c r="UO966"/>
      <c r="UP966"/>
      <c r="UQ966"/>
      <c r="UR966"/>
      <c r="US966"/>
      <c r="UT966"/>
      <c r="UU966"/>
      <c r="UV966"/>
      <c r="UW966"/>
      <c r="UX966"/>
      <c r="UY966"/>
      <c r="UZ966"/>
      <c r="VA966"/>
      <c r="VB966"/>
      <c r="VC966"/>
      <c r="VD966"/>
      <c r="VE966"/>
      <c r="VF966"/>
      <c r="VG966"/>
      <c r="VH966"/>
      <c r="VI966"/>
      <c r="VJ966"/>
      <c r="VK966"/>
      <c r="VL966"/>
      <c r="VM966"/>
      <c r="VN966"/>
      <c r="VO966"/>
      <c r="VP966"/>
      <c r="VQ966"/>
      <c r="VR966"/>
      <c r="VS966"/>
      <c r="VT966"/>
      <c r="VU966"/>
      <c r="VV966"/>
      <c r="VW966"/>
      <c r="VX966"/>
      <c r="VY966"/>
      <c r="VZ966"/>
      <c r="WA966"/>
      <c r="WB966"/>
      <c r="WC966"/>
      <c r="WD966"/>
      <c r="WE966"/>
      <c r="WF966"/>
      <c r="WG966"/>
      <c r="WH966"/>
      <c r="WI966"/>
      <c r="WJ966"/>
      <c r="WK966"/>
      <c r="WL966"/>
      <c r="WM966"/>
      <c r="WN966"/>
      <c r="WO966"/>
      <c r="WP966"/>
      <c r="WQ966"/>
      <c r="WR966"/>
      <c r="WS966"/>
      <c r="WT966"/>
      <c r="WU966"/>
      <c r="WV966"/>
      <c r="WW966"/>
      <c r="WX966"/>
      <c r="WY966"/>
      <c r="WZ966"/>
      <c r="XA966"/>
      <c r="XB966"/>
      <c r="XC966"/>
      <c r="XD966"/>
      <c r="XE966"/>
      <c r="XF966"/>
      <c r="XG966"/>
      <c r="XH966"/>
      <c r="XI966"/>
      <c r="XJ966"/>
      <c r="XK966"/>
      <c r="XL966"/>
      <c r="XM966"/>
      <c r="XN966"/>
      <c r="XO966"/>
      <c r="XP966"/>
      <c r="XQ966"/>
      <c r="XR966"/>
      <c r="XS966"/>
      <c r="XT966"/>
      <c r="XU966"/>
      <c r="XV966"/>
      <c r="XW966"/>
      <c r="XX966"/>
      <c r="XY966"/>
      <c r="XZ966"/>
      <c r="YA966"/>
      <c r="YB966"/>
      <c r="YC966"/>
      <c r="YD966"/>
      <c r="YE966"/>
      <c r="YF966"/>
      <c r="YG966"/>
      <c r="YH966"/>
      <c r="YI966"/>
      <c r="YJ966"/>
      <c r="YK966"/>
      <c r="YL966"/>
      <c r="YM966"/>
      <c r="YN966"/>
      <c r="YO966"/>
      <c r="YP966"/>
      <c r="YQ966"/>
      <c r="YR966"/>
      <c r="YS966"/>
      <c r="YT966"/>
      <c r="YU966"/>
      <c r="YV966"/>
      <c r="YW966"/>
      <c r="YX966"/>
      <c r="YY966"/>
      <c r="YZ966"/>
      <c r="ZA966"/>
      <c r="ZB966"/>
      <c r="ZC966"/>
      <c r="ZD966"/>
      <c r="ZE966"/>
      <c r="ZF966"/>
      <c r="ZG966"/>
      <c r="ZH966"/>
      <c r="ZI966"/>
      <c r="ZJ966"/>
      <c r="ZK966"/>
      <c r="ZL966"/>
      <c r="ZM966"/>
      <c r="ZN966"/>
      <c r="ZO966"/>
      <c r="ZP966"/>
      <c r="ZQ966"/>
      <c r="ZR966"/>
      <c r="ZS966"/>
      <c r="ZT966"/>
      <c r="ZU966"/>
      <c r="ZV966"/>
      <c r="ZW966"/>
      <c r="ZX966"/>
      <c r="ZY966"/>
      <c r="ZZ966"/>
      <c r="AAA966"/>
      <c r="AAB966"/>
      <c r="AAC966"/>
      <c r="AAD966"/>
      <c r="AAE966"/>
      <c r="AAF966"/>
      <c r="AAG966"/>
      <c r="AAH966"/>
      <c r="AAI966"/>
      <c r="AAJ966"/>
      <c r="AAK966"/>
      <c r="AAL966"/>
      <c r="AAM966"/>
      <c r="AAN966"/>
      <c r="AAO966"/>
      <c r="AAP966"/>
      <c r="AAQ966"/>
      <c r="AAR966"/>
      <c r="AAS966"/>
      <c r="AAT966"/>
      <c r="AAU966"/>
      <c r="AAV966"/>
      <c r="AAW966"/>
      <c r="AAX966"/>
      <c r="AAY966"/>
      <c r="AAZ966"/>
      <c r="ABA966"/>
      <c r="ABB966"/>
      <c r="ABC966"/>
      <c r="ABD966"/>
      <c r="ABE966"/>
      <c r="ABF966"/>
      <c r="ABG966"/>
      <c r="ABH966"/>
      <c r="ABI966"/>
      <c r="ABJ966"/>
      <c r="ABK966"/>
      <c r="ABL966"/>
      <c r="ABM966"/>
      <c r="ABN966"/>
      <c r="ABO966"/>
      <c r="ABP966"/>
      <c r="ABQ966"/>
      <c r="ABR966"/>
      <c r="ABS966"/>
      <c r="ABT966"/>
      <c r="ABU966"/>
      <c r="ABV966"/>
      <c r="ABW966"/>
      <c r="ABX966"/>
      <c r="ABY966"/>
      <c r="ABZ966"/>
      <c r="ACA966"/>
      <c r="ACB966"/>
      <c r="ACC966"/>
      <c r="ACD966"/>
      <c r="ACE966"/>
      <c r="ACF966"/>
      <c r="ACG966"/>
      <c r="ACH966"/>
      <c r="ACI966"/>
      <c r="ACJ966"/>
      <c r="ACK966"/>
      <c r="ACL966"/>
      <c r="ACM966"/>
      <c r="ACN966"/>
      <c r="ACO966"/>
      <c r="ACP966"/>
      <c r="ACQ966"/>
      <c r="ACR966"/>
      <c r="ACS966"/>
      <c r="ACT966"/>
      <c r="ACU966"/>
      <c r="ACV966"/>
      <c r="ACW966"/>
      <c r="ACX966"/>
      <c r="ACY966"/>
      <c r="ACZ966"/>
      <c r="ADA966"/>
      <c r="ADB966"/>
      <c r="ADC966"/>
      <c r="ADD966"/>
      <c r="ADE966"/>
      <c r="ADF966"/>
      <c r="ADG966"/>
      <c r="ADH966"/>
      <c r="ADI966"/>
      <c r="ADJ966"/>
      <c r="ADK966"/>
      <c r="ADL966"/>
      <c r="ADM966"/>
      <c r="ADN966"/>
      <c r="ADO966"/>
      <c r="ADP966"/>
      <c r="ADQ966"/>
      <c r="ADR966"/>
      <c r="ADS966"/>
      <c r="ADT966"/>
      <c r="ADU966"/>
      <c r="ADV966"/>
      <c r="ADW966"/>
      <c r="ADX966"/>
      <c r="ADY966"/>
      <c r="ADZ966"/>
      <c r="AEA966"/>
      <c r="AEB966"/>
      <c r="AEC966"/>
      <c r="AED966"/>
      <c r="AEE966"/>
      <c r="AEF966"/>
      <c r="AEG966"/>
      <c r="AEH966"/>
      <c r="AEI966"/>
      <c r="AEJ966"/>
      <c r="AEK966"/>
      <c r="AEL966"/>
      <c r="AEM966"/>
      <c r="AEN966"/>
      <c r="AEO966"/>
      <c r="AEP966"/>
      <c r="AEQ966"/>
      <c r="AER966"/>
      <c r="AES966"/>
      <c r="AET966"/>
      <c r="AEU966"/>
      <c r="AEV966"/>
      <c r="AEW966"/>
      <c r="AEX966"/>
      <c r="AEY966"/>
      <c r="AEZ966"/>
      <c r="AFA966"/>
      <c r="AFB966"/>
      <c r="AFC966"/>
      <c r="AFD966"/>
      <c r="AFE966"/>
      <c r="AFF966"/>
      <c r="AFG966"/>
      <c r="AFH966"/>
      <c r="AFI966"/>
      <c r="AFJ966"/>
      <c r="AFK966"/>
      <c r="AFL966"/>
      <c r="AFM966"/>
      <c r="AFN966"/>
      <c r="AFO966"/>
      <c r="AFP966"/>
      <c r="AFQ966"/>
      <c r="AFR966"/>
      <c r="AFS966"/>
      <c r="AFT966"/>
      <c r="AFU966"/>
      <c r="AFV966"/>
      <c r="AFW966"/>
      <c r="AFX966"/>
      <c r="AFY966"/>
      <c r="AFZ966"/>
      <c r="AGA966"/>
      <c r="AGB966"/>
      <c r="AGC966"/>
      <c r="AGD966"/>
      <c r="AGE966"/>
      <c r="AGF966"/>
      <c r="AGG966"/>
      <c r="AGH966"/>
      <c r="AGI966"/>
      <c r="AGJ966"/>
      <c r="AGK966"/>
      <c r="AGL966"/>
      <c r="AGM966"/>
      <c r="AGN966"/>
      <c r="AGO966"/>
      <c r="AGP966"/>
      <c r="AGQ966"/>
      <c r="AGR966"/>
      <c r="AGS966"/>
      <c r="AGT966"/>
      <c r="AGU966"/>
      <c r="AGV966"/>
      <c r="AGW966"/>
      <c r="AGX966"/>
      <c r="AGY966"/>
      <c r="AGZ966"/>
      <c r="AHA966"/>
      <c r="AHB966"/>
      <c r="AHC966"/>
      <c r="AHD966"/>
      <c r="AHE966"/>
      <c r="AHF966"/>
      <c r="AHG966"/>
      <c r="AHH966"/>
      <c r="AHI966"/>
      <c r="AHJ966"/>
      <c r="AHK966"/>
      <c r="AHL966"/>
      <c r="AHM966"/>
      <c r="AHN966"/>
      <c r="AHO966"/>
      <c r="AHP966"/>
      <c r="AHQ966"/>
      <c r="AHR966"/>
      <c r="AHS966"/>
      <c r="AHT966"/>
      <c r="AHU966"/>
      <c r="AHV966"/>
      <c r="AHW966"/>
      <c r="AHX966"/>
      <c r="AHY966"/>
      <c r="AHZ966"/>
      <c r="AIA966"/>
      <c r="AIB966"/>
      <c r="AIC966"/>
      <c r="AID966"/>
      <c r="AIE966"/>
      <c r="AIF966"/>
      <c r="AIG966"/>
      <c r="AIH966"/>
      <c r="AII966"/>
      <c r="AIJ966"/>
      <c r="AIK966"/>
      <c r="AIL966"/>
      <c r="AIM966"/>
      <c r="AIN966"/>
      <c r="AIO966"/>
      <c r="AIP966"/>
      <c r="AIQ966"/>
      <c r="AIR966"/>
      <c r="AIS966"/>
      <c r="AIT966"/>
      <c r="AIU966"/>
      <c r="AIV966"/>
      <c r="AIW966"/>
      <c r="AIX966"/>
      <c r="AIY966"/>
      <c r="AIZ966"/>
      <c r="AJA966"/>
      <c r="AJB966"/>
      <c r="AJC966"/>
      <c r="AJD966"/>
      <c r="AJE966"/>
      <c r="AJF966"/>
      <c r="AJG966"/>
      <c r="AJH966"/>
      <c r="AJI966"/>
      <c r="AJJ966"/>
      <c r="AJK966"/>
      <c r="AJL966"/>
      <c r="AJM966"/>
      <c r="AJN966"/>
      <c r="AJO966"/>
      <c r="AJP966"/>
      <c r="AJQ966"/>
      <c r="AJR966"/>
      <c r="AJS966"/>
      <c r="AJT966"/>
      <c r="AJU966"/>
      <c r="AJV966"/>
      <c r="AJW966"/>
      <c r="AJX966"/>
      <c r="AJY966"/>
      <c r="AJZ966"/>
      <c r="AKA966"/>
      <c r="AKB966"/>
      <c r="AKC966"/>
      <c r="AKD966"/>
      <c r="AKE966"/>
      <c r="AKF966"/>
      <c r="AKG966"/>
      <c r="AKH966"/>
      <c r="AKI966"/>
      <c r="AKJ966"/>
      <c r="AKK966"/>
      <c r="AKL966"/>
      <c r="AKM966"/>
      <c r="AKN966"/>
      <c r="AKO966"/>
      <c r="AKP966"/>
      <c r="AKQ966"/>
      <c r="AKR966"/>
      <c r="AKS966"/>
      <c r="AKT966"/>
      <c r="AKU966"/>
      <c r="AKV966"/>
      <c r="AKW966"/>
      <c r="AKX966"/>
      <c r="AKY966"/>
      <c r="AKZ966"/>
      <c r="ALA966"/>
      <c r="ALB966"/>
      <c r="ALC966"/>
      <c r="ALD966"/>
      <c r="ALE966"/>
      <c r="ALF966"/>
      <c r="ALG966"/>
      <c r="ALH966"/>
      <c r="ALI966"/>
      <c r="ALJ966"/>
      <c r="ALK966"/>
      <c r="ALL966"/>
      <c r="ALM966"/>
      <c r="ALN966"/>
      <c r="ALO966"/>
      <c r="ALP966"/>
      <c r="ALQ966"/>
      <c r="ALR966"/>
      <c r="ALS966"/>
      <c r="ALT966"/>
      <c r="ALU966"/>
      <c r="ALV966"/>
      <c r="ALW966"/>
      <c r="ALX966"/>
      <c r="ALY966"/>
      <c r="ALZ966"/>
      <c r="AMA966"/>
      <c r="AMB966"/>
      <c r="AMC966"/>
      <c r="AMD966"/>
      <c r="AME966"/>
      <c r="AMF966"/>
      <c r="AMG966"/>
      <c r="AMH966"/>
      <c r="AMI966"/>
      <c r="AMJ966"/>
    </row>
    <row r="967" spans="1:1024" ht="17.25" customHeight="1">
      <c r="A967" s="9"/>
      <c r="B967" s="8"/>
      <c r="C967" s="8"/>
      <c r="D967" s="6"/>
      <c r="E967" s="7"/>
      <c r="F967" s="5"/>
      <c r="G967" s="5"/>
      <c r="H967" s="5"/>
      <c r="I967" s="5"/>
      <c r="J967" s="5"/>
      <c r="K967" s="5"/>
      <c r="L967" s="5"/>
      <c r="M967" s="5"/>
      <c r="N967" s="5"/>
      <c r="O967" s="5"/>
      <c r="P967" s="5"/>
      <c r="Q967" s="5"/>
      <c r="R967" s="5"/>
      <c r="S967" s="5"/>
      <c r="T967" s="5"/>
      <c r="U967" s="5"/>
      <c r="V967" s="5"/>
      <c r="W967" s="5"/>
      <c r="X967" s="5"/>
      <c r="Y967" s="5"/>
      <c r="Z967" s="5"/>
      <c r="AA967" s="5"/>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c r="RI967"/>
      <c r="RJ967"/>
      <c r="RK967"/>
      <c r="RL967"/>
      <c r="RM967"/>
      <c r="RN967"/>
      <c r="RO967"/>
      <c r="RP967"/>
      <c r="RQ967"/>
      <c r="RR967"/>
      <c r="RS967"/>
      <c r="RT967"/>
      <c r="RU967"/>
      <c r="RV967"/>
      <c r="RW967"/>
      <c r="RX967"/>
      <c r="RY967"/>
      <c r="RZ967"/>
      <c r="SA967"/>
      <c r="SB967"/>
      <c r="SC967"/>
      <c r="SD967"/>
      <c r="SE967"/>
      <c r="SF967"/>
      <c r="SG967"/>
      <c r="SH967"/>
      <c r="SI967"/>
      <c r="SJ967"/>
      <c r="SK967"/>
      <c r="SL967"/>
      <c r="SM967"/>
      <c r="SN967"/>
      <c r="SO967"/>
      <c r="SP967"/>
      <c r="SQ967"/>
      <c r="SR967"/>
      <c r="SS967"/>
      <c r="ST967"/>
      <c r="SU967"/>
      <c r="SV967"/>
      <c r="SW967"/>
      <c r="SX967"/>
      <c r="SY967"/>
      <c r="SZ967"/>
      <c r="TA967"/>
      <c r="TB967"/>
      <c r="TC967"/>
      <c r="TD967"/>
      <c r="TE967"/>
      <c r="TF967"/>
      <c r="TG967"/>
      <c r="TH967"/>
      <c r="TI967"/>
      <c r="TJ967"/>
      <c r="TK967"/>
      <c r="TL967"/>
      <c r="TM967"/>
      <c r="TN967"/>
      <c r="TO967"/>
      <c r="TP967"/>
      <c r="TQ967"/>
      <c r="TR967"/>
      <c r="TS967"/>
      <c r="TT967"/>
      <c r="TU967"/>
      <c r="TV967"/>
      <c r="TW967"/>
      <c r="TX967"/>
      <c r="TY967"/>
      <c r="TZ967"/>
      <c r="UA967"/>
      <c r="UB967"/>
      <c r="UC967"/>
      <c r="UD967"/>
      <c r="UE967"/>
      <c r="UF967"/>
      <c r="UG967"/>
      <c r="UH967"/>
      <c r="UI967"/>
      <c r="UJ967"/>
      <c r="UK967"/>
      <c r="UL967"/>
      <c r="UM967"/>
      <c r="UN967"/>
      <c r="UO967"/>
      <c r="UP967"/>
      <c r="UQ967"/>
      <c r="UR967"/>
      <c r="US967"/>
      <c r="UT967"/>
      <c r="UU967"/>
      <c r="UV967"/>
      <c r="UW967"/>
      <c r="UX967"/>
      <c r="UY967"/>
      <c r="UZ967"/>
      <c r="VA967"/>
      <c r="VB967"/>
      <c r="VC967"/>
      <c r="VD967"/>
      <c r="VE967"/>
      <c r="VF967"/>
      <c r="VG967"/>
      <c r="VH967"/>
      <c r="VI967"/>
      <c r="VJ967"/>
      <c r="VK967"/>
      <c r="VL967"/>
      <c r="VM967"/>
      <c r="VN967"/>
      <c r="VO967"/>
      <c r="VP967"/>
      <c r="VQ967"/>
      <c r="VR967"/>
      <c r="VS967"/>
      <c r="VT967"/>
      <c r="VU967"/>
      <c r="VV967"/>
      <c r="VW967"/>
      <c r="VX967"/>
      <c r="VY967"/>
      <c r="VZ967"/>
      <c r="WA967"/>
      <c r="WB967"/>
      <c r="WC967"/>
      <c r="WD967"/>
      <c r="WE967"/>
      <c r="WF967"/>
      <c r="WG967"/>
      <c r="WH967"/>
      <c r="WI967"/>
      <c r="WJ967"/>
      <c r="WK967"/>
      <c r="WL967"/>
      <c r="WM967"/>
      <c r="WN967"/>
      <c r="WO967"/>
      <c r="WP967"/>
      <c r="WQ967"/>
      <c r="WR967"/>
      <c r="WS967"/>
      <c r="WT967"/>
      <c r="WU967"/>
      <c r="WV967"/>
      <c r="WW967"/>
      <c r="WX967"/>
      <c r="WY967"/>
      <c r="WZ967"/>
      <c r="XA967"/>
      <c r="XB967"/>
      <c r="XC967"/>
      <c r="XD967"/>
      <c r="XE967"/>
      <c r="XF967"/>
      <c r="XG967"/>
      <c r="XH967"/>
      <c r="XI967"/>
      <c r="XJ967"/>
      <c r="XK967"/>
      <c r="XL967"/>
      <c r="XM967"/>
      <c r="XN967"/>
      <c r="XO967"/>
      <c r="XP967"/>
      <c r="XQ967"/>
      <c r="XR967"/>
      <c r="XS967"/>
      <c r="XT967"/>
      <c r="XU967"/>
      <c r="XV967"/>
      <c r="XW967"/>
      <c r="XX967"/>
      <c r="XY967"/>
      <c r="XZ967"/>
      <c r="YA967"/>
      <c r="YB967"/>
      <c r="YC967"/>
      <c r="YD967"/>
      <c r="YE967"/>
      <c r="YF967"/>
      <c r="YG967"/>
      <c r="YH967"/>
      <c r="YI967"/>
      <c r="YJ967"/>
      <c r="YK967"/>
      <c r="YL967"/>
      <c r="YM967"/>
      <c r="YN967"/>
      <c r="YO967"/>
      <c r="YP967"/>
      <c r="YQ967"/>
      <c r="YR967"/>
      <c r="YS967"/>
      <c r="YT967"/>
      <c r="YU967"/>
      <c r="YV967"/>
      <c r="YW967"/>
      <c r="YX967"/>
      <c r="YY967"/>
      <c r="YZ967"/>
      <c r="ZA967"/>
      <c r="ZB967"/>
      <c r="ZC967"/>
      <c r="ZD967"/>
      <c r="ZE967"/>
      <c r="ZF967"/>
      <c r="ZG967"/>
      <c r="ZH967"/>
      <c r="ZI967"/>
      <c r="ZJ967"/>
      <c r="ZK967"/>
      <c r="ZL967"/>
      <c r="ZM967"/>
      <c r="ZN967"/>
      <c r="ZO967"/>
      <c r="ZP967"/>
      <c r="ZQ967"/>
      <c r="ZR967"/>
      <c r="ZS967"/>
      <c r="ZT967"/>
      <c r="ZU967"/>
      <c r="ZV967"/>
      <c r="ZW967"/>
      <c r="ZX967"/>
      <c r="ZY967"/>
      <c r="ZZ967"/>
      <c r="AAA967"/>
      <c r="AAB967"/>
      <c r="AAC967"/>
      <c r="AAD967"/>
      <c r="AAE967"/>
      <c r="AAF967"/>
      <c r="AAG967"/>
      <c r="AAH967"/>
      <c r="AAI967"/>
      <c r="AAJ967"/>
      <c r="AAK967"/>
      <c r="AAL967"/>
      <c r="AAM967"/>
      <c r="AAN967"/>
      <c r="AAO967"/>
      <c r="AAP967"/>
      <c r="AAQ967"/>
      <c r="AAR967"/>
      <c r="AAS967"/>
      <c r="AAT967"/>
      <c r="AAU967"/>
      <c r="AAV967"/>
      <c r="AAW967"/>
      <c r="AAX967"/>
      <c r="AAY967"/>
      <c r="AAZ967"/>
      <c r="ABA967"/>
      <c r="ABB967"/>
      <c r="ABC967"/>
      <c r="ABD967"/>
      <c r="ABE967"/>
      <c r="ABF967"/>
      <c r="ABG967"/>
      <c r="ABH967"/>
      <c r="ABI967"/>
      <c r="ABJ967"/>
      <c r="ABK967"/>
      <c r="ABL967"/>
      <c r="ABM967"/>
      <c r="ABN967"/>
      <c r="ABO967"/>
      <c r="ABP967"/>
      <c r="ABQ967"/>
      <c r="ABR967"/>
      <c r="ABS967"/>
      <c r="ABT967"/>
      <c r="ABU967"/>
      <c r="ABV967"/>
      <c r="ABW967"/>
      <c r="ABX967"/>
      <c r="ABY967"/>
      <c r="ABZ967"/>
      <c r="ACA967"/>
      <c r="ACB967"/>
      <c r="ACC967"/>
      <c r="ACD967"/>
      <c r="ACE967"/>
      <c r="ACF967"/>
      <c r="ACG967"/>
      <c r="ACH967"/>
      <c r="ACI967"/>
      <c r="ACJ967"/>
      <c r="ACK967"/>
      <c r="ACL967"/>
      <c r="ACM967"/>
      <c r="ACN967"/>
      <c r="ACO967"/>
      <c r="ACP967"/>
      <c r="ACQ967"/>
      <c r="ACR967"/>
      <c r="ACS967"/>
      <c r="ACT967"/>
      <c r="ACU967"/>
      <c r="ACV967"/>
      <c r="ACW967"/>
      <c r="ACX967"/>
      <c r="ACY967"/>
      <c r="ACZ967"/>
      <c r="ADA967"/>
      <c r="ADB967"/>
      <c r="ADC967"/>
      <c r="ADD967"/>
      <c r="ADE967"/>
      <c r="ADF967"/>
      <c r="ADG967"/>
      <c r="ADH967"/>
      <c r="ADI967"/>
      <c r="ADJ967"/>
      <c r="ADK967"/>
      <c r="ADL967"/>
      <c r="ADM967"/>
      <c r="ADN967"/>
      <c r="ADO967"/>
      <c r="ADP967"/>
      <c r="ADQ967"/>
      <c r="ADR967"/>
      <c r="ADS967"/>
      <c r="ADT967"/>
      <c r="ADU967"/>
      <c r="ADV967"/>
      <c r="ADW967"/>
      <c r="ADX967"/>
      <c r="ADY967"/>
      <c r="ADZ967"/>
      <c r="AEA967"/>
      <c r="AEB967"/>
      <c r="AEC967"/>
      <c r="AED967"/>
      <c r="AEE967"/>
      <c r="AEF967"/>
      <c r="AEG967"/>
      <c r="AEH967"/>
      <c r="AEI967"/>
      <c r="AEJ967"/>
      <c r="AEK967"/>
      <c r="AEL967"/>
      <c r="AEM967"/>
      <c r="AEN967"/>
      <c r="AEO967"/>
      <c r="AEP967"/>
      <c r="AEQ967"/>
      <c r="AER967"/>
      <c r="AES967"/>
      <c r="AET967"/>
      <c r="AEU967"/>
      <c r="AEV967"/>
      <c r="AEW967"/>
      <c r="AEX967"/>
      <c r="AEY967"/>
      <c r="AEZ967"/>
      <c r="AFA967"/>
      <c r="AFB967"/>
      <c r="AFC967"/>
      <c r="AFD967"/>
      <c r="AFE967"/>
      <c r="AFF967"/>
      <c r="AFG967"/>
      <c r="AFH967"/>
      <c r="AFI967"/>
      <c r="AFJ967"/>
      <c r="AFK967"/>
      <c r="AFL967"/>
      <c r="AFM967"/>
      <c r="AFN967"/>
      <c r="AFO967"/>
      <c r="AFP967"/>
      <c r="AFQ967"/>
      <c r="AFR967"/>
      <c r="AFS967"/>
      <c r="AFT967"/>
      <c r="AFU967"/>
      <c r="AFV967"/>
      <c r="AFW967"/>
      <c r="AFX967"/>
      <c r="AFY967"/>
      <c r="AFZ967"/>
      <c r="AGA967"/>
      <c r="AGB967"/>
      <c r="AGC967"/>
      <c r="AGD967"/>
      <c r="AGE967"/>
      <c r="AGF967"/>
      <c r="AGG967"/>
      <c r="AGH967"/>
      <c r="AGI967"/>
      <c r="AGJ967"/>
      <c r="AGK967"/>
      <c r="AGL967"/>
      <c r="AGM967"/>
      <c r="AGN967"/>
      <c r="AGO967"/>
      <c r="AGP967"/>
      <c r="AGQ967"/>
      <c r="AGR967"/>
      <c r="AGS967"/>
      <c r="AGT967"/>
      <c r="AGU967"/>
      <c r="AGV967"/>
      <c r="AGW967"/>
      <c r="AGX967"/>
      <c r="AGY967"/>
      <c r="AGZ967"/>
      <c r="AHA967"/>
      <c r="AHB967"/>
      <c r="AHC967"/>
      <c r="AHD967"/>
      <c r="AHE967"/>
      <c r="AHF967"/>
      <c r="AHG967"/>
      <c r="AHH967"/>
      <c r="AHI967"/>
      <c r="AHJ967"/>
      <c r="AHK967"/>
      <c r="AHL967"/>
      <c r="AHM967"/>
      <c r="AHN967"/>
      <c r="AHO967"/>
      <c r="AHP967"/>
      <c r="AHQ967"/>
      <c r="AHR967"/>
      <c r="AHS967"/>
      <c r="AHT967"/>
      <c r="AHU967"/>
      <c r="AHV967"/>
      <c r="AHW967"/>
      <c r="AHX967"/>
      <c r="AHY967"/>
      <c r="AHZ967"/>
      <c r="AIA967"/>
      <c r="AIB967"/>
      <c r="AIC967"/>
      <c r="AID967"/>
      <c r="AIE967"/>
      <c r="AIF967"/>
      <c r="AIG967"/>
      <c r="AIH967"/>
      <c r="AII967"/>
      <c r="AIJ967"/>
      <c r="AIK967"/>
      <c r="AIL967"/>
      <c r="AIM967"/>
      <c r="AIN967"/>
      <c r="AIO967"/>
      <c r="AIP967"/>
      <c r="AIQ967"/>
      <c r="AIR967"/>
      <c r="AIS967"/>
      <c r="AIT967"/>
      <c r="AIU967"/>
      <c r="AIV967"/>
      <c r="AIW967"/>
      <c r="AIX967"/>
      <c r="AIY967"/>
      <c r="AIZ967"/>
      <c r="AJA967"/>
      <c r="AJB967"/>
      <c r="AJC967"/>
      <c r="AJD967"/>
      <c r="AJE967"/>
      <c r="AJF967"/>
      <c r="AJG967"/>
      <c r="AJH967"/>
      <c r="AJI967"/>
      <c r="AJJ967"/>
      <c r="AJK967"/>
      <c r="AJL967"/>
      <c r="AJM967"/>
      <c r="AJN967"/>
      <c r="AJO967"/>
      <c r="AJP967"/>
      <c r="AJQ967"/>
      <c r="AJR967"/>
      <c r="AJS967"/>
      <c r="AJT967"/>
      <c r="AJU967"/>
      <c r="AJV967"/>
      <c r="AJW967"/>
      <c r="AJX967"/>
      <c r="AJY967"/>
      <c r="AJZ967"/>
      <c r="AKA967"/>
      <c r="AKB967"/>
      <c r="AKC967"/>
      <c r="AKD967"/>
      <c r="AKE967"/>
      <c r="AKF967"/>
      <c r="AKG967"/>
      <c r="AKH967"/>
      <c r="AKI967"/>
      <c r="AKJ967"/>
      <c r="AKK967"/>
      <c r="AKL967"/>
      <c r="AKM967"/>
      <c r="AKN967"/>
      <c r="AKO967"/>
      <c r="AKP967"/>
      <c r="AKQ967"/>
      <c r="AKR967"/>
      <c r="AKS967"/>
      <c r="AKT967"/>
      <c r="AKU967"/>
      <c r="AKV967"/>
      <c r="AKW967"/>
      <c r="AKX967"/>
      <c r="AKY967"/>
      <c r="AKZ967"/>
      <c r="ALA967"/>
      <c r="ALB967"/>
      <c r="ALC967"/>
      <c r="ALD967"/>
      <c r="ALE967"/>
      <c r="ALF967"/>
      <c r="ALG967"/>
      <c r="ALH967"/>
      <c r="ALI967"/>
      <c r="ALJ967"/>
      <c r="ALK967"/>
      <c r="ALL967"/>
      <c r="ALM967"/>
      <c r="ALN967"/>
      <c r="ALO967"/>
      <c r="ALP967"/>
      <c r="ALQ967"/>
      <c r="ALR967"/>
      <c r="ALS967"/>
      <c r="ALT967"/>
      <c r="ALU967"/>
      <c r="ALV967"/>
      <c r="ALW967"/>
      <c r="ALX967"/>
      <c r="ALY967"/>
      <c r="ALZ967"/>
      <c r="AMA967"/>
      <c r="AMB967"/>
      <c r="AMC967"/>
      <c r="AMD967"/>
      <c r="AME967"/>
      <c r="AMF967"/>
      <c r="AMG967"/>
      <c r="AMH967"/>
      <c r="AMI967"/>
      <c r="AMJ967"/>
    </row>
    <row r="968" spans="1:1024" ht="17.25" customHeight="1">
      <c r="A968" s="9"/>
      <c r="B968" s="8"/>
      <c r="C968" s="8"/>
      <c r="D968" s="6"/>
      <c r="E968" s="7"/>
      <c r="F968" s="5"/>
      <c r="G968" s="5"/>
      <c r="H968" s="5"/>
      <c r="I968" s="5"/>
      <c r="J968" s="5"/>
      <c r="K968" s="5"/>
      <c r="L968" s="5"/>
      <c r="M968" s="5"/>
      <c r="N968" s="5"/>
      <c r="O968" s="5"/>
      <c r="P968" s="5"/>
      <c r="Q968" s="5"/>
      <c r="R968" s="5"/>
      <c r="S968" s="5"/>
      <c r="T968" s="5"/>
      <c r="U968" s="5"/>
      <c r="V968" s="5"/>
      <c r="W968" s="5"/>
      <c r="X968" s="5"/>
      <c r="Y968" s="5"/>
      <c r="Z968" s="5"/>
      <c r="AA968" s="5"/>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c r="RI968"/>
      <c r="RJ968"/>
      <c r="RK968"/>
      <c r="RL968"/>
      <c r="RM968"/>
      <c r="RN968"/>
      <c r="RO968"/>
      <c r="RP968"/>
      <c r="RQ968"/>
      <c r="RR968"/>
      <c r="RS968"/>
      <c r="RT968"/>
      <c r="RU968"/>
      <c r="RV968"/>
      <c r="RW968"/>
      <c r="RX968"/>
      <c r="RY968"/>
      <c r="RZ968"/>
      <c r="SA968"/>
      <c r="SB968"/>
      <c r="SC968"/>
      <c r="SD968"/>
      <c r="SE968"/>
      <c r="SF968"/>
      <c r="SG968"/>
      <c r="SH968"/>
      <c r="SI968"/>
      <c r="SJ968"/>
      <c r="SK968"/>
      <c r="SL968"/>
      <c r="SM968"/>
      <c r="SN968"/>
      <c r="SO968"/>
      <c r="SP968"/>
      <c r="SQ968"/>
      <c r="SR968"/>
      <c r="SS968"/>
      <c r="ST968"/>
      <c r="SU968"/>
      <c r="SV968"/>
      <c r="SW968"/>
      <c r="SX968"/>
      <c r="SY968"/>
      <c r="SZ968"/>
      <c r="TA968"/>
      <c r="TB968"/>
      <c r="TC968"/>
      <c r="TD968"/>
      <c r="TE968"/>
      <c r="TF968"/>
      <c r="TG968"/>
      <c r="TH968"/>
      <c r="TI968"/>
      <c r="TJ968"/>
      <c r="TK968"/>
      <c r="TL968"/>
      <c r="TM968"/>
      <c r="TN968"/>
      <c r="TO968"/>
      <c r="TP968"/>
      <c r="TQ968"/>
      <c r="TR968"/>
      <c r="TS968"/>
      <c r="TT968"/>
      <c r="TU968"/>
      <c r="TV968"/>
      <c r="TW968"/>
      <c r="TX968"/>
      <c r="TY968"/>
      <c r="TZ968"/>
      <c r="UA968"/>
      <c r="UB968"/>
      <c r="UC968"/>
      <c r="UD968"/>
      <c r="UE968"/>
      <c r="UF968"/>
      <c r="UG968"/>
      <c r="UH968"/>
      <c r="UI968"/>
      <c r="UJ968"/>
      <c r="UK968"/>
      <c r="UL968"/>
      <c r="UM968"/>
      <c r="UN968"/>
      <c r="UO968"/>
      <c r="UP968"/>
      <c r="UQ968"/>
      <c r="UR968"/>
      <c r="US968"/>
      <c r="UT968"/>
      <c r="UU968"/>
      <c r="UV968"/>
      <c r="UW968"/>
      <c r="UX968"/>
      <c r="UY968"/>
      <c r="UZ968"/>
      <c r="VA968"/>
      <c r="VB968"/>
      <c r="VC968"/>
      <c r="VD968"/>
      <c r="VE968"/>
      <c r="VF968"/>
      <c r="VG968"/>
      <c r="VH968"/>
      <c r="VI968"/>
      <c r="VJ968"/>
      <c r="VK968"/>
      <c r="VL968"/>
      <c r="VM968"/>
      <c r="VN968"/>
      <c r="VO968"/>
      <c r="VP968"/>
      <c r="VQ968"/>
      <c r="VR968"/>
      <c r="VS968"/>
      <c r="VT968"/>
      <c r="VU968"/>
      <c r="VV968"/>
      <c r="VW968"/>
      <c r="VX968"/>
      <c r="VY968"/>
      <c r="VZ968"/>
      <c r="WA968"/>
      <c r="WB968"/>
      <c r="WC968"/>
      <c r="WD968"/>
      <c r="WE968"/>
      <c r="WF968"/>
      <c r="WG968"/>
      <c r="WH968"/>
      <c r="WI968"/>
      <c r="WJ968"/>
      <c r="WK968"/>
      <c r="WL968"/>
      <c r="WM968"/>
      <c r="WN968"/>
      <c r="WO968"/>
      <c r="WP968"/>
      <c r="WQ968"/>
      <c r="WR968"/>
      <c r="WS968"/>
      <c r="WT968"/>
      <c r="WU968"/>
      <c r="WV968"/>
      <c r="WW968"/>
      <c r="WX968"/>
      <c r="WY968"/>
      <c r="WZ968"/>
      <c r="XA968"/>
      <c r="XB968"/>
      <c r="XC968"/>
      <c r="XD968"/>
      <c r="XE968"/>
      <c r="XF968"/>
      <c r="XG968"/>
      <c r="XH968"/>
      <c r="XI968"/>
      <c r="XJ968"/>
      <c r="XK968"/>
      <c r="XL968"/>
      <c r="XM968"/>
      <c r="XN968"/>
      <c r="XO968"/>
      <c r="XP968"/>
      <c r="XQ968"/>
      <c r="XR968"/>
      <c r="XS968"/>
      <c r="XT968"/>
      <c r="XU968"/>
      <c r="XV968"/>
      <c r="XW968"/>
      <c r="XX968"/>
      <c r="XY968"/>
      <c r="XZ968"/>
      <c r="YA968"/>
      <c r="YB968"/>
      <c r="YC968"/>
      <c r="YD968"/>
      <c r="YE968"/>
      <c r="YF968"/>
      <c r="YG968"/>
      <c r="YH968"/>
      <c r="YI968"/>
      <c r="YJ968"/>
      <c r="YK968"/>
      <c r="YL968"/>
      <c r="YM968"/>
      <c r="YN968"/>
      <c r="YO968"/>
      <c r="YP968"/>
      <c r="YQ968"/>
      <c r="YR968"/>
      <c r="YS968"/>
      <c r="YT968"/>
      <c r="YU968"/>
      <c r="YV968"/>
      <c r="YW968"/>
      <c r="YX968"/>
      <c r="YY968"/>
      <c r="YZ968"/>
      <c r="ZA968"/>
      <c r="ZB968"/>
      <c r="ZC968"/>
      <c r="ZD968"/>
      <c r="ZE968"/>
      <c r="ZF968"/>
      <c r="ZG968"/>
      <c r="ZH968"/>
      <c r="ZI968"/>
      <c r="ZJ968"/>
      <c r="ZK968"/>
      <c r="ZL968"/>
      <c r="ZM968"/>
      <c r="ZN968"/>
      <c r="ZO968"/>
      <c r="ZP968"/>
      <c r="ZQ968"/>
      <c r="ZR968"/>
      <c r="ZS968"/>
      <c r="ZT968"/>
      <c r="ZU968"/>
      <c r="ZV968"/>
      <c r="ZW968"/>
      <c r="ZX968"/>
      <c r="ZY968"/>
      <c r="ZZ968"/>
      <c r="AAA968"/>
      <c r="AAB968"/>
      <c r="AAC968"/>
      <c r="AAD968"/>
      <c r="AAE968"/>
      <c r="AAF968"/>
      <c r="AAG968"/>
      <c r="AAH968"/>
      <c r="AAI968"/>
      <c r="AAJ968"/>
      <c r="AAK968"/>
      <c r="AAL968"/>
      <c r="AAM968"/>
      <c r="AAN968"/>
      <c r="AAO968"/>
      <c r="AAP968"/>
      <c r="AAQ968"/>
      <c r="AAR968"/>
      <c r="AAS968"/>
      <c r="AAT968"/>
      <c r="AAU968"/>
      <c r="AAV968"/>
      <c r="AAW968"/>
      <c r="AAX968"/>
      <c r="AAY968"/>
      <c r="AAZ968"/>
      <c r="ABA968"/>
      <c r="ABB968"/>
      <c r="ABC968"/>
      <c r="ABD968"/>
      <c r="ABE968"/>
      <c r="ABF968"/>
      <c r="ABG968"/>
      <c r="ABH968"/>
      <c r="ABI968"/>
      <c r="ABJ968"/>
      <c r="ABK968"/>
      <c r="ABL968"/>
      <c r="ABM968"/>
      <c r="ABN968"/>
      <c r="ABO968"/>
      <c r="ABP968"/>
      <c r="ABQ968"/>
      <c r="ABR968"/>
      <c r="ABS968"/>
      <c r="ABT968"/>
      <c r="ABU968"/>
      <c r="ABV968"/>
      <c r="ABW968"/>
      <c r="ABX968"/>
      <c r="ABY968"/>
      <c r="ABZ968"/>
      <c r="ACA968"/>
      <c r="ACB968"/>
      <c r="ACC968"/>
      <c r="ACD968"/>
      <c r="ACE968"/>
      <c r="ACF968"/>
      <c r="ACG968"/>
      <c r="ACH968"/>
      <c r="ACI968"/>
      <c r="ACJ968"/>
      <c r="ACK968"/>
      <c r="ACL968"/>
      <c r="ACM968"/>
      <c r="ACN968"/>
      <c r="ACO968"/>
      <c r="ACP968"/>
      <c r="ACQ968"/>
      <c r="ACR968"/>
      <c r="ACS968"/>
      <c r="ACT968"/>
      <c r="ACU968"/>
      <c r="ACV968"/>
      <c r="ACW968"/>
      <c r="ACX968"/>
      <c r="ACY968"/>
      <c r="ACZ968"/>
      <c r="ADA968"/>
      <c r="ADB968"/>
      <c r="ADC968"/>
      <c r="ADD968"/>
      <c r="ADE968"/>
      <c r="ADF968"/>
      <c r="ADG968"/>
      <c r="ADH968"/>
      <c r="ADI968"/>
      <c r="ADJ968"/>
      <c r="ADK968"/>
      <c r="ADL968"/>
      <c r="ADM968"/>
      <c r="ADN968"/>
      <c r="ADO968"/>
      <c r="ADP968"/>
      <c r="ADQ968"/>
      <c r="ADR968"/>
      <c r="ADS968"/>
      <c r="ADT968"/>
      <c r="ADU968"/>
      <c r="ADV968"/>
      <c r="ADW968"/>
      <c r="ADX968"/>
      <c r="ADY968"/>
      <c r="ADZ968"/>
      <c r="AEA968"/>
      <c r="AEB968"/>
      <c r="AEC968"/>
      <c r="AED968"/>
      <c r="AEE968"/>
      <c r="AEF968"/>
      <c r="AEG968"/>
      <c r="AEH968"/>
      <c r="AEI968"/>
      <c r="AEJ968"/>
      <c r="AEK968"/>
      <c r="AEL968"/>
      <c r="AEM968"/>
      <c r="AEN968"/>
      <c r="AEO968"/>
      <c r="AEP968"/>
      <c r="AEQ968"/>
      <c r="AER968"/>
      <c r="AES968"/>
      <c r="AET968"/>
      <c r="AEU968"/>
      <c r="AEV968"/>
      <c r="AEW968"/>
      <c r="AEX968"/>
      <c r="AEY968"/>
      <c r="AEZ968"/>
      <c r="AFA968"/>
      <c r="AFB968"/>
      <c r="AFC968"/>
      <c r="AFD968"/>
      <c r="AFE968"/>
      <c r="AFF968"/>
      <c r="AFG968"/>
      <c r="AFH968"/>
      <c r="AFI968"/>
      <c r="AFJ968"/>
      <c r="AFK968"/>
      <c r="AFL968"/>
      <c r="AFM968"/>
      <c r="AFN968"/>
      <c r="AFO968"/>
      <c r="AFP968"/>
      <c r="AFQ968"/>
      <c r="AFR968"/>
      <c r="AFS968"/>
      <c r="AFT968"/>
      <c r="AFU968"/>
      <c r="AFV968"/>
      <c r="AFW968"/>
      <c r="AFX968"/>
      <c r="AFY968"/>
      <c r="AFZ968"/>
      <c r="AGA968"/>
      <c r="AGB968"/>
      <c r="AGC968"/>
      <c r="AGD968"/>
      <c r="AGE968"/>
      <c r="AGF968"/>
      <c r="AGG968"/>
      <c r="AGH968"/>
      <c r="AGI968"/>
      <c r="AGJ968"/>
      <c r="AGK968"/>
      <c r="AGL968"/>
      <c r="AGM968"/>
      <c r="AGN968"/>
      <c r="AGO968"/>
      <c r="AGP968"/>
      <c r="AGQ968"/>
      <c r="AGR968"/>
      <c r="AGS968"/>
      <c r="AGT968"/>
      <c r="AGU968"/>
      <c r="AGV968"/>
      <c r="AGW968"/>
      <c r="AGX968"/>
      <c r="AGY968"/>
      <c r="AGZ968"/>
      <c r="AHA968"/>
      <c r="AHB968"/>
      <c r="AHC968"/>
      <c r="AHD968"/>
      <c r="AHE968"/>
      <c r="AHF968"/>
      <c r="AHG968"/>
      <c r="AHH968"/>
      <c r="AHI968"/>
      <c r="AHJ968"/>
      <c r="AHK968"/>
      <c r="AHL968"/>
      <c r="AHM968"/>
      <c r="AHN968"/>
      <c r="AHO968"/>
      <c r="AHP968"/>
      <c r="AHQ968"/>
      <c r="AHR968"/>
      <c r="AHS968"/>
      <c r="AHT968"/>
      <c r="AHU968"/>
      <c r="AHV968"/>
      <c r="AHW968"/>
      <c r="AHX968"/>
      <c r="AHY968"/>
      <c r="AHZ968"/>
      <c r="AIA968"/>
      <c r="AIB968"/>
      <c r="AIC968"/>
      <c r="AID968"/>
      <c r="AIE968"/>
      <c r="AIF968"/>
      <c r="AIG968"/>
      <c r="AIH968"/>
      <c r="AII968"/>
      <c r="AIJ968"/>
      <c r="AIK968"/>
      <c r="AIL968"/>
      <c r="AIM968"/>
      <c r="AIN968"/>
      <c r="AIO968"/>
      <c r="AIP968"/>
      <c r="AIQ968"/>
      <c r="AIR968"/>
      <c r="AIS968"/>
      <c r="AIT968"/>
      <c r="AIU968"/>
      <c r="AIV968"/>
      <c r="AIW968"/>
      <c r="AIX968"/>
      <c r="AIY968"/>
      <c r="AIZ968"/>
      <c r="AJA968"/>
      <c r="AJB968"/>
      <c r="AJC968"/>
      <c r="AJD968"/>
      <c r="AJE968"/>
      <c r="AJF968"/>
      <c r="AJG968"/>
      <c r="AJH968"/>
      <c r="AJI968"/>
      <c r="AJJ968"/>
      <c r="AJK968"/>
      <c r="AJL968"/>
      <c r="AJM968"/>
      <c r="AJN968"/>
      <c r="AJO968"/>
      <c r="AJP968"/>
      <c r="AJQ968"/>
      <c r="AJR968"/>
      <c r="AJS968"/>
      <c r="AJT968"/>
      <c r="AJU968"/>
      <c r="AJV968"/>
      <c r="AJW968"/>
      <c r="AJX968"/>
      <c r="AJY968"/>
      <c r="AJZ968"/>
      <c r="AKA968"/>
      <c r="AKB968"/>
      <c r="AKC968"/>
      <c r="AKD968"/>
      <c r="AKE968"/>
      <c r="AKF968"/>
      <c r="AKG968"/>
      <c r="AKH968"/>
      <c r="AKI968"/>
      <c r="AKJ968"/>
      <c r="AKK968"/>
      <c r="AKL968"/>
      <c r="AKM968"/>
      <c r="AKN968"/>
      <c r="AKO968"/>
      <c r="AKP968"/>
      <c r="AKQ968"/>
      <c r="AKR968"/>
      <c r="AKS968"/>
      <c r="AKT968"/>
      <c r="AKU968"/>
      <c r="AKV968"/>
      <c r="AKW968"/>
      <c r="AKX968"/>
      <c r="AKY968"/>
      <c r="AKZ968"/>
      <c r="ALA968"/>
      <c r="ALB968"/>
      <c r="ALC968"/>
      <c r="ALD968"/>
      <c r="ALE968"/>
      <c r="ALF968"/>
      <c r="ALG968"/>
      <c r="ALH968"/>
      <c r="ALI968"/>
      <c r="ALJ968"/>
      <c r="ALK968"/>
      <c r="ALL968"/>
      <c r="ALM968"/>
      <c r="ALN968"/>
      <c r="ALO968"/>
      <c r="ALP968"/>
      <c r="ALQ968"/>
      <c r="ALR968"/>
      <c r="ALS968"/>
      <c r="ALT968"/>
      <c r="ALU968"/>
      <c r="ALV968"/>
      <c r="ALW968"/>
      <c r="ALX968"/>
      <c r="ALY968"/>
      <c r="ALZ968"/>
      <c r="AMA968"/>
      <c r="AMB968"/>
      <c r="AMC968"/>
      <c r="AMD968"/>
      <c r="AME968"/>
      <c r="AMF968"/>
      <c r="AMG968"/>
      <c r="AMH968"/>
      <c r="AMI968"/>
      <c r="AMJ968"/>
    </row>
    <row r="969" spans="1:1024" ht="17.25" customHeight="1">
      <c r="A969" s="9"/>
      <c r="B969" s="8"/>
      <c r="C969" s="8"/>
      <c r="D969" s="6"/>
      <c r="E969" s="7"/>
      <c r="F969" s="5"/>
      <c r="G969" s="5"/>
      <c r="H969" s="5"/>
      <c r="I969" s="5"/>
      <c r="J969" s="5"/>
      <c r="K969" s="5"/>
      <c r="L969" s="5"/>
      <c r="M969" s="5"/>
      <c r="N969" s="5"/>
      <c r="O969" s="5"/>
      <c r="P969" s="5"/>
      <c r="Q969" s="5"/>
      <c r="R969" s="5"/>
      <c r="S969" s="5"/>
      <c r="T969" s="5"/>
      <c r="U969" s="5"/>
      <c r="V969" s="5"/>
      <c r="W969" s="5"/>
      <c r="X969" s="5"/>
      <c r="Y969" s="5"/>
      <c r="Z969" s="5"/>
      <c r="AA969" s="5"/>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c r="RI969"/>
      <c r="RJ969"/>
      <c r="RK969"/>
      <c r="RL969"/>
      <c r="RM969"/>
      <c r="RN969"/>
      <c r="RO969"/>
      <c r="RP969"/>
      <c r="RQ969"/>
      <c r="RR969"/>
      <c r="RS969"/>
      <c r="RT969"/>
      <c r="RU969"/>
      <c r="RV969"/>
      <c r="RW969"/>
      <c r="RX969"/>
      <c r="RY969"/>
      <c r="RZ969"/>
      <c r="SA969"/>
      <c r="SB969"/>
      <c r="SC969"/>
      <c r="SD969"/>
      <c r="SE969"/>
      <c r="SF969"/>
      <c r="SG969"/>
      <c r="SH969"/>
      <c r="SI969"/>
      <c r="SJ969"/>
      <c r="SK969"/>
      <c r="SL969"/>
      <c r="SM969"/>
      <c r="SN969"/>
      <c r="SO969"/>
      <c r="SP969"/>
      <c r="SQ969"/>
      <c r="SR969"/>
      <c r="SS969"/>
      <c r="ST969"/>
      <c r="SU969"/>
      <c r="SV969"/>
      <c r="SW969"/>
      <c r="SX969"/>
      <c r="SY969"/>
      <c r="SZ969"/>
      <c r="TA969"/>
      <c r="TB969"/>
      <c r="TC969"/>
      <c r="TD969"/>
      <c r="TE969"/>
      <c r="TF969"/>
      <c r="TG969"/>
      <c r="TH969"/>
      <c r="TI969"/>
      <c r="TJ969"/>
      <c r="TK969"/>
      <c r="TL969"/>
      <c r="TM969"/>
      <c r="TN969"/>
      <c r="TO969"/>
      <c r="TP969"/>
      <c r="TQ969"/>
      <c r="TR969"/>
      <c r="TS969"/>
      <c r="TT969"/>
      <c r="TU969"/>
      <c r="TV969"/>
      <c r="TW969"/>
      <c r="TX969"/>
      <c r="TY969"/>
      <c r="TZ969"/>
      <c r="UA969"/>
      <c r="UB969"/>
      <c r="UC969"/>
      <c r="UD969"/>
      <c r="UE969"/>
      <c r="UF969"/>
      <c r="UG969"/>
      <c r="UH969"/>
      <c r="UI969"/>
      <c r="UJ969"/>
      <c r="UK969"/>
      <c r="UL969"/>
      <c r="UM969"/>
      <c r="UN969"/>
      <c r="UO969"/>
      <c r="UP969"/>
      <c r="UQ969"/>
      <c r="UR969"/>
      <c r="US969"/>
      <c r="UT969"/>
      <c r="UU969"/>
      <c r="UV969"/>
      <c r="UW969"/>
      <c r="UX969"/>
      <c r="UY969"/>
      <c r="UZ969"/>
      <c r="VA969"/>
      <c r="VB969"/>
      <c r="VC969"/>
      <c r="VD969"/>
      <c r="VE969"/>
      <c r="VF969"/>
      <c r="VG969"/>
      <c r="VH969"/>
      <c r="VI969"/>
      <c r="VJ969"/>
      <c r="VK969"/>
      <c r="VL969"/>
      <c r="VM969"/>
      <c r="VN969"/>
      <c r="VO969"/>
      <c r="VP969"/>
      <c r="VQ969"/>
      <c r="VR969"/>
      <c r="VS969"/>
      <c r="VT969"/>
      <c r="VU969"/>
      <c r="VV969"/>
      <c r="VW969"/>
      <c r="VX969"/>
      <c r="VY969"/>
      <c r="VZ969"/>
      <c r="WA969"/>
      <c r="WB969"/>
      <c r="WC969"/>
      <c r="WD969"/>
      <c r="WE969"/>
      <c r="WF969"/>
      <c r="WG969"/>
      <c r="WH969"/>
      <c r="WI969"/>
      <c r="WJ969"/>
      <c r="WK969"/>
      <c r="WL969"/>
      <c r="WM969"/>
      <c r="WN969"/>
      <c r="WO969"/>
      <c r="WP969"/>
      <c r="WQ969"/>
      <c r="WR969"/>
      <c r="WS969"/>
      <c r="WT969"/>
      <c r="WU969"/>
      <c r="WV969"/>
      <c r="WW969"/>
      <c r="WX969"/>
      <c r="WY969"/>
      <c r="WZ969"/>
      <c r="XA969"/>
      <c r="XB969"/>
      <c r="XC969"/>
      <c r="XD969"/>
      <c r="XE969"/>
      <c r="XF969"/>
      <c r="XG969"/>
      <c r="XH969"/>
      <c r="XI969"/>
      <c r="XJ969"/>
      <c r="XK969"/>
      <c r="XL969"/>
      <c r="XM969"/>
      <c r="XN969"/>
      <c r="XO969"/>
      <c r="XP969"/>
      <c r="XQ969"/>
      <c r="XR969"/>
      <c r="XS969"/>
      <c r="XT969"/>
      <c r="XU969"/>
      <c r="XV969"/>
      <c r="XW969"/>
      <c r="XX969"/>
      <c r="XY969"/>
      <c r="XZ969"/>
      <c r="YA969"/>
      <c r="YB969"/>
      <c r="YC969"/>
      <c r="YD969"/>
      <c r="YE969"/>
      <c r="YF969"/>
      <c r="YG969"/>
      <c r="YH969"/>
      <c r="YI969"/>
      <c r="YJ969"/>
      <c r="YK969"/>
      <c r="YL969"/>
      <c r="YM969"/>
      <c r="YN969"/>
      <c r="YO969"/>
      <c r="YP969"/>
      <c r="YQ969"/>
      <c r="YR969"/>
      <c r="YS969"/>
      <c r="YT969"/>
      <c r="YU969"/>
      <c r="YV969"/>
      <c r="YW969"/>
      <c r="YX969"/>
      <c r="YY969"/>
      <c r="YZ969"/>
      <c r="ZA969"/>
      <c r="ZB969"/>
      <c r="ZC969"/>
      <c r="ZD969"/>
      <c r="ZE969"/>
      <c r="ZF969"/>
      <c r="ZG969"/>
      <c r="ZH969"/>
      <c r="ZI969"/>
      <c r="ZJ969"/>
      <c r="ZK969"/>
      <c r="ZL969"/>
      <c r="ZM969"/>
      <c r="ZN969"/>
      <c r="ZO969"/>
      <c r="ZP969"/>
      <c r="ZQ969"/>
      <c r="ZR969"/>
      <c r="ZS969"/>
      <c r="ZT969"/>
      <c r="ZU969"/>
      <c r="ZV969"/>
      <c r="ZW969"/>
      <c r="ZX969"/>
      <c r="ZY969"/>
      <c r="ZZ969"/>
      <c r="AAA969"/>
      <c r="AAB969"/>
      <c r="AAC969"/>
      <c r="AAD969"/>
      <c r="AAE969"/>
      <c r="AAF969"/>
      <c r="AAG969"/>
      <c r="AAH969"/>
      <c r="AAI969"/>
      <c r="AAJ969"/>
      <c r="AAK969"/>
      <c r="AAL969"/>
      <c r="AAM969"/>
      <c r="AAN969"/>
      <c r="AAO969"/>
      <c r="AAP969"/>
      <c r="AAQ969"/>
      <c r="AAR969"/>
      <c r="AAS969"/>
      <c r="AAT969"/>
      <c r="AAU969"/>
      <c r="AAV969"/>
      <c r="AAW969"/>
      <c r="AAX969"/>
      <c r="AAY969"/>
      <c r="AAZ969"/>
      <c r="ABA969"/>
      <c r="ABB969"/>
      <c r="ABC969"/>
      <c r="ABD969"/>
      <c r="ABE969"/>
      <c r="ABF969"/>
      <c r="ABG969"/>
      <c r="ABH969"/>
      <c r="ABI969"/>
      <c r="ABJ969"/>
      <c r="ABK969"/>
      <c r="ABL969"/>
      <c r="ABM969"/>
      <c r="ABN969"/>
      <c r="ABO969"/>
      <c r="ABP969"/>
      <c r="ABQ969"/>
      <c r="ABR969"/>
      <c r="ABS969"/>
      <c r="ABT969"/>
      <c r="ABU969"/>
      <c r="ABV969"/>
      <c r="ABW969"/>
      <c r="ABX969"/>
      <c r="ABY969"/>
      <c r="ABZ969"/>
      <c r="ACA969"/>
      <c r="ACB969"/>
      <c r="ACC969"/>
      <c r="ACD969"/>
      <c r="ACE969"/>
      <c r="ACF969"/>
      <c r="ACG969"/>
      <c r="ACH969"/>
      <c r="ACI969"/>
      <c r="ACJ969"/>
      <c r="ACK969"/>
      <c r="ACL969"/>
      <c r="ACM969"/>
      <c r="ACN969"/>
      <c r="ACO969"/>
      <c r="ACP969"/>
      <c r="ACQ969"/>
      <c r="ACR969"/>
      <c r="ACS969"/>
      <c r="ACT969"/>
      <c r="ACU969"/>
      <c r="ACV969"/>
      <c r="ACW969"/>
      <c r="ACX969"/>
      <c r="ACY969"/>
      <c r="ACZ969"/>
      <c r="ADA969"/>
      <c r="ADB969"/>
      <c r="ADC969"/>
      <c r="ADD969"/>
      <c r="ADE969"/>
      <c r="ADF969"/>
      <c r="ADG969"/>
      <c r="ADH969"/>
      <c r="ADI969"/>
      <c r="ADJ969"/>
      <c r="ADK969"/>
      <c r="ADL969"/>
      <c r="ADM969"/>
      <c r="ADN969"/>
      <c r="ADO969"/>
      <c r="ADP969"/>
      <c r="ADQ969"/>
      <c r="ADR969"/>
      <c r="ADS969"/>
      <c r="ADT969"/>
      <c r="ADU969"/>
      <c r="ADV969"/>
      <c r="ADW969"/>
      <c r="ADX969"/>
      <c r="ADY969"/>
      <c r="ADZ969"/>
      <c r="AEA969"/>
      <c r="AEB969"/>
      <c r="AEC969"/>
      <c r="AED969"/>
      <c r="AEE969"/>
      <c r="AEF969"/>
      <c r="AEG969"/>
      <c r="AEH969"/>
      <c r="AEI969"/>
      <c r="AEJ969"/>
      <c r="AEK969"/>
      <c r="AEL969"/>
      <c r="AEM969"/>
      <c r="AEN969"/>
      <c r="AEO969"/>
      <c r="AEP969"/>
      <c r="AEQ969"/>
      <c r="AER969"/>
      <c r="AES969"/>
      <c r="AET969"/>
      <c r="AEU969"/>
      <c r="AEV969"/>
      <c r="AEW969"/>
      <c r="AEX969"/>
      <c r="AEY969"/>
      <c r="AEZ969"/>
      <c r="AFA969"/>
      <c r="AFB969"/>
      <c r="AFC969"/>
      <c r="AFD969"/>
      <c r="AFE969"/>
      <c r="AFF969"/>
      <c r="AFG969"/>
      <c r="AFH969"/>
      <c r="AFI969"/>
      <c r="AFJ969"/>
      <c r="AFK969"/>
      <c r="AFL969"/>
      <c r="AFM969"/>
      <c r="AFN969"/>
      <c r="AFO969"/>
      <c r="AFP969"/>
      <c r="AFQ969"/>
      <c r="AFR969"/>
      <c r="AFS969"/>
      <c r="AFT969"/>
      <c r="AFU969"/>
      <c r="AFV969"/>
      <c r="AFW969"/>
      <c r="AFX969"/>
      <c r="AFY969"/>
      <c r="AFZ969"/>
      <c r="AGA969"/>
      <c r="AGB969"/>
      <c r="AGC969"/>
      <c r="AGD969"/>
      <c r="AGE969"/>
      <c r="AGF969"/>
      <c r="AGG969"/>
      <c r="AGH969"/>
      <c r="AGI969"/>
      <c r="AGJ969"/>
      <c r="AGK969"/>
      <c r="AGL969"/>
      <c r="AGM969"/>
      <c r="AGN969"/>
      <c r="AGO969"/>
      <c r="AGP969"/>
      <c r="AGQ969"/>
      <c r="AGR969"/>
      <c r="AGS969"/>
      <c r="AGT969"/>
      <c r="AGU969"/>
      <c r="AGV969"/>
      <c r="AGW969"/>
      <c r="AGX969"/>
      <c r="AGY969"/>
      <c r="AGZ969"/>
      <c r="AHA969"/>
      <c r="AHB969"/>
      <c r="AHC969"/>
      <c r="AHD969"/>
      <c r="AHE969"/>
      <c r="AHF969"/>
      <c r="AHG969"/>
      <c r="AHH969"/>
      <c r="AHI969"/>
      <c r="AHJ969"/>
      <c r="AHK969"/>
      <c r="AHL969"/>
      <c r="AHM969"/>
      <c r="AHN969"/>
      <c r="AHO969"/>
      <c r="AHP969"/>
      <c r="AHQ969"/>
      <c r="AHR969"/>
      <c r="AHS969"/>
      <c r="AHT969"/>
      <c r="AHU969"/>
      <c r="AHV969"/>
      <c r="AHW969"/>
      <c r="AHX969"/>
      <c r="AHY969"/>
      <c r="AHZ969"/>
      <c r="AIA969"/>
      <c r="AIB969"/>
      <c r="AIC969"/>
      <c r="AID969"/>
      <c r="AIE969"/>
      <c r="AIF969"/>
      <c r="AIG969"/>
      <c r="AIH969"/>
      <c r="AII969"/>
      <c r="AIJ969"/>
      <c r="AIK969"/>
      <c r="AIL969"/>
      <c r="AIM969"/>
      <c r="AIN969"/>
      <c r="AIO969"/>
      <c r="AIP969"/>
      <c r="AIQ969"/>
      <c r="AIR969"/>
      <c r="AIS969"/>
      <c r="AIT969"/>
      <c r="AIU969"/>
      <c r="AIV969"/>
      <c r="AIW969"/>
      <c r="AIX969"/>
      <c r="AIY969"/>
      <c r="AIZ969"/>
      <c r="AJA969"/>
      <c r="AJB969"/>
      <c r="AJC969"/>
      <c r="AJD969"/>
      <c r="AJE969"/>
      <c r="AJF969"/>
      <c r="AJG969"/>
      <c r="AJH969"/>
      <c r="AJI969"/>
      <c r="AJJ969"/>
      <c r="AJK969"/>
      <c r="AJL969"/>
      <c r="AJM969"/>
      <c r="AJN969"/>
      <c r="AJO969"/>
      <c r="AJP969"/>
      <c r="AJQ969"/>
      <c r="AJR969"/>
      <c r="AJS969"/>
      <c r="AJT969"/>
      <c r="AJU969"/>
      <c r="AJV969"/>
      <c r="AJW969"/>
      <c r="AJX969"/>
      <c r="AJY969"/>
      <c r="AJZ969"/>
      <c r="AKA969"/>
      <c r="AKB969"/>
      <c r="AKC969"/>
      <c r="AKD969"/>
      <c r="AKE969"/>
      <c r="AKF969"/>
      <c r="AKG969"/>
      <c r="AKH969"/>
      <c r="AKI969"/>
      <c r="AKJ969"/>
      <c r="AKK969"/>
      <c r="AKL969"/>
      <c r="AKM969"/>
      <c r="AKN969"/>
      <c r="AKO969"/>
      <c r="AKP969"/>
      <c r="AKQ969"/>
      <c r="AKR969"/>
      <c r="AKS969"/>
      <c r="AKT969"/>
      <c r="AKU969"/>
      <c r="AKV969"/>
      <c r="AKW969"/>
      <c r="AKX969"/>
      <c r="AKY969"/>
      <c r="AKZ969"/>
      <c r="ALA969"/>
      <c r="ALB969"/>
      <c r="ALC969"/>
      <c r="ALD969"/>
      <c r="ALE969"/>
      <c r="ALF969"/>
      <c r="ALG969"/>
      <c r="ALH969"/>
      <c r="ALI969"/>
      <c r="ALJ969"/>
      <c r="ALK969"/>
      <c r="ALL969"/>
      <c r="ALM969"/>
      <c r="ALN969"/>
      <c r="ALO969"/>
      <c r="ALP969"/>
      <c r="ALQ969"/>
      <c r="ALR969"/>
      <c r="ALS969"/>
      <c r="ALT969"/>
      <c r="ALU969"/>
      <c r="ALV969"/>
      <c r="ALW969"/>
      <c r="ALX969"/>
      <c r="ALY969"/>
      <c r="ALZ969"/>
      <c r="AMA969"/>
      <c r="AMB969"/>
      <c r="AMC969"/>
      <c r="AMD969"/>
      <c r="AME969"/>
      <c r="AMF969"/>
      <c r="AMG969"/>
      <c r="AMH969"/>
      <c r="AMI969"/>
      <c r="AMJ969"/>
    </row>
    <row r="970" spans="1:1024" ht="17.25" customHeight="1">
      <c r="A970" s="9"/>
      <c r="B970" s="8"/>
      <c r="C970" s="8"/>
      <c r="D970" s="6"/>
      <c r="E970" s="7"/>
      <c r="F970" s="5"/>
      <c r="G970" s="5"/>
      <c r="H970" s="5"/>
      <c r="I970" s="5"/>
      <c r="J970" s="5"/>
      <c r="K970" s="5"/>
      <c r="L970" s="5"/>
      <c r="M970" s="5"/>
      <c r="N970" s="5"/>
      <c r="O970" s="5"/>
      <c r="P970" s="5"/>
      <c r="Q970" s="5"/>
      <c r="R970" s="5"/>
      <c r="S970" s="5"/>
      <c r="T970" s="5"/>
      <c r="U970" s="5"/>
      <c r="V970" s="5"/>
      <c r="W970" s="5"/>
      <c r="X970" s="5"/>
      <c r="Y970" s="5"/>
      <c r="Z970" s="5"/>
      <c r="AA970" s="5"/>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c r="ME970"/>
      <c r="MF970"/>
      <c r="MG970"/>
      <c r="MH970"/>
      <c r="MI970"/>
      <c r="MJ970"/>
      <c r="MK970"/>
      <c r="ML970"/>
      <c r="MM970"/>
      <c r="MN970"/>
      <c r="MO970"/>
      <c r="MP970"/>
      <c r="MQ970"/>
      <c r="MR970"/>
      <c r="MS970"/>
      <c r="MT970"/>
      <c r="MU970"/>
      <c r="MV970"/>
      <c r="MW970"/>
      <c r="MX970"/>
      <c r="MY970"/>
      <c r="MZ970"/>
      <c r="NA970"/>
      <c r="NB970"/>
      <c r="NC970"/>
      <c r="ND970"/>
      <c r="NE970"/>
      <c r="NF970"/>
      <c r="NG970"/>
      <c r="NH970"/>
      <c r="NI970"/>
      <c r="NJ970"/>
      <c r="NK970"/>
      <c r="NL970"/>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c r="PL970"/>
      <c r="PM970"/>
      <c r="PN970"/>
      <c r="PO970"/>
      <c r="PP970"/>
      <c r="PQ970"/>
      <c r="PR970"/>
      <c r="PS970"/>
      <c r="PT970"/>
      <c r="PU970"/>
      <c r="PV970"/>
      <c r="PW970"/>
      <c r="PX970"/>
      <c r="PY970"/>
      <c r="PZ970"/>
      <c r="QA970"/>
      <c r="QB970"/>
      <c r="QC970"/>
      <c r="QD970"/>
      <c r="QE970"/>
      <c r="QF970"/>
      <c r="QG970"/>
      <c r="QH970"/>
      <c r="QI970"/>
      <c r="QJ970"/>
      <c r="QK970"/>
      <c r="QL970"/>
      <c r="QM970"/>
      <c r="QN970"/>
      <c r="QO970"/>
      <c r="QP970"/>
      <c r="QQ970"/>
      <c r="QR970"/>
      <c r="QS970"/>
      <c r="QT970"/>
      <c r="QU970"/>
      <c r="QV970"/>
      <c r="QW970"/>
      <c r="QX970"/>
      <c r="QY970"/>
      <c r="QZ970"/>
      <c r="RA970"/>
      <c r="RB970"/>
      <c r="RC970"/>
      <c r="RD970"/>
      <c r="RE970"/>
      <c r="RF970"/>
      <c r="RG970"/>
      <c r="RH970"/>
      <c r="RI970"/>
      <c r="RJ970"/>
      <c r="RK970"/>
      <c r="RL970"/>
      <c r="RM970"/>
      <c r="RN970"/>
      <c r="RO970"/>
      <c r="RP970"/>
      <c r="RQ970"/>
      <c r="RR970"/>
      <c r="RS970"/>
      <c r="RT970"/>
      <c r="RU970"/>
      <c r="RV970"/>
      <c r="RW970"/>
      <c r="RX970"/>
      <c r="RY970"/>
      <c r="RZ970"/>
      <c r="SA970"/>
      <c r="SB970"/>
      <c r="SC970"/>
      <c r="SD970"/>
      <c r="SE970"/>
      <c r="SF970"/>
      <c r="SG970"/>
      <c r="SH970"/>
      <c r="SI970"/>
      <c r="SJ970"/>
      <c r="SK970"/>
      <c r="SL970"/>
      <c r="SM970"/>
      <c r="SN970"/>
      <c r="SO970"/>
      <c r="SP970"/>
      <c r="SQ970"/>
      <c r="SR970"/>
      <c r="SS970"/>
      <c r="ST970"/>
      <c r="SU970"/>
      <c r="SV970"/>
      <c r="SW970"/>
      <c r="SX970"/>
      <c r="SY970"/>
      <c r="SZ970"/>
      <c r="TA970"/>
      <c r="TB970"/>
      <c r="TC970"/>
      <c r="TD970"/>
      <c r="TE970"/>
      <c r="TF970"/>
      <c r="TG970"/>
      <c r="TH970"/>
      <c r="TI970"/>
      <c r="TJ970"/>
      <c r="TK970"/>
      <c r="TL970"/>
      <c r="TM970"/>
      <c r="TN970"/>
      <c r="TO970"/>
      <c r="TP970"/>
      <c r="TQ970"/>
      <c r="TR970"/>
      <c r="TS970"/>
      <c r="TT970"/>
      <c r="TU970"/>
      <c r="TV970"/>
      <c r="TW970"/>
      <c r="TX970"/>
      <c r="TY970"/>
      <c r="TZ970"/>
      <c r="UA970"/>
      <c r="UB970"/>
      <c r="UC970"/>
      <c r="UD970"/>
      <c r="UE970"/>
      <c r="UF970"/>
      <c r="UG970"/>
      <c r="UH970"/>
      <c r="UI970"/>
      <c r="UJ970"/>
      <c r="UK970"/>
      <c r="UL970"/>
      <c r="UM970"/>
      <c r="UN970"/>
      <c r="UO970"/>
      <c r="UP970"/>
      <c r="UQ970"/>
      <c r="UR970"/>
      <c r="US970"/>
      <c r="UT970"/>
      <c r="UU970"/>
      <c r="UV970"/>
      <c r="UW970"/>
      <c r="UX970"/>
      <c r="UY970"/>
      <c r="UZ970"/>
      <c r="VA970"/>
      <c r="VB970"/>
      <c r="VC970"/>
      <c r="VD970"/>
      <c r="VE970"/>
      <c r="VF970"/>
      <c r="VG970"/>
      <c r="VH970"/>
      <c r="VI970"/>
      <c r="VJ970"/>
      <c r="VK970"/>
      <c r="VL970"/>
      <c r="VM970"/>
      <c r="VN970"/>
      <c r="VO970"/>
      <c r="VP970"/>
      <c r="VQ970"/>
      <c r="VR970"/>
      <c r="VS970"/>
      <c r="VT970"/>
      <c r="VU970"/>
      <c r="VV970"/>
      <c r="VW970"/>
      <c r="VX970"/>
      <c r="VY970"/>
      <c r="VZ970"/>
      <c r="WA970"/>
      <c r="WB970"/>
      <c r="WC970"/>
      <c r="WD970"/>
      <c r="WE970"/>
      <c r="WF970"/>
      <c r="WG970"/>
      <c r="WH970"/>
      <c r="WI970"/>
      <c r="WJ970"/>
      <c r="WK970"/>
      <c r="WL970"/>
      <c r="WM970"/>
      <c r="WN970"/>
      <c r="WO970"/>
      <c r="WP970"/>
      <c r="WQ970"/>
      <c r="WR970"/>
      <c r="WS970"/>
      <c r="WT970"/>
      <c r="WU970"/>
      <c r="WV970"/>
      <c r="WW970"/>
      <c r="WX970"/>
      <c r="WY970"/>
      <c r="WZ970"/>
      <c r="XA970"/>
      <c r="XB970"/>
      <c r="XC970"/>
      <c r="XD970"/>
      <c r="XE970"/>
      <c r="XF970"/>
      <c r="XG970"/>
      <c r="XH970"/>
      <c r="XI970"/>
      <c r="XJ970"/>
      <c r="XK970"/>
      <c r="XL970"/>
      <c r="XM970"/>
      <c r="XN970"/>
      <c r="XO970"/>
      <c r="XP970"/>
      <c r="XQ970"/>
      <c r="XR970"/>
      <c r="XS970"/>
      <c r="XT970"/>
      <c r="XU970"/>
      <c r="XV970"/>
      <c r="XW970"/>
      <c r="XX970"/>
      <c r="XY970"/>
      <c r="XZ970"/>
      <c r="YA970"/>
      <c r="YB970"/>
      <c r="YC970"/>
      <c r="YD970"/>
      <c r="YE970"/>
      <c r="YF970"/>
      <c r="YG970"/>
      <c r="YH970"/>
      <c r="YI970"/>
      <c r="YJ970"/>
      <c r="YK970"/>
      <c r="YL970"/>
      <c r="YM970"/>
      <c r="YN970"/>
      <c r="YO970"/>
      <c r="YP970"/>
      <c r="YQ970"/>
      <c r="YR970"/>
      <c r="YS970"/>
      <c r="YT970"/>
      <c r="YU970"/>
      <c r="YV970"/>
      <c r="YW970"/>
      <c r="YX970"/>
      <c r="YY970"/>
      <c r="YZ970"/>
      <c r="ZA970"/>
      <c r="ZB970"/>
      <c r="ZC970"/>
      <c r="ZD970"/>
      <c r="ZE970"/>
      <c r="ZF970"/>
      <c r="ZG970"/>
      <c r="ZH970"/>
      <c r="ZI970"/>
      <c r="ZJ970"/>
      <c r="ZK970"/>
      <c r="ZL970"/>
      <c r="ZM970"/>
      <c r="ZN970"/>
      <c r="ZO970"/>
      <c r="ZP970"/>
      <c r="ZQ970"/>
      <c r="ZR970"/>
      <c r="ZS970"/>
      <c r="ZT970"/>
      <c r="ZU970"/>
      <c r="ZV970"/>
      <c r="ZW970"/>
      <c r="ZX970"/>
      <c r="ZY970"/>
      <c r="ZZ970"/>
      <c r="AAA970"/>
      <c r="AAB970"/>
      <c r="AAC970"/>
      <c r="AAD970"/>
      <c r="AAE970"/>
      <c r="AAF970"/>
      <c r="AAG970"/>
      <c r="AAH970"/>
      <c r="AAI970"/>
      <c r="AAJ970"/>
      <c r="AAK970"/>
      <c r="AAL970"/>
      <c r="AAM970"/>
      <c r="AAN970"/>
      <c r="AAO970"/>
      <c r="AAP970"/>
      <c r="AAQ970"/>
      <c r="AAR970"/>
      <c r="AAS970"/>
      <c r="AAT970"/>
      <c r="AAU970"/>
      <c r="AAV970"/>
      <c r="AAW970"/>
      <c r="AAX970"/>
      <c r="AAY970"/>
      <c r="AAZ970"/>
      <c r="ABA970"/>
      <c r="ABB970"/>
      <c r="ABC970"/>
      <c r="ABD970"/>
      <c r="ABE970"/>
      <c r="ABF970"/>
      <c r="ABG970"/>
      <c r="ABH970"/>
      <c r="ABI970"/>
      <c r="ABJ970"/>
      <c r="ABK970"/>
      <c r="ABL970"/>
      <c r="ABM970"/>
      <c r="ABN970"/>
      <c r="ABO970"/>
      <c r="ABP970"/>
      <c r="ABQ970"/>
      <c r="ABR970"/>
      <c r="ABS970"/>
      <c r="ABT970"/>
      <c r="ABU970"/>
      <c r="ABV970"/>
      <c r="ABW970"/>
      <c r="ABX970"/>
      <c r="ABY970"/>
      <c r="ABZ970"/>
      <c r="ACA970"/>
      <c r="ACB970"/>
      <c r="ACC970"/>
      <c r="ACD970"/>
      <c r="ACE970"/>
      <c r="ACF970"/>
      <c r="ACG970"/>
      <c r="ACH970"/>
      <c r="ACI970"/>
      <c r="ACJ970"/>
      <c r="ACK970"/>
      <c r="ACL970"/>
      <c r="ACM970"/>
      <c r="ACN970"/>
      <c r="ACO970"/>
      <c r="ACP970"/>
      <c r="ACQ970"/>
      <c r="ACR970"/>
      <c r="ACS970"/>
      <c r="ACT970"/>
      <c r="ACU970"/>
      <c r="ACV970"/>
      <c r="ACW970"/>
      <c r="ACX970"/>
      <c r="ACY970"/>
      <c r="ACZ970"/>
      <c r="ADA970"/>
      <c r="ADB970"/>
      <c r="ADC970"/>
      <c r="ADD970"/>
      <c r="ADE970"/>
      <c r="ADF970"/>
      <c r="ADG970"/>
      <c r="ADH970"/>
      <c r="ADI970"/>
      <c r="ADJ970"/>
      <c r="ADK970"/>
      <c r="ADL970"/>
      <c r="ADM970"/>
      <c r="ADN970"/>
      <c r="ADO970"/>
      <c r="ADP970"/>
      <c r="ADQ970"/>
      <c r="ADR970"/>
      <c r="ADS970"/>
      <c r="ADT970"/>
      <c r="ADU970"/>
      <c r="ADV970"/>
      <c r="ADW970"/>
      <c r="ADX970"/>
      <c r="ADY970"/>
      <c r="ADZ970"/>
      <c r="AEA970"/>
      <c r="AEB970"/>
      <c r="AEC970"/>
      <c r="AED970"/>
      <c r="AEE970"/>
      <c r="AEF970"/>
      <c r="AEG970"/>
      <c r="AEH970"/>
      <c r="AEI970"/>
      <c r="AEJ970"/>
      <c r="AEK970"/>
      <c r="AEL970"/>
      <c r="AEM970"/>
      <c r="AEN970"/>
      <c r="AEO970"/>
      <c r="AEP970"/>
      <c r="AEQ970"/>
      <c r="AER970"/>
      <c r="AES970"/>
      <c r="AET970"/>
      <c r="AEU970"/>
      <c r="AEV970"/>
      <c r="AEW970"/>
      <c r="AEX970"/>
      <c r="AEY970"/>
      <c r="AEZ970"/>
      <c r="AFA970"/>
      <c r="AFB970"/>
      <c r="AFC970"/>
      <c r="AFD970"/>
      <c r="AFE970"/>
      <c r="AFF970"/>
      <c r="AFG970"/>
      <c r="AFH970"/>
      <c r="AFI970"/>
      <c r="AFJ970"/>
      <c r="AFK970"/>
      <c r="AFL970"/>
      <c r="AFM970"/>
      <c r="AFN970"/>
      <c r="AFO970"/>
      <c r="AFP970"/>
      <c r="AFQ970"/>
      <c r="AFR970"/>
      <c r="AFS970"/>
      <c r="AFT970"/>
      <c r="AFU970"/>
      <c r="AFV970"/>
      <c r="AFW970"/>
      <c r="AFX970"/>
      <c r="AFY970"/>
      <c r="AFZ970"/>
      <c r="AGA970"/>
      <c r="AGB970"/>
      <c r="AGC970"/>
      <c r="AGD970"/>
      <c r="AGE970"/>
      <c r="AGF970"/>
      <c r="AGG970"/>
      <c r="AGH970"/>
      <c r="AGI970"/>
      <c r="AGJ970"/>
      <c r="AGK970"/>
      <c r="AGL970"/>
      <c r="AGM970"/>
      <c r="AGN970"/>
      <c r="AGO970"/>
      <c r="AGP970"/>
      <c r="AGQ970"/>
      <c r="AGR970"/>
      <c r="AGS970"/>
      <c r="AGT970"/>
      <c r="AGU970"/>
      <c r="AGV970"/>
      <c r="AGW970"/>
      <c r="AGX970"/>
      <c r="AGY970"/>
      <c r="AGZ970"/>
      <c r="AHA970"/>
      <c r="AHB970"/>
      <c r="AHC970"/>
      <c r="AHD970"/>
      <c r="AHE970"/>
      <c r="AHF970"/>
      <c r="AHG970"/>
      <c r="AHH970"/>
      <c r="AHI970"/>
      <c r="AHJ970"/>
      <c r="AHK970"/>
      <c r="AHL970"/>
      <c r="AHM970"/>
      <c r="AHN970"/>
      <c r="AHO970"/>
      <c r="AHP970"/>
      <c r="AHQ970"/>
      <c r="AHR970"/>
      <c r="AHS970"/>
      <c r="AHT970"/>
      <c r="AHU970"/>
      <c r="AHV970"/>
      <c r="AHW970"/>
      <c r="AHX970"/>
      <c r="AHY970"/>
      <c r="AHZ970"/>
      <c r="AIA970"/>
      <c r="AIB970"/>
      <c r="AIC970"/>
      <c r="AID970"/>
      <c r="AIE970"/>
      <c r="AIF970"/>
      <c r="AIG970"/>
      <c r="AIH970"/>
      <c r="AII970"/>
      <c r="AIJ970"/>
      <c r="AIK970"/>
      <c r="AIL970"/>
      <c r="AIM970"/>
      <c r="AIN970"/>
      <c r="AIO970"/>
      <c r="AIP970"/>
      <c r="AIQ970"/>
      <c r="AIR970"/>
      <c r="AIS970"/>
      <c r="AIT970"/>
      <c r="AIU970"/>
      <c r="AIV970"/>
      <c r="AIW970"/>
      <c r="AIX970"/>
      <c r="AIY970"/>
      <c r="AIZ970"/>
      <c r="AJA970"/>
      <c r="AJB970"/>
      <c r="AJC970"/>
      <c r="AJD970"/>
      <c r="AJE970"/>
      <c r="AJF970"/>
      <c r="AJG970"/>
      <c r="AJH970"/>
      <c r="AJI970"/>
      <c r="AJJ970"/>
      <c r="AJK970"/>
      <c r="AJL970"/>
      <c r="AJM970"/>
      <c r="AJN970"/>
      <c r="AJO970"/>
      <c r="AJP970"/>
      <c r="AJQ970"/>
      <c r="AJR970"/>
      <c r="AJS970"/>
      <c r="AJT970"/>
      <c r="AJU970"/>
      <c r="AJV970"/>
      <c r="AJW970"/>
      <c r="AJX970"/>
      <c r="AJY970"/>
      <c r="AJZ970"/>
      <c r="AKA970"/>
      <c r="AKB970"/>
      <c r="AKC970"/>
      <c r="AKD970"/>
      <c r="AKE970"/>
      <c r="AKF970"/>
      <c r="AKG970"/>
      <c r="AKH970"/>
      <c r="AKI970"/>
      <c r="AKJ970"/>
      <c r="AKK970"/>
      <c r="AKL970"/>
      <c r="AKM970"/>
      <c r="AKN970"/>
      <c r="AKO970"/>
      <c r="AKP970"/>
      <c r="AKQ970"/>
      <c r="AKR970"/>
      <c r="AKS970"/>
      <c r="AKT970"/>
      <c r="AKU970"/>
      <c r="AKV970"/>
      <c r="AKW970"/>
      <c r="AKX970"/>
      <c r="AKY970"/>
      <c r="AKZ970"/>
      <c r="ALA970"/>
      <c r="ALB970"/>
      <c r="ALC970"/>
      <c r="ALD970"/>
      <c r="ALE970"/>
      <c r="ALF970"/>
      <c r="ALG970"/>
      <c r="ALH970"/>
      <c r="ALI970"/>
      <c r="ALJ970"/>
      <c r="ALK970"/>
      <c r="ALL970"/>
      <c r="ALM970"/>
      <c r="ALN970"/>
      <c r="ALO970"/>
      <c r="ALP970"/>
      <c r="ALQ970"/>
      <c r="ALR970"/>
      <c r="ALS970"/>
      <c r="ALT970"/>
      <c r="ALU970"/>
      <c r="ALV970"/>
      <c r="ALW970"/>
      <c r="ALX970"/>
      <c r="ALY970"/>
      <c r="ALZ970"/>
      <c r="AMA970"/>
      <c r="AMB970"/>
      <c r="AMC970"/>
      <c r="AMD970"/>
      <c r="AME970"/>
      <c r="AMF970"/>
      <c r="AMG970"/>
      <c r="AMH970"/>
      <c r="AMI970"/>
      <c r="AMJ970"/>
    </row>
    <row r="971" spans="1:1024" ht="17.25" customHeight="1">
      <c r="A971" s="9"/>
      <c r="B971" s="8"/>
      <c r="C971" s="8"/>
      <c r="D971" s="6"/>
      <c r="E971" s="7"/>
      <c r="F971" s="5"/>
      <c r="G971" s="5"/>
      <c r="H971" s="5"/>
      <c r="I971" s="5"/>
      <c r="J971" s="5"/>
      <c r="K971" s="5"/>
      <c r="L971" s="5"/>
      <c r="M971" s="5"/>
      <c r="N971" s="5"/>
      <c r="O971" s="5"/>
      <c r="P971" s="5"/>
      <c r="Q971" s="5"/>
      <c r="R971" s="5"/>
      <c r="S971" s="5"/>
      <c r="T971" s="5"/>
      <c r="U971" s="5"/>
      <c r="V971" s="5"/>
      <c r="W971" s="5"/>
      <c r="X971" s="5"/>
      <c r="Y971" s="5"/>
      <c r="Z971" s="5"/>
      <c r="AA971" s="5"/>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c r="RI971"/>
      <c r="RJ971"/>
      <c r="RK971"/>
      <c r="RL971"/>
      <c r="RM971"/>
      <c r="RN971"/>
      <c r="RO971"/>
      <c r="RP971"/>
      <c r="RQ971"/>
      <c r="RR971"/>
      <c r="RS971"/>
      <c r="RT971"/>
      <c r="RU971"/>
      <c r="RV971"/>
      <c r="RW971"/>
      <c r="RX971"/>
      <c r="RY971"/>
      <c r="RZ971"/>
      <c r="SA971"/>
      <c r="SB971"/>
      <c r="SC971"/>
      <c r="SD971"/>
      <c r="SE971"/>
      <c r="SF971"/>
      <c r="SG971"/>
      <c r="SH971"/>
      <c r="SI971"/>
      <c r="SJ971"/>
      <c r="SK971"/>
      <c r="SL971"/>
      <c r="SM971"/>
      <c r="SN971"/>
      <c r="SO971"/>
      <c r="SP971"/>
      <c r="SQ971"/>
      <c r="SR971"/>
      <c r="SS971"/>
      <c r="ST971"/>
      <c r="SU971"/>
      <c r="SV971"/>
      <c r="SW971"/>
      <c r="SX971"/>
      <c r="SY971"/>
      <c r="SZ971"/>
      <c r="TA971"/>
      <c r="TB971"/>
      <c r="TC971"/>
      <c r="TD971"/>
      <c r="TE971"/>
      <c r="TF971"/>
      <c r="TG971"/>
      <c r="TH971"/>
      <c r="TI971"/>
      <c r="TJ971"/>
      <c r="TK971"/>
      <c r="TL971"/>
      <c r="TM971"/>
      <c r="TN971"/>
      <c r="TO971"/>
      <c r="TP971"/>
      <c r="TQ971"/>
      <c r="TR971"/>
      <c r="TS971"/>
      <c r="TT971"/>
      <c r="TU971"/>
      <c r="TV971"/>
      <c r="TW971"/>
      <c r="TX971"/>
      <c r="TY971"/>
      <c r="TZ971"/>
      <c r="UA971"/>
      <c r="UB971"/>
      <c r="UC971"/>
      <c r="UD971"/>
      <c r="UE971"/>
      <c r="UF971"/>
      <c r="UG971"/>
      <c r="UH971"/>
      <c r="UI971"/>
      <c r="UJ971"/>
      <c r="UK971"/>
      <c r="UL971"/>
      <c r="UM971"/>
      <c r="UN971"/>
      <c r="UO971"/>
      <c r="UP971"/>
      <c r="UQ971"/>
      <c r="UR971"/>
      <c r="US971"/>
      <c r="UT971"/>
      <c r="UU971"/>
      <c r="UV971"/>
      <c r="UW971"/>
      <c r="UX971"/>
      <c r="UY971"/>
      <c r="UZ971"/>
      <c r="VA971"/>
      <c r="VB971"/>
      <c r="VC971"/>
      <c r="VD971"/>
      <c r="VE971"/>
      <c r="VF971"/>
      <c r="VG971"/>
      <c r="VH971"/>
      <c r="VI971"/>
      <c r="VJ971"/>
      <c r="VK971"/>
      <c r="VL971"/>
      <c r="VM971"/>
      <c r="VN971"/>
      <c r="VO971"/>
      <c r="VP971"/>
      <c r="VQ971"/>
      <c r="VR971"/>
      <c r="VS971"/>
      <c r="VT971"/>
      <c r="VU971"/>
      <c r="VV971"/>
      <c r="VW971"/>
      <c r="VX971"/>
      <c r="VY971"/>
      <c r="VZ971"/>
      <c r="WA971"/>
      <c r="WB971"/>
      <c r="WC971"/>
      <c r="WD971"/>
      <c r="WE971"/>
      <c r="WF971"/>
      <c r="WG971"/>
      <c r="WH971"/>
      <c r="WI971"/>
      <c r="WJ971"/>
      <c r="WK971"/>
      <c r="WL971"/>
      <c r="WM971"/>
      <c r="WN971"/>
      <c r="WO971"/>
      <c r="WP971"/>
      <c r="WQ971"/>
      <c r="WR971"/>
      <c r="WS971"/>
      <c r="WT971"/>
      <c r="WU971"/>
      <c r="WV971"/>
      <c r="WW971"/>
      <c r="WX971"/>
      <c r="WY971"/>
      <c r="WZ971"/>
      <c r="XA971"/>
      <c r="XB971"/>
      <c r="XC971"/>
      <c r="XD971"/>
      <c r="XE971"/>
      <c r="XF971"/>
      <c r="XG971"/>
      <c r="XH971"/>
      <c r="XI971"/>
      <c r="XJ971"/>
      <c r="XK971"/>
      <c r="XL971"/>
      <c r="XM971"/>
      <c r="XN971"/>
      <c r="XO971"/>
      <c r="XP971"/>
      <c r="XQ971"/>
      <c r="XR971"/>
      <c r="XS971"/>
      <c r="XT971"/>
      <c r="XU971"/>
      <c r="XV971"/>
      <c r="XW971"/>
      <c r="XX971"/>
      <c r="XY971"/>
      <c r="XZ971"/>
      <c r="YA971"/>
      <c r="YB971"/>
      <c r="YC971"/>
      <c r="YD971"/>
      <c r="YE971"/>
      <c r="YF971"/>
      <c r="YG971"/>
      <c r="YH971"/>
      <c r="YI971"/>
      <c r="YJ971"/>
      <c r="YK971"/>
      <c r="YL971"/>
      <c r="YM971"/>
      <c r="YN971"/>
      <c r="YO971"/>
      <c r="YP971"/>
      <c r="YQ971"/>
      <c r="YR971"/>
      <c r="YS971"/>
      <c r="YT971"/>
      <c r="YU971"/>
      <c r="YV971"/>
      <c r="YW971"/>
      <c r="YX971"/>
      <c r="YY971"/>
      <c r="YZ971"/>
      <c r="ZA971"/>
      <c r="ZB971"/>
      <c r="ZC971"/>
      <c r="ZD971"/>
      <c r="ZE971"/>
      <c r="ZF971"/>
      <c r="ZG971"/>
      <c r="ZH971"/>
      <c r="ZI971"/>
      <c r="ZJ971"/>
      <c r="ZK971"/>
      <c r="ZL971"/>
      <c r="ZM971"/>
      <c r="ZN971"/>
      <c r="ZO971"/>
      <c r="ZP971"/>
      <c r="ZQ971"/>
      <c r="ZR971"/>
      <c r="ZS971"/>
      <c r="ZT971"/>
      <c r="ZU971"/>
      <c r="ZV971"/>
      <c r="ZW971"/>
      <c r="ZX971"/>
      <c r="ZY971"/>
      <c r="ZZ971"/>
      <c r="AAA971"/>
      <c r="AAB971"/>
      <c r="AAC971"/>
      <c r="AAD971"/>
      <c r="AAE971"/>
      <c r="AAF971"/>
      <c r="AAG971"/>
      <c r="AAH971"/>
      <c r="AAI971"/>
      <c r="AAJ971"/>
      <c r="AAK971"/>
      <c r="AAL971"/>
      <c r="AAM971"/>
      <c r="AAN971"/>
      <c r="AAO971"/>
      <c r="AAP971"/>
      <c r="AAQ971"/>
      <c r="AAR971"/>
      <c r="AAS971"/>
      <c r="AAT971"/>
      <c r="AAU971"/>
      <c r="AAV971"/>
      <c r="AAW971"/>
      <c r="AAX971"/>
      <c r="AAY971"/>
      <c r="AAZ971"/>
      <c r="ABA971"/>
      <c r="ABB971"/>
      <c r="ABC971"/>
      <c r="ABD971"/>
      <c r="ABE971"/>
      <c r="ABF971"/>
      <c r="ABG971"/>
      <c r="ABH971"/>
      <c r="ABI971"/>
      <c r="ABJ971"/>
      <c r="ABK971"/>
      <c r="ABL971"/>
      <c r="ABM971"/>
      <c r="ABN971"/>
      <c r="ABO971"/>
      <c r="ABP971"/>
      <c r="ABQ971"/>
      <c r="ABR971"/>
      <c r="ABS971"/>
      <c r="ABT971"/>
      <c r="ABU971"/>
      <c r="ABV971"/>
      <c r="ABW971"/>
      <c r="ABX971"/>
      <c r="ABY971"/>
      <c r="ABZ971"/>
      <c r="ACA971"/>
      <c r="ACB971"/>
      <c r="ACC971"/>
      <c r="ACD971"/>
      <c r="ACE971"/>
      <c r="ACF971"/>
      <c r="ACG971"/>
      <c r="ACH971"/>
      <c r="ACI971"/>
      <c r="ACJ971"/>
      <c r="ACK971"/>
      <c r="ACL971"/>
      <c r="ACM971"/>
      <c r="ACN971"/>
      <c r="ACO971"/>
      <c r="ACP971"/>
      <c r="ACQ971"/>
      <c r="ACR971"/>
      <c r="ACS971"/>
      <c r="ACT971"/>
      <c r="ACU971"/>
      <c r="ACV971"/>
      <c r="ACW971"/>
      <c r="ACX971"/>
      <c r="ACY971"/>
      <c r="ACZ971"/>
      <c r="ADA971"/>
      <c r="ADB971"/>
      <c r="ADC971"/>
      <c r="ADD971"/>
      <c r="ADE971"/>
      <c r="ADF971"/>
      <c r="ADG971"/>
      <c r="ADH971"/>
      <c r="ADI971"/>
      <c r="ADJ971"/>
      <c r="ADK971"/>
      <c r="ADL971"/>
      <c r="ADM971"/>
      <c r="ADN971"/>
      <c r="ADO971"/>
      <c r="ADP971"/>
      <c r="ADQ971"/>
      <c r="ADR971"/>
      <c r="ADS971"/>
      <c r="ADT971"/>
      <c r="ADU971"/>
      <c r="ADV971"/>
      <c r="ADW971"/>
      <c r="ADX971"/>
      <c r="ADY971"/>
      <c r="ADZ971"/>
      <c r="AEA971"/>
      <c r="AEB971"/>
      <c r="AEC971"/>
      <c r="AED971"/>
      <c r="AEE971"/>
      <c r="AEF971"/>
      <c r="AEG971"/>
      <c r="AEH971"/>
      <c r="AEI971"/>
      <c r="AEJ971"/>
      <c r="AEK971"/>
      <c r="AEL971"/>
      <c r="AEM971"/>
      <c r="AEN971"/>
      <c r="AEO971"/>
      <c r="AEP971"/>
      <c r="AEQ971"/>
      <c r="AER971"/>
      <c r="AES971"/>
      <c r="AET971"/>
      <c r="AEU971"/>
      <c r="AEV971"/>
      <c r="AEW971"/>
      <c r="AEX971"/>
      <c r="AEY971"/>
      <c r="AEZ971"/>
      <c r="AFA971"/>
      <c r="AFB971"/>
      <c r="AFC971"/>
      <c r="AFD971"/>
      <c r="AFE971"/>
      <c r="AFF971"/>
      <c r="AFG971"/>
      <c r="AFH971"/>
      <c r="AFI971"/>
      <c r="AFJ971"/>
      <c r="AFK971"/>
      <c r="AFL971"/>
      <c r="AFM971"/>
      <c r="AFN971"/>
      <c r="AFO971"/>
      <c r="AFP971"/>
      <c r="AFQ971"/>
      <c r="AFR971"/>
      <c r="AFS971"/>
      <c r="AFT971"/>
      <c r="AFU971"/>
      <c r="AFV971"/>
      <c r="AFW971"/>
      <c r="AFX971"/>
      <c r="AFY971"/>
      <c r="AFZ971"/>
      <c r="AGA971"/>
      <c r="AGB971"/>
      <c r="AGC971"/>
      <c r="AGD971"/>
      <c r="AGE971"/>
      <c r="AGF971"/>
      <c r="AGG971"/>
      <c r="AGH971"/>
      <c r="AGI971"/>
      <c r="AGJ971"/>
      <c r="AGK971"/>
      <c r="AGL971"/>
      <c r="AGM971"/>
      <c r="AGN971"/>
      <c r="AGO971"/>
      <c r="AGP971"/>
      <c r="AGQ971"/>
      <c r="AGR971"/>
      <c r="AGS971"/>
      <c r="AGT971"/>
      <c r="AGU971"/>
      <c r="AGV971"/>
      <c r="AGW971"/>
      <c r="AGX971"/>
      <c r="AGY971"/>
      <c r="AGZ971"/>
      <c r="AHA971"/>
      <c r="AHB971"/>
      <c r="AHC971"/>
      <c r="AHD971"/>
      <c r="AHE971"/>
      <c r="AHF971"/>
      <c r="AHG971"/>
      <c r="AHH971"/>
      <c r="AHI971"/>
      <c r="AHJ971"/>
      <c r="AHK971"/>
      <c r="AHL971"/>
      <c r="AHM971"/>
      <c r="AHN971"/>
      <c r="AHO971"/>
      <c r="AHP971"/>
      <c r="AHQ971"/>
      <c r="AHR971"/>
      <c r="AHS971"/>
      <c r="AHT971"/>
      <c r="AHU971"/>
      <c r="AHV971"/>
      <c r="AHW971"/>
      <c r="AHX971"/>
      <c r="AHY971"/>
      <c r="AHZ971"/>
      <c r="AIA971"/>
      <c r="AIB971"/>
      <c r="AIC971"/>
      <c r="AID971"/>
      <c r="AIE971"/>
      <c r="AIF971"/>
      <c r="AIG971"/>
      <c r="AIH971"/>
      <c r="AII971"/>
      <c r="AIJ971"/>
      <c r="AIK971"/>
      <c r="AIL971"/>
      <c r="AIM971"/>
      <c r="AIN971"/>
      <c r="AIO971"/>
      <c r="AIP971"/>
      <c r="AIQ971"/>
      <c r="AIR971"/>
      <c r="AIS971"/>
      <c r="AIT971"/>
      <c r="AIU971"/>
      <c r="AIV971"/>
      <c r="AIW971"/>
      <c r="AIX971"/>
      <c r="AIY971"/>
      <c r="AIZ971"/>
      <c r="AJA971"/>
      <c r="AJB971"/>
      <c r="AJC971"/>
      <c r="AJD971"/>
      <c r="AJE971"/>
      <c r="AJF971"/>
      <c r="AJG971"/>
      <c r="AJH971"/>
      <c r="AJI971"/>
      <c r="AJJ971"/>
      <c r="AJK971"/>
      <c r="AJL971"/>
      <c r="AJM971"/>
      <c r="AJN971"/>
      <c r="AJO971"/>
      <c r="AJP971"/>
      <c r="AJQ971"/>
      <c r="AJR971"/>
      <c r="AJS971"/>
      <c r="AJT971"/>
      <c r="AJU971"/>
      <c r="AJV971"/>
      <c r="AJW971"/>
      <c r="AJX971"/>
      <c r="AJY971"/>
      <c r="AJZ971"/>
      <c r="AKA971"/>
      <c r="AKB971"/>
      <c r="AKC971"/>
      <c r="AKD971"/>
      <c r="AKE971"/>
      <c r="AKF971"/>
      <c r="AKG971"/>
      <c r="AKH971"/>
      <c r="AKI971"/>
      <c r="AKJ971"/>
      <c r="AKK971"/>
      <c r="AKL971"/>
      <c r="AKM971"/>
      <c r="AKN971"/>
      <c r="AKO971"/>
      <c r="AKP971"/>
      <c r="AKQ971"/>
      <c r="AKR971"/>
      <c r="AKS971"/>
      <c r="AKT971"/>
      <c r="AKU971"/>
      <c r="AKV971"/>
      <c r="AKW971"/>
      <c r="AKX971"/>
      <c r="AKY971"/>
      <c r="AKZ971"/>
      <c r="ALA971"/>
      <c r="ALB971"/>
      <c r="ALC971"/>
      <c r="ALD971"/>
      <c r="ALE971"/>
      <c r="ALF971"/>
      <c r="ALG971"/>
      <c r="ALH971"/>
      <c r="ALI971"/>
      <c r="ALJ971"/>
      <c r="ALK971"/>
      <c r="ALL971"/>
      <c r="ALM971"/>
      <c r="ALN971"/>
      <c r="ALO971"/>
      <c r="ALP971"/>
      <c r="ALQ971"/>
      <c r="ALR971"/>
      <c r="ALS971"/>
      <c r="ALT971"/>
      <c r="ALU971"/>
      <c r="ALV971"/>
      <c r="ALW971"/>
      <c r="ALX971"/>
      <c r="ALY971"/>
      <c r="ALZ971"/>
      <c r="AMA971"/>
      <c r="AMB971"/>
      <c r="AMC971"/>
      <c r="AMD971"/>
      <c r="AME971"/>
      <c r="AMF971"/>
      <c r="AMG971"/>
      <c r="AMH971"/>
      <c r="AMI971"/>
      <c r="AMJ971"/>
    </row>
    <row r="972" spans="1:1024" ht="17.25" customHeight="1">
      <c r="A972" s="9"/>
      <c r="B972" s="8"/>
      <c r="C972" s="8"/>
      <c r="D972" s="6"/>
      <c r="E972" s="7"/>
      <c r="F972" s="5"/>
      <c r="G972" s="5"/>
      <c r="H972" s="5"/>
      <c r="I972" s="5"/>
      <c r="J972" s="5"/>
      <c r="K972" s="5"/>
      <c r="L972" s="5"/>
      <c r="M972" s="5"/>
      <c r="N972" s="5"/>
      <c r="O972" s="5"/>
      <c r="P972" s="5"/>
      <c r="Q972" s="5"/>
      <c r="R972" s="5"/>
      <c r="S972" s="5"/>
      <c r="T972" s="5"/>
      <c r="U972" s="5"/>
      <c r="V972" s="5"/>
      <c r="W972" s="5"/>
      <c r="X972" s="5"/>
      <c r="Y972" s="5"/>
      <c r="Z972" s="5"/>
      <c r="AA972" s="5"/>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c r="RI972"/>
      <c r="RJ972"/>
      <c r="RK972"/>
      <c r="RL972"/>
      <c r="RM972"/>
      <c r="RN972"/>
      <c r="RO972"/>
      <c r="RP972"/>
      <c r="RQ972"/>
      <c r="RR972"/>
      <c r="RS972"/>
      <c r="RT972"/>
      <c r="RU972"/>
      <c r="RV972"/>
      <c r="RW972"/>
      <c r="RX972"/>
      <c r="RY972"/>
      <c r="RZ972"/>
      <c r="SA972"/>
      <c r="SB972"/>
      <c r="SC972"/>
      <c r="SD972"/>
      <c r="SE972"/>
      <c r="SF972"/>
      <c r="SG972"/>
      <c r="SH972"/>
      <c r="SI972"/>
      <c r="SJ972"/>
      <c r="SK972"/>
      <c r="SL972"/>
      <c r="SM972"/>
      <c r="SN972"/>
      <c r="SO972"/>
      <c r="SP972"/>
      <c r="SQ972"/>
      <c r="SR972"/>
      <c r="SS972"/>
      <c r="ST972"/>
      <c r="SU972"/>
      <c r="SV972"/>
      <c r="SW972"/>
      <c r="SX972"/>
      <c r="SY972"/>
      <c r="SZ972"/>
      <c r="TA972"/>
      <c r="TB972"/>
      <c r="TC972"/>
      <c r="TD972"/>
      <c r="TE972"/>
      <c r="TF972"/>
      <c r="TG972"/>
      <c r="TH972"/>
      <c r="TI972"/>
      <c r="TJ972"/>
      <c r="TK972"/>
      <c r="TL972"/>
      <c r="TM972"/>
      <c r="TN972"/>
      <c r="TO972"/>
      <c r="TP972"/>
      <c r="TQ972"/>
      <c r="TR972"/>
      <c r="TS972"/>
      <c r="TT972"/>
      <c r="TU972"/>
      <c r="TV972"/>
      <c r="TW972"/>
      <c r="TX972"/>
      <c r="TY972"/>
      <c r="TZ972"/>
      <c r="UA972"/>
      <c r="UB972"/>
      <c r="UC972"/>
      <c r="UD972"/>
      <c r="UE972"/>
      <c r="UF972"/>
      <c r="UG972"/>
      <c r="UH972"/>
      <c r="UI972"/>
      <c r="UJ972"/>
      <c r="UK972"/>
      <c r="UL972"/>
      <c r="UM972"/>
      <c r="UN972"/>
      <c r="UO972"/>
      <c r="UP972"/>
      <c r="UQ972"/>
      <c r="UR972"/>
      <c r="US972"/>
      <c r="UT972"/>
      <c r="UU972"/>
      <c r="UV972"/>
      <c r="UW972"/>
      <c r="UX972"/>
      <c r="UY972"/>
      <c r="UZ972"/>
      <c r="VA972"/>
      <c r="VB972"/>
      <c r="VC972"/>
      <c r="VD972"/>
      <c r="VE972"/>
      <c r="VF972"/>
      <c r="VG972"/>
      <c r="VH972"/>
      <c r="VI972"/>
      <c r="VJ972"/>
      <c r="VK972"/>
      <c r="VL972"/>
      <c r="VM972"/>
      <c r="VN972"/>
      <c r="VO972"/>
      <c r="VP972"/>
      <c r="VQ972"/>
      <c r="VR972"/>
      <c r="VS972"/>
      <c r="VT972"/>
      <c r="VU972"/>
      <c r="VV972"/>
      <c r="VW972"/>
      <c r="VX972"/>
      <c r="VY972"/>
      <c r="VZ972"/>
      <c r="WA972"/>
      <c r="WB972"/>
      <c r="WC972"/>
      <c r="WD972"/>
      <c r="WE972"/>
      <c r="WF972"/>
      <c r="WG972"/>
      <c r="WH972"/>
      <c r="WI972"/>
      <c r="WJ972"/>
      <c r="WK972"/>
      <c r="WL972"/>
      <c r="WM972"/>
      <c r="WN972"/>
      <c r="WO972"/>
      <c r="WP972"/>
      <c r="WQ972"/>
      <c r="WR972"/>
      <c r="WS972"/>
      <c r="WT972"/>
      <c r="WU972"/>
      <c r="WV972"/>
      <c r="WW972"/>
      <c r="WX972"/>
      <c r="WY972"/>
      <c r="WZ972"/>
      <c r="XA972"/>
      <c r="XB972"/>
      <c r="XC972"/>
      <c r="XD972"/>
      <c r="XE972"/>
      <c r="XF972"/>
      <c r="XG972"/>
      <c r="XH972"/>
      <c r="XI972"/>
      <c r="XJ972"/>
      <c r="XK972"/>
      <c r="XL972"/>
      <c r="XM972"/>
      <c r="XN972"/>
      <c r="XO972"/>
      <c r="XP972"/>
      <c r="XQ972"/>
      <c r="XR972"/>
      <c r="XS972"/>
      <c r="XT972"/>
      <c r="XU972"/>
      <c r="XV972"/>
      <c r="XW972"/>
      <c r="XX972"/>
      <c r="XY972"/>
      <c r="XZ972"/>
      <c r="YA972"/>
      <c r="YB972"/>
      <c r="YC972"/>
      <c r="YD972"/>
      <c r="YE972"/>
      <c r="YF972"/>
      <c r="YG972"/>
      <c r="YH972"/>
      <c r="YI972"/>
      <c r="YJ972"/>
      <c r="YK972"/>
      <c r="YL972"/>
      <c r="YM972"/>
      <c r="YN972"/>
      <c r="YO972"/>
      <c r="YP972"/>
      <c r="YQ972"/>
      <c r="YR972"/>
      <c r="YS972"/>
      <c r="YT972"/>
      <c r="YU972"/>
      <c r="YV972"/>
      <c r="YW972"/>
      <c r="YX972"/>
      <c r="YY972"/>
      <c r="YZ972"/>
      <c r="ZA972"/>
      <c r="ZB972"/>
      <c r="ZC972"/>
      <c r="ZD972"/>
      <c r="ZE972"/>
      <c r="ZF972"/>
      <c r="ZG972"/>
      <c r="ZH972"/>
      <c r="ZI972"/>
      <c r="ZJ972"/>
      <c r="ZK972"/>
      <c r="ZL972"/>
      <c r="ZM972"/>
      <c r="ZN972"/>
      <c r="ZO972"/>
      <c r="ZP972"/>
      <c r="ZQ972"/>
      <c r="ZR972"/>
      <c r="ZS972"/>
      <c r="ZT972"/>
      <c r="ZU972"/>
      <c r="ZV972"/>
      <c r="ZW972"/>
      <c r="ZX972"/>
      <c r="ZY972"/>
      <c r="ZZ972"/>
      <c r="AAA972"/>
      <c r="AAB972"/>
      <c r="AAC972"/>
      <c r="AAD972"/>
      <c r="AAE972"/>
      <c r="AAF972"/>
      <c r="AAG972"/>
      <c r="AAH972"/>
      <c r="AAI972"/>
      <c r="AAJ972"/>
      <c r="AAK972"/>
      <c r="AAL972"/>
      <c r="AAM972"/>
      <c r="AAN972"/>
      <c r="AAO972"/>
      <c r="AAP972"/>
      <c r="AAQ972"/>
      <c r="AAR972"/>
      <c r="AAS972"/>
      <c r="AAT972"/>
      <c r="AAU972"/>
      <c r="AAV972"/>
      <c r="AAW972"/>
      <c r="AAX972"/>
      <c r="AAY972"/>
      <c r="AAZ972"/>
      <c r="ABA972"/>
      <c r="ABB972"/>
      <c r="ABC972"/>
      <c r="ABD972"/>
      <c r="ABE972"/>
      <c r="ABF972"/>
      <c r="ABG972"/>
      <c r="ABH972"/>
      <c r="ABI972"/>
      <c r="ABJ972"/>
      <c r="ABK972"/>
      <c r="ABL972"/>
      <c r="ABM972"/>
      <c r="ABN972"/>
      <c r="ABO972"/>
      <c r="ABP972"/>
      <c r="ABQ972"/>
      <c r="ABR972"/>
      <c r="ABS972"/>
      <c r="ABT972"/>
      <c r="ABU972"/>
      <c r="ABV972"/>
      <c r="ABW972"/>
      <c r="ABX972"/>
      <c r="ABY972"/>
      <c r="ABZ972"/>
      <c r="ACA972"/>
      <c r="ACB972"/>
      <c r="ACC972"/>
      <c r="ACD972"/>
      <c r="ACE972"/>
      <c r="ACF972"/>
      <c r="ACG972"/>
      <c r="ACH972"/>
      <c r="ACI972"/>
      <c r="ACJ972"/>
      <c r="ACK972"/>
      <c r="ACL972"/>
      <c r="ACM972"/>
      <c r="ACN972"/>
      <c r="ACO972"/>
      <c r="ACP972"/>
      <c r="ACQ972"/>
      <c r="ACR972"/>
      <c r="ACS972"/>
      <c r="ACT972"/>
      <c r="ACU972"/>
      <c r="ACV972"/>
      <c r="ACW972"/>
      <c r="ACX972"/>
      <c r="ACY972"/>
      <c r="ACZ972"/>
      <c r="ADA972"/>
      <c r="ADB972"/>
      <c r="ADC972"/>
      <c r="ADD972"/>
      <c r="ADE972"/>
      <c r="ADF972"/>
      <c r="ADG972"/>
      <c r="ADH972"/>
      <c r="ADI972"/>
      <c r="ADJ972"/>
      <c r="ADK972"/>
      <c r="ADL972"/>
      <c r="ADM972"/>
      <c r="ADN972"/>
      <c r="ADO972"/>
      <c r="ADP972"/>
      <c r="ADQ972"/>
      <c r="ADR972"/>
      <c r="ADS972"/>
      <c r="ADT972"/>
      <c r="ADU972"/>
      <c r="ADV972"/>
      <c r="ADW972"/>
      <c r="ADX972"/>
      <c r="ADY972"/>
      <c r="ADZ972"/>
      <c r="AEA972"/>
      <c r="AEB972"/>
      <c r="AEC972"/>
      <c r="AED972"/>
      <c r="AEE972"/>
      <c r="AEF972"/>
      <c r="AEG972"/>
      <c r="AEH972"/>
      <c r="AEI972"/>
      <c r="AEJ972"/>
      <c r="AEK972"/>
      <c r="AEL972"/>
      <c r="AEM972"/>
      <c r="AEN972"/>
      <c r="AEO972"/>
      <c r="AEP972"/>
      <c r="AEQ972"/>
      <c r="AER972"/>
      <c r="AES972"/>
      <c r="AET972"/>
      <c r="AEU972"/>
      <c r="AEV972"/>
      <c r="AEW972"/>
      <c r="AEX972"/>
      <c r="AEY972"/>
      <c r="AEZ972"/>
      <c r="AFA972"/>
      <c r="AFB972"/>
      <c r="AFC972"/>
      <c r="AFD972"/>
      <c r="AFE972"/>
      <c r="AFF972"/>
      <c r="AFG972"/>
      <c r="AFH972"/>
      <c r="AFI972"/>
      <c r="AFJ972"/>
      <c r="AFK972"/>
      <c r="AFL972"/>
      <c r="AFM972"/>
      <c r="AFN972"/>
      <c r="AFO972"/>
      <c r="AFP972"/>
      <c r="AFQ972"/>
      <c r="AFR972"/>
      <c r="AFS972"/>
      <c r="AFT972"/>
      <c r="AFU972"/>
      <c r="AFV972"/>
      <c r="AFW972"/>
      <c r="AFX972"/>
      <c r="AFY972"/>
      <c r="AFZ972"/>
      <c r="AGA972"/>
      <c r="AGB972"/>
      <c r="AGC972"/>
      <c r="AGD972"/>
      <c r="AGE972"/>
      <c r="AGF972"/>
      <c r="AGG972"/>
      <c r="AGH972"/>
      <c r="AGI972"/>
      <c r="AGJ972"/>
      <c r="AGK972"/>
      <c r="AGL972"/>
      <c r="AGM972"/>
      <c r="AGN972"/>
      <c r="AGO972"/>
      <c r="AGP972"/>
      <c r="AGQ972"/>
      <c r="AGR972"/>
      <c r="AGS972"/>
      <c r="AGT972"/>
      <c r="AGU972"/>
      <c r="AGV972"/>
      <c r="AGW972"/>
      <c r="AGX972"/>
      <c r="AGY972"/>
      <c r="AGZ972"/>
      <c r="AHA972"/>
      <c r="AHB972"/>
      <c r="AHC972"/>
      <c r="AHD972"/>
      <c r="AHE972"/>
      <c r="AHF972"/>
      <c r="AHG972"/>
      <c r="AHH972"/>
      <c r="AHI972"/>
      <c r="AHJ972"/>
      <c r="AHK972"/>
      <c r="AHL972"/>
      <c r="AHM972"/>
      <c r="AHN972"/>
      <c r="AHO972"/>
      <c r="AHP972"/>
      <c r="AHQ972"/>
      <c r="AHR972"/>
      <c r="AHS972"/>
      <c r="AHT972"/>
      <c r="AHU972"/>
      <c r="AHV972"/>
      <c r="AHW972"/>
      <c r="AHX972"/>
      <c r="AHY972"/>
      <c r="AHZ972"/>
      <c r="AIA972"/>
      <c r="AIB972"/>
      <c r="AIC972"/>
      <c r="AID972"/>
      <c r="AIE972"/>
      <c r="AIF972"/>
      <c r="AIG972"/>
      <c r="AIH972"/>
      <c r="AII972"/>
      <c r="AIJ972"/>
      <c r="AIK972"/>
      <c r="AIL972"/>
      <c r="AIM972"/>
      <c r="AIN972"/>
      <c r="AIO972"/>
      <c r="AIP972"/>
      <c r="AIQ972"/>
      <c r="AIR972"/>
      <c r="AIS972"/>
      <c r="AIT972"/>
      <c r="AIU972"/>
      <c r="AIV972"/>
      <c r="AIW972"/>
      <c r="AIX972"/>
      <c r="AIY972"/>
      <c r="AIZ972"/>
      <c r="AJA972"/>
      <c r="AJB972"/>
      <c r="AJC972"/>
      <c r="AJD972"/>
      <c r="AJE972"/>
      <c r="AJF972"/>
      <c r="AJG972"/>
      <c r="AJH972"/>
      <c r="AJI972"/>
      <c r="AJJ972"/>
      <c r="AJK972"/>
      <c r="AJL972"/>
      <c r="AJM972"/>
      <c r="AJN972"/>
      <c r="AJO972"/>
      <c r="AJP972"/>
      <c r="AJQ972"/>
      <c r="AJR972"/>
      <c r="AJS972"/>
      <c r="AJT972"/>
      <c r="AJU972"/>
      <c r="AJV972"/>
      <c r="AJW972"/>
      <c r="AJX972"/>
      <c r="AJY972"/>
      <c r="AJZ972"/>
      <c r="AKA972"/>
      <c r="AKB972"/>
      <c r="AKC972"/>
      <c r="AKD972"/>
      <c r="AKE972"/>
      <c r="AKF972"/>
      <c r="AKG972"/>
      <c r="AKH972"/>
      <c r="AKI972"/>
      <c r="AKJ972"/>
      <c r="AKK972"/>
      <c r="AKL972"/>
      <c r="AKM972"/>
      <c r="AKN972"/>
      <c r="AKO972"/>
      <c r="AKP972"/>
      <c r="AKQ972"/>
      <c r="AKR972"/>
      <c r="AKS972"/>
      <c r="AKT972"/>
      <c r="AKU972"/>
      <c r="AKV972"/>
      <c r="AKW972"/>
      <c r="AKX972"/>
      <c r="AKY972"/>
      <c r="AKZ972"/>
      <c r="ALA972"/>
      <c r="ALB972"/>
      <c r="ALC972"/>
      <c r="ALD972"/>
      <c r="ALE972"/>
      <c r="ALF972"/>
      <c r="ALG972"/>
      <c r="ALH972"/>
      <c r="ALI972"/>
      <c r="ALJ972"/>
      <c r="ALK972"/>
      <c r="ALL972"/>
      <c r="ALM972"/>
      <c r="ALN972"/>
      <c r="ALO972"/>
      <c r="ALP972"/>
      <c r="ALQ972"/>
      <c r="ALR972"/>
      <c r="ALS972"/>
      <c r="ALT972"/>
      <c r="ALU972"/>
      <c r="ALV972"/>
      <c r="ALW972"/>
      <c r="ALX972"/>
      <c r="ALY972"/>
      <c r="ALZ972"/>
      <c r="AMA972"/>
      <c r="AMB972"/>
      <c r="AMC972"/>
      <c r="AMD972"/>
      <c r="AME972"/>
      <c r="AMF972"/>
      <c r="AMG972"/>
      <c r="AMH972"/>
      <c r="AMI972"/>
      <c r="AMJ972"/>
    </row>
    <row r="973" spans="1:1024" ht="17.25" customHeight="1">
      <c r="A973" s="9"/>
      <c r="B973" s="8"/>
      <c r="C973" s="8"/>
      <c r="D973" s="6"/>
      <c r="E973" s="7"/>
      <c r="F973" s="5"/>
      <c r="G973" s="5"/>
      <c r="H973" s="5"/>
      <c r="I973" s="5"/>
      <c r="J973" s="5"/>
      <c r="K973" s="5"/>
      <c r="L973" s="5"/>
      <c r="M973" s="5"/>
      <c r="N973" s="5"/>
      <c r="O973" s="5"/>
      <c r="P973" s="5"/>
      <c r="Q973" s="5"/>
      <c r="R973" s="5"/>
      <c r="S973" s="5"/>
      <c r="T973" s="5"/>
      <c r="U973" s="5"/>
      <c r="V973" s="5"/>
      <c r="W973" s="5"/>
      <c r="X973" s="5"/>
      <c r="Y973" s="5"/>
      <c r="Z973" s="5"/>
      <c r="AA973" s="5"/>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c r="ME973"/>
      <c r="MF973"/>
      <c r="MG973"/>
      <c r="MH973"/>
      <c r="MI973"/>
      <c r="MJ973"/>
      <c r="MK973"/>
      <c r="ML973"/>
      <c r="MM973"/>
      <c r="MN973"/>
      <c r="MO973"/>
      <c r="MP973"/>
      <c r="MQ973"/>
      <c r="MR973"/>
      <c r="MS973"/>
      <c r="MT973"/>
      <c r="MU973"/>
      <c r="MV973"/>
      <c r="MW973"/>
      <c r="MX973"/>
      <c r="MY973"/>
      <c r="MZ973"/>
      <c r="NA973"/>
      <c r="NB973"/>
      <c r="NC973"/>
      <c r="ND973"/>
      <c r="NE973"/>
      <c r="NF973"/>
      <c r="NG973"/>
      <c r="NH973"/>
      <c r="NI973"/>
      <c r="NJ973"/>
      <c r="NK973"/>
      <c r="NL973"/>
      <c r="NM973"/>
      <c r="NN973"/>
      <c r="NO973"/>
      <c r="NP973"/>
      <c r="NQ973"/>
      <c r="NR973"/>
      <c r="NS973"/>
      <c r="NT973"/>
      <c r="NU973"/>
      <c r="NV973"/>
      <c r="NW973"/>
      <c r="NX973"/>
      <c r="NY973"/>
      <c r="NZ973"/>
      <c r="OA973"/>
      <c r="OB973"/>
      <c r="OC973"/>
      <c r="OD973"/>
      <c r="OE973"/>
      <c r="OF973"/>
      <c r="OG973"/>
      <c r="OH973"/>
      <c r="OI973"/>
      <c r="OJ973"/>
      <c r="OK973"/>
      <c r="OL973"/>
      <c r="OM973"/>
      <c r="ON973"/>
      <c r="OO973"/>
      <c r="OP973"/>
      <c r="OQ973"/>
      <c r="OR973"/>
      <c r="OS973"/>
      <c r="OT973"/>
      <c r="OU973"/>
      <c r="OV973"/>
      <c r="OW973"/>
      <c r="OX973"/>
      <c r="OY973"/>
      <c r="OZ973"/>
      <c r="PA973"/>
      <c r="PB973"/>
      <c r="PC973"/>
      <c r="PD973"/>
      <c r="PE973"/>
      <c r="PF973"/>
      <c r="PG973"/>
      <c r="PH973"/>
      <c r="PI973"/>
      <c r="PJ973"/>
      <c r="PK973"/>
      <c r="PL973"/>
      <c r="PM973"/>
      <c r="PN973"/>
      <c r="PO973"/>
      <c r="PP973"/>
      <c r="PQ973"/>
      <c r="PR973"/>
      <c r="PS973"/>
      <c r="PT973"/>
      <c r="PU973"/>
      <c r="PV973"/>
      <c r="PW973"/>
      <c r="PX973"/>
      <c r="PY973"/>
      <c r="PZ973"/>
      <c r="QA973"/>
      <c r="QB973"/>
      <c r="QC973"/>
      <c r="QD973"/>
      <c r="QE973"/>
      <c r="QF973"/>
      <c r="QG973"/>
      <c r="QH973"/>
      <c r="QI973"/>
      <c r="QJ973"/>
      <c r="QK973"/>
      <c r="QL973"/>
      <c r="QM973"/>
      <c r="QN973"/>
      <c r="QO973"/>
      <c r="QP973"/>
      <c r="QQ973"/>
      <c r="QR973"/>
      <c r="QS973"/>
      <c r="QT973"/>
      <c r="QU973"/>
      <c r="QV973"/>
      <c r="QW973"/>
      <c r="QX973"/>
      <c r="QY973"/>
      <c r="QZ973"/>
      <c r="RA973"/>
      <c r="RB973"/>
      <c r="RC973"/>
      <c r="RD973"/>
      <c r="RE973"/>
      <c r="RF973"/>
      <c r="RG973"/>
      <c r="RH973"/>
      <c r="RI973"/>
      <c r="RJ973"/>
      <c r="RK973"/>
      <c r="RL973"/>
      <c r="RM973"/>
      <c r="RN973"/>
      <c r="RO973"/>
      <c r="RP973"/>
      <c r="RQ973"/>
      <c r="RR973"/>
      <c r="RS973"/>
      <c r="RT973"/>
      <c r="RU973"/>
      <c r="RV973"/>
      <c r="RW973"/>
      <c r="RX973"/>
      <c r="RY973"/>
      <c r="RZ973"/>
      <c r="SA973"/>
      <c r="SB973"/>
      <c r="SC973"/>
      <c r="SD973"/>
      <c r="SE973"/>
      <c r="SF973"/>
      <c r="SG973"/>
      <c r="SH973"/>
      <c r="SI973"/>
      <c r="SJ973"/>
      <c r="SK973"/>
      <c r="SL973"/>
      <c r="SM973"/>
      <c r="SN973"/>
      <c r="SO973"/>
      <c r="SP973"/>
      <c r="SQ973"/>
      <c r="SR973"/>
      <c r="SS973"/>
      <c r="ST973"/>
      <c r="SU973"/>
      <c r="SV973"/>
      <c r="SW973"/>
      <c r="SX973"/>
      <c r="SY973"/>
      <c r="SZ973"/>
      <c r="TA973"/>
      <c r="TB973"/>
      <c r="TC973"/>
      <c r="TD973"/>
      <c r="TE973"/>
      <c r="TF973"/>
      <c r="TG973"/>
      <c r="TH973"/>
      <c r="TI973"/>
      <c r="TJ973"/>
      <c r="TK973"/>
      <c r="TL973"/>
      <c r="TM973"/>
      <c r="TN973"/>
      <c r="TO973"/>
      <c r="TP973"/>
      <c r="TQ973"/>
      <c r="TR973"/>
      <c r="TS973"/>
      <c r="TT973"/>
      <c r="TU973"/>
      <c r="TV973"/>
      <c r="TW973"/>
      <c r="TX973"/>
      <c r="TY973"/>
      <c r="TZ973"/>
      <c r="UA973"/>
      <c r="UB973"/>
      <c r="UC973"/>
      <c r="UD973"/>
      <c r="UE973"/>
      <c r="UF973"/>
      <c r="UG973"/>
      <c r="UH973"/>
      <c r="UI973"/>
      <c r="UJ973"/>
      <c r="UK973"/>
      <c r="UL973"/>
      <c r="UM973"/>
      <c r="UN973"/>
      <c r="UO973"/>
      <c r="UP973"/>
      <c r="UQ973"/>
      <c r="UR973"/>
      <c r="US973"/>
      <c r="UT973"/>
      <c r="UU973"/>
      <c r="UV973"/>
      <c r="UW973"/>
      <c r="UX973"/>
      <c r="UY973"/>
      <c r="UZ973"/>
      <c r="VA973"/>
      <c r="VB973"/>
      <c r="VC973"/>
      <c r="VD973"/>
      <c r="VE973"/>
      <c r="VF973"/>
      <c r="VG973"/>
      <c r="VH973"/>
      <c r="VI973"/>
      <c r="VJ973"/>
      <c r="VK973"/>
      <c r="VL973"/>
      <c r="VM973"/>
      <c r="VN973"/>
      <c r="VO973"/>
      <c r="VP973"/>
      <c r="VQ973"/>
      <c r="VR973"/>
      <c r="VS973"/>
      <c r="VT973"/>
      <c r="VU973"/>
      <c r="VV973"/>
      <c r="VW973"/>
      <c r="VX973"/>
      <c r="VY973"/>
      <c r="VZ973"/>
      <c r="WA973"/>
      <c r="WB973"/>
      <c r="WC973"/>
      <c r="WD973"/>
      <c r="WE973"/>
      <c r="WF973"/>
      <c r="WG973"/>
      <c r="WH973"/>
      <c r="WI973"/>
      <c r="WJ973"/>
      <c r="WK973"/>
      <c r="WL973"/>
      <c r="WM973"/>
      <c r="WN973"/>
      <c r="WO973"/>
      <c r="WP973"/>
      <c r="WQ973"/>
      <c r="WR973"/>
      <c r="WS973"/>
      <c r="WT973"/>
      <c r="WU973"/>
      <c r="WV973"/>
      <c r="WW973"/>
      <c r="WX973"/>
      <c r="WY973"/>
      <c r="WZ973"/>
      <c r="XA973"/>
      <c r="XB973"/>
      <c r="XC973"/>
      <c r="XD973"/>
      <c r="XE973"/>
      <c r="XF973"/>
      <c r="XG973"/>
      <c r="XH973"/>
      <c r="XI973"/>
      <c r="XJ973"/>
      <c r="XK973"/>
      <c r="XL973"/>
      <c r="XM973"/>
      <c r="XN973"/>
      <c r="XO973"/>
      <c r="XP973"/>
      <c r="XQ973"/>
      <c r="XR973"/>
      <c r="XS973"/>
      <c r="XT973"/>
      <c r="XU973"/>
      <c r="XV973"/>
      <c r="XW973"/>
      <c r="XX973"/>
      <c r="XY973"/>
      <c r="XZ973"/>
      <c r="YA973"/>
      <c r="YB973"/>
      <c r="YC973"/>
      <c r="YD973"/>
      <c r="YE973"/>
      <c r="YF973"/>
      <c r="YG973"/>
      <c r="YH973"/>
      <c r="YI973"/>
      <c r="YJ973"/>
      <c r="YK973"/>
      <c r="YL973"/>
      <c r="YM973"/>
      <c r="YN973"/>
      <c r="YO973"/>
      <c r="YP973"/>
      <c r="YQ973"/>
      <c r="YR973"/>
      <c r="YS973"/>
      <c r="YT973"/>
      <c r="YU973"/>
      <c r="YV973"/>
      <c r="YW973"/>
      <c r="YX973"/>
      <c r="YY973"/>
      <c r="YZ973"/>
      <c r="ZA973"/>
      <c r="ZB973"/>
      <c r="ZC973"/>
      <c r="ZD973"/>
      <c r="ZE973"/>
      <c r="ZF973"/>
      <c r="ZG973"/>
      <c r="ZH973"/>
      <c r="ZI973"/>
      <c r="ZJ973"/>
      <c r="ZK973"/>
      <c r="ZL973"/>
      <c r="ZM973"/>
      <c r="ZN973"/>
      <c r="ZO973"/>
      <c r="ZP973"/>
      <c r="ZQ973"/>
      <c r="ZR973"/>
      <c r="ZS973"/>
      <c r="ZT973"/>
      <c r="ZU973"/>
      <c r="ZV973"/>
      <c r="ZW973"/>
      <c r="ZX973"/>
      <c r="ZY973"/>
      <c r="ZZ973"/>
      <c r="AAA973"/>
      <c r="AAB973"/>
      <c r="AAC973"/>
      <c r="AAD973"/>
      <c r="AAE973"/>
      <c r="AAF973"/>
      <c r="AAG973"/>
      <c r="AAH973"/>
      <c r="AAI973"/>
      <c r="AAJ973"/>
      <c r="AAK973"/>
      <c r="AAL973"/>
      <c r="AAM973"/>
      <c r="AAN973"/>
      <c r="AAO973"/>
      <c r="AAP973"/>
      <c r="AAQ973"/>
      <c r="AAR973"/>
      <c r="AAS973"/>
      <c r="AAT973"/>
      <c r="AAU973"/>
      <c r="AAV973"/>
      <c r="AAW973"/>
      <c r="AAX973"/>
      <c r="AAY973"/>
      <c r="AAZ973"/>
      <c r="ABA973"/>
      <c r="ABB973"/>
      <c r="ABC973"/>
      <c r="ABD973"/>
      <c r="ABE973"/>
      <c r="ABF973"/>
      <c r="ABG973"/>
      <c r="ABH973"/>
      <c r="ABI973"/>
      <c r="ABJ973"/>
      <c r="ABK973"/>
      <c r="ABL973"/>
      <c r="ABM973"/>
      <c r="ABN973"/>
      <c r="ABO973"/>
      <c r="ABP973"/>
      <c r="ABQ973"/>
      <c r="ABR973"/>
      <c r="ABS973"/>
      <c r="ABT973"/>
      <c r="ABU973"/>
      <c r="ABV973"/>
      <c r="ABW973"/>
      <c r="ABX973"/>
      <c r="ABY973"/>
      <c r="ABZ973"/>
      <c r="ACA973"/>
      <c r="ACB973"/>
      <c r="ACC973"/>
      <c r="ACD973"/>
      <c r="ACE973"/>
      <c r="ACF973"/>
      <c r="ACG973"/>
      <c r="ACH973"/>
      <c r="ACI973"/>
      <c r="ACJ973"/>
      <c r="ACK973"/>
      <c r="ACL973"/>
      <c r="ACM973"/>
      <c r="ACN973"/>
      <c r="ACO973"/>
      <c r="ACP973"/>
      <c r="ACQ973"/>
      <c r="ACR973"/>
      <c r="ACS973"/>
      <c r="ACT973"/>
      <c r="ACU973"/>
      <c r="ACV973"/>
      <c r="ACW973"/>
      <c r="ACX973"/>
      <c r="ACY973"/>
      <c r="ACZ973"/>
      <c r="ADA973"/>
      <c r="ADB973"/>
      <c r="ADC973"/>
      <c r="ADD973"/>
      <c r="ADE973"/>
      <c r="ADF973"/>
      <c r="ADG973"/>
      <c r="ADH973"/>
      <c r="ADI973"/>
      <c r="ADJ973"/>
      <c r="ADK973"/>
      <c r="ADL973"/>
      <c r="ADM973"/>
      <c r="ADN973"/>
      <c r="ADO973"/>
      <c r="ADP973"/>
      <c r="ADQ973"/>
      <c r="ADR973"/>
      <c r="ADS973"/>
      <c r="ADT973"/>
      <c r="ADU973"/>
      <c r="ADV973"/>
      <c r="ADW973"/>
      <c r="ADX973"/>
      <c r="ADY973"/>
      <c r="ADZ973"/>
      <c r="AEA973"/>
      <c r="AEB973"/>
      <c r="AEC973"/>
      <c r="AED973"/>
      <c r="AEE973"/>
      <c r="AEF973"/>
      <c r="AEG973"/>
      <c r="AEH973"/>
      <c r="AEI973"/>
      <c r="AEJ973"/>
      <c r="AEK973"/>
      <c r="AEL973"/>
      <c r="AEM973"/>
      <c r="AEN973"/>
      <c r="AEO973"/>
      <c r="AEP973"/>
      <c r="AEQ973"/>
      <c r="AER973"/>
      <c r="AES973"/>
      <c r="AET973"/>
      <c r="AEU973"/>
      <c r="AEV973"/>
      <c r="AEW973"/>
      <c r="AEX973"/>
      <c r="AEY973"/>
      <c r="AEZ973"/>
      <c r="AFA973"/>
      <c r="AFB973"/>
      <c r="AFC973"/>
      <c r="AFD973"/>
      <c r="AFE973"/>
      <c r="AFF973"/>
      <c r="AFG973"/>
      <c r="AFH973"/>
      <c r="AFI973"/>
      <c r="AFJ973"/>
      <c r="AFK973"/>
      <c r="AFL973"/>
      <c r="AFM973"/>
      <c r="AFN973"/>
      <c r="AFO973"/>
      <c r="AFP973"/>
      <c r="AFQ973"/>
      <c r="AFR973"/>
      <c r="AFS973"/>
      <c r="AFT973"/>
      <c r="AFU973"/>
      <c r="AFV973"/>
      <c r="AFW973"/>
      <c r="AFX973"/>
      <c r="AFY973"/>
      <c r="AFZ973"/>
      <c r="AGA973"/>
      <c r="AGB973"/>
      <c r="AGC973"/>
      <c r="AGD973"/>
      <c r="AGE973"/>
      <c r="AGF973"/>
      <c r="AGG973"/>
      <c r="AGH973"/>
      <c r="AGI973"/>
      <c r="AGJ973"/>
      <c r="AGK973"/>
      <c r="AGL973"/>
      <c r="AGM973"/>
      <c r="AGN973"/>
      <c r="AGO973"/>
      <c r="AGP973"/>
      <c r="AGQ973"/>
      <c r="AGR973"/>
      <c r="AGS973"/>
      <c r="AGT973"/>
      <c r="AGU973"/>
      <c r="AGV973"/>
      <c r="AGW973"/>
      <c r="AGX973"/>
      <c r="AGY973"/>
      <c r="AGZ973"/>
      <c r="AHA973"/>
      <c r="AHB973"/>
      <c r="AHC973"/>
      <c r="AHD973"/>
      <c r="AHE973"/>
      <c r="AHF973"/>
      <c r="AHG973"/>
      <c r="AHH973"/>
      <c r="AHI973"/>
      <c r="AHJ973"/>
      <c r="AHK973"/>
      <c r="AHL973"/>
      <c r="AHM973"/>
      <c r="AHN973"/>
      <c r="AHO973"/>
      <c r="AHP973"/>
      <c r="AHQ973"/>
      <c r="AHR973"/>
      <c r="AHS973"/>
      <c r="AHT973"/>
      <c r="AHU973"/>
      <c r="AHV973"/>
      <c r="AHW973"/>
      <c r="AHX973"/>
      <c r="AHY973"/>
      <c r="AHZ973"/>
      <c r="AIA973"/>
      <c r="AIB973"/>
      <c r="AIC973"/>
      <c r="AID973"/>
      <c r="AIE973"/>
      <c r="AIF973"/>
      <c r="AIG973"/>
      <c r="AIH973"/>
      <c r="AII973"/>
      <c r="AIJ973"/>
      <c r="AIK973"/>
      <c r="AIL973"/>
      <c r="AIM973"/>
      <c r="AIN973"/>
      <c r="AIO973"/>
      <c r="AIP973"/>
      <c r="AIQ973"/>
      <c r="AIR973"/>
      <c r="AIS973"/>
      <c r="AIT973"/>
      <c r="AIU973"/>
      <c r="AIV973"/>
      <c r="AIW973"/>
      <c r="AIX973"/>
      <c r="AIY973"/>
      <c r="AIZ973"/>
      <c r="AJA973"/>
      <c r="AJB973"/>
      <c r="AJC973"/>
      <c r="AJD973"/>
      <c r="AJE973"/>
      <c r="AJF973"/>
      <c r="AJG973"/>
      <c r="AJH973"/>
      <c r="AJI973"/>
      <c r="AJJ973"/>
      <c r="AJK973"/>
      <c r="AJL973"/>
      <c r="AJM973"/>
      <c r="AJN973"/>
      <c r="AJO973"/>
      <c r="AJP973"/>
      <c r="AJQ973"/>
      <c r="AJR973"/>
      <c r="AJS973"/>
      <c r="AJT973"/>
      <c r="AJU973"/>
      <c r="AJV973"/>
      <c r="AJW973"/>
      <c r="AJX973"/>
      <c r="AJY973"/>
      <c r="AJZ973"/>
      <c r="AKA973"/>
      <c r="AKB973"/>
      <c r="AKC973"/>
      <c r="AKD973"/>
      <c r="AKE973"/>
      <c r="AKF973"/>
      <c r="AKG973"/>
      <c r="AKH973"/>
      <c r="AKI973"/>
      <c r="AKJ973"/>
      <c r="AKK973"/>
      <c r="AKL973"/>
      <c r="AKM973"/>
      <c r="AKN973"/>
      <c r="AKO973"/>
      <c r="AKP973"/>
      <c r="AKQ973"/>
      <c r="AKR973"/>
      <c r="AKS973"/>
      <c r="AKT973"/>
      <c r="AKU973"/>
      <c r="AKV973"/>
      <c r="AKW973"/>
      <c r="AKX973"/>
      <c r="AKY973"/>
      <c r="AKZ973"/>
      <c r="ALA973"/>
      <c r="ALB973"/>
      <c r="ALC973"/>
      <c r="ALD973"/>
      <c r="ALE973"/>
      <c r="ALF973"/>
      <c r="ALG973"/>
      <c r="ALH973"/>
      <c r="ALI973"/>
      <c r="ALJ973"/>
      <c r="ALK973"/>
      <c r="ALL973"/>
      <c r="ALM973"/>
      <c r="ALN973"/>
      <c r="ALO973"/>
      <c r="ALP973"/>
      <c r="ALQ973"/>
      <c r="ALR973"/>
      <c r="ALS973"/>
      <c r="ALT973"/>
      <c r="ALU973"/>
      <c r="ALV973"/>
      <c r="ALW973"/>
      <c r="ALX973"/>
      <c r="ALY973"/>
      <c r="ALZ973"/>
      <c r="AMA973"/>
      <c r="AMB973"/>
      <c r="AMC973"/>
      <c r="AMD973"/>
      <c r="AME973"/>
      <c r="AMF973"/>
      <c r="AMG973"/>
      <c r="AMH973"/>
      <c r="AMI973"/>
      <c r="AMJ973"/>
    </row>
    <row r="974" spans="1:1024" ht="17.25" customHeight="1">
      <c r="A974" s="9"/>
      <c r="B974" s="8"/>
      <c r="C974" s="8"/>
      <c r="D974" s="6"/>
      <c r="E974" s="7"/>
      <c r="F974" s="5"/>
      <c r="G974" s="5"/>
      <c r="H974" s="5"/>
      <c r="I974" s="5"/>
      <c r="J974" s="5"/>
      <c r="K974" s="5"/>
      <c r="L974" s="5"/>
      <c r="M974" s="5"/>
      <c r="N974" s="5"/>
      <c r="O974" s="5"/>
      <c r="P974" s="5"/>
      <c r="Q974" s="5"/>
      <c r="R974" s="5"/>
      <c r="S974" s="5"/>
      <c r="T974" s="5"/>
      <c r="U974" s="5"/>
      <c r="V974" s="5"/>
      <c r="W974" s="5"/>
      <c r="X974" s="5"/>
      <c r="Y974" s="5"/>
      <c r="Z974" s="5"/>
      <c r="AA974" s="5"/>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c r="ME974"/>
      <c r="MF974"/>
      <c r="MG974"/>
      <c r="MH974"/>
      <c r="MI974"/>
      <c r="MJ974"/>
      <c r="MK974"/>
      <c r="ML974"/>
      <c r="MM974"/>
      <c r="MN974"/>
      <c r="MO974"/>
      <c r="MP974"/>
      <c r="MQ974"/>
      <c r="MR974"/>
      <c r="MS974"/>
      <c r="MT974"/>
      <c r="MU974"/>
      <c r="MV974"/>
      <c r="MW974"/>
      <c r="MX974"/>
      <c r="MY974"/>
      <c r="MZ974"/>
      <c r="NA974"/>
      <c r="NB974"/>
      <c r="NC974"/>
      <c r="ND974"/>
      <c r="NE974"/>
      <c r="NF974"/>
      <c r="NG974"/>
      <c r="NH974"/>
      <c r="NI974"/>
      <c r="NJ974"/>
      <c r="NK974"/>
      <c r="NL974"/>
      <c r="NM974"/>
      <c r="NN974"/>
      <c r="NO974"/>
      <c r="NP974"/>
      <c r="NQ974"/>
      <c r="NR974"/>
      <c r="NS974"/>
      <c r="NT974"/>
      <c r="NU974"/>
      <c r="NV974"/>
      <c r="NW974"/>
      <c r="NX974"/>
      <c r="NY974"/>
      <c r="NZ974"/>
      <c r="OA974"/>
      <c r="OB974"/>
      <c r="OC974"/>
      <c r="OD974"/>
      <c r="OE974"/>
      <c r="OF974"/>
      <c r="OG974"/>
      <c r="OH974"/>
      <c r="OI974"/>
      <c r="OJ974"/>
      <c r="OK974"/>
      <c r="OL974"/>
      <c r="OM974"/>
      <c r="ON974"/>
      <c r="OO974"/>
      <c r="OP974"/>
      <c r="OQ974"/>
      <c r="OR974"/>
      <c r="OS974"/>
      <c r="OT974"/>
      <c r="OU974"/>
      <c r="OV974"/>
      <c r="OW974"/>
      <c r="OX974"/>
      <c r="OY974"/>
      <c r="OZ974"/>
      <c r="PA974"/>
      <c r="PB974"/>
      <c r="PC974"/>
      <c r="PD974"/>
      <c r="PE974"/>
      <c r="PF974"/>
      <c r="PG974"/>
      <c r="PH974"/>
      <c r="PI974"/>
      <c r="PJ974"/>
      <c r="PK974"/>
      <c r="PL974"/>
      <c r="PM974"/>
      <c r="PN974"/>
      <c r="PO974"/>
      <c r="PP974"/>
      <c r="PQ974"/>
      <c r="PR974"/>
      <c r="PS974"/>
      <c r="PT974"/>
      <c r="PU974"/>
      <c r="PV974"/>
      <c r="PW974"/>
      <c r="PX974"/>
      <c r="PY974"/>
      <c r="PZ974"/>
      <c r="QA974"/>
      <c r="QB974"/>
      <c r="QC974"/>
      <c r="QD974"/>
      <c r="QE974"/>
      <c r="QF974"/>
      <c r="QG974"/>
      <c r="QH974"/>
      <c r="QI974"/>
      <c r="QJ974"/>
      <c r="QK974"/>
      <c r="QL974"/>
      <c r="QM974"/>
      <c r="QN974"/>
      <c r="QO974"/>
      <c r="QP974"/>
      <c r="QQ974"/>
      <c r="QR974"/>
      <c r="QS974"/>
      <c r="QT974"/>
      <c r="QU974"/>
      <c r="QV974"/>
      <c r="QW974"/>
      <c r="QX974"/>
      <c r="QY974"/>
      <c r="QZ974"/>
      <c r="RA974"/>
      <c r="RB974"/>
      <c r="RC974"/>
      <c r="RD974"/>
      <c r="RE974"/>
      <c r="RF974"/>
      <c r="RG974"/>
      <c r="RH974"/>
      <c r="RI974"/>
      <c r="RJ974"/>
      <c r="RK974"/>
      <c r="RL974"/>
      <c r="RM974"/>
      <c r="RN974"/>
      <c r="RO974"/>
      <c r="RP974"/>
      <c r="RQ974"/>
      <c r="RR974"/>
      <c r="RS974"/>
      <c r="RT974"/>
      <c r="RU974"/>
      <c r="RV974"/>
      <c r="RW974"/>
      <c r="RX974"/>
      <c r="RY974"/>
      <c r="RZ974"/>
      <c r="SA974"/>
      <c r="SB974"/>
      <c r="SC974"/>
      <c r="SD974"/>
      <c r="SE974"/>
      <c r="SF974"/>
      <c r="SG974"/>
      <c r="SH974"/>
      <c r="SI974"/>
      <c r="SJ974"/>
      <c r="SK974"/>
      <c r="SL974"/>
      <c r="SM974"/>
      <c r="SN974"/>
      <c r="SO974"/>
      <c r="SP974"/>
      <c r="SQ974"/>
      <c r="SR974"/>
      <c r="SS974"/>
      <c r="ST974"/>
      <c r="SU974"/>
      <c r="SV974"/>
      <c r="SW974"/>
      <c r="SX974"/>
      <c r="SY974"/>
      <c r="SZ974"/>
      <c r="TA974"/>
      <c r="TB974"/>
      <c r="TC974"/>
      <c r="TD974"/>
      <c r="TE974"/>
      <c r="TF974"/>
      <c r="TG974"/>
      <c r="TH974"/>
      <c r="TI974"/>
      <c r="TJ974"/>
      <c r="TK974"/>
      <c r="TL974"/>
      <c r="TM974"/>
      <c r="TN974"/>
      <c r="TO974"/>
      <c r="TP974"/>
      <c r="TQ974"/>
      <c r="TR974"/>
      <c r="TS974"/>
      <c r="TT974"/>
      <c r="TU974"/>
      <c r="TV974"/>
      <c r="TW974"/>
      <c r="TX974"/>
      <c r="TY974"/>
      <c r="TZ974"/>
      <c r="UA974"/>
      <c r="UB974"/>
      <c r="UC974"/>
      <c r="UD974"/>
      <c r="UE974"/>
      <c r="UF974"/>
      <c r="UG974"/>
      <c r="UH974"/>
      <c r="UI974"/>
      <c r="UJ974"/>
      <c r="UK974"/>
      <c r="UL974"/>
      <c r="UM974"/>
      <c r="UN974"/>
      <c r="UO974"/>
      <c r="UP974"/>
      <c r="UQ974"/>
      <c r="UR974"/>
      <c r="US974"/>
      <c r="UT974"/>
      <c r="UU974"/>
      <c r="UV974"/>
      <c r="UW974"/>
      <c r="UX974"/>
      <c r="UY974"/>
      <c r="UZ974"/>
      <c r="VA974"/>
      <c r="VB974"/>
      <c r="VC974"/>
      <c r="VD974"/>
      <c r="VE974"/>
      <c r="VF974"/>
      <c r="VG974"/>
      <c r="VH974"/>
      <c r="VI974"/>
      <c r="VJ974"/>
      <c r="VK974"/>
      <c r="VL974"/>
      <c r="VM974"/>
      <c r="VN974"/>
      <c r="VO974"/>
      <c r="VP974"/>
      <c r="VQ974"/>
      <c r="VR974"/>
      <c r="VS974"/>
      <c r="VT974"/>
      <c r="VU974"/>
      <c r="VV974"/>
      <c r="VW974"/>
      <c r="VX974"/>
      <c r="VY974"/>
      <c r="VZ974"/>
      <c r="WA974"/>
      <c r="WB974"/>
      <c r="WC974"/>
      <c r="WD974"/>
      <c r="WE974"/>
      <c r="WF974"/>
      <c r="WG974"/>
      <c r="WH974"/>
      <c r="WI974"/>
      <c r="WJ974"/>
      <c r="WK974"/>
      <c r="WL974"/>
      <c r="WM974"/>
      <c r="WN974"/>
      <c r="WO974"/>
      <c r="WP974"/>
      <c r="WQ974"/>
      <c r="WR974"/>
      <c r="WS974"/>
      <c r="WT974"/>
      <c r="WU974"/>
      <c r="WV974"/>
      <c r="WW974"/>
      <c r="WX974"/>
      <c r="WY974"/>
      <c r="WZ974"/>
      <c r="XA974"/>
      <c r="XB974"/>
      <c r="XC974"/>
      <c r="XD974"/>
      <c r="XE974"/>
      <c r="XF974"/>
      <c r="XG974"/>
      <c r="XH974"/>
      <c r="XI974"/>
      <c r="XJ974"/>
      <c r="XK974"/>
      <c r="XL974"/>
      <c r="XM974"/>
      <c r="XN974"/>
      <c r="XO974"/>
      <c r="XP974"/>
      <c r="XQ974"/>
      <c r="XR974"/>
      <c r="XS974"/>
      <c r="XT974"/>
      <c r="XU974"/>
      <c r="XV974"/>
      <c r="XW974"/>
      <c r="XX974"/>
      <c r="XY974"/>
      <c r="XZ974"/>
      <c r="YA974"/>
      <c r="YB974"/>
      <c r="YC974"/>
      <c r="YD974"/>
      <c r="YE974"/>
      <c r="YF974"/>
      <c r="YG974"/>
      <c r="YH974"/>
      <c r="YI974"/>
      <c r="YJ974"/>
      <c r="YK974"/>
      <c r="YL974"/>
      <c r="YM974"/>
      <c r="YN974"/>
      <c r="YO974"/>
      <c r="YP974"/>
      <c r="YQ974"/>
      <c r="YR974"/>
      <c r="YS974"/>
      <c r="YT974"/>
      <c r="YU974"/>
      <c r="YV974"/>
      <c r="YW974"/>
      <c r="YX974"/>
      <c r="YY974"/>
      <c r="YZ974"/>
      <c r="ZA974"/>
      <c r="ZB974"/>
      <c r="ZC974"/>
      <c r="ZD974"/>
      <c r="ZE974"/>
      <c r="ZF974"/>
      <c r="ZG974"/>
      <c r="ZH974"/>
      <c r="ZI974"/>
      <c r="ZJ974"/>
      <c r="ZK974"/>
      <c r="ZL974"/>
      <c r="ZM974"/>
      <c r="ZN974"/>
      <c r="ZO974"/>
      <c r="ZP974"/>
      <c r="ZQ974"/>
      <c r="ZR974"/>
      <c r="ZS974"/>
      <c r="ZT974"/>
      <c r="ZU974"/>
      <c r="ZV974"/>
      <c r="ZW974"/>
      <c r="ZX974"/>
      <c r="ZY974"/>
      <c r="ZZ974"/>
      <c r="AAA974"/>
      <c r="AAB974"/>
      <c r="AAC974"/>
      <c r="AAD974"/>
      <c r="AAE974"/>
      <c r="AAF974"/>
      <c r="AAG974"/>
      <c r="AAH974"/>
      <c r="AAI974"/>
      <c r="AAJ974"/>
      <c r="AAK974"/>
      <c r="AAL974"/>
      <c r="AAM974"/>
      <c r="AAN974"/>
      <c r="AAO974"/>
      <c r="AAP974"/>
      <c r="AAQ974"/>
      <c r="AAR974"/>
      <c r="AAS974"/>
      <c r="AAT974"/>
      <c r="AAU974"/>
      <c r="AAV974"/>
      <c r="AAW974"/>
      <c r="AAX974"/>
      <c r="AAY974"/>
      <c r="AAZ974"/>
      <c r="ABA974"/>
      <c r="ABB974"/>
      <c r="ABC974"/>
      <c r="ABD974"/>
      <c r="ABE974"/>
      <c r="ABF974"/>
      <c r="ABG974"/>
      <c r="ABH974"/>
      <c r="ABI974"/>
      <c r="ABJ974"/>
      <c r="ABK974"/>
      <c r="ABL974"/>
      <c r="ABM974"/>
      <c r="ABN974"/>
      <c r="ABO974"/>
      <c r="ABP974"/>
      <c r="ABQ974"/>
      <c r="ABR974"/>
      <c r="ABS974"/>
      <c r="ABT974"/>
      <c r="ABU974"/>
      <c r="ABV974"/>
      <c r="ABW974"/>
      <c r="ABX974"/>
      <c r="ABY974"/>
      <c r="ABZ974"/>
      <c r="ACA974"/>
      <c r="ACB974"/>
      <c r="ACC974"/>
      <c r="ACD974"/>
      <c r="ACE974"/>
      <c r="ACF974"/>
      <c r="ACG974"/>
      <c r="ACH974"/>
      <c r="ACI974"/>
      <c r="ACJ974"/>
      <c r="ACK974"/>
      <c r="ACL974"/>
      <c r="ACM974"/>
      <c r="ACN974"/>
      <c r="ACO974"/>
      <c r="ACP974"/>
      <c r="ACQ974"/>
      <c r="ACR974"/>
      <c r="ACS974"/>
      <c r="ACT974"/>
      <c r="ACU974"/>
      <c r="ACV974"/>
      <c r="ACW974"/>
      <c r="ACX974"/>
      <c r="ACY974"/>
      <c r="ACZ974"/>
      <c r="ADA974"/>
      <c r="ADB974"/>
      <c r="ADC974"/>
      <c r="ADD974"/>
      <c r="ADE974"/>
      <c r="ADF974"/>
      <c r="ADG974"/>
      <c r="ADH974"/>
      <c r="ADI974"/>
      <c r="ADJ974"/>
      <c r="ADK974"/>
      <c r="ADL974"/>
      <c r="ADM974"/>
      <c r="ADN974"/>
      <c r="ADO974"/>
      <c r="ADP974"/>
      <c r="ADQ974"/>
      <c r="ADR974"/>
      <c r="ADS974"/>
      <c r="ADT974"/>
      <c r="ADU974"/>
      <c r="ADV974"/>
      <c r="ADW974"/>
      <c r="ADX974"/>
      <c r="ADY974"/>
      <c r="ADZ974"/>
      <c r="AEA974"/>
      <c r="AEB974"/>
      <c r="AEC974"/>
      <c r="AED974"/>
      <c r="AEE974"/>
      <c r="AEF974"/>
      <c r="AEG974"/>
      <c r="AEH974"/>
      <c r="AEI974"/>
      <c r="AEJ974"/>
      <c r="AEK974"/>
      <c r="AEL974"/>
      <c r="AEM974"/>
      <c r="AEN974"/>
      <c r="AEO974"/>
      <c r="AEP974"/>
      <c r="AEQ974"/>
      <c r="AER974"/>
      <c r="AES974"/>
      <c r="AET974"/>
      <c r="AEU974"/>
      <c r="AEV974"/>
      <c r="AEW974"/>
      <c r="AEX974"/>
      <c r="AEY974"/>
      <c r="AEZ974"/>
      <c r="AFA974"/>
      <c r="AFB974"/>
      <c r="AFC974"/>
      <c r="AFD974"/>
      <c r="AFE974"/>
      <c r="AFF974"/>
      <c r="AFG974"/>
      <c r="AFH974"/>
      <c r="AFI974"/>
      <c r="AFJ974"/>
      <c r="AFK974"/>
      <c r="AFL974"/>
      <c r="AFM974"/>
      <c r="AFN974"/>
      <c r="AFO974"/>
      <c r="AFP974"/>
      <c r="AFQ974"/>
      <c r="AFR974"/>
      <c r="AFS974"/>
      <c r="AFT974"/>
      <c r="AFU974"/>
      <c r="AFV974"/>
      <c r="AFW974"/>
      <c r="AFX974"/>
      <c r="AFY974"/>
      <c r="AFZ974"/>
      <c r="AGA974"/>
      <c r="AGB974"/>
      <c r="AGC974"/>
      <c r="AGD974"/>
      <c r="AGE974"/>
      <c r="AGF974"/>
      <c r="AGG974"/>
      <c r="AGH974"/>
      <c r="AGI974"/>
      <c r="AGJ974"/>
      <c r="AGK974"/>
      <c r="AGL974"/>
      <c r="AGM974"/>
      <c r="AGN974"/>
      <c r="AGO974"/>
      <c r="AGP974"/>
      <c r="AGQ974"/>
      <c r="AGR974"/>
      <c r="AGS974"/>
      <c r="AGT974"/>
      <c r="AGU974"/>
      <c r="AGV974"/>
      <c r="AGW974"/>
      <c r="AGX974"/>
      <c r="AGY974"/>
      <c r="AGZ974"/>
      <c r="AHA974"/>
      <c r="AHB974"/>
      <c r="AHC974"/>
      <c r="AHD974"/>
      <c r="AHE974"/>
      <c r="AHF974"/>
      <c r="AHG974"/>
      <c r="AHH974"/>
      <c r="AHI974"/>
      <c r="AHJ974"/>
      <c r="AHK974"/>
      <c r="AHL974"/>
      <c r="AHM974"/>
      <c r="AHN974"/>
      <c r="AHO974"/>
      <c r="AHP974"/>
      <c r="AHQ974"/>
      <c r="AHR974"/>
      <c r="AHS974"/>
      <c r="AHT974"/>
      <c r="AHU974"/>
      <c r="AHV974"/>
      <c r="AHW974"/>
      <c r="AHX974"/>
      <c r="AHY974"/>
      <c r="AHZ974"/>
      <c r="AIA974"/>
      <c r="AIB974"/>
      <c r="AIC974"/>
      <c r="AID974"/>
      <c r="AIE974"/>
      <c r="AIF974"/>
      <c r="AIG974"/>
      <c r="AIH974"/>
      <c r="AII974"/>
      <c r="AIJ974"/>
      <c r="AIK974"/>
      <c r="AIL974"/>
      <c r="AIM974"/>
      <c r="AIN974"/>
      <c r="AIO974"/>
      <c r="AIP974"/>
      <c r="AIQ974"/>
      <c r="AIR974"/>
      <c r="AIS974"/>
      <c r="AIT974"/>
      <c r="AIU974"/>
      <c r="AIV974"/>
      <c r="AIW974"/>
      <c r="AIX974"/>
      <c r="AIY974"/>
      <c r="AIZ974"/>
      <c r="AJA974"/>
      <c r="AJB974"/>
      <c r="AJC974"/>
      <c r="AJD974"/>
      <c r="AJE974"/>
      <c r="AJF974"/>
      <c r="AJG974"/>
      <c r="AJH974"/>
      <c r="AJI974"/>
      <c r="AJJ974"/>
      <c r="AJK974"/>
      <c r="AJL974"/>
      <c r="AJM974"/>
      <c r="AJN974"/>
      <c r="AJO974"/>
      <c r="AJP974"/>
      <c r="AJQ974"/>
      <c r="AJR974"/>
      <c r="AJS974"/>
      <c r="AJT974"/>
      <c r="AJU974"/>
      <c r="AJV974"/>
      <c r="AJW974"/>
      <c r="AJX974"/>
      <c r="AJY974"/>
      <c r="AJZ974"/>
      <c r="AKA974"/>
      <c r="AKB974"/>
      <c r="AKC974"/>
      <c r="AKD974"/>
      <c r="AKE974"/>
      <c r="AKF974"/>
      <c r="AKG974"/>
      <c r="AKH974"/>
      <c r="AKI974"/>
      <c r="AKJ974"/>
      <c r="AKK974"/>
      <c r="AKL974"/>
      <c r="AKM974"/>
      <c r="AKN974"/>
      <c r="AKO974"/>
      <c r="AKP974"/>
      <c r="AKQ974"/>
      <c r="AKR974"/>
      <c r="AKS974"/>
      <c r="AKT974"/>
      <c r="AKU974"/>
      <c r="AKV974"/>
      <c r="AKW974"/>
      <c r="AKX974"/>
      <c r="AKY974"/>
      <c r="AKZ974"/>
      <c r="ALA974"/>
      <c r="ALB974"/>
      <c r="ALC974"/>
      <c r="ALD974"/>
      <c r="ALE974"/>
      <c r="ALF974"/>
      <c r="ALG974"/>
      <c r="ALH974"/>
      <c r="ALI974"/>
      <c r="ALJ974"/>
      <c r="ALK974"/>
      <c r="ALL974"/>
      <c r="ALM974"/>
      <c r="ALN974"/>
      <c r="ALO974"/>
      <c r="ALP974"/>
      <c r="ALQ974"/>
      <c r="ALR974"/>
      <c r="ALS974"/>
      <c r="ALT974"/>
      <c r="ALU974"/>
      <c r="ALV974"/>
      <c r="ALW974"/>
      <c r="ALX974"/>
      <c r="ALY974"/>
      <c r="ALZ974"/>
      <c r="AMA974"/>
      <c r="AMB974"/>
      <c r="AMC974"/>
      <c r="AMD974"/>
      <c r="AME974"/>
      <c r="AMF974"/>
      <c r="AMG974"/>
      <c r="AMH974"/>
      <c r="AMI974"/>
      <c r="AMJ974"/>
    </row>
    <row r="975" spans="1:1024" ht="17.25" customHeight="1">
      <c r="A975" s="9"/>
      <c r="B975" s="8"/>
      <c r="C975" s="8"/>
      <c r="D975" s="6"/>
      <c r="E975" s="7"/>
      <c r="F975" s="5"/>
      <c r="G975" s="5"/>
      <c r="H975" s="5"/>
      <c r="I975" s="5"/>
      <c r="J975" s="5"/>
      <c r="K975" s="5"/>
      <c r="L975" s="5"/>
      <c r="M975" s="5"/>
      <c r="N975" s="5"/>
      <c r="O975" s="5"/>
      <c r="P975" s="5"/>
      <c r="Q975" s="5"/>
      <c r="R975" s="5"/>
      <c r="S975" s="5"/>
      <c r="T975" s="5"/>
      <c r="U975" s="5"/>
      <c r="V975" s="5"/>
      <c r="W975" s="5"/>
      <c r="X975" s="5"/>
      <c r="Y975" s="5"/>
      <c r="Z975" s="5"/>
      <c r="AA975" s="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c r="ME975"/>
      <c r="MF975"/>
      <c r="MG975"/>
      <c r="MH975"/>
      <c r="MI975"/>
      <c r="MJ975"/>
      <c r="MK975"/>
      <c r="ML975"/>
      <c r="MM975"/>
      <c r="MN975"/>
      <c r="MO975"/>
      <c r="MP975"/>
      <c r="MQ975"/>
      <c r="MR975"/>
      <c r="MS975"/>
      <c r="MT975"/>
      <c r="MU975"/>
      <c r="MV975"/>
      <c r="MW975"/>
      <c r="MX975"/>
      <c r="MY975"/>
      <c r="MZ975"/>
      <c r="NA975"/>
      <c r="NB975"/>
      <c r="NC975"/>
      <c r="ND975"/>
      <c r="NE975"/>
      <c r="NF975"/>
      <c r="NG975"/>
      <c r="NH975"/>
      <c r="NI975"/>
      <c r="NJ975"/>
      <c r="NK975"/>
      <c r="NL975"/>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c r="PL975"/>
      <c r="PM975"/>
      <c r="PN975"/>
      <c r="PO975"/>
      <c r="PP975"/>
      <c r="PQ975"/>
      <c r="PR975"/>
      <c r="PS975"/>
      <c r="PT975"/>
      <c r="PU975"/>
      <c r="PV975"/>
      <c r="PW975"/>
      <c r="PX975"/>
      <c r="PY975"/>
      <c r="PZ975"/>
      <c r="QA975"/>
      <c r="QB975"/>
      <c r="QC975"/>
      <c r="QD975"/>
      <c r="QE975"/>
      <c r="QF975"/>
      <c r="QG975"/>
      <c r="QH975"/>
      <c r="QI975"/>
      <c r="QJ975"/>
      <c r="QK975"/>
      <c r="QL975"/>
      <c r="QM975"/>
      <c r="QN975"/>
      <c r="QO975"/>
      <c r="QP975"/>
      <c r="QQ975"/>
      <c r="QR975"/>
      <c r="QS975"/>
      <c r="QT975"/>
      <c r="QU975"/>
      <c r="QV975"/>
      <c r="QW975"/>
      <c r="QX975"/>
      <c r="QY975"/>
      <c r="QZ975"/>
      <c r="RA975"/>
      <c r="RB975"/>
      <c r="RC975"/>
      <c r="RD975"/>
      <c r="RE975"/>
      <c r="RF975"/>
      <c r="RG975"/>
      <c r="RH975"/>
      <c r="RI975"/>
      <c r="RJ975"/>
      <c r="RK975"/>
      <c r="RL975"/>
      <c r="RM975"/>
      <c r="RN975"/>
      <c r="RO975"/>
      <c r="RP975"/>
      <c r="RQ975"/>
      <c r="RR975"/>
      <c r="RS975"/>
      <c r="RT975"/>
      <c r="RU975"/>
      <c r="RV975"/>
      <c r="RW975"/>
      <c r="RX975"/>
      <c r="RY975"/>
      <c r="RZ975"/>
      <c r="SA975"/>
      <c r="SB975"/>
      <c r="SC975"/>
      <c r="SD975"/>
      <c r="SE975"/>
      <c r="SF975"/>
      <c r="SG975"/>
      <c r="SH975"/>
      <c r="SI975"/>
      <c r="SJ975"/>
      <c r="SK975"/>
      <c r="SL975"/>
      <c r="SM975"/>
      <c r="SN975"/>
      <c r="SO975"/>
      <c r="SP975"/>
      <c r="SQ975"/>
      <c r="SR975"/>
      <c r="SS975"/>
      <c r="ST975"/>
      <c r="SU975"/>
      <c r="SV975"/>
      <c r="SW975"/>
      <c r="SX975"/>
      <c r="SY975"/>
      <c r="SZ975"/>
      <c r="TA975"/>
      <c r="TB975"/>
      <c r="TC975"/>
      <c r="TD975"/>
      <c r="TE975"/>
      <c r="TF975"/>
      <c r="TG975"/>
      <c r="TH975"/>
      <c r="TI975"/>
      <c r="TJ975"/>
      <c r="TK975"/>
      <c r="TL975"/>
      <c r="TM975"/>
      <c r="TN975"/>
      <c r="TO975"/>
      <c r="TP975"/>
      <c r="TQ975"/>
      <c r="TR975"/>
      <c r="TS975"/>
      <c r="TT975"/>
      <c r="TU975"/>
      <c r="TV975"/>
      <c r="TW975"/>
      <c r="TX975"/>
      <c r="TY975"/>
      <c r="TZ975"/>
      <c r="UA975"/>
      <c r="UB975"/>
      <c r="UC975"/>
      <c r="UD975"/>
      <c r="UE975"/>
      <c r="UF975"/>
      <c r="UG975"/>
      <c r="UH975"/>
      <c r="UI975"/>
      <c r="UJ975"/>
      <c r="UK975"/>
      <c r="UL975"/>
      <c r="UM975"/>
      <c r="UN975"/>
      <c r="UO975"/>
      <c r="UP975"/>
      <c r="UQ975"/>
      <c r="UR975"/>
      <c r="US975"/>
      <c r="UT975"/>
      <c r="UU975"/>
      <c r="UV975"/>
      <c r="UW975"/>
      <c r="UX975"/>
      <c r="UY975"/>
      <c r="UZ975"/>
      <c r="VA975"/>
      <c r="VB975"/>
      <c r="VC975"/>
      <c r="VD975"/>
      <c r="VE975"/>
      <c r="VF975"/>
      <c r="VG975"/>
      <c r="VH975"/>
      <c r="VI975"/>
      <c r="VJ975"/>
      <c r="VK975"/>
      <c r="VL975"/>
      <c r="VM975"/>
      <c r="VN975"/>
      <c r="VO975"/>
      <c r="VP975"/>
      <c r="VQ975"/>
      <c r="VR975"/>
      <c r="VS975"/>
      <c r="VT975"/>
      <c r="VU975"/>
      <c r="VV975"/>
      <c r="VW975"/>
      <c r="VX975"/>
      <c r="VY975"/>
      <c r="VZ975"/>
      <c r="WA975"/>
      <c r="WB975"/>
      <c r="WC975"/>
      <c r="WD975"/>
      <c r="WE975"/>
      <c r="WF975"/>
      <c r="WG975"/>
      <c r="WH975"/>
      <c r="WI975"/>
      <c r="WJ975"/>
      <c r="WK975"/>
      <c r="WL975"/>
      <c r="WM975"/>
      <c r="WN975"/>
      <c r="WO975"/>
      <c r="WP975"/>
      <c r="WQ975"/>
      <c r="WR975"/>
      <c r="WS975"/>
      <c r="WT975"/>
      <c r="WU975"/>
      <c r="WV975"/>
      <c r="WW975"/>
      <c r="WX975"/>
      <c r="WY975"/>
      <c r="WZ975"/>
      <c r="XA975"/>
      <c r="XB975"/>
      <c r="XC975"/>
      <c r="XD975"/>
      <c r="XE975"/>
      <c r="XF975"/>
      <c r="XG975"/>
      <c r="XH975"/>
      <c r="XI975"/>
      <c r="XJ975"/>
      <c r="XK975"/>
      <c r="XL975"/>
      <c r="XM975"/>
      <c r="XN975"/>
      <c r="XO975"/>
      <c r="XP975"/>
      <c r="XQ975"/>
      <c r="XR975"/>
      <c r="XS975"/>
      <c r="XT975"/>
      <c r="XU975"/>
      <c r="XV975"/>
      <c r="XW975"/>
      <c r="XX975"/>
      <c r="XY975"/>
      <c r="XZ975"/>
      <c r="YA975"/>
      <c r="YB975"/>
      <c r="YC975"/>
      <c r="YD975"/>
      <c r="YE975"/>
      <c r="YF975"/>
      <c r="YG975"/>
      <c r="YH975"/>
      <c r="YI975"/>
      <c r="YJ975"/>
      <c r="YK975"/>
      <c r="YL975"/>
      <c r="YM975"/>
      <c r="YN975"/>
      <c r="YO975"/>
      <c r="YP975"/>
      <c r="YQ975"/>
      <c r="YR975"/>
      <c r="YS975"/>
      <c r="YT975"/>
      <c r="YU975"/>
      <c r="YV975"/>
      <c r="YW975"/>
      <c r="YX975"/>
      <c r="YY975"/>
      <c r="YZ975"/>
      <c r="ZA975"/>
      <c r="ZB975"/>
      <c r="ZC975"/>
      <c r="ZD975"/>
      <c r="ZE975"/>
      <c r="ZF975"/>
      <c r="ZG975"/>
      <c r="ZH975"/>
      <c r="ZI975"/>
      <c r="ZJ975"/>
      <c r="ZK975"/>
      <c r="ZL975"/>
      <c r="ZM975"/>
      <c r="ZN975"/>
      <c r="ZO975"/>
      <c r="ZP975"/>
      <c r="ZQ975"/>
      <c r="ZR975"/>
      <c r="ZS975"/>
      <c r="ZT975"/>
      <c r="ZU975"/>
      <c r="ZV975"/>
      <c r="ZW975"/>
      <c r="ZX975"/>
      <c r="ZY975"/>
      <c r="ZZ975"/>
      <c r="AAA975"/>
      <c r="AAB975"/>
      <c r="AAC975"/>
      <c r="AAD975"/>
      <c r="AAE975"/>
      <c r="AAF975"/>
      <c r="AAG975"/>
      <c r="AAH975"/>
      <c r="AAI975"/>
      <c r="AAJ975"/>
      <c r="AAK975"/>
      <c r="AAL975"/>
      <c r="AAM975"/>
      <c r="AAN975"/>
      <c r="AAO975"/>
      <c r="AAP975"/>
      <c r="AAQ975"/>
      <c r="AAR975"/>
      <c r="AAS975"/>
      <c r="AAT975"/>
      <c r="AAU975"/>
      <c r="AAV975"/>
      <c r="AAW975"/>
      <c r="AAX975"/>
      <c r="AAY975"/>
      <c r="AAZ975"/>
      <c r="ABA975"/>
      <c r="ABB975"/>
      <c r="ABC975"/>
      <c r="ABD975"/>
      <c r="ABE975"/>
      <c r="ABF975"/>
      <c r="ABG975"/>
      <c r="ABH975"/>
      <c r="ABI975"/>
      <c r="ABJ975"/>
      <c r="ABK975"/>
      <c r="ABL975"/>
      <c r="ABM975"/>
      <c r="ABN975"/>
      <c r="ABO975"/>
      <c r="ABP975"/>
      <c r="ABQ975"/>
      <c r="ABR975"/>
      <c r="ABS975"/>
      <c r="ABT975"/>
      <c r="ABU975"/>
      <c r="ABV975"/>
      <c r="ABW975"/>
      <c r="ABX975"/>
      <c r="ABY975"/>
      <c r="ABZ975"/>
      <c r="ACA975"/>
      <c r="ACB975"/>
      <c r="ACC975"/>
      <c r="ACD975"/>
      <c r="ACE975"/>
      <c r="ACF975"/>
      <c r="ACG975"/>
      <c r="ACH975"/>
      <c r="ACI975"/>
      <c r="ACJ975"/>
      <c r="ACK975"/>
      <c r="ACL975"/>
      <c r="ACM975"/>
      <c r="ACN975"/>
      <c r="ACO975"/>
      <c r="ACP975"/>
      <c r="ACQ975"/>
      <c r="ACR975"/>
      <c r="ACS975"/>
      <c r="ACT975"/>
      <c r="ACU975"/>
      <c r="ACV975"/>
      <c r="ACW975"/>
      <c r="ACX975"/>
      <c r="ACY975"/>
      <c r="ACZ975"/>
      <c r="ADA975"/>
      <c r="ADB975"/>
      <c r="ADC975"/>
      <c r="ADD975"/>
      <c r="ADE975"/>
      <c r="ADF975"/>
      <c r="ADG975"/>
      <c r="ADH975"/>
      <c r="ADI975"/>
      <c r="ADJ975"/>
      <c r="ADK975"/>
      <c r="ADL975"/>
      <c r="ADM975"/>
      <c r="ADN975"/>
      <c r="ADO975"/>
      <c r="ADP975"/>
      <c r="ADQ975"/>
      <c r="ADR975"/>
      <c r="ADS975"/>
      <c r="ADT975"/>
      <c r="ADU975"/>
      <c r="ADV975"/>
      <c r="ADW975"/>
      <c r="ADX975"/>
      <c r="ADY975"/>
      <c r="ADZ975"/>
      <c r="AEA975"/>
      <c r="AEB975"/>
      <c r="AEC975"/>
      <c r="AED975"/>
      <c r="AEE975"/>
      <c r="AEF975"/>
      <c r="AEG975"/>
      <c r="AEH975"/>
      <c r="AEI975"/>
      <c r="AEJ975"/>
      <c r="AEK975"/>
      <c r="AEL975"/>
      <c r="AEM975"/>
      <c r="AEN975"/>
      <c r="AEO975"/>
      <c r="AEP975"/>
      <c r="AEQ975"/>
      <c r="AER975"/>
      <c r="AES975"/>
      <c r="AET975"/>
      <c r="AEU975"/>
      <c r="AEV975"/>
      <c r="AEW975"/>
      <c r="AEX975"/>
      <c r="AEY975"/>
      <c r="AEZ975"/>
      <c r="AFA975"/>
      <c r="AFB975"/>
      <c r="AFC975"/>
      <c r="AFD975"/>
      <c r="AFE975"/>
      <c r="AFF975"/>
      <c r="AFG975"/>
      <c r="AFH975"/>
      <c r="AFI975"/>
      <c r="AFJ975"/>
      <c r="AFK975"/>
      <c r="AFL975"/>
      <c r="AFM975"/>
      <c r="AFN975"/>
      <c r="AFO975"/>
      <c r="AFP975"/>
      <c r="AFQ975"/>
      <c r="AFR975"/>
      <c r="AFS975"/>
      <c r="AFT975"/>
      <c r="AFU975"/>
      <c r="AFV975"/>
      <c r="AFW975"/>
      <c r="AFX975"/>
      <c r="AFY975"/>
      <c r="AFZ975"/>
      <c r="AGA975"/>
      <c r="AGB975"/>
      <c r="AGC975"/>
      <c r="AGD975"/>
      <c r="AGE975"/>
      <c r="AGF975"/>
      <c r="AGG975"/>
      <c r="AGH975"/>
      <c r="AGI975"/>
      <c r="AGJ975"/>
      <c r="AGK975"/>
      <c r="AGL975"/>
      <c r="AGM975"/>
      <c r="AGN975"/>
      <c r="AGO975"/>
      <c r="AGP975"/>
      <c r="AGQ975"/>
      <c r="AGR975"/>
      <c r="AGS975"/>
      <c r="AGT975"/>
      <c r="AGU975"/>
      <c r="AGV975"/>
      <c r="AGW975"/>
      <c r="AGX975"/>
      <c r="AGY975"/>
      <c r="AGZ975"/>
      <c r="AHA975"/>
      <c r="AHB975"/>
      <c r="AHC975"/>
      <c r="AHD975"/>
      <c r="AHE975"/>
      <c r="AHF975"/>
      <c r="AHG975"/>
      <c r="AHH975"/>
      <c r="AHI975"/>
      <c r="AHJ975"/>
      <c r="AHK975"/>
      <c r="AHL975"/>
      <c r="AHM975"/>
      <c r="AHN975"/>
      <c r="AHO975"/>
      <c r="AHP975"/>
      <c r="AHQ975"/>
      <c r="AHR975"/>
      <c r="AHS975"/>
      <c r="AHT975"/>
      <c r="AHU975"/>
      <c r="AHV975"/>
      <c r="AHW975"/>
      <c r="AHX975"/>
      <c r="AHY975"/>
      <c r="AHZ975"/>
      <c r="AIA975"/>
      <c r="AIB975"/>
      <c r="AIC975"/>
      <c r="AID975"/>
      <c r="AIE975"/>
      <c r="AIF975"/>
      <c r="AIG975"/>
      <c r="AIH975"/>
      <c r="AII975"/>
      <c r="AIJ975"/>
      <c r="AIK975"/>
      <c r="AIL975"/>
      <c r="AIM975"/>
      <c r="AIN975"/>
      <c r="AIO975"/>
      <c r="AIP975"/>
      <c r="AIQ975"/>
      <c r="AIR975"/>
      <c r="AIS975"/>
      <c r="AIT975"/>
      <c r="AIU975"/>
      <c r="AIV975"/>
      <c r="AIW975"/>
      <c r="AIX975"/>
      <c r="AIY975"/>
      <c r="AIZ975"/>
      <c r="AJA975"/>
      <c r="AJB975"/>
      <c r="AJC975"/>
      <c r="AJD975"/>
      <c r="AJE975"/>
      <c r="AJF975"/>
      <c r="AJG975"/>
      <c r="AJH975"/>
      <c r="AJI975"/>
      <c r="AJJ975"/>
      <c r="AJK975"/>
      <c r="AJL975"/>
      <c r="AJM975"/>
      <c r="AJN975"/>
      <c r="AJO975"/>
      <c r="AJP975"/>
      <c r="AJQ975"/>
      <c r="AJR975"/>
      <c r="AJS975"/>
      <c r="AJT975"/>
      <c r="AJU975"/>
      <c r="AJV975"/>
      <c r="AJW975"/>
      <c r="AJX975"/>
      <c r="AJY975"/>
      <c r="AJZ975"/>
      <c r="AKA975"/>
      <c r="AKB975"/>
      <c r="AKC975"/>
      <c r="AKD975"/>
      <c r="AKE975"/>
      <c r="AKF975"/>
      <c r="AKG975"/>
      <c r="AKH975"/>
      <c r="AKI975"/>
      <c r="AKJ975"/>
      <c r="AKK975"/>
      <c r="AKL975"/>
      <c r="AKM975"/>
      <c r="AKN975"/>
      <c r="AKO975"/>
      <c r="AKP975"/>
      <c r="AKQ975"/>
      <c r="AKR975"/>
      <c r="AKS975"/>
      <c r="AKT975"/>
      <c r="AKU975"/>
      <c r="AKV975"/>
      <c r="AKW975"/>
      <c r="AKX975"/>
      <c r="AKY975"/>
      <c r="AKZ975"/>
      <c r="ALA975"/>
      <c r="ALB975"/>
      <c r="ALC975"/>
      <c r="ALD975"/>
      <c r="ALE975"/>
      <c r="ALF975"/>
      <c r="ALG975"/>
      <c r="ALH975"/>
      <c r="ALI975"/>
      <c r="ALJ975"/>
      <c r="ALK975"/>
      <c r="ALL975"/>
      <c r="ALM975"/>
      <c r="ALN975"/>
      <c r="ALO975"/>
      <c r="ALP975"/>
      <c r="ALQ975"/>
      <c r="ALR975"/>
      <c r="ALS975"/>
      <c r="ALT975"/>
      <c r="ALU975"/>
      <c r="ALV975"/>
      <c r="ALW975"/>
      <c r="ALX975"/>
      <c r="ALY975"/>
      <c r="ALZ975"/>
      <c r="AMA975"/>
      <c r="AMB975"/>
      <c r="AMC975"/>
      <c r="AMD975"/>
      <c r="AME975"/>
      <c r="AMF975"/>
      <c r="AMG975"/>
      <c r="AMH975"/>
      <c r="AMI975"/>
      <c r="AMJ975"/>
    </row>
    <row r="976" spans="1:1024" ht="17.25" customHeight="1">
      <c r="A976" s="9"/>
      <c r="B976" s="8"/>
      <c r="C976" s="8"/>
      <c r="D976" s="6"/>
      <c r="E976" s="7"/>
      <c r="F976" s="5"/>
      <c r="G976" s="5"/>
      <c r="H976" s="5"/>
      <c r="I976" s="5"/>
      <c r="J976" s="5"/>
      <c r="K976" s="5"/>
      <c r="L976" s="5"/>
      <c r="M976" s="5"/>
      <c r="N976" s="5"/>
      <c r="O976" s="5"/>
      <c r="P976" s="5"/>
      <c r="Q976" s="5"/>
      <c r="R976" s="5"/>
      <c r="S976" s="5"/>
      <c r="T976" s="5"/>
      <c r="U976" s="5"/>
      <c r="V976" s="5"/>
      <c r="W976" s="5"/>
      <c r="X976" s="5"/>
      <c r="Y976" s="5"/>
      <c r="Z976" s="5"/>
      <c r="AA976" s="5"/>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c r="ME976"/>
      <c r="MF976"/>
      <c r="MG976"/>
      <c r="MH976"/>
      <c r="MI976"/>
      <c r="MJ976"/>
      <c r="MK976"/>
      <c r="ML976"/>
      <c r="MM976"/>
      <c r="MN976"/>
      <c r="MO976"/>
      <c r="MP976"/>
      <c r="MQ976"/>
      <c r="MR976"/>
      <c r="MS976"/>
      <c r="MT976"/>
      <c r="MU976"/>
      <c r="MV976"/>
      <c r="MW976"/>
      <c r="MX976"/>
      <c r="MY976"/>
      <c r="MZ976"/>
      <c r="NA976"/>
      <c r="NB976"/>
      <c r="NC976"/>
      <c r="ND976"/>
      <c r="NE976"/>
      <c r="NF976"/>
      <c r="NG976"/>
      <c r="NH976"/>
      <c r="NI976"/>
      <c r="NJ976"/>
      <c r="NK976"/>
      <c r="NL976"/>
      <c r="NM976"/>
      <c r="NN976"/>
      <c r="NO976"/>
      <c r="NP976"/>
      <c r="NQ976"/>
      <c r="NR976"/>
      <c r="NS976"/>
      <c r="NT976"/>
      <c r="NU976"/>
      <c r="NV976"/>
      <c r="NW976"/>
      <c r="NX976"/>
      <c r="NY976"/>
      <c r="NZ976"/>
      <c r="OA976"/>
      <c r="OB976"/>
      <c r="OC976"/>
      <c r="OD976"/>
      <c r="OE976"/>
      <c r="OF976"/>
      <c r="OG976"/>
      <c r="OH976"/>
      <c r="OI976"/>
      <c r="OJ976"/>
      <c r="OK976"/>
      <c r="OL976"/>
      <c r="OM976"/>
      <c r="ON976"/>
      <c r="OO976"/>
      <c r="OP976"/>
      <c r="OQ976"/>
      <c r="OR976"/>
      <c r="OS976"/>
      <c r="OT976"/>
      <c r="OU976"/>
      <c r="OV976"/>
      <c r="OW976"/>
      <c r="OX976"/>
      <c r="OY976"/>
      <c r="OZ976"/>
      <c r="PA976"/>
      <c r="PB976"/>
      <c r="PC976"/>
      <c r="PD976"/>
      <c r="PE976"/>
      <c r="PF976"/>
      <c r="PG976"/>
      <c r="PH976"/>
      <c r="PI976"/>
      <c r="PJ976"/>
      <c r="PK976"/>
      <c r="PL976"/>
      <c r="PM976"/>
      <c r="PN976"/>
      <c r="PO976"/>
      <c r="PP976"/>
      <c r="PQ976"/>
      <c r="PR976"/>
      <c r="PS976"/>
      <c r="PT976"/>
      <c r="PU976"/>
      <c r="PV976"/>
      <c r="PW976"/>
      <c r="PX976"/>
      <c r="PY976"/>
      <c r="PZ976"/>
      <c r="QA976"/>
      <c r="QB976"/>
      <c r="QC976"/>
      <c r="QD976"/>
      <c r="QE976"/>
      <c r="QF976"/>
      <c r="QG976"/>
      <c r="QH976"/>
      <c r="QI976"/>
      <c r="QJ976"/>
      <c r="QK976"/>
      <c r="QL976"/>
      <c r="QM976"/>
      <c r="QN976"/>
      <c r="QO976"/>
      <c r="QP976"/>
      <c r="QQ976"/>
      <c r="QR976"/>
      <c r="QS976"/>
      <c r="QT976"/>
      <c r="QU976"/>
      <c r="QV976"/>
      <c r="QW976"/>
      <c r="QX976"/>
      <c r="QY976"/>
      <c r="QZ976"/>
      <c r="RA976"/>
      <c r="RB976"/>
      <c r="RC976"/>
      <c r="RD976"/>
      <c r="RE976"/>
      <c r="RF976"/>
      <c r="RG976"/>
      <c r="RH976"/>
      <c r="RI976"/>
      <c r="RJ976"/>
      <c r="RK976"/>
      <c r="RL976"/>
      <c r="RM976"/>
      <c r="RN976"/>
      <c r="RO976"/>
      <c r="RP976"/>
      <c r="RQ976"/>
      <c r="RR976"/>
      <c r="RS976"/>
      <c r="RT976"/>
      <c r="RU976"/>
      <c r="RV976"/>
      <c r="RW976"/>
      <c r="RX976"/>
      <c r="RY976"/>
      <c r="RZ976"/>
      <c r="SA976"/>
      <c r="SB976"/>
      <c r="SC976"/>
      <c r="SD976"/>
      <c r="SE976"/>
      <c r="SF976"/>
      <c r="SG976"/>
      <c r="SH976"/>
      <c r="SI976"/>
      <c r="SJ976"/>
      <c r="SK976"/>
      <c r="SL976"/>
      <c r="SM976"/>
      <c r="SN976"/>
      <c r="SO976"/>
      <c r="SP976"/>
      <c r="SQ976"/>
      <c r="SR976"/>
      <c r="SS976"/>
      <c r="ST976"/>
      <c r="SU976"/>
      <c r="SV976"/>
      <c r="SW976"/>
      <c r="SX976"/>
      <c r="SY976"/>
      <c r="SZ976"/>
      <c r="TA976"/>
      <c r="TB976"/>
      <c r="TC976"/>
      <c r="TD976"/>
      <c r="TE976"/>
      <c r="TF976"/>
      <c r="TG976"/>
      <c r="TH976"/>
      <c r="TI976"/>
      <c r="TJ976"/>
      <c r="TK976"/>
      <c r="TL976"/>
      <c r="TM976"/>
      <c r="TN976"/>
      <c r="TO976"/>
      <c r="TP976"/>
      <c r="TQ976"/>
      <c r="TR976"/>
      <c r="TS976"/>
      <c r="TT976"/>
      <c r="TU976"/>
      <c r="TV976"/>
      <c r="TW976"/>
      <c r="TX976"/>
      <c r="TY976"/>
      <c r="TZ976"/>
      <c r="UA976"/>
      <c r="UB976"/>
      <c r="UC976"/>
      <c r="UD976"/>
      <c r="UE976"/>
      <c r="UF976"/>
      <c r="UG976"/>
      <c r="UH976"/>
      <c r="UI976"/>
      <c r="UJ976"/>
      <c r="UK976"/>
      <c r="UL976"/>
      <c r="UM976"/>
      <c r="UN976"/>
      <c r="UO976"/>
      <c r="UP976"/>
      <c r="UQ976"/>
      <c r="UR976"/>
      <c r="US976"/>
      <c r="UT976"/>
      <c r="UU976"/>
      <c r="UV976"/>
      <c r="UW976"/>
      <c r="UX976"/>
      <c r="UY976"/>
      <c r="UZ976"/>
      <c r="VA976"/>
      <c r="VB976"/>
      <c r="VC976"/>
      <c r="VD976"/>
      <c r="VE976"/>
      <c r="VF976"/>
      <c r="VG976"/>
      <c r="VH976"/>
      <c r="VI976"/>
      <c r="VJ976"/>
      <c r="VK976"/>
      <c r="VL976"/>
      <c r="VM976"/>
      <c r="VN976"/>
      <c r="VO976"/>
      <c r="VP976"/>
      <c r="VQ976"/>
      <c r="VR976"/>
      <c r="VS976"/>
      <c r="VT976"/>
      <c r="VU976"/>
      <c r="VV976"/>
      <c r="VW976"/>
      <c r="VX976"/>
      <c r="VY976"/>
      <c r="VZ976"/>
      <c r="WA976"/>
      <c r="WB976"/>
      <c r="WC976"/>
      <c r="WD976"/>
      <c r="WE976"/>
      <c r="WF976"/>
      <c r="WG976"/>
      <c r="WH976"/>
      <c r="WI976"/>
      <c r="WJ976"/>
      <c r="WK976"/>
      <c r="WL976"/>
      <c r="WM976"/>
      <c r="WN976"/>
      <c r="WO976"/>
      <c r="WP976"/>
      <c r="WQ976"/>
      <c r="WR976"/>
      <c r="WS976"/>
      <c r="WT976"/>
      <c r="WU976"/>
      <c r="WV976"/>
      <c r="WW976"/>
      <c r="WX976"/>
      <c r="WY976"/>
      <c r="WZ976"/>
      <c r="XA976"/>
      <c r="XB976"/>
      <c r="XC976"/>
      <c r="XD976"/>
      <c r="XE976"/>
      <c r="XF976"/>
      <c r="XG976"/>
      <c r="XH976"/>
      <c r="XI976"/>
      <c r="XJ976"/>
      <c r="XK976"/>
      <c r="XL976"/>
      <c r="XM976"/>
      <c r="XN976"/>
      <c r="XO976"/>
      <c r="XP976"/>
      <c r="XQ976"/>
      <c r="XR976"/>
      <c r="XS976"/>
      <c r="XT976"/>
      <c r="XU976"/>
      <c r="XV976"/>
      <c r="XW976"/>
      <c r="XX976"/>
      <c r="XY976"/>
      <c r="XZ976"/>
      <c r="YA976"/>
      <c r="YB976"/>
      <c r="YC976"/>
      <c r="YD976"/>
      <c r="YE976"/>
      <c r="YF976"/>
      <c r="YG976"/>
      <c r="YH976"/>
      <c r="YI976"/>
      <c r="YJ976"/>
      <c r="YK976"/>
      <c r="YL976"/>
      <c r="YM976"/>
      <c r="YN976"/>
      <c r="YO976"/>
      <c r="YP976"/>
      <c r="YQ976"/>
      <c r="YR976"/>
      <c r="YS976"/>
      <c r="YT976"/>
      <c r="YU976"/>
      <c r="YV976"/>
      <c r="YW976"/>
      <c r="YX976"/>
      <c r="YY976"/>
      <c r="YZ976"/>
      <c r="ZA976"/>
      <c r="ZB976"/>
      <c r="ZC976"/>
      <c r="ZD976"/>
      <c r="ZE976"/>
      <c r="ZF976"/>
      <c r="ZG976"/>
      <c r="ZH976"/>
      <c r="ZI976"/>
      <c r="ZJ976"/>
      <c r="ZK976"/>
      <c r="ZL976"/>
      <c r="ZM976"/>
      <c r="ZN976"/>
      <c r="ZO976"/>
      <c r="ZP976"/>
      <c r="ZQ976"/>
      <c r="ZR976"/>
      <c r="ZS976"/>
      <c r="ZT976"/>
      <c r="ZU976"/>
      <c r="ZV976"/>
      <c r="ZW976"/>
      <c r="ZX976"/>
      <c r="ZY976"/>
      <c r="ZZ976"/>
      <c r="AAA976"/>
      <c r="AAB976"/>
      <c r="AAC976"/>
      <c r="AAD976"/>
      <c r="AAE976"/>
      <c r="AAF976"/>
      <c r="AAG976"/>
      <c r="AAH976"/>
      <c r="AAI976"/>
      <c r="AAJ976"/>
      <c r="AAK976"/>
      <c r="AAL976"/>
      <c r="AAM976"/>
      <c r="AAN976"/>
      <c r="AAO976"/>
      <c r="AAP976"/>
      <c r="AAQ976"/>
      <c r="AAR976"/>
      <c r="AAS976"/>
      <c r="AAT976"/>
      <c r="AAU976"/>
      <c r="AAV976"/>
      <c r="AAW976"/>
      <c r="AAX976"/>
      <c r="AAY976"/>
      <c r="AAZ976"/>
      <c r="ABA976"/>
      <c r="ABB976"/>
      <c r="ABC976"/>
      <c r="ABD976"/>
      <c r="ABE976"/>
      <c r="ABF976"/>
      <c r="ABG976"/>
      <c r="ABH976"/>
      <c r="ABI976"/>
      <c r="ABJ976"/>
      <c r="ABK976"/>
      <c r="ABL976"/>
      <c r="ABM976"/>
      <c r="ABN976"/>
      <c r="ABO976"/>
      <c r="ABP976"/>
      <c r="ABQ976"/>
      <c r="ABR976"/>
      <c r="ABS976"/>
      <c r="ABT976"/>
      <c r="ABU976"/>
      <c r="ABV976"/>
      <c r="ABW976"/>
      <c r="ABX976"/>
      <c r="ABY976"/>
      <c r="ABZ976"/>
      <c r="ACA976"/>
      <c r="ACB976"/>
      <c r="ACC976"/>
      <c r="ACD976"/>
      <c r="ACE976"/>
      <c r="ACF976"/>
      <c r="ACG976"/>
      <c r="ACH976"/>
      <c r="ACI976"/>
      <c r="ACJ976"/>
      <c r="ACK976"/>
      <c r="ACL976"/>
      <c r="ACM976"/>
      <c r="ACN976"/>
      <c r="ACO976"/>
      <c r="ACP976"/>
      <c r="ACQ976"/>
      <c r="ACR976"/>
      <c r="ACS976"/>
      <c r="ACT976"/>
      <c r="ACU976"/>
      <c r="ACV976"/>
      <c r="ACW976"/>
      <c r="ACX976"/>
      <c r="ACY976"/>
      <c r="ACZ976"/>
      <c r="ADA976"/>
      <c r="ADB976"/>
      <c r="ADC976"/>
      <c r="ADD976"/>
      <c r="ADE976"/>
      <c r="ADF976"/>
      <c r="ADG976"/>
      <c r="ADH976"/>
      <c r="ADI976"/>
      <c r="ADJ976"/>
      <c r="ADK976"/>
      <c r="ADL976"/>
      <c r="ADM976"/>
      <c r="ADN976"/>
      <c r="ADO976"/>
      <c r="ADP976"/>
      <c r="ADQ976"/>
      <c r="ADR976"/>
      <c r="ADS976"/>
      <c r="ADT976"/>
      <c r="ADU976"/>
      <c r="ADV976"/>
      <c r="ADW976"/>
      <c r="ADX976"/>
      <c r="ADY976"/>
      <c r="ADZ976"/>
      <c r="AEA976"/>
      <c r="AEB976"/>
      <c r="AEC976"/>
      <c r="AED976"/>
      <c r="AEE976"/>
      <c r="AEF976"/>
      <c r="AEG976"/>
      <c r="AEH976"/>
      <c r="AEI976"/>
      <c r="AEJ976"/>
      <c r="AEK976"/>
      <c r="AEL976"/>
      <c r="AEM976"/>
      <c r="AEN976"/>
      <c r="AEO976"/>
      <c r="AEP976"/>
      <c r="AEQ976"/>
      <c r="AER976"/>
      <c r="AES976"/>
      <c r="AET976"/>
      <c r="AEU976"/>
      <c r="AEV976"/>
      <c r="AEW976"/>
      <c r="AEX976"/>
      <c r="AEY976"/>
      <c r="AEZ976"/>
      <c r="AFA976"/>
      <c r="AFB976"/>
      <c r="AFC976"/>
      <c r="AFD976"/>
      <c r="AFE976"/>
      <c r="AFF976"/>
      <c r="AFG976"/>
      <c r="AFH976"/>
      <c r="AFI976"/>
      <c r="AFJ976"/>
      <c r="AFK976"/>
      <c r="AFL976"/>
      <c r="AFM976"/>
      <c r="AFN976"/>
      <c r="AFO976"/>
      <c r="AFP976"/>
      <c r="AFQ976"/>
      <c r="AFR976"/>
      <c r="AFS976"/>
      <c r="AFT976"/>
      <c r="AFU976"/>
      <c r="AFV976"/>
      <c r="AFW976"/>
      <c r="AFX976"/>
      <c r="AFY976"/>
      <c r="AFZ976"/>
      <c r="AGA976"/>
      <c r="AGB976"/>
      <c r="AGC976"/>
      <c r="AGD976"/>
      <c r="AGE976"/>
      <c r="AGF976"/>
      <c r="AGG976"/>
      <c r="AGH976"/>
      <c r="AGI976"/>
      <c r="AGJ976"/>
      <c r="AGK976"/>
      <c r="AGL976"/>
      <c r="AGM976"/>
      <c r="AGN976"/>
      <c r="AGO976"/>
      <c r="AGP976"/>
      <c r="AGQ976"/>
      <c r="AGR976"/>
      <c r="AGS976"/>
      <c r="AGT976"/>
      <c r="AGU976"/>
      <c r="AGV976"/>
      <c r="AGW976"/>
      <c r="AGX976"/>
      <c r="AGY976"/>
      <c r="AGZ976"/>
      <c r="AHA976"/>
      <c r="AHB976"/>
      <c r="AHC976"/>
      <c r="AHD976"/>
      <c r="AHE976"/>
      <c r="AHF976"/>
      <c r="AHG976"/>
      <c r="AHH976"/>
      <c r="AHI976"/>
      <c r="AHJ976"/>
      <c r="AHK976"/>
      <c r="AHL976"/>
      <c r="AHM976"/>
      <c r="AHN976"/>
      <c r="AHO976"/>
      <c r="AHP976"/>
      <c r="AHQ976"/>
      <c r="AHR976"/>
      <c r="AHS976"/>
      <c r="AHT976"/>
      <c r="AHU976"/>
      <c r="AHV976"/>
      <c r="AHW976"/>
      <c r="AHX976"/>
      <c r="AHY976"/>
      <c r="AHZ976"/>
      <c r="AIA976"/>
      <c r="AIB976"/>
      <c r="AIC976"/>
      <c r="AID976"/>
      <c r="AIE976"/>
      <c r="AIF976"/>
      <c r="AIG976"/>
      <c r="AIH976"/>
      <c r="AII976"/>
      <c r="AIJ976"/>
      <c r="AIK976"/>
      <c r="AIL976"/>
      <c r="AIM976"/>
      <c r="AIN976"/>
      <c r="AIO976"/>
      <c r="AIP976"/>
      <c r="AIQ976"/>
      <c r="AIR976"/>
      <c r="AIS976"/>
      <c r="AIT976"/>
      <c r="AIU976"/>
      <c r="AIV976"/>
      <c r="AIW976"/>
      <c r="AIX976"/>
      <c r="AIY976"/>
      <c r="AIZ976"/>
      <c r="AJA976"/>
      <c r="AJB976"/>
      <c r="AJC976"/>
      <c r="AJD976"/>
      <c r="AJE976"/>
      <c r="AJF976"/>
      <c r="AJG976"/>
      <c r="AJH976"/>
      <c r="AJI976"/>
      <c r="AJJ976"/>
      <c r="AJK976"/>
      <c r="AJL976"/>
      <c r="AJM976"/>
      <c r="AJN976"/>
      <c r="AJO976"/>
      <c r="AJP976"/>
      <c r="AJQ976"/>
      <c r="AJR976"/>
      <c r="AJS976"/>
      <c r="AJT976"/>
      <c r="AJU976"/>
      <c r="AJV976"/>
      <c r="AJW976"/>
      <c r="AJX976"/>
      <c r="AJY976"/>
      <c r="AJZ976"/>
      <c r="AKA976"/>
      <c r="AKB976"/>
      <c r="AKC976"/>
      <c r="AKD976"/>
      <c r="AKE976"/>
      <c r="AKF976"/>
      <c r="AKG976"/>
      <c r="AKH976"/>
      <c r="AKI976"/>
      <c r="AKJ976"/>
      <c r="AKK976"/>
      <c r="AKL976"/>
      <c r="AKM976"/>
      <c r="AKN976"/>
      <c r="AKO976"/>
      <c r="AKP976"/>
      <c r="AKQ976"/>
      <c r="AKR976"/>
      <c r="AKS976"/>
      <c r="AKT976"/>
      <c r="AKU976"/>
      <c r="AKV976"/>
      <c r="AKW976"/>
      <c r="AKX976"/>
      <c r="AKY976"/>
      <c r="AKZ976"/>
      <c r="ALA976"/>
      <c r="ALB976"/>
      <c r="ALC976"/>
      <c r="ALD976"/>
      <c r="ALE976"/>
      <c r="ALF976"/>
      <c r="ALG976"/>
      <c r="ALH976"/>
      <c r="ALI976"/>
      <c r="ALJ976"/>
      <c r="ALK976"/>
      <c r="ALL976"/>
      <c r="ALM976"/>
      <c r="ALN976"/>
      <c r="ALO976"/>
      <c r="ALP976"/>
      <c r="ALQ976"/>
      <c r="ALR976"/>
      <c r="ALS976"/>
      <c r="ALT976"/>
      <c r="ALU976"/>
      <c r="ALV976"/>
      <c r="ALW976"/>
      <c r="ALX976"/>
      <c r="ALY976"/>
      <c r="ALZ976"/>
      <c r="AMA976"/>
      <c r="AMB976"/>
      <c r="AMC976"/>
      <c r="AMD976"/>
      <c r="AME976"/>
      <c r="AMF976"/>
      <c r="AMG976"/>
      <c r="AMH976"/>
      <c r="AMI976"/>
      <c r="AMJ976"/>
    </row>
    <row r="977" spans="1:1024" ht="17.25" customHeight="1">
      <c r="A977" s="9"/>
      <c r="B977" s="8"/>
      <c r="C977" s="8"/>
      <c r="D977" s="6"/>
      <c r="E977" s="7"/>
      <c r="F977" s="5"/>
      <c r="G977" s="5"/>
      <c r="H977" s="5"/>
      <c r="I977" s="5"/>
      <c r="J977" s="5"/>
      <c r="K977" s="5"/>
      <c r="L977" s="5"/>
      <c r="M977" s="5"/>
      <c r="N977" s="5"/>
      <c r="O977" s="5"/>
      <c r="P977" s="5"/>
      <c r="Q977" s="5"/>
      <c r="R977" s="5"/>
      <c r="S977" s="5"/>
      <c r="T977" s="5"/>
      <c r="U977" s="5"/>
      <c r="V977" s="5"/>
      <c r="W977" s="5"/>
      <c r="X977" s="5"/>
      <c r="Y977" s="5"/>
      <c r="Z977" s="5"/>
      <c r="AA977" s="5"/>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c r="RI977"/>
      <c r="RJ977"/>
      <c r="RK977"/>
      <c r="RL977"/>
      <c r="RM977"/>
      <c r="RN977"/>
      <c r="RO977"/>
      <c r="RP977"/>
      <c r="RQ977"/>
      <c r="RR977"/>
      <c r="RS977"/>
      <c r="RT977"/>
      <c r="RU977"/>
      <c r="RV977"/>
      <c r="RW977"/>
      <c r="RX977"/>
      <c r="RY977"/>
      <c r="RZ977"/>
      <c r="SA977"/>
      <c r="SB977"/>
      <c r="SC977"/>
      <c r="SD977"/>
      <c r="SE977"/>
      <c r="SF977"/>
      <c r="SG977"/>
      <c r="SH977"/>
      <c r="SI977"/>
      <c r="SJ977"/>
      <c r="SK977"/>
      <c r="SL977"/>
      <c r="SM977"/>
      <c r="SN977"/>
      <c r="SO977"/>
      <c r="SP977"/>
      <c r="SQ977"/>
      <c r="SR977"/>
      <c r="SS977"/>
      <c r="ST977"/>
      <c r="SU977"/>
      <c r="SV977"/>
      <c r="SW977"/>
      <c r="SX977"/>
      <c r="SY977"/>
      <c r="SZ977"/>
      <c r="TA977"/>
      <c r="TB977"/>
      <c r="TC977"/>
      <c r="TD977"/>
      <c r="TE977"/>
      <c r="TF977"/>
      <c r="TG977"/>
      <c r="TH977"/>
      <c r="TI977"/>
      <c r="TJ977"/>
      <c r="TK977"/>
      <c r="TL977"/>
      <c r="TM977"/>
      <c r="TN977"/>
      <c r="TO977"/>
      <c r="TP977"/>
      <c r="TQ977"/>
      <c r="TR977"/>
      <c r="TS977"/>
      <c r="TT977"/>
      <c r="TU977"/>
      <c r="TV977"/>
      <c r="TW977"/>
      <c r="TX977"/>
      <c r="TY977"/>
      <c r="TZ977"/>
      <c r="UA977"/>
      <c r="UB977"/>
      <c r="UC977"/>
      <c r="UD977"/>
      <c r="UE977"/>
      <c r="UF977"/>
      <c r="UG977"/>
      <c r="UH977"/>
      <c r="UI977"/>
      <c r="UJ977"/>
      <c r="UK977"/>
      <c r="UL977"/>
      <c r="UM977"/>
      <c r="UN977"/>
      <c r="UO977"/>
      <c r="UP977"/>
      <c r="UQ977"/>
      <c r="UR977"/>
      <c r="US977"/>
      <c r="UT977"/>
      <c r="UU977"/>
      <c r="UV977"/>
      <c r="UW977"/>
      <c r="UX977"/>
      <c r="UY977"/>
      <c r="UZ977"/>
      <c r="VA977"/>
      <c r="VB977"/>
      <c r="VC977"/>
      <c r="VD977"/>
      <c r="VE977"/>
      <c r="VF977"/>
      <c r="VG977"/>
      <c r="VH977"/>
      <c r="VI977"/>
      <c r="VJ977"/>
      <c r="VK977"/>
      <c r="VL977"/>
      <c r="VM977"/>
      <c r="VN977"/>
      <c r="VO977"/>
      <c r="VP977"/>
      <c r="VQ977"/>
      <c r="VR977"/>
      <c r="VS977"/>
      <c r="VT977"/>
      <c r="VU977"/>
      <c r="VV977"/>
      <c r="VW977"/>
      <c r="VX977"/>
      <c r="VY977"/>
      <c r="VZ977"/>
      <c r="WA977"/>
      <c r="WB977"/>
      <c r="WC977"/>
      <c r="WD977"/>
      <c r="WE977"/>
      <c r="WF977"/>
      <c r="WG977"/>
      <c r="WH977"/>
      <c r="WI977"/>
      <c r="WJ977"/>
      <c r="WK977"/>
      <c r="WL977"/>
      <c r="WM977"/>
      <c r="WN977"/>
      <c r="WO977"/>
      <c r="WP977"/>
      <c r="WQ977"/>
      <c r="WR977"/>
      <c r="WS977"/>
      <c r="WT977"/>
      <c r="WU977"/>
      <c r="WV977"/>
      <c r="WW977"/>
      <c r="WX977"/>
      <c r="WY977"/>
      <c r="WZ977"/>
      <c r="XA977"/>
      <c r="XB977"/>
      <c r="XC977"/>
      <c r="XD977"/>
      <c r="XE977"/>
      <c r="XF977"/>
      <c r="XG977"/>
      <c r="XH977"/>
      <c r="XI977"/>
      <c r="XJ977"/>
      <c r="XK977"/>
      <c r="XL977"/>
      <c r="XM977"/>
      <c r="XN977"/>
      <c r="XO977"/>
      <c r="XP977"/>
      <c r="XQ977"/>
      <c r="XR977"/>
      <c r="XS977"/>
      <c r="XT977"/>
      <c r="XU977"/>
      <c r="XV977"/>
      <c r="XW977"/>
      <c r="XX977"/>
      <c r="XY977"/>
      <c r="XZ977"/>
      <c r="YA977"/>
      <c r="YB977"/>
      <c r="YC977"/>
      <c r="YD977"/>
      <c r="YE977"/>
      <c r="YF977"/>
      <c r="YG977"/>
      <c r="YH977"/>
      <c r="YI977"/>
      <c r="YJ977"/>
      <c r="YK977"/>
      <c r="YL977"/>
      <c r="YM977"/>
      <c r="YN977"/>
      <c r="YO977"/>
      <c r="YP977"/>
      <c r="YQ977"/>
      <c r="YR977"/>
      <c r="YS977"/>
      <c r="YT977"/>
      <c r="YU977"/>
      <c r="YV977"/>
      <c r="YW977"/>
      <c r="YX977"/>
      <c r="YY977"/>
      <c r="YZ977"/>
      <c r="ZA977"/>
      <c r="ZB977"/>
      <c r="ZC977"/>
      <c r="ZD977"/>
      <c r="ZE977"/>
      <c r="ZF977"/>
      <c r="ZG977"/>
      <c r="ZH977"/>
      <c r="ZI977"/>
      <c r="ZJ977"/>
      <c r="ZK977"/>
      <c r="ZL977"/>
      <c r="ZM977"/>
      <c r="ZN977"/>
      <c r="ZO977"/>
      <c r="ZP977"/>
      <c r="ZQ977"/>
      <c r="ZR977"/>
      <c r="ZS977"/>
      <c r="ZT977"/>
      <c r="ZU977"/>
      <c r="ZV977"/>
      <c r="ZW977"/>
      <c r="ZX977"/>
      <c r="ZY977"/>
      <c r="ZZ977"/>
      <c r="AAA977"/>
      <c r="AAB977"/>
      <c r="AAC977"/>
      <c r="AAD977"/>
      <c r="AAE977"/>
      <c r="AAF977"/>
      <c r="AAG977"/>
      <c r="AAH977"/>
      <c r="AAI977"/>
      <c r="AAJ977"/>
      <c r="AAK977"/>
      <c r="AAL977"/>
      <c r="AAM977"/>
      <c r="AAN977"/>
      <c r="AAO977"/>
      <c r="AAP977"/>
      <c r="AAQ977"/>
      <c r="AAR977"/>
      <c r="AAS977"/>
      <c r="AAT977"/>
      <c r="AAU977"/>
      <c r="AAV977"/>
      <c r="AAW977"/>
      <c r="AAX977"/>
      <c r="AAY977"/>
      <c r="AAZ977"/>
      <c r="ABA977"/>
      <c r="ABB977"/>
      <c r="ABC977"/>
      <c r="ABD977"/>
      <c r="ABE977"/>
      <c r="ABF977"/>
      <c r="ABG977"/>
      <c r="ABH977"/>
      <c r="ABI977"/>
      <c r="ABJ977"/>
      <c r="ABK977"/>
      <c r="ABL977"/>
      <c r="ABM977"/>
      <c r="ABN977"/>
      <c r="ABO977"/>
      <c r="ABP977"/>
      <c r="ABQ977"/>
      <c r="ABR977"/>
      <c r="ABS977"/>
      <c r="ABT977"/>
      <c r="ABU977"/>
      <c r="ABV977"/>
      <c r="ABW977"/>
      <c r="ABX977"/>
      <c r="ABY977"/>
      <c r="ABZ977"/>
      <c r="ACA977"/>
      <c r="ACB977"/>
      <c r="ACC977"/>
      <c r="ACD977"/>
      <c r="ACE977"/>
      <c r="ACF977"/>
      <c r="ACG977"/>
      <c r="ACH977"/>
      <c r="ACI977"/>
      <c r="ACJ977"/>
      <c r="ACK977"/>
      <c r="ACL977"/>
      <c r="ACM977"/>
      <c r="ACN977"/>
      <c r="ACO977"/>
      <c r="ACP977"/>
      <c r="ACQ977"/>
      <c r="ACR977"/>
      <c r="ACS977"/>
      <c r="ACT977"/>
      <c r="ACU977"/>
      <c r="ACV977"/>
      <c r="ACW977"/>
      <c r="ACX977"/>
      <c r="ACY977"/>
      <c r="ACZ977"/>
      <c r="ADA977"/>
      <c r="ADB977"/>
      <c r="ADC977"/>
      <c r="ADD977"/>
      <c r="ADE977"/>
      <c r="ADF977"/>
      <c r="ADG977"/>
      <c r="ADH977"/>
      <c r="ADI977"/>
      <c r="ADJ977"/>
      <c r="ADK977"/>
      <c r="ADL977"/>
      <c r="ADM977"/>
      <c r="ADN977"/>
      <c r="ADO977"/>
      <c r="ADP977"/>
      <c r="ADQ977"/>
      <c r="ADR977"/>
      <c r="ADS977"/>
      <c r="ADT977"/>
      <c r="ADU977"/>
      <c r="ADV977"/>
      <c r="ADW977"/>
      <c r="ADX977"/>
      <c r="ADY977"/>
      <c r="ADZ977"/>
      <c r="AEA977"/>
      <c r="AEB977"/>
      <c r="AEC977"/>
      <c r="AED977"/>
      <c r="AEE977"/>
      <c r="AEF977"/>
      <c r="AEG977"/>
      <c r="AEH977"/>
      <c r="AEI977"/>
      <c r="AEJ977"/>
      <c r="AEK977"/>
      <c r="AEL977"/>
      <c r="AEM977"/>
      <c r="AEN977"/>
      <c r="AEO977"/>
      <c r="AEP977"/>
      <c r="AEQ977"/>
      <c r="AER977"/>
      <c r="AES977"/>
      <c r="AET977"/>
      <c r="AEU977"/>
      <c r="AEV977"/>
      <c r="AEW977"/>
      <c r="AEX977"/>
      <c r="AEY977"/>
      <c r="AEZ977"/>
      <c r="AFA977"/>
      <c r="AFB977"/>
      <c r="AFC977"/>
      <c r="AFD977"/>
      <c r="AFE977"/>
      <c r="AFF977"/>
      <c r="AFG977"/>
      <c r="AFH977"/>
      <c r="AFI977"/>
      <c r="AFJ977"/>
      <c r="AFK977"/>
      <c r="AFL977"/>
      <c r="AFM977"/>
      <c r="AFN977"/>
      <c r="AFO977"/>
      <c r="AFP977"/>
      <c r="AFQ977"/>
      <c r="AFR977"/>
      <c r="AFS977"/>
      <c r="AFT977"/>
      <c r="AFU977"/>
      <c r="AFV977"/>
      <c r="AFW977"/>
      <c r="AFX977"/>
      <c r="AFY977"/>
      <c r="AFZ977"/>
      <c r="AGA977"/>
      <c r="AGB977"/>
      <c r="AGC977"/>
      <c r="AGD977"/>
      <c r="AGE977"/>
      <c r="AGF977"/>
      <c r="AGG977"/>
      <c r="AGH977"/>
      <c r="AGI977"/>
      <c r="AGJ977"/>
      <c r="AGK977"/>
      <c r="AGL977"/>
      <c r="AGM977"/>
      <c r="AGN977"/>
      <c r="AGO977"/>
      <c r="AGP977"/>
      <c r="AGQ977"/>
      <c r="AGR977"/>
      <c r="AGS977"/>
      <c r="AGT977"/>
      <c r="AGU977"/>
      <c r="AGV977"/>
      <c r="AGW977"/>
      <c r="AGX977"/>
      <c r="AGY977"/>
      <c r="AGZ977"/>
      <c r="AHA977"/>
      <c r="AHB977"/>
      <c r="AHC977"/>
      <c r="AHD977"/>
      <c r="AHE977"/>
      <c r="AHF977"/>
      <c r="AHG977"/>
      <c r="AHH977"/>
      <c r="AHI977"/>
      <c r="AHJ977"/>
      <c r="AHK977"/>
      <c r="AHL977"/>
      <c r="AHM977"/>
      <c r="AHN977"/>
      <c r="AHO977"/>
      <c r="AHP977"/>
      <c r="AHQ977"/>
      <c r="AHR977"/>
      <c r="AHS977"/>
      <c r="AHT977"/>
      <c r="AHU977"/>
      <c r="AHV977"/>
      <c r="AHW977"/>
      <c r="AHX977"/>
      <c r="AHY977"/>
      <c r="AHZ977"/>
      <c r="AIA977"/>
      <c r="AIB977"/>
      <c r="AIC977"/>
      <c r="AID977"/>
      <c r="AIE977"/>
      <c r="AIF977"/>
      <c r="AIG977"/>
      <c r="AIH977"/>
      <c r="AII977"/>
      <c r="AIJ977"/>
      <c r="AIK977"/>
      <c r="AIL977"/>
      <c r="AIM977"/>
      <c r="AIN977"/>
      <c r="AIO977"/>
      <c r="AIP977"/>
      <c r="AIQ977"/>
      <c r="AIR977"/>
      <c r="AIS977"/>
      <c r="AIT977"/>
      <c r="AIU977"/>
      <c r="AIV977"/>
      <c r="AIW977"/>
      <c r="AIX977"/>
      <c r="AIY977"/>
      <c r="AIZ977"/>
      <c r="AJA977"/>
      <c r="AJB977"/>
      <c r="AJC977"/>
      <c r="AJD977"/>
      <c r="AJE977"/>
      <c r="AJF977"/>
      <c r="AJG977"/>
      <c r="AJH977"/>
      <c r="AJI977"/>
      <c r="AJJ977"/>
      <c r="AJK977"/>
      <c r="AJL977"/>
      <c r="AJM977"/>
      <c r="AJN977"/>
      <c r="AJO977"/>
      <c r="AJP977"/>
      <c r="AJQ977"/>
      <c r="AJR977"/>
      <c r="AJS977"/>
      <c r="AJT977"/>
      <c r="AJU977"/>
      <c r="AJV977"/>
      <c r="AJW977"/>
      <c r="AJX977"/>
      <c r="AJY977"/>
      <c r="AJZ977"/>
      <c r="AKA977"/>
      <c r="AKB977"/>
      <c r="AKC977"/>
      <c r="AKD977"/>
      <c r="AKE977"/>
      <c r="AKF977"/>
      <c r="AKG977"/>
      <c r="AKH977"/>
      <c r="AKI977"/>
      <c r="AKJ977"/>
      <c r="AKK977"/>
      <c r="AKL977"/>
      <c r="AKM977"/>
      <c r="AKN977"/>
      <c r="AKO977"/>
      <c r="AKP977"/>
      <c r="AKQ977"/>
      <c r="AKR977"/>
      <c r="AKS977"/>
      <c r="AKT977"/>
      <c r="AKU977"/>
      <c r="AKV977"/>
      <c r="AKW977"/>
      <c r="AKX977"/>
      <c r="AKY977"/>
      <c r="AKZ977"/>
      <c r="ALA977"/>
      <c r="ALB977"/>
      <c r="ALC977"/>
      <c r="ALD977"/>
      <c r="ALE977"/>
      <c r="ALF977"/>
      <c r="ALG977"/>
      <c r="ALH977"/>
      <c r="ALI977"/>
      <c r="ALJ977"/>
      <c r="ALK977"/>
      <c r="ALL977"/>
      <c r="ALM977"/>
      <c r="ALN977"/>
      <c r="ALO977"/>
      <c r="ALP977"/>
      <c r="ALQ977"/>
      <c r="ALR977"/>
      <c r="ALS977"/>
      <c r="ALT977"/>
      <c r="ALU977"/>
      <c r="ALV977"/>
      <c r="ALW977"/>
      <c r="ALX977"/>
      <c r="ALY977"/>
      <c r="ALZ977"/>
      <c r="AMA977"/>
      <c r="AMB977"/>
      <c r="AMC977"/>
      <c r="AMD977"/>
      <c r="AME977"/>
      <c r="AMF977"/>
      <c r="AMG977"/>
      <c r="AMH977"/>
      <c r="AMI977"/>
      <c r="AMJ977"/>
    </row>
    <row r="978" spans="1:1024" ht="17.25" customHeight="1">
      <c r="A978" s="9"/>
      <c r="B978" s="8"/>
      <c r="C978" s="8"/>
      <c r="D978" s="6"/>
      <c r="E978" s="7"/>
      <c r="F978" s="5"/>
      <c r="G978" s="5"/>
      <c r="H978" s="5"/>
      <c r="I978" s="5"/>
      <c r="J978" s="5"/>
      <c r="K978" s="5"/>
      <c r="L978" s="5"/>
      <c r="M978" s="5"/>
      <c r="N978" s="5"/>
      <c r="O978" s="5"/>
      <c r="P978" s="5"/>
      <c r="Q978" s="5"/>
      <c r="R978" s="5"/>
      <c r="S978" s="5"/>
      <c r="T978" s="5"/>
      <c r="U978" s="5"/>
      <c r="V978" s="5"/>
      <c r="W978" s="5"/>
      <c r="X978" s="5"/>
      <c r="Y978" s="5"/>
      <c r="Z978" s="5"/>
      <c r="AA978" s="5"/>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c r="RI978"/>
      <c r="RJ978"/>
      <c r="RK978"/>
      <c r="RL978"/>
      <c r="RM978"/>
      <c r="RN978"/>
      <c r="RO978"/>
      <c r="RP978"/>
      <c r="RQ978"/>
      <c r="RR978"/>
      <c r="RS978"/>
      <c r="RT978"/>
      <c r="RU978"/>
      <c r="RV978"/>
      <c r="RW978"/>
      <c r="RX978"/>
      <c r="RY978"/>
      <c r="RZ978"/>
      <c r="SA978"/>
      <c r="SB978"/>
      <c r="SC978"/>
      <c r="SD978"/>
      <c r="SE978"/>
      <c r="SF978"/>
      <c r="SG978"/>
      <c r="SH978"/>
      <c r="SI978"/>
      <c r="SJ978"/>
      <c r="SK978"/>
      <c r="SL978"/>
      <c r="SM978"/>
      <c r="SN978"/>
      <c r="SO978"/>
      <c r="SP978"/>
      <c r="SQ978"/>
      <c r="SR978"/>
      <c r="SS978"/>
      <c r="ST978"/>
      <c r="SU978"/>
      <c r="SV978"/>
      <c r="SW978"/>
      <c r="SX978"/>
      <c r="SY978"/>
      <c r="SZ978"/>
      <c r="TA978"/>
      <c r="TB978"/>
      <c r="TC978"/>
      <c r="TD978"/>
      <c r="TE978"/>
      <c r="TF978"/>
      <c r="TG978"/>
      <c r="TH978"/>
      <c r="TI978"/>
      <c r="TJ978"/>
      <c r="TK978"/>
      <c r="TL978"/>
      <c r="TM978"/>
      <c r="TN978"/>
      <c r="TO978"/>
      <c r="TP978"/>
      <c r="TQ978"/>
      <c r="TR978"/>
      <c r="TS978"/>
      <c r="TT978"/>
      <c r="TU978"/>
      <c r="TV978"/>
      <c r="TW978"/>
      <c r="TX978"/>
      <c r="TY978"/>
      <c r="TZ978"/>
      <c r="UA978"/>
      <c r="UB978"/>
      <c r="UC978"/>
      <c r="UD978"/>
      <c r="UE978"/>
      <c r="UF978"/>
      <c r="UG978"/>
      <c r="UH978"/>
      <c r="UI978"/>
      <c r="UJ978"/>
      <c r="UK978"/>
      <c r="UL978"/>
      <c r="UM978"/>
      <c r="UN978"/>
      <c r="UO978"/>
      <c r="UP978"/>
      <c r="UQ978"/>
      <c r="UR978"/>
      <c r="US978"/>
      <c r="UT978"/>
      <c r="UU978"/>
      <c r="UV978"/>
      <c r="UW978"/>
      <c r="UX978"/>
      <c r="UY978"/>
      <c r="UZ978"/>
      <c r="VA978"/>
      <c r="VB978"/>
      <c r="VC978"/>
      <c r="VD978"/>
      <c r="VE978"/>
      <c r="VF978"/>
      <c r="VG978"/>
      <c r="VH978"/>
      <c r="VI978"/>
      <c r="VJ978"/>
      <c r="VK978"/>
      <c r="VL978"/>
      <c r="VM978"/>
      <c r="VN978"/>
      <c r="VO978"/>
      <c r="VP978"/>
      <c r="VQ978"/>
      <c r="VR978"/>
      <c r="VS978"/>
      <c r="VT978"/>
      <c r="VU978"/>
      <c r="VV978"/>
      <c r="VW978"/>
      <c r="VX978"/>
      <c r="VY978"/>
      <c r="VZ978"/>
      <c r="WA978"/>
      <c r="WB978"/>
      <c r="WC978"/>
      <c r="WD978"/>
      <c r="WE978"/>
      <c r="WF978"/>
      <c r="WG978"/>
      <c r="WH978"/>
      <c r="WI978"/>
      <c r="WJ978"/>
      <c r="WK978"/>
      <c r="WL978"/>
      <c r="WM978"/>
      <c r="WN978"/>
      <c r="WO978"/>
      <c r="WP978"/>
      <c r="WQ978"/>
      <c r="WR978"/>
      <c r="WS978"/>
      <c r="WT978"/>
      <c r="WU978"/>
      <c r="WV978"/>
      <c r="WW978"/>
      <c r="WX978"/>
      <c r="WY978"/>
      <c r="WZ978"/>
      <c r="XA978"/>
      <c r="XB978"/>
      <c r="XC978"/>
      <c r="XD978"/>
      <c r="XE978"/>
      <c r="XF978"/>
      <c r="XG978"/>
      <c r="XH978"/>
      <c r="XI978"/>
      <c r="XJ978"/>
      <c r="XK978"/>
      <c r="XL978"/>
      <c r="XM978"/>
      <c r="XN978"/>
      <c r="XO978"/>
      <c r="XP978"/>
      <c r="XQ978"/>
      <c r="XR978"/>
      <c r="XS978"/>
      <c r="XT978"/>
      <c r="XU978"/>
      <c r="XV978"/>
      <c r="XW978"/>
      <c r="XX978"/>
      <c r="XY978"/>
      <c r="XZ978"/>
      <c r="YA978"/>
      <c r="YB978"/>
      <c r="YC978"/>
      <c r="YD978"/>
      <c r="YE978"/>
      <c r="YF978"/>
      <c r="YG978"/>
      <c r="YH978"/>
      <c r="YI978"/>
      <c r="YJ978"/>
      <c r="YK978"/>
      <c r="YL978"/>
      <c r="YM978"/>
      <c r="YN978"/>
      <c r="YO978"/>
      <c r="YP978"/>
      <c r="YQ978"/>
      <c r="YR978"/>
      <c r="YS978"/>
      <c r="YT978"/>
      <c r="YU978"/>
      <c r="YV978"/>
      <c r="YW978"/>
      <c r="YX978"/>
      <c r="YY978"/>
      <c r="YZ978"/>
      <c r="ZA978"/>
      <c r="ZB978"/>
      <c r="ZC978"/>
      <c r="ZD978"/>
      <c r="ZE978"/>
      <c r="ZF978"/>
      <c r="ZG978"/>
      <c r="ZH978"/>
      <c r="ZI978"/>
      <c r="ZJ978"/>
      <c r="ZK978"/>
      <c r="ZL978"/>
      <c r="ZM978"/>
      <c r="ZN978"/>
      <c r="ZO978"/>
      <c r="ZP978"/>
      <c r="ZQ978"/>
      <c r="ZR978"/>
      <c r="ZS978"/>
      <c r="ZT978"/>
      <c r="ZU978"/>
      <c r="ZV978"/>
      <c r="ZW978"/>
      <c r="ZX978"/>
      <c r="ZY978"/>
      <c r="ZZ978"/>
      <c r="AAA978"/>
      <c r="AAB978"/>
      <c r="AAC978"/>
      <c r="AAD978"/>
      <c r="AAE978"/>
      <c r="AAF978"/>
      <c r="AAG978"/>
      <c r="AAH978"/>
      <c r="AAI978"/>
      <c r="AAJ978"/>
      <c r="AAK978"/>
      <c r="AAL978"/>
      <c r="AAM978"/>
      <c r="AAN978"/>
      <c r="AAO978"/>
      <c r="AAP978"/>
      <c r="AAQ978"/>
      <c r="AAR978"/>
      <c r="AAS978"/>
      <c r="AAT978"/>
      <c r="AAU978"/>
      <c r="AAV978"/>
      <c r="AAW978"/>
      <c r="AAX978"/>
      <c r="AAY978"/>
      <c r="AAZ978"/>
      <c r="ABA978"/>
      <c r="ABB978"/>
      <c r="ABC978"/>
      <c r="ABD978"/>
      <c r="ABE978"/>
      <c r="ABF978"/>
      <c r="ABG978"/>
      <c r="ABH978"/>
      <c r="ABI978"/>
      <c r="ABJ978"/>
      <c r="ABK978"/>
      <c r="ABL978"/>
      <c r="ABM978"/>
      <c r="ABN978"/>
      <c r="ABO978"/>
      <c r="ABP978"/>
      <c r="ABQ978"/>
      <c r="ABR978"/>
      <c r="ABS978"/>
      <c r="ABT978"/>
      <c r="ABU978"/>
      <c r="ABV978"/>
      <c r="ABW978"/>
      <c r="ABX978"/>
      <c r="ABY978"/>
      <c r="ABZ978"/>
      <c r="ACA978"/>
      <c r="ACB978"/>
      <c r="ACC978"/>
      <c r="ACD978"/>
      <c r="ACE978"/>
      <c r="ACF978"/>
      <c r="ACG978"/>
      <c r="ACH978"/>
      <c r="ACI978"/>
      <c r="ACJ978"/>
      <c r="ACK978"/>
      <c r="ACL978"/>
      <c r="ACM978"/>
      <c r="ACN978"/>
      <c r="ACO978"/>
      <c r="ACP978"/>
      <c r="ACQ978"/>
      <c r="ACR978"/>
      <c r="ACS978"/>
      <c r="ACT978"/>
      <c r="ACU978"/>
      <c r="ACV978"/>
      <c r="ACW978"/>
      <c r="ACX978"/>
      <c r="ACY978"/>
      <c r="ACZ978"/>
      <c r="ADA978"/>
      <c r="ADB978"/>
      <c r="ADC978"/>
      <c r="ADD978"/>
      <c r="ADE978"/>
      <c r="ADF978"/>
      <c r="ADG978"/>
      <c r="ADH978"/>
      <c r="ADI978"/>
      <c r="ADJ978"/>
      <c r="ADK978"/>
      <c r="ADL978"/>
      <c r="ADM978"/>
      <c r="ADN978"/>
      <c r="ADO978"/>
      <c r="ADP978"/>
      <c r="ADQ978"/>
      <c r="ADR978"/>
      <c r="ADS978"/>
      <c r="ADT978"/>
      <c r="ADU978"/>
      <c r="ADV978"/>
      <c r="ADW978"/>
      <c r="ADX978"/>
      <c r="ADY978"/>
      <c r="ADZ978"/>
      <c r="AEA978"/>
      <c r="AEB978"/>
      <c r="AEC978"/>
      <c r="AED978"/>
      <c r="AEE978"/>
      <c r="AEF978"/>
      <c r="AEG978"/>
      <c r="AEH978"/>
      <c r="AEI978"/>
      <c r="AEJ978"/>
      <c r="AEK978"/>
      <c r="AEL978"/>
      <c r="AEM978"/>
      <c r="AEN978"/>
      <c r="AEO978"/>
      <c r="AEP978"/>
      <c r="AEQ978"/>
      <c r="AER978"/>
      <c r="AES978"/>
      <c r="AET978"/>
      <c r="AEU978"/>
      <c r="AEV978"/>
      <c r="AEW978"/>
      <c r="AEX978"/>
      <c r="AEY978"/>
      <c r="AEZ978"/>
      <c r="AFA978"/>
      <c r="AFB978"/>
      <c r="AFC978"/>
      <c r="AFD978"/>
      <c r="AFE978"/>
      <c r="AFF978"/>
      <c r="AFG978"/>
      <c r="AFH978"/>
      <c r="AFI978"/>
      <c r="AFJ978"/>
      <c r="AFK978"/>
      <c r="AFL978"/>
      <c r="AFM978"/>
      <c r="AFN978"/>
      <c r="AFO978"/>
      <c r="AFP978"/>
      <c r="AFQ978"/>
      <c r="AFR978"/>
      <c r="AFS978"/>
      <c r="AFT978"/>
      <c r="AFU978"/>
      <c r="AFV978"/>
      <c r="AFW978"/>
      <c r="AFX978"/>
      <c r="AFY978"/>
      <c r="AFZ978"/>
      <c r="AGA978"/>
      <c r="AGB978"/>
      <c r="AGC978"/>
      <c r="AGD978"/>
      <c r="AGE978"/>
      <c r="AGF978"/>
      <c r="AGG978"/>
      <c r="AGH978"/>
      <c r="AGI978"/>
      <c r="AGJ978"/>
      <c r="AGK978"/>
      <c r="AGL978"/>
      <c r="AGM978"/>
      <c r="AGN978"/>
      <c r="AGO978"/>
      <c r="AGP978"/>
      <c r="AGQ978"/>
      <c r="AGR978"/>
      <c r="AGS978"/>
      <c r="AGT978"/>
      <c r="AGU978"/>
      <c r="AGV978"/>
      <c r="AGW978"/>
      <c r="AGX978"/>
      <c r="AGY978"/>
      <c r="AGZ978"/>
      <c r="AHA978"/>
      <c r="AHB978"/>
      <c r="AHC978"/>
      <c r="AHD978"/>
      <c r="AHE978"/>
      <c r="AHF978"/>
      <c r="AHG978"/>
      <c r="AHH978"/>
      <c r="AHI978"/>
      <c r="AHJ978"/>
      <c r="AHK978"/>
      <c r="AHL978"/>
      <c r="AHM978"/>
      <c r="AHN978"/>
      <c r="AHO978"/>
      <c r="AHP978"/>
      <c r="AHQ978"/>
      <c r="AHR978"/>
      <c r="AHS978"/>
      <c r="AHT978"/>
      <c r="AHU978"/>
      <c r="AHV978"/>
      <c r="AHW978"/>
      <c r="AHX978"/>
      <c r="AHY978"/>
      <c r="AHZ978"/>
      <c r="AIA978"/>
      <c r="AIB978"/>
      <c r="AIC978"/>
      <c r="AID978"/>
      <c r="AIE978"/>
      <c r="AIF978"/>
      <c r="AIG978"/>
      <c r="AIH978"/>
      <c r="AII978"/>
      <c r="AIJ978"/>
      <c r="AIK978"/>
      <c r="AIL978"/>
      <c r="AIM978"/>
      <c r="AIN978"/>
      <c r="AIO978"/>
      <c r="AIP978"/>
      <c r="AIQ978"/>
      <c r="AIR978"/>
      <c r="AIS978"/>
      <c r="AIT978"/>
      <c r="AIU978"/>
      <c r="AIV978"/>
      <c r="AIW978"/>
      <c r="AIX978"/>
      <c r="AIY978"/>
      <c r="AIZ978"/>
      <c r="AJA978"/>
      <c r="AJB978"/>
      <c r="AJC978"/>
      <c r="AJD978"/>
      <c r="AJE978"/>
      <c r="AJF978"/>
      <c r="AJG978"/>
      <c r="AJH978"/>
      <c r="AJI978"/>
      <c r="AJJ978"/>
      <c r="AJK978"/>
      <c r="AJL978"/>
      <c r="AJM978"/>
      <c r="AJN978"/>
      <c r="AJO978"/>
      <c r="AJP978"/>
      <c r="AJQ978"/>
      <c r="AJR978"/>
      <c r="AJS978"/>
      <c r="AJT978"/>
      <c r="AJU978"/>
      <c r="AJV978"/>
      <c r="AJW978"/>
      <c r="AJX978"/>
      <c r="AJY978"/>
      <c r="AJZ978"/>
      <c r="AKA978"/>
      <c r="AKB978"/>
      <c r="AKC978"/>
      <c r="AKD978"/>
      <c r="AKE978"/>
      <c r="AKF978"/>
      <c r="AKG978"/>
      <c r="AKH978"/>
      <c r="AKI978"/>
      <c r="AKJ978"/>
      <c r="AKK978"/>
      <c r="AKL978"/>
      <c r="AKM978"/>
      <c r="AKN978"/>
      <c r="AKO978"/>
      <c r="AKP978"/>
      <c r="AKQ978"/>
      <c r="AKR978"/>
      <c r="AKS978"/>
      <c r="AKT978"/>
      <c r="AKU978"/>
      <c r="AKV978"/>
      <c r="AKW978"/>
      <c r="AKX978"/>
      <c r="AKY978"/>
      <c r="AKZ978"/>
      <c r="ALA978"/>
      <c r="ALB978"/>
      <c r="ALC978"/>
      <c r="ALD978"/>
      <c r="ALE978"/>
      <c r="ALF978"/>
      <c r="ALG978"/>
      <c r="ALH978"/>
      <c r="ALI978"/>
      <c r="ALJ978"/>
      <c r="ALK978"/>
      <c r="ALL978"/>
      <c r="ALM978"/>
      <c r="ALN978"/>
      <c r="ALO978"/>
      <c r="ALP978"/>
      <c r="ALQ978"/>
      <c r="ALR978"/>
      <c r="ALS978"/>
      <c r="ALT978"/>
      <c r="ALU978"/>
      <c r="ALV978"/>
      <c r="ALW978"/>
      <c r="ALX978"/>
      <c r="ALY978"/>
      <c r="ALZ978"/>
      <c r="AMA978"/>
      <c r="AMB978"/>
      <c r="AMC978"/>
      <c r="AMD978"/>
      <c r="AME978"/>
      <c r="AMF978"/>
      <c r="AMG978"/>
      <c r="AMH978"/>
      <c r="AMI978"/>
      <c r="AMJ978"/>
    </row>
    <row r="979" spans="1:1024" ht="17.25" customHeight="1">
      <c r="A979" s="9"/>
      <c r="B979" s="8"/>
      <c r="C979" s="8"/>
      <c r="D979" s="6"/>
      <c r="E979" s="7"/>
      <c r="F979" s="5"/>
      <c r="G979" s="5"/>
      <c r="H979" s="5"/>
      <c r="I979" s="5"/>
      <c r="J979" s="5"/>
      <c r="K979" s="5"/>
      <c r="L979" s="5"/>
      <c r="M979" s="5"/>
      <c r="N979" s="5"/>
      <c r="O979" s="5"/>
      <c r="P979" s="5"/>
      <c r="Q979" s="5"/>
      <c r="R979" s="5"/>
      <c r="S979" s="5"/>
      <c r="T979" s="5"/>
      <c r="U979" s="5"/>
      <c r="V979" s="5"/>
      <c r="W979" s="5"/>
      <c r="X979" s="5"/>
      <c r="Y979" s="5"/>
      <c r="Z979" s="5"/>
      <c r="AA979" s="5"/>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c r="ME979"/>
      <c r="MF979"/>
      <c r="MG979"/>
      <c r="MH979"/>
      <c r="MI979"/>
      <c r="MJ979"/>
      <c r="MK979"/>
      <c r="ML979"/>
      <c r="MM979"/>
      <c r="MN979"/>
      <c r="MO979"/>
      <c r="MP979"/>
      <c r="MQ979"/>
      <c r="MR979"/>
      <c r="MS979"/>
      <c r="MT979"/>
      <c r="MU979"/>
      <c r="MV979"/>
      <c r="MW979"/>
      <c r="MX979"/>
      <c r="MY979"/>
      <c r="MZ979"/>
      <c r="NA979"/>
      <c r="NB979"/>
      <c r="NC979"/>
      <c r="ND979"/>
      <c r="NE979"/>
      <c r="NF979"/>
      <c r="NG979"/>
      <c r="NH979"/>
      <c r="NI979"/>
      <c r="NJ979"/>
      <c r="NK979"/>
      <c r="NL979"/>
      <c r="NM979"/>
      <c r="NN979"/>
      <c r="NO979"/>
      <c r="NP979"/>
      <c r="NQ979"/>
      <c r="NR979"/>
      <c r="NS979"/>
      <c r="NT979"/>
      <c r="NU979"/>
      <c r="NV979"/>
      <c r="NW979"/>
      <c r="NX979"/>
      <c r="NY979"/>
      <c r="NZ979"/>
      <c r="OA979"/>
      <c r="OB979"/>
      <c r="OC979"/>
      <c r="OD979"/>
      <c r="OE979"/>
      <c r="OF979"/>
      <c r="OG979"/>
      <c r="OH979"/>
      <c r="OI979"/>
      <c r="OJ979"/>
      <c r="OK979"/>
      <c r="OL979"/>
      <c r="OM979"/>
      <c r="ON979"/>
      <c r="OO979"/>
      <c r="OP979"/>
      <c r="OQ979"/>
      <c r="OR979"/>
      <c r="OS979"/>
      <c r="OT979"/>
      <c r="OU979"/>
      <c r="OV979"/>
      <c r="OW979"/>
      <c r="OX979"/>
      <c r="OY979"/>
      <c r="OZ979"/>
      <c r="PA979"/>
      <c r="PB979"/>
      <c r="PC979"/>
      <c r="PD979"/>
      <c r="PE979"/>
      <c r="PF979"/>
      <c r="PG979"/>
      <c r="PH979"/>
      <c r="PI979"/>
      <c r="PJ979"/>
      <c r="PK979"/>
      <c r="PL979"/>
      <c r="PM979"/>
      <c r="PN979"/>
      <c r="PO979"/>
      <c r="PP979"/>
      <c r="PQ979"/>
      <c r="PR979"/>
      <c r="PS979"/>
      <c r="PT979"/>
      <c r="PU979"/>
      <c r="PV979"/>
      <c r="PW979"/>
      <c r="PX979"/>
      <c r="PY979"/>
      <c r="PZ979"/>
      <c r="QA979"/>
      <c r="QB979"/>
      <c r="QC979"/>
      <c r="QD979"/>
      <c r="QE979"/>
      <c r="QF979"/>
      <c r="QG979"/>
      <c r="QH979"/>
      <c r="QI979"/>
      <c r="QJ979"/>
      <c r="QK979"/>
      <c r="QL979"/>
      <c r="QM979"/>
      <c r="QN979"/>
      <c r="QO979"/>
      <c r="QP979"/>
      <c r="QQ979"/>
      <c r="QR979"/>
      <c r="QS979"/>
      <c r="QT979"/>
      <c r="QU979"/>
      <c r="QV979"/>
      <c r="QW979"/>
      <c r="QX979"/>
      <c r="QY979"/>
      <c r="QZ979"/>
      <c r="RA979"/>
      <c r="RB979"/>
      <c r="RC979"/>
      <c r="RD979"/>
      <c r="RE979"/>
      <c r="RF979"/>
      <c r="RG979"/>
      <c r="RH979"/>
      <c r="RI979"/>
      <c r="RJ979"/>
      <c r="RK979"/>
      <c r="RL979"/>
      <c r="RM979"/>
      <c r="RN979"/>
      <c r="RO979"/>
      <c r="RP979"/>
      <c r="RQ979"/>
      <c r="RR979"/>
      <c r="RS979"/>
      <c r="RT979"/>
      <c r="RU979"/>
      <c r="RV979"/>
      <c r="RW979"/>
      <c r="RX979"/>
      <c r="RY979"/>
      <c r="RZ979"/>
      <c r="SA979"/>
      <c r="SB979"/>
      <c r="SC979"/>
      <c r="SD979"/>
      <c r="SE979"/>
      <c r="SF979"/>
      <c r="SG979"/>
      <c r="SH979"/>
      <c r="SI979"/>
      <c r="SJ979"/>
      <c r="SK979"/>
      <c r="SL979"/>
      <c r="SM979"/>
      <c r="SN979"/>
      <c r="SO979"/>
      <c r="SP979"/>
      <c r="SQ979"/>
      <c r="SR979"/>
      <c r="SS979"/>
      <c r="ST979"/>
      <c r="SU979"/>
      <c r="SV979"/>
      <c r="SW979"/>
      <c r="SX979"/>
      <c r="SY979"/>
      <c r="SZ979"/>
      <c r="TA979"/>
      <c r="TB979"/>
      <c r="TC979"/>
      <c r="TD979"/>
      <c r="TE979"/>
      <c r="TF979"/>
      <c r="TG979"/>
      <c r="TH979"/>
      <c r="TI979"/>
      <c r="TJ979"/>
      <c r="TK979"/>
      <c r="TL979"/>
      <c r="TM979"/>
      <c r="TN979"/>
      <c r="TO979"/>
      <c r="TP979"/>
      <c r="TQ979"/>
      <c r="TR979"/>
      <c r="TS979"/>
      <c r="TT979"/>
      <c r="TU979"/>
      <c r="TV979"/>
      <c r="TW979"/>
      <c r="TX979"/>
      <c r="TY979"/>
      <c r="TZ979"/>
      <c r="UA979"/>
      <c r="UB979"/>
      <c r="UC979"/>
      <c r="UD979"/>
      <c r="UE979"/>
      <c r="UF979"/>
      <c r="UG979"/>
      <c r="UH979"/>
      <c r="UI979"/>
      <c r="UJ979"/>
      <c r="UK979"/>
      <c r="UL979"/>
      <c r="UM979"/>
      <c r="UN979"/>
      <c r="UO979"/>
      <c r="UP979"/>
      <c r="UQ979"/>
      <c r="UR979"/>
      <c r="US979"/>
      <c r="UT979"/>
      <c r="UU979"/>
      <c r="UV979"/>
      <c r="UW979"/>
      <c r="UX979"/>
      <c r="UY979"/>
      <c r="UZ979"/>
      <c r="VA979"/>
      <c r="VB979"/>
      <c r="VC979"/>
      <c r="VD979"/>
      <c r="VE979"/>
      <c r="VF979"/>
      <c r="VG979"/>
      <c r="VH979"/>
      <c r="VI979"/>
      <c r="VJ979"/>
      <c r="VK979"/>
      <c r="VL979"/>
      <c r="VM979"/>
      <c r="VN979"/>
      <c r="VO979"/>
      <c r="VP979"/>
      <c r="VQ979"/>
      <c r="VR979"/>
      <c r="VS979"/>
      <c r="VT979"/>
      <c r="VU979"/>
      <c r="VV979"/>
      <c r="VW979"/>
      <c r="VX979"/>
      <c r="VY979"/>
      <c r="VZ979"/>
      <c r="WA979"/>
      <c r="WB979"/>
      <c r="WC979"/>
      <c r="WD979"/>
      <c r="WE979"/>
      <c r="WF979"/>
      <c r="WG979"/>
      <c r="WH979"/>
      <c r="WI979"/>
      <c r="WJ979"/>
      <c r="WK979"/>
      <c r="WL979"/>
      <c r="WM979"/>
      <c r="WN979"/>
      <c r="WO979"/>
      <c r="WP979"/>
      <c r="WQ979"/>
      <c r="WR979"/>
      <c r="WS979"/>
      <c r="WT979"/>
      <c r="WU979"/>
      <c r="WV979"/>
      <c r="WW979"/>
      <c r="WX979"/>
      <c r="WY979"/>
      <c r="WZ979"/>
      <c r="XA979"/>
      <c r="XB979"/>
      <c r="XC979"/>
      <c r="XD979"/>
      <c r="XE979"/>
      <c r="XF979"/>
      <c r="XG979"/>
      <c r="XH979"/>
      <c r="XI979"/>
      <c r="XJ979"/>
      <c r="XK979"/>
      <c r="XL979"/>
      <c r="XM979"/>
      <c r="XN979"/>
      <c r="XO979"/>
      <c r="XP979"/>
      <c r="XQ979"/>
      <c r="XR979"/>
      <c r="XS979"/>
      <c r="XT979"/>
      <c r="XU979"/>
      <c r="XV979"/>
      <c r="XW979"/>
      <c r="XX979"/>
      <c r="XY979"/>
      <c r="XZ979"/>
      <c r="YA979"/>
      <c r="YB979"/>
      <c r="YC979"/>
      <c r="YD979"/>
      <c r="YE979"/>
      <c r="YF979"/>
      <c r="YG979"/>
      <c r="YH979"/>
      <c r="YI979"/>
      <c r="YJ979"/>
      <c r="YK979"/>
      <c r="YL979"/>
      <c r="YM979"/>
      <c r="YN979"/>
      <c r="YO979"/>
      <c r="YP979"/>
      <c r="YQ979"/>
      <c r="YR979"/>
      <c r="YS979"/>
      <c r="YT979"/>
      <c r="YU979"/>
      <c r="YV979"/>
      <c r="YW979"/>
      <c r="YX979"/>
      <c r="YY979"/>
      <c r="YZ979"/>
      <c r="ZA979"/>
      <c r="ZB979"/>
      <c r="ZC979"/>
      <c r="ZD979"/>
      <c r="ZE979"/>
      <c r="ZF979"/>
      <c r="ZG979"/>
      <c r="ZH979"/>
      <c r="ZI979"/>
      <c r="ZJ979"/>
      <c r="ZK979"/>
      <c r="ZL979"/>
      <c r="ZM979"/>
      <c r="ZN979"/>
      <c r="ZO979"/>
      <c r="ZP979"/>
      <c r="ZQ979"/>
      <c r="ZR979"/>
      <c r="ZS979"/>
      <c r="ZT979"/>
      <c r="ZU979"/>
      <c r="ZV979"/>
      <c r="ZW979"/>
      <c r="ZX979"/>
      <c r="ZY979"/>
      <c r="ZZ979"/>
      <c r="AAA979"/>
      <c r="AAB979"/>
      <c r="AAC979"/>
      <c r="AAD979"/>
      <c r="AAE979"/>
      <c r="AAF979"/>
      <c r="AAG979"/>
      <c r="AAH979"/>
      <c r="AAI979"/>
      <c r="AAJ979"/>
      <c r="AAK979"/>
      <c r="AAL979"/>
      <c r="AAM979"/>
      <c r="AAN979"/>
      <c r="AAO979"/>
      <c r="AAP979"/>
      <c r="AAQ979"/>
      <c r="AAR979"/>
      <c r="AAS979"/>
      <c r="AAT979"/>
      <c r="AAU979"/>
      <c r="AAV979"/>
      <c r="AAW979"/>
      <c r="AAX979"/>
      <c r="AAY979"/>
      <c r="AAZ979"/>
      <c r="ABA979"/>
      <c r="ABB979"/>
      <c r="ABC979"/>
      <c r="ABD979"/>
      <c r="ABE979"/>
      <c r="ABF979"/>
      <c r="ABG979"/>
      <c r="ABH979"/>
      <c r="ABI979"/>
      <c r="ABJ979"/>
      <c r="ABK979"/>
      <c r="ABL979"/>
      <c r="ABM979"/>
      <c r="ABN979"/>
      <c r="ABO979"/>
      <c r="ABP979"/>
      <c r="ABQ979"/>
      <c r="ABR979"/>
      <c r="ABS979"/>
      <c r="ABT979"/>
      <c r="ABU979"/>
      <c r="ABV979"/>
      <c r="ABW979"/>
      <c r="ABX979"/>
      <c r="ABY979"/>
      <c r="ABZ979"/>
      <c r="ACA979"/>
      <c r="ACB979"/>
      <c r="ACC979"/>
      <c r="ACD979"/>
      <c r="ACE979"/>
      <c r="ACF979"/>
      <c r="ACG979"/>
      <c r="ACH979"/>
      <c r="ACI979"/>
      <c r="ACJ979"/>
      <c r="ACK979"/>
      <c r="ACL979"/>
      <c r="ACM979"/>
      <c r="ACN979"/>
      <c r="ACO979"/>
      <c r="ACP979"/>
      <c r="ACQ979"/>
      <c r="ACR979"/>
      <c r="ACS979"/>
      <c r="ACT979"/>
      <c r="ACU979"/>
      <c r="ACV979"/>
      <c r="ACW979"/>
      <c r="ACX979"/>
      <c r="ACY979"/>
      <c r="ACZ979"/>
      <c r="ADA979"/>
      <c r="ADB979"/>
      <c r="ADC979"/>
      <c r="ADD979"/>
      <c r="ADE979"/>
      <c r="ADF979"/>
      <c r="ADG979"/>
      <c r="ADH979"/>
      <c r="ADI979"/>
      <c r="ADJ979"/>
      <c r="ADK979"/>
      <c r="ADL979"/>
      <c r="ADM979"/>
      <c r="ADN979"/>
      <c r="ADO979"/>
      <c r="ADP979"/>
      <c r="ADQ979"/>
      <c r="ADR979"/>
      <c r="ADS979"/>
      <c r="ADT979"/>
      <c r="ADU979"/>
      <c r="ADV979"/>
      <c r="ADW979"/>
      <c r="ADX979"/>
      <c r="ADY979"/>
      <c r="ADZ979"/>
      <c r="AEA979"/>
      <c r="AEB979"/>
      <c r="AEC979"/>
      <c r="AED979"/>
      <c r="AEE979"/>
      <c r="AEF979"/>
      <c r="AEG979"/>
      <c r="AEH979"/>
      <c r="AEI979"/>
      <c r="AEJ979"/>
      <c r="AEK979"/>
      <c r="AEL979"/>
      <c r="AEM979"/>
      <c r="AEN979"/>
      <c r="AEO979"/>
      <c r="AEP979"/>
      <c r="AEQ979"/>
      <c r="AER979"/>
      <c r="AES979"/>
      <c r="AET979"/>
      <c r="AEU979"/>
      <c r="AEV979"/>
      <c r="AEW979"/>
      <c r="AEX979"/>
      <c r="AEY979"/>
      <c r="AEZ979"/>
      <c r="AFA979"/>
      <c r="AFB979"/>
      <c r="AFC979"/>
      <c r="AFD979"/>
      <c r="AFE979"/>
      <c r="AFF979"/>
      <c r="AFG979"/>
      <c r="AFH979"/>
      <c r="AFI979"/>
      <c r="AFJ979"/>
      <c r="AFK979"/>
      <c r="AFL979"/>
      <c r="AFM979"/>
      <c r="AFN979"/>
      <c r="AFO979"/>
      <c r="AFP979"/>
      <c r="AFQ979"/>
      <c r="AFR979"/>
      <c r="AFS979"/>
      <c r="AFT979"/>
      <c r="AFU979"/>
      <c r="AFV979"/>
      <c r="AFW979"/>
      <c r="AFX979"/>
      <c r="AFY979"/>
      <c r="AFZ979"/>
      <c r="AGA979"/>
      <c r="AGB979"/>
      <c r="AGC979"/>
      <c r="AGD979"/>
      <c r="AGE979"/>
      <c r="AGF979"/>
      <c r="AGG979"/>
      <c r="AGH979"/>
      <c r="AGI979"/>
      <c r="AGJ979"/>
      <c r="AGK979"/>
      <c r="AGL979"/>
      <c r="AGM979"/>
      <c r="AGN979"/>
      <c r="AGO979"/>
      <c r="AGP979"/>
      <c r="AGQ979"/>
      <c r="AGR979"/>
      <c r="AGS979"/>
      <c r="AGT979"/>
      <c r="AGU979"/>
      <c r="AGV979"/>
      <c r="AGW979"/>
      <c r="AGX979"/>
      <c r="AGY979"/>
      <c r="AGZ979"/>
      <c r="AHA979"/>
      <c r="AHB979"/>
      <c r="AHC979"/>
      <c r="AHD979"/>
      <c r="AHE979"/>
      <c r="AHF979"/>
      <c r="AHG979"/>
      <c r="AHH979"/>
      <c r="AHI979"/>
      <c r="AHJ979"/>
      <c r="AHK979"/>
      <c r="AHL979"/>
      <c r="AHM979"/>
      <c r="AHN979"/>
      <c r="AHO979"/>
      <c r="AHP979"/>
      <c r="AHQ979"/>
      <c r="AHR979"/>
      <c r="AHS979"/>
      <c r="AHT979"/>
      <c r="AHU979"/>
      <c r="AHV979"/>
      <c r="AHW979"/>
      <c r="AHX979"/>
      <c r="AHY979"/>
      <c r="AHZ979"/>
      <c r="AIA979"/>
      <c r="AIB979"/>
      <c r="AIC979"/>
      <c r="AID979"/>
      <c r="AIE979"/>
      <c r="AIF979"/>
      <c r="AIG979"/>
      <c r="AIH979"/>
      <c r="AII979"/>
      <c r="AIJ979"/>
      <c r="AIK979"/>
      <c r="AIL979"/>
      <c r="AIM979"/>
      <c r="AIN979"/>
      <c r="AIO979"/>
      <c r="AIP979"/>
      <c r="AIQ979"/>
      <c r="AIR979"/>
      <c r="AIS979"/>
      <c r="AIT979"/>
      <c r="AIU979"/>
      <c r="AIV979"/>
      <c r="AIW979"/>
      <c r="AIX979"/>
      <c r="AIY979"/>
      <c r="AIZ979"/>
      <c r="AJA979"/>
      <c r="AJB979"/>
      <c r="AJC979"/>
      <c r="AJD979"/>
      <c r="AJE979"/>
      <c r="AJF979"/>
      <c r="AJG979"/>
      <c r="AJH979"/>
      <c r="AJI979"/>
      <c r="AJJ979"/>
      <c r="AJK979"/>
      <c r="AJL979"/>
      <c r="AJM979"/>
      <c r="AJN979"/>
      <c r="AJO979"/>
      <c r="AJP979"/>
      <c r="AJQ979"/>
      <c r="AJR979"/>
      <c r="AJS979"/>
      <c r="AJT979"/>
      <c r="AJU979"/>
      <c r="AJV979"/>
      <c r="AJW979"/>
      <c r="AJX979"/>
      <c r="AJY979"/>
      <c r="AJZ979"/>
      <c r="AKA979"/>
      <c r="AKB979"/>
      <c r="AKC979"/>
      <c r="AKD979"/>
      <c r="AKE979"/>
      <c r="AKF979"/>
      <c r="AKG979"/>
      <c r="AKH979"/>
      <c r="AKI979"/>
      <c r="AKJ979"/>
      <c r="AKK979"/>
      <c r="AKL979"/>
      <c r="AKM979"/>
      <c r="AKN979"/>
      <c r="AKO979"/>
      <c r="AKP979"/>
      <c r="AKQ979"/>
      <c r="AKR979"/>
      <c r="AKS979"/>
      <c r="AKT979"/>
      <c r="AKU979"/>
      <c r="AKV979"/>
      <c r="AKW979"/>
      <c r="AKX979"/>
      <c r="AKY979"/>
      <c r="AKZ979"/>
      <c r="ALA979"/>
      <c r="ALB979"/>
      <c r="ALC979"/>
      <c r="ALD979"/>
      <c r="ALE979"/>
      <c r="ALF979"/>
      <c r="ALG979"/>
      <c r="ALH979"/>
      <c r="ALI979"/>
      <c r="ALJ979"/>
      <c r="ALK979"/>
      <c r="ALL979"/>
      <c r="ALM979"/>
      <c r="ALN979"/>
      <c r="ALO979"/>
      <c r="ALP979"/>
      <c r="ALQ979"/>
      <c r="ALR979"/>
      <c r="ALS979"/>
      <c r="ALT979"/>
      <c r="ALU979"/>
      <c r="ALV979"/>
      <c r="ALW979"/>
      <c r="ALX979"/>
      <c r="ALY979"/>
      <c r="ALZ979"/>
      <c r="AMA979"/>
      <c r="AMB979"/>
      <c r="AMC979"/>
      <c r="AMD979"/>
      <c r="AME979"/>
      <c r="AMF979"/>
      <c r="AMG979"/>
      <c r="AMH979"/>
      <c r="AMI979"/>
      <c r="AMJ979"/>
    </row>
    <row r="980" spans="1:1024" ht="17.25" customHeight="1">
      <c r="A980" s="9"/>
      <c r="B980" s="8"/>
      <c r="C980" s="8"/>
      <c r="D980" s="6"/>
      <c r="E980" s="7"/>
      <c r="F980" s="5"/>
      <c r="G980" s="5"/>
      <c r="H980" s="5"/>
      <c r="I980" s="5"/>
      <c r="J980" s="5"/>
      <c r="K980" s="5"/>
      <c r="L980" s="5"/>
      <c r="M980" s="5"/>
      <c r="N980" s="5"/>
      <c r="O980" s="5"/>
      <c r="P980" s="5"/>
      <c r="Q980" s="5"/>
      <c r="R980" s="5"/>
      <c r="S980" s="5"/>
      <c r="T980" s="5"/>
      <c r="U980" s="5"/>
      <c r="V980" s="5"/>
      <c r="W980" s="5"/>
      <c r="X980" s="5"/>
      <c r="Y980" s="5"/>
      <c r="Z980" s="5"/>
      <c r="AA980" s="5"/>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c r="RI980"/>
      <c r="RJ980"/>
      <c r="RK980"/>
      <c r="RL980"/>
      <c r="RM980"/>
      <c r="RN980"/>
      <c r="RO980"/>
      <c r="RP980"/>
      <c r="RQ980"/>
      <c r="RR980"/>
      <c r="RS980"/>
      <c r="RT980"/>
      <c r="RU980"/>
      <c r="RV980"/>
      <c r="RW980"/>
      <c r="RX980"/>
      <c r="RY980"/>
      <c r="RZ980"/>
      <c r="SA980"/>
      <c r="SB980"/>
      <c r="SC980"/>
      <c r="SD980"/>
      <c r="SE980"/>
      <c r="SF980"/>
      <c r="SG980"/>
      <c r="SH980"/>
      <c r="SI980"/>
      <c r="SJ980"/>
      <c r="SK980"/>
      <c r="SL980"/>
      <c r="SM980"/>
      <c r="SN980"/>
      <c r="SO980"/>
      <c r="SP980"/>
      <c r="SQ980"/>
      <c r="SR980"/>
      <c r="SS980"/>
      <c r="ST980"/>
      <c r="SU980"/>
      <c r="SV980"/>
      <c r="SW980"/>
      <c r="SX980"/>
      <c r="SY980"/>
      <c r="SZ980"/>
      <c r="TA980"/>
      <c r="TB980"/>
      <c r="TC980"/>
      <c r="TD980"/>
      <c r="TE980"/>
      <c r="TF980"/>
      <c r="TG980"/>
      <c r="TH980"/>
      <c r="TI980"/>
      <c r="TJ980"/>
      <c r="TK980"/>
      <c r="TL980"/>
      <c r="TM980"/>
      <c r="TN980"/>
      <c r="TO980"/>
      <c r="TP980"/>
      <c r="TQ980"/>
      <c r="TR980"/>
      <c r="TS980"/>
      <c r="TT980"/>
      <c r="TU980"/>
      <c r="TV980"/>
      <c r="TW980"/>
      <c r="TX980"/>
      <c r="TY980"/>
      <c r="TZ980"/>
      <c r="UA980"/>
      <c r="UB980"/>
      <c r="UC980"/>
      <c r="UD980"/>
      <c r="UE980"/>
      <c r="UF980"/>
      <c r="UG980"/>
      <c r="UH980"/>
      <c r="UI980"/>
      <c r="UJ980"/>
      <c r="UK980"/>
      <c r="UL980"/>
      <c r="UM980"/>
      <c r="UN980"/>
      <c r="UO980"/>
      <c r="UP980"/>
      <c r="UQ980"/>
      <c r="UR980"/>
      <c r="US980"/>
      <c r="UT980"/>
      <c r="UU980"/>
      <c r="UV980"/>
      <c r="UW980"/>
      <c r="UX980"/>
      <c r="UY980"/>
      <c r="UZ980"/>
      <c r="VA980"/>
      <c r="VB980"/>
      <c r="VC980"/>
      <c r="VD980"/>
      <c r="VE980"/>
      <c r="VF980"/>
      <c r="VG980"/>
      <c r="VH980"/>
      <c r="VI980"/>
      <c r="VJ980"/>
      <c r="VK980"/>
      <c r="VL980"/>
      <c r="VM980"/>
      <c r="VN980"/>
      <c r="VO980"/>
      <c r="VP980"/>
      <c r="VQ980"/>
      <c r="VR980"/>
      <c r="VS980"/>
      <c r="VT980"/>
      <c r="VU980"/>
      <c r="VV980"/>
      <c r="VW980"/>
      <c r="VX980"/>
      <c r="VY980"/>
      <c r="VZ980"/>
      <c r="WA980"/>
      <c r="WB980"/>
      <c r="WC980"/>
      <c r="WD980"/>
      <c r="WE980"/>
      <c r="WF980"/>
      <c r="WG980"/>
      <c r="WH980"/>
      <c r="WI980"/>
      <c r="WJ980"/>
      <c r="WK980"/>
      <c r="WL980"/>
      <c r="WM980"/>
      <c r="WN980"/>
      <c r="WO980"/>
      <c r="WP980"/>
      <c r="WQ980"/>
      <c r="WR980"/>
      <c r="WS980"/>
      <c r="WT980"/>
      <c r="WU980"/>
      <c r="WV980"/>
      <c r="WW980"/>
      <c r="WX980"/>
      <c r="WY980"/>
      <c r="WZ980"/>
      <c r="XA980"/>
      <c r="XB980"/>
      <c r="XC980"/>
      <c r="XD980"/>
      <c r="XE980"/>
      <c r="XF980"/>
      <c r="XG980"/>
      <c r="XH980"/>
      <c r="XI980"/>
      <c r="XJ980"/>
      <c r="XK980"/>
      <c r="XL980"/>
      <c r="XM980"/>
      <c r="XN980"/>
      <c r="XO980"/>
      <c r="XP980"/>
      <c r="XQ980"/>
      <c r="XR980"/>
      <c r="XS980"/>
      <c r="XT980"/>
      <c r="XU980"/>
      <c r="XV980"/>
      <c r="XW980"/>
      <c r="XX980"/>
      <c r="XY980"/>
      <c r="XZ980"/>
      <c r="YA980"/>
      <c r="YB980"/>
      <c r="YC980"/>
      <c r="YD980"/>
      <c r="YE980"/>
      <c r="YF980"/>
      <c r="YG980"/>
      <c r="YH980"/>
      <c r="YI980"/>
      <c r="YJ980"/>
      <c r="YK980"/>
      <c r="YL980"/>
      <c r="YM980"/>
      <c r="YN980"/>
      <c r="YO980"/>
      <c r="YP980"/>
      <c r="YQ980"/>
      <c r="YR980"/>
      <c r="YS980"/>
      <c r="YT980"/>
      <c r="YU980"/>
      <c r="YV980"/>
      <c r="YW980"/>
      <c r="YX980"/>
      <c r="YY980"/>
      <c r="YZ980"/>
      <c r="ZA980"/>
      <c r="ZB980"/>
      <c r="ZC980"/>
      <c r="ZD980"/>
      <c r="ZE980"/>
      <c r="ZF980"/>
      <c r="ZG980"/>
      <c r="ZH980"/>
      <c r="ZI980"/>
      <c r="ZJ980"/>
      <c r="ZK980"/>
      <c r="ZL980"/>
      <c r="ZM980"/>
      <c r="ZN980"/>
      <c r="ZO980"/>
      <c r="ZP980"/>
      <c r="ZQ980"/>
      <c r="ZR980"/>
      <c r="ZS980"/>
      <c r="ZT980"/>
      <c r="ZU980"/>
      <c r="ZV980"/>
      <c r="ZW980"/>
      <c r="ZX980"/>
      <c r="ZY980"/>
      <c r="ZZ980"/>
      <c r="AAA980"/>
      <c r="AAB980"/>
      <c r="AAC980"/>
      <c r="AAD980"/>
      <c r="AAE980"/>
      <c r="AAF980"/>
      <c r="AAG980"/>
      <c r="AAH980"/>
      <c r="AAI980"/>
      <c r="AAJ980"/>
      <c r="AAK980"/>
      <c r="AAL980"/>
      <c r="AAM980"/>
      <c r="AAN980"/>
      <c r="AAO980"/>
      <c r="AAP980"/>
      <c r="AAQ980"/>
      <c r="AAR980"/>
      <c r="AAS980"/>
      <c r="AAT980"/>
      <c r="AAU980"/>
      <c r="AAV980"/>
      <c r="AAW980"/>
      <c r="AAX980"/>
      <c r="AAY980"/>
      <c r="AAZ980"/>
      <c r="ABA980"/>
      <c r="ABB980"/>
      <c r="ABC980"/>
      <c r="ABD980"/>
      <c r="ABE980"/>
      <c r="ABF980"/>
      <c r="ABG980"/>
      <c r="ABH980"/>
      <c r="ABI980"/>
      <c r="ABJ980"/>
      <c r="ABK980"/>
      <c r="ABL980"/>
      <c r="ABM980"/>
      <c r="ABN980"/>
      <c r="ABO980"/>
      <c r="ABP980"/>
      <c r="ABQ980"/>
      <c r="ABR980"/>
      <c r="ABS980"/>
      <c r="ABT980"/>
      <c r="ABU980"/>
      <c r="ABV980"/>
      <c r="ABW980"/>
      <c r="ABX980"/>
      <c r="ABY980"/>
      <c r="ABZ980"/>
      <c r="ACA980"/>
      <c r="ACB980"/>
      <c r="ACC980"/>
      <c r="ACD980"/>
      <c r="ACE980"/>
      <c r="ACF980"/>
      <c r="ACG980"/>
      <c r="ACH980"/>
      <c r="ACI980"/>
      <c r="ACJ980"/>
      <c r="ACK980"/>
      <c r="ACL980"/>
      <c r="ACM980"/>
      <c r="ACN980"/>
      <c r="ACO980"/>
      <c r="ACP980"/>
      <c r="ACQ980"/>
      <c r="ACR980"/>
      <c r="ACS980"/>
      <c r="ACT980"/>
      <c r="ACU980"/>
      <c r="ACV980"/>
      <c r="ACW980"/>
      <c r="ACX980"/>
      <c r="ACY980"/>
      <c r="ACZ980"/>
      <c r="ADA980"/>
      <c r="ADB980"/>
      <c r="ADC980"/>
      <c r="ADD980"/>
      <c r="ADE980"/>
      <c r="ADF980"/>
      <c r="ADG980"/>
      <c r="ADH980"/>
      <c r="ADI980"/>
      <c r="ADJ980"/>
      <c r="ADK980"/>
      <c r="ADL980"/>
      <c r="ADM980"/>
      <c r="ADN980"/>
      <c r="ADO980"/>
      <c r="ADP980"/>
      <c r="ADQ980"/>
      <c r="ADR980"/>
      <c r="ADS980"/>
      <c r="ADT980"/>
      <c r="ADU980"/>
      <c r="ADV980"/>
      <c r="ADW980"/>
      <c r="ADX980"/>
      <c r="ADY980"/>
      <c r="ADZ980"/>
      <c r="AEA980"/>
      <c r="AEB980"/>
      <c r="AEC980"/>
      <c r="AED980"/>
      <c r="AEE980"/>
      <c r="AEF980"/>
      <c r="AEG980"/>
      <c r="AEH980"/>
      <c r="AEI980"/>
      <c r="AEJ980"/>
      <c r="AEK980"/>
      <c r="AEL980"/>
      <c r="AEM980"/>
      <c r="AEN980"/>
      <c r="AEO980"/>
      <c r="AEP980"/>
      <c r="AEQ980"/>
      <c r="AER980"/>
      <c r="AES980"/>
      <c r="AET980"/>
      <c r="AEU980"/>
      <c r="AEV980"/>
      <c r="AEW980"/>
      <c r="AEX980"/>
      <c r="AEY980"/>
      <c r="AEZ980"/>
      <c r="AFA980"/>
      <c r="AFB980"/>
      <c r="AFC980"/>
      <c r="AFD980"/>
      <c r="AFE980"/>
      <c r="AFF980"/>
      <c r="AFG980"/>
      <c r="AFH980"/>
      <c r="AFI980"/>
      <c r="AFJ980"/>
      <c r="AFK980"/>
      <c r="AFL980"/>
      <c r="AFM980"/>
      <c r="AFN980"/>
      <c r="AFO980"/>
      <c r="AFP980"/>
      <c r="AFQ980"/>
      <c r="AFR980"/>
      <c r="AFS980"/>
      <c r="AFT980"/>
      <c r="AFU980"/>
      <c r="AFV980"/>
      <c r="AFW980"/>
      <c r="AFX980"/>
      <c r="AFY980"/>
      <c r="AFZ980"/>
      <c r="AGA980"/>
      <c r="AGB980"/>
      <c r="AGC980"/>
      <c r="AGD980"/>
      <c r="AGE980"/>
      <c r="AGF980"/>
      <c r="AGG980"/>
      <c r="AGH980"/>
      <c r="AGI980"/>
      <c r="AGJ980"/>
      <c r="AGK980"/>
      <c r="AGL980"/>
      <c r="AGM980"/>
      <c r="AGN980"/>
      <c r="AGO980"/>
      <c r="AGP980"/>
      <c r="AGQ980"/>
      <c r="AGR980"/>
      <c r="AGS980"/>
      <c r="AGT980"/>
      <c r="AGU980"/>
      <c r="AGV980"/>
      <c r="AGW980"/>
      <c r="AGX980"/>
      <c r="AGY980"/>
      <c r="AGZ980"/>
      <c r="AHA980"/>
      <c r="AHB980"/>
      <c r="AHC980"/>
      <c r="AHD980"/>
      <c r="AHE980"/>
      <c r="AHF980"/>
      <c r="AHG980"/>
      <c r="AHH980"/>
      <c r="AHI980"/>
      <c r="AHJ980"/>
      <c r="AHK980"/>
      <c r="AHL980"/>
      <c r="AHM980"/>
      <c r="AHN980"/>
      <c r="AHO980"/>
      <c r="AHP980"/>
      <c r="AHQ980"/>
      <c r="AHR980"/>
      <c r="AHS980"/>
      <c r="AHT980"/>
      <c r="AHU980"/>
      <c r="AHV980"/>
      <c r="AHW980"/>
      <c r="AHX980"/>
      <c r="AHY980"/>
      <c r="AHZ980"/>
      <c r="AIA980"/>
      <c r="AIB980"/>
      <c r="AIC980"/>
      <c r="AID980"/>
      <c r="AIE980"/>
      <c r="AIF980"/>
      <c r="AIG980"/>
      <c r="AIH980"/>
      <c r="AII980"/>
      <c r="AIJ980"/>
      <c r="AIK980"/>
      <c r="AIL980"/>
      <c r="AIM980"/>
      <c r="AIN980"/>
      <c r="AIO980"/>
      <c r="AIP980"/>
      <c r="AIQ980"/>
      <c r="AIR980"/>
      <c r="AIS980"/>
      <c r="AIT980"/>
      <c r="AIU980"/>
      <c r="AIV980"/>
      <c r="AIW980"/>
      <c r="AIX980"/>
      <c r="AIY980"/>
      <c r="AIZ980"/>
      <c r="AJA980"/>
      <c r="AJB980"/>
      <c r="AJC980"/>
      <c r="AJD980"/>
      <c r="AJE980"/>
      <c r="AJF980"/>
      <c r="AJG980"/>
      <c r="AJH980"/>
      <c r="AJI980"/>
      <c r="AJJ980"/>
      <c r="AJK980"/>
      <c r="AJL980"/>
      <c r="AJM980"/>
      <c r="AJN980"/>
      <c r="AJO980"/>
      <c r="AJP980"/>
      <c r="AJQ980"/>
      <c r="AJR980"/>
      <c r="AJS980"/>
      <c r="AJT980"/>
      <c r="AJU980"/>
      <c r="AJV980"/>
      <c r="AJW980"/>
      <c r="AJX980"/>
      <c r="AJY980"/>
      <c r="AJZ980"/>
      <c r="AKA980"/>
      <c r="AKB980"/>
      <c r="AKC980"/>
      <c r="AKD980"/>
      <c r="AKE980"/>
      <c r="AKF980"/>
      <c r="AKG980"/>
      <c r="AKH980"/>
      <c r="AKI980"/>
      <c r="AKJ980"/>
      <c r="AKK980"/>
      <c r="AKL980"/>
      <c r="AKM980"/>
      <c r="AKN980"/>
      <c r="AKO980"/>
      <c r="AKP980"/>
      <c r="AKQ980"/>
      <c r="AKR980"/>
      <c r="AKS980"/>
      <c r="AKT980"/>
      <c r="AKU980"/>
      <c r="AKV980"/>
      <c r="AKW980"/>
      <c r="AKX980"/>
      <c r="AKY980"/>
      <c r="AKZ980"/>
      <c r="ALA980"/>
      <c r="ALB980"/>
      <c r="ALC980"/>
      <c r="ALD980"/>
      <c r="ALE980"/>
      <c r="ALF980"/>
      <c r="ALG980"/>
      <c r="ALH980"/>
      <c r="ALI980"/>
      <c r="ALJ980"/>
      <c r="ALK980"/>
      <c r="ALL980"/>
      <c r="ALM980"/>
      <c r="ALN980"/>
      <c r="ALO980"/>
      <c r="ALP980"/>
      <c r="ALQ980"/>
      <c r="ALR980"/>
      <c r="ALS980"/>
      <c r="ALT980"/>
      <c r="ALU980"/>
      <c r="ALV980"/>
      <c r="ALW980"/>
      <c r="ALX980"/>
      <c r="ALY980"/>
      <c r="ALZ980"/>
      <c r="AMA980"/>
      <c r="AMB980"/>
      <c r="AMC980"/>
      <c r="AMD980"/>
      <c r="AME980"/>
      <c r="AMF980"/>
      <c r="AMG980"/>
      <c r="AMH980"/>
      <c r="AMI980"/>
      <c r="AMJ980"/>
    </row>
    <row r="981" spans="1:1024" ht="17.25" customHeight="1">
      <c r="A981" s="9"/>
      <c r="B981" s="8"/>
      <c r="C981" s="8"/>
      <c r="D981" s="6"/>
      <c r="E981" s="7"/>
      <c r="F981" s="5"/>
      <c r="G981" s="5"/>
      <c r="H981" s="5"/>
      <c r="I981" s="5"/>
      <c r="J981" s="5"/>
      <c r="K981" s="5"/>
      <c r="L981" s="5"/>
      <c r="M981" s="5"/>
      <c r="N981" s="5"/>
      <c r="O981" s="5"/>
      <c r="P981" s="5"/>
      <c r="Q981" s="5"/>
      <c r="R981" s="5"/>
      <c r="S981" s="5"/>
      <c r="T981" s="5"/>
      <c r="U981" s="5"/>
      <c r="V981" s="5"/>
      <c r="W981" s="5"/>
      <c r="X981" s="5"/>
      <c r="Y981" s="5"/>
      <c r="Z981" s="5"/>
      <c r="AA981" s="5"/>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c r="RZ981"/>
      <c r="SA981"/>
      <c r="SB981"/>
      <c r="SC981"/>
      <c r="SD981"/>
      <c r="SE981"/>
      <c r="SF981"/>
      <c r="SG981"/>
      <c r="SH981"/>
      <c r="SI981"/>
      <c r="SJ981"/>
      <c r="SK981"/>
      <c r="SL981"/>
      <c r="SM981"/>
      <c r="SN981"/>
      <c r="SO981"/>
      <c r="SP981"/>
      <c r="SQ981"/>
      <c r="SR981"/>
      <c r="SS981"/>
      <c r="ST981"/>
      <c r="SU981"/>
      <c r="SV981"/>
      <c r="SW981"/>
      <c r="SX981"/>
      <c r="SY981"/>
      <c r="SZ981"/>
      <c r="TA981"/>
      <c r="TB981"/>
      <c r="TC981"/>
      <c r="TD981"/>
      <c r="TE981"/>
      <c r="TF981"/>
      <c r="TG981"/>
      <c r="TH981"/>
      <c r="TI981"/>
      <c r="TJ981"/>
      <c r="TK981"/>
      <c r="TL981"/>
      <c r="TM981"/>
      <c r="TN981"/>
      <c r="TO981"/>
      <c r="TP981"/>
      <c r="TQ981"/>
      <c r="TR981"/>
      <c r="TS981"/>
      <c r="TT981"/>
      <c r="TU981"/>
      <c r="TV981"/>
      <c r="TW981"/>
      <c r="TX981"/>
      <c r="TY981"/>
      <c r="TZ981"/>
      <c r="UA981"/>
      <c r="UB981"/>
      <c r="UC981"/>
      <c r="UD981"/>
      <c r="UE981"/>
      <c r="UF981"/>
      <c r="UG981"/>
      <c r="UH981"/>
      <c r="UI981"/>
      <c r="UJ981"/>
      <c r="UK981"/>
      <c r="UL981"/>
      <c r="UM981"/>
      <c r="UN981"/>
      <c r="UO981"/>
      <c r="UP981"/>
      <c r="UQ981"/>
      <c r="UR981"/>
      <c r="US981"/>
      <c r="UT981"/>
      <c r="UU981"/>
      <c r="UV981"/>
      <c r="UW981"/>
      <c r="UX981"/>
      <c r="UY981"/>
      <c r="UZ981"/>
      <c r="VA981"/>
      <c r="VB981"/>
      <c r="VC981"/>
      <c r="VD981"/>
      <c r="VE981"/>
      <c r="VF981"/>
      <c r="VG981"/>
      <c r="VH981"/>
      <c r="VI981"/>
      <c r="VJ981"/>
      <c r="VK981"/>
      <c r="VL981"/>
      <c r="VM981"/>
      <c r="VN981"/>
      <c r="VO981"/>
      <c r="VP981"/>
      <c r="VQ981"/>
      <c r="VR981"/>
      <c r="VS981"/>
      <c r="VT981"/>
      <c r="VU981"/>
      <c r="VV981"/>
      <c r="VW981"/>
      <c r="VX981"/>
      <c r="VY981"/>
      <c r="VZ981"/>
      <c r="WA981"/>
      <c r="WB981"/>
      <c r="WC981"/>
      <c r="WD981"/>
      <c r="WE981"/>
      <c r="WF981"/>
      <c r="WG981"/>
      <c r="WH981"/>
      <c r="WI981"/>
      <c r="WJ981"/>
      <c r="WK981"/>
      <c r="WL981"/>
      <c r="WM981"/>
      <c r="WN981"/>
      <c r="WO981"/>
      <c r="WP981"/>
      <c r="WQ981"/>
      <c r="WR981"/>
      <c r="WS981"/>
      <c r="WT981"/>
      <c r="WU981"/>
      <c r="WV981"/>
      <c r="WW981"/>
      <c r="WX981"/>
      <c r="WY981"/>
      <c r="WZ981"/>
      <c r="XA981"/>
      <c r="XB981"/>
      <c r="XC981"/>
      <c r="XD981"/>
      <c r="XE981"/>
      <c r="XF981"/>
      <c r="XG981"/>
      <c r="XH981"/>
      <c r="XI981"/>
      <c r="XJ981"/>
      <c r="XK981"/>
      <c r="XL981"/>
      <c r="XM981"/>
      <c r="XN981"/>
      <c r="XO981"/>
      <c r="XP981"/>
      <c r="XQ981"/>
      <c r="XR981"/>
      <c r="XS981"/>
      <c r="XT981"/>
      <c r="XU981"/>
      <c r="XV981"/>
      <c r="XW981"/>
      <c r="XX981"/>
      <c r="XY981"/>
      <c r="XZ981"/>
      <c r="YA981"/>
      <c r="YB981"/>
      <c r="YC981"/>
      <c r="YD981"/>
      <c r="YE981"/>
      <c r="YF981"/>
      <c r="YG981"/>
      <c r="YH981"/>
      <c r="YI981"/>
      <c r="YJ981"/>
      <c r="YK981"/>
      <c r="YL981"/>
      <c r="YM981"/>
      <c r="YN981"/>
      <c r="YO981"/>
      <c r="YP981"/>
      <c r="YQ981"/>
      <c r="YR981"/>
      <c r="YS981"/>
      <c r="YT981"/>
      <c r="YU981"/>
      <c r="YV981"/>
      <c r="YW981"/>
      <c r="YX981"/>
      <c r="YY981"/>
      <c r="YZ981"/>
      <c r="ZA981"/>
      <c r="ZB981"/>
      <c r="ZC981"/>
      <c r="ZD981"/>
      <c r="ZE981"/>
      <c r="ZF981"/>
      <c r="ZG981"/>
      <c r="ZH981"/>
      <c r="ZI981"/>
      <c r="ZJ981"/>
      <c r="ZK981"/>
      <c r="ZL981"/>
      <c r="ZM981"/>
      <c r="ZN981"/>
      <c r="ZO981"/>
      <c r="ZP981"/>
      <c r="ZQ981"/>
      <c r="ZR981"/>
      <c r="ZS981"/>
      <c r="ZT981"/>
      <c r="ZU981"/>
      <c r="ZV981"/>
      <c r="ZW981"/>
      <c r="ZX981"/>
      <c r="ZY981"/>
      <c r="ZZ981"/>
      <c r="AAA981"/>
      <c r="AAB981"/>
      <c r="AAC981"/>
      <c r="AAD981"/>
      <c r="AAE981"/>
      <c r="AAF981"/>
      <c r="AAG981"/>
      <c r="AAH981"/>
      <c r="AAI981"/>
      <c r="AAJ981"/>
      <c r="AAK981"/>
      <c r="AAL981"/>
      <c r="AAM981"/>
      <c r="AAN981"/>
      <c r="AAO981"/>
      <c r="AAP981"/>
      <c r="AAQ981"/>
      <c r="AAR981"/>
      <c r="AAS981"/>
      <c r="AAT981"/>
      <c r="AAU981"/>
      <c r="AAV981"/>
      <c r="AAW981"/>
      <c r="AAX981"/>
      <c r="AAY981"/>
      <c r="AAZ981"/>
      <c r="ABA981"/>
      <c r="ABB981"/>
      <c r="ABC981"/>
      <c r="ABD981"/>
      <c r="ABE981"/>
      <c r="ABF981"/>
      <c r="ABG981"/>
      <c r="ABH981"/>
      <c r="ABI981"/>
      <c r="ABJ981"/>
      <c r="ABK981"/>
      <c r="ABL981"/>
      <c r="ABM981"/>
      <c r="ABN981"/>
      <c r="ABO981"/>
      <c r="ABP981"/>
      <c r="ABQ981"/>
      <c r="ABR981"/>
      <c r="ABS981"/>
      <c r="ABT981"/>
      <c r="ABU981"/>
      <c r="ABV981"/>
      <c r="ABW981"/>
      <c r="ABX981"/>
      <c r="ABY981"/>
      <c r="ABZ981"/>
      <c r="ACA981"/>
      <c r="ACB981"/>
      <c r="ACC981"/>
      <c r="ACD981"/>
      <c r="ACE981"/>
      <c r="ACF981"/>
      <c r="ACG981"/>
      <c r="ACH981"/>
      <c r="ACI981"/>
      <c r="ACJ981"/>
      <c r="ACK981"/>
      <c r="ACL981"/>
      <c r="ACM981"/>
      <c r="ACN981"/>
      <c r="ACO981"/>
      <c r="ACP981"/>
      <c r="ACQ981"/>
      <c r="ACR981"/>
      <c r="ACS981"/>
      <c r="ACT981"/>
      <c r="ACU981"/>
      <c r="ACV981"/>
      <c r="ACW981"/>
      <c r="ACX981"/>
      <c r="ACY981"/>
      <c r="ACZ981"/>
      <c r="ADA981"/>
      <c r="ADB981"/>
      <c r="ADC981"/>
      <c r="ADD981"/>
      <c r="ADE981"/>
      <c r="ADF981"/>
      <c r="ADG981"/>
      <c r="ADH981"/>
      <c r="ADI981"/>
      <c r="ADJ981"/>
      <c r="ADK981"/>
      <c r="ADL981"/>
      <c r="ADM981"/>
      <c r="ADN981"/>
      <c r="ADO981"/>
      <c r="ADP981"/>
      <c r="ADQ981"/>
      <c r="ADR981"/>
      <c r="ADS981"/>
      <c r="ADT981"/>
      <c r="ADU981"/>
      <c r="ADV981"/>
      <c r="ADW981"/>
      <c r="ADX981"/>
      <c r="ADY981"/>
      <c r="ADZ981"/>
      <c r="AEA981"/>
      <c r="AEB981"/>
      <c r="AEC981"/>
      <c r="AED981"/>
      <c r="AEE981"/>
      <c r="AEF981"/>
      <c r="AEG981"/>
      <c r="AEH981"/>
      <c r="AEI981"/>
      <c r="AEJ981"/>
      <c r="AEK981"/>
      <c r="AEL981"/>
      <c r="AEM981"/>
      <c r="AEN981"/>
      <c r="AEO981"/>
      <c r="AEP981"/>
      <c r="AEQ981"/>
      <c r="AER981"/>
      <c r="AES981"/>
      <c r="AET981"/>
      <c r="AEU981"/>
      <c r="AEV981"/>
      <c r="AEW981"/>
      <c r="AEX981"/>
      <c r="AEY981"/>
      <c r="AEZ981"/>
      <c r="AFA981"/>
      <c r="AFB981"/>
      <c r="AFC981"/>
      <c r="AFD981"/>
      <c r="AFE981"/>
      <c r="AFF981"/>
      <c r="AFG981"/>
      <c r="AFH981"/>
      <c r="AFI981"/>
      <c r="AFJ981"/>
      <c r="AFK981"/>
      <c r="AFL981"/>
      <c r="AFM981"/>
      <c r="AFN981"/>
      <c r="AFO981"/>
      <c r="AFP981"/>
      <c r="AFQ981"/>
      <c r="AFR981"/>
      <c r="AFS981"/>
      <c r="AFT981"/>
      <c r="AFU981"/>
      <c r="AFV981"/>
      <c r="AFW981"/>
      <c r="AFX981"/>
      <c r="AFY981"/>
      <c r="AFZ981"/>
      <c r="AGA981"/>
      <c r="AGB981"/>
      <c r="AGC981"/>
      <c r="AGD981"/>
      <c r="AGE981"/>
      <c r="AGF981"/>
      <c r="AGG981"/>
      <c r="AGH981"/>
      <c r="AGI981"/>
      <c r="AGJ981"/>
      <c r="AGK981"/>
      <c r="AGL981"/>
      <c r="AGM981"/>
      <c r="AGN981"/>
      <c r="AGO981"/>
      <c r="AGP981"/>
      <c r="AGQ981"/>
      <c r="AGR981"/>
      <c r="AGS981"/>
      <c r="AGT981"/>
      <c r="AGU981"/>
      <c r="AGV981"/>
      <c r="AGW981"/>
      <c r="AGX981"/>
      <c r="AGY981"/>
      <c r="AGZ981"/>
      <c r="AHA981"/>
      <c r="AHB981"/>
      <c r="AHC981"/>
      <c r="AHD981"/>
      <c r="AHE981"/>
      <c r="AHF981"/>
      <c r="AHG981"/>
      <c r="AHH981"/>
      <c r="AHI981"/>
      <c r="AHJ981"/>
      <c r="AHK981"/>
      <c r="AHL981"/>
      <c r="AHM981"/>
      <c r="AHN981"/>
      <c r="AHO981"/>
      <c r="AHP981"/>
      <c r="AHQ981"/>
      <c r="AHR981"/>
      <c r="AHS981"/>
      <c r="AHT981"/>
      <c r="AHU981"/>
      <c r="AHV981"/>
      <c r="AHW981"/>
      <c r="AHX981"/>
      <c r="AHY981"/>
      <c r="AHZ981"/>
      <c r="AIA981"/>
      <c r="AIB981"/>
      <c r="AIC981"/>
      <c r="AID981"/>
      <c r="AIE981"/>
      <c r="AIF981"/>
      <c r="AIG981"/>
      <c r="AIH981"/>
      <c r="AII981"/>
      <c r="AIJ981"/>
      <c r="AIK981"/>
      <c r="AIL981"/>
      <c r="AIM981"/>
      <c r="AIN981"/>
      <c r="AIO981"/>
      <c r="AIP981"/>
      <c r="AIQ981"/>
      <c r="AIR981"/>
      <c r="AIS981"/>
      <c r="AIT981"/>
      <c r="AIU981"/>
      <c r="AIV981"/>
      <c r="AIW981"/>
      <c r="AIX981"/>
      <c r="AIY981"/>
      <c r="AIZ981"/>
      <c r="AJA981"/>
      <c r="AJB981"/>
      <c r="AJC981"/>
      <c r="AJD981"/>
      <c r="AJE981"/>
      <c r="AJF981"/>
      <c r="AJG981"/>
      <c r="AJH981"/>
      <c r="AJI981"/>
      <c r="AJJ981"/>
      <c r="AJK981"/>
      <c r="AJL981"/>
      <c r="AJM981"/>
      <c r="AJN981"/>
      <c r="AJO981"/>
      <c r="AJP981"/>
      <c r="AJQ981"/>
      <c r="AJR981"/>
      <c r="AJS981"/>
      <c r="AJT981"/>
      <c r="AJU981"/>
      <c r="AJV981"/>
      <c r="AJW981"/>
      <c r="AJX981"/>
      <c r="AJY981"/>
      <c r="AJZ981"/>
      <c r="AKA981"/>
      <c r="AKB981"/>
      <c r="AKC981"/>
      <c r="AKD981"/>
      <c r="AKE981"/>
      <c r="AKF981"/>
      <c r="AKG981"/>
      <c r="AKH981"/>
      <c r="AKI981"/>
      <c r="AKJ981"/>
      <c r="AKK981"/>
      <c r="AKL981"/>
      <c r="AKM981"/>
      <c r="AKN981"/>
      <c r="AKO981"/>
      <c r="AKP981"/>
      <c r="AKQ981"/>
      <c r="AKR981"/>
      <c r="AKS981"/>
      <c r="AKT981"/>
      <c r="AKU981"/>
      <c r="AKV981"/>
      <c r="AKW981"/>
      <c r="AKX981"/>
      <c r="AKY981"/>
      <c r="AKZ981"/>
      <c r="ALA981"/>
      <c r="ALB981"/>
      <c r="ALC981"/>
      <c r="ALD981"/>
      <c r="ALE981"/>
      <c r="ALF981"/>
      <c r="ALG981"/>
      <c r="ALH981"/>
      <c r="ALI981"/>
      <c r="ALJ981"/>
      <c r="ALK981"/>
      <c r="ALL981"/>
      <c r="ALM981"/>
      <c r="ALN981"/>
      <c r="ALO981"/>
      <c r="ALP981"/>
      <c r="ALQ981"/>
      <c r="ALR981"/>
      <c r="ALS981"/>
      <c r="ALT981"/>
      <c r="ALU981"/>
      <c r="ALV981"/>
      <c r="ALW981"/>
      <c r="ALX981"/>
      <c r="ALY981"/>
      <c r="ALZ981"/>
      <c r="AMA981"/>
      <c r="AMB981"/>
      <c r="AMC981"/>
      <c r="AMD981"/>
      <c r="AME981"/>
      <c r="AMF981"/>
      <c r="AMG981"/>
      <c r="AMH981"/>
      <c r="AMI981"/>
      <c r="AMJ981"/>
    </row>
    <row r="982" spans="1:1024" ht="17.25" customHeight="1">
      <c r="A982" s="9"/>
      <c r="B982" s="8"/>
      <c r="C982" s="8"/>
      <c r="D982" s="6"/>
      <c r="E982" s="7"/>
      <c r="F982" s="5"/>
      <c r="G982" s="5"/>
      <c r="H982" s="5"/>
      <c r="I982" s="5"/>
      <c r="J982" s="5"/>
      <c r="K982" s="5"/>
      <c r="L982" s="5"/>
      <c r="M982" s="5"/>
      <c r="N982" s="5"/>
      <c r="O982" s="5"/>
      <c r="P982" s="5"/>
      <c r="Q982" s="5"/>
      <c r="R982" s="5"/>
      <c r="S982" s="5"/>
      <c r="T982" s="5"/>
      <c r="U982" s="5"/>
      <c r="V982" s="5"/>
      <c r="W982" s="5"/>
      <c r="X982" s="5"/>
      <c r="Y982" s="5"/>
      <c r="Z982" s="5"/>
      <c r="AA982" s="5"/>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c r="RI982"/>
      <c r="RJ982"/>
      <c r="RK982"/>
      <c r="RL982"/>
      <c r="RM982"/>
      <c r="RN982"/>
      <c r="RO982"/>
      <c r="RP982"/>
      <c r="RQ982"/>
      <c r="RR982"/>
      <c r="RS982"/>
      <c r="RT982"/>
      <c r="RU982"/>
      <c r="RV982"/>
      <c r="RW982"/>
      <c r="RX982"/>
      <c r="RY982"/>
      <c r="RZ982"/>
      <c r="SA982"/>
      <c r="SB982"/>
      <c r="SC982"/>
      <c r="SD982"/>
      <c r="SE982"/>
      <c r="SF982"/>
      <c r="SG982"/>
      <c r="SH982"/>
      <c r="SI982"/>
      <c r="SJ982"/>
      <c r="SK982"/>
      <c r="SL982"/>
      <c r="SM982"/>
      <c r="SN982"/>
      <c r="SO982"/>
      <c r="SP982"/>
      <c r="SQ982"/>
      <c r="SR982"/>
      <c r="SS982"/>
      <c r="ST982"/>
      <c r="SU982"/>
      <c r="SV982"/>
      <c r="SW982"/>
      <c r="SX982"/>
      <c r="SY982"/>
      <c r="SZ982"/>
      <c r="TA982"/>
      <c r="TB982"/>
      <c r="TC982"/>
      <c r="TD982"/>
      <c r="TE982"/>
      <c r="TF982"/>
      <c r="TG982"/>
      <c r="TH982"/>
      <c r="TI982"/>
      <c r="TJ982"/>
      <c r="TK982"/>
      <c r="TL982"/>
      <c r="TM982"/>
      <c r="TN982"/>
      <c r="TO982"/>
      <c r="TP982"/>
      <c r="TQ982"/>
      <c r="TR982"/>
      <c r="TS982"/>
      <c r="TT982"/>
      <c r="TU982"/>
      <c r="TV982"/>
      <c r="TW982"/>
      <c r="TX982"/>
      <c r="TY982"/>
      <c r="TZ982"/>
      <c r="UA982"/>
      <c r="UB982"/>
      <c r="UC982"/>
      <c r="UD982"/>
      <c r="UE982"/>
      <c r="UF982"/>
      <c r="UG982"/>
      <c r="UH982"/>
      <c r="UI982"/>
      <c r="UJ982"/>
      <c r="UK982"/>
      <c r="UL982"/>
      <c r="UM982"/>
      <c r="UN982"/>
      <c r="UO982"/>
      <c r="UP982"/>
      <c r="UQ982"/>
      <c r="UR982"/>
      <c r="US982"/>
      <c r="UT982"/>
      <c r="UU982"/>
      <c r="UV982"/>
      <c r="UW982"/>
      <c r="UX982"/>
      <c r="UY982"/>
      <c r="UZ982"/>
      <c r="VA982"/>
      <c r="VB982"/>
      <c r="VC982"/>
      <c r="VD982"/>
      <c r="VE982"/>
      <c r="VF982"/>
      <c r="VG982"/>
      <c r="VH982"/>
      <c r="VI982"/>
      <c r="VJ982"/>
      <c r="VK982"/>
      <c r="VL982"/>
      <c r="VM982"/>
      <c r="VN982"/>
      <c r="VO982"/>
      <c r="VP982"/>
      <c r="VQ982"/>
      <c r="VR982"/>
      <c r="VS982"/>
      <c r="VT982"/>
      <c r="VU982"/>
      <c r="VV982"/>
      <c r="VW982"/>
      <c r="VX982"/>
      <c r="VY982"/>
      <c r="VZ982"/>
      <c r="WA982"/>
      <c r="WB982"/>
      <c r="WC982"/>
      <c r="WD982"/>
      <c r="WE982"/>
      <c r="WF982"/>
      <c r="WG982"/>
      <c r="WH982"/>
      <c r="WI982"/>
      <c r="WJ982"/>
      <c r="WK982"/>
      <c r="WL982"/>
      <c r="WM982"/>
      <c r="WN982"/>
      <c r="WO982"/>
      <c r="WP982"/>
      <c r="WQ982"/>
      <c r="WR982"/>
      <c r="WS982"/>
      <c r="WT982"/>
      <c r="WU982"/>
      <c r="WV982"/>
      <c r="WW982"/>
      <c r="WX982"/>
      <c r="WY982"/>
      <c r="WZ982"/>
      <c r="XA982"/>
      <c r="XB982"/>
      <c r="XC982"/>
      <c r="XD982"/>
      <c r="XE982"/>
      <c r="XF982"/>
      <c r="XG982"/>
      <c r="XH982"/>
      <c r="XI982"/>
      <c r="XJ982"/>
      <c r="XK982"/>
      <c r="XL982"/>
      <c r="XM982"/>
      <c r="XN982"/>
      <c r="XO982"/>
      <c r="XP982"/>
      <c r="XQ982"/>
      <c r="XR982"/>
      <c r="XS982"/>
      <c r="XT982"/>
      <c r="XU982"/>
      <c r="XV982"/>
      <c r="XW982"/>
      <c r="XX982"/>
      <c r="XY982"/>
      <c r="XZ982"/>
      <c r="YA982"/>
      <c r="YB982"/>
      <c r="YC982"/>
      <c r="YD982"/>
      <c r="YE982"/>
      <c r="YF982"/>
      <c r="YG982"/>
      <c r="YH982"/>
      <c r="YI982"/>
      <c r="YJ982"/>
      <c r="YK982"/>
      <c r="YL982"/>
      <c r="YM982"/>
      <c r="YN982"/>
      <c r="YO982"/>
      <c r="YP982"/>
      <c r="YQ982"/>
      <c r="YR982"/>
      <c r="YS982"/>
      <c r="YT982"/>
      <c r="YU982"/>
      <c r="YV982"/>
      <c r="YW982"/>
      <c r="YX982"/>
      <c r="YY982"/>
      <c r="YZ982"/>
      <c r="ZA982"/>
      <c r="ZB982"/>
      <c r="ZC982"/>
      <c r="ZD982"/>
      <c r="ZE982"/>
      <c r="ZF982"/>
      <c r="ZG982"/>
      <c r="ZH982"/>
      <c r="ZI982"/>
      <c r="ZJ982"/>
      <c r="ZK982"/>
      <c r="ZL982"/>
      <c r="ZM982"/>
      <c r="ZN982"/>
      <c r="ZO982"/>
      <c r="ZP982"/>
      <c r="ZQ982"/>
      <c r="ZR982"/>
      <c r="ZS982"/>
      <c r="ZT982"/>
      <c r="ZU982"/>
      <c r="ZV982"/>
      <c r="ZW982"/>
      <c r="ZX982"/>
      <c r="ZY982"/>
      <c r="ZZ982"/>
      <c r="AAA982"/>
      <c r="AAB982"/>
      <c r="AAC982"/>
      <c r="AAD982"/>
      <c r="AAE982"/>
      <c r="AAF982"/>
      <c r="AAG982"/>
      <c r="AAH982"/>
      <c r="AAI982"/>
      <c r="AAJ982"/>
      <c r="AAK982"/>
      <c r="AAL982"/>
      <c r="AAM982"/>
      <c r="AAN982"/>
      <c r="AAO982"/>
      <c r="AAP982"/>
      <c r="AAQ982"/>
      <c r="AAR982"/>
      <c r="AAS982"/>
      <c r="AAT982"/>
      <c r="AAU982"/>
      <c r="AAV982"/>
      <c r="AAW982"/>
      <c r="AAX982"/>
      <c r="AAY982"/>
      <c r="AAZ982"/>
      <c r="ABA982"/>
      <c r="ABB982"/>
      <c r="ABC982"/>
      <c r="ABD982"/>
      <c r="ABE982"/>
      <c r="ABF982"/>
      <c r="ABG982"/>
      <c r="ABH982"/>
      <c r="ABI982"/>
      <c r="ABJ982"/>
      <c r="ABK982"/>
      <c r="ABL982"/>
      <c r="ABM982"/>
      <c r="ABN982"/>
      <c r="ABO982"/>
      <c r="ABP982"/>
      <c r="ABQ982"/>
      <c r="ABR982"/>
      <c r="ABS982"/>
      <c r="ABT982"/>
      <c r="ABU982"/>
      <c r="ABV982"/>
      <c r="ABW982"/>
      <c r="ABX982"/>
      <c r="ABY982"/>
      <c r="ABZ982"/>
      <c r="ACA982"/>
      <c r="ACB982"/>
      <c r="ACC982"/>
      <c r="ACD982"/>
      <c r="ACE982"/>
      <c r="ACF982"/>
      <c r="ACG982"/>
      <c r="ACH982"/>
      <c r="ACI982"/>
      <c r="ACJ982"/>
      <c r="ACK982"/>
      <c r="ACL982"/>
      <c r="ACM982"/>
      <c r="ACN982"/>
      <c r="ACO982"/>
      <c r="ACP982"/>
      <c r="ACQ982"/>
      <c r="ACR982"/>
      <c r="ACS982"/>
      <c r="ACT982"/>
      <c r="ACU982"/>
      <c r="ACV982"/>
      <c r="ACW982"/>
      <c r="ACX982"/>
      <c r="ACY982"/>
      <c r="ACZ982"/>
      <c r="ADA982"/>
      <c r="ADB982"/>
      <c r="ADC982"/>
      <c r="ADD982"/>
      <c r="ADE982"/>
      <c r="ADF982"/>
      <c r="ADG982"/>
      <c r="ADH982"/>
      <c r="ADI982"/>
      <c r="ADJ982"/>
      <c r="ADK982"/>
      <c r="ADL982"/>
      <c r="ADM982"/>
      <c r="ADN982"/>
      <c r="ADO982"/>
      <c r="ADP982"/>
      <c r="ADQ982"/>
      <c r="ADR982"/>
      <c r="ADS982"/>
      <c r="ADT982"/>
      <c r="ADU982"/>
      <c r="ADV982"/>
      <c r="ADW982"/>
      <c r="ADX982"/>
      <c r="ADY982"/>
      <c r="ADZ982"/>
      <c r="AEA982"/>
      <c r="AEB982"/>
      <c r="AEC982"/>
      <c r="AED982"/>
      <c r="AEE982"/>
      <c r="AEF982"/>
      <c r="AEG982"/>
      <c r="AEH982"/>
      <c r="AEI982"/>
      <c r="AEJ982"/>
      <c r="AEK982"/>
      <c r="AEL982"/>
      <c r="AEM982"/>
      <c r="AEN982"/>
      <c r="AEO982"/>
      <c r="AEP982"/>
      <c r="AEQ982"/>
      <c r="AER982"/>
      <c r="AES982"/>
      <c r="AET982"/>
      <c r="AEU982"/>
      <c r="AEV982"/>
      <c r="AEW982"/>
      <c r="AEX982"/>
      <c r="AEY982"/>
      <c r="AEZ982"/>
      <c r="AFA982"/>
      <c r="AFB982"/>
      <c r="AFC982"/>
      <c r="AFD982"/>
      <c r="AFE982"/>
      <c r="AFF982"/>
      <c r="AFG982"/>
      <c r="AFH982"/>
      <c r="AFI982"/>
      <c r="AFJ982"/>
      <c r="AFK982"/>
      <c r="AFL982"/>
      <c r="AFM982"/>
      <c r="AFN982"/>
      <c r="AFO982"/>
      <c r="AFP982"/>
      <c r="AFQ982"/>
      <c r="AFR982"/>
      <c r="AFS982"/>
      <c r="AFT982"/>
      <c r="AFU982"/>
      <c r="AFV982"/>
      <c r="AFW982"/>
      <c r="AFX982"/>
      <c r="AFY982"/>
      <c r="AFZ982"/>
      <c r="AGA982"/>
      <c r="AGB982"/>
      <c r="AGC982"/>
      <c r="AGD982"/>
      <c r="AGE982"/>
      <c r="AGF982"/>
      <c r="AGG982"/>
      <c r="AGH982"/>
      <c r="AGI982"/>
      <c r="AGJ982"/>
      <c r="AGK982"/>
      <c r="AGL982"/>
      <c r="AGM982"/>
      <c r="AGN982"/>
      <c r="AGO982"/>
      <c r="AGP982"/>
      <c r="AGQ982"/>
      <c r="AGR982"/>
      <c r="AGS982"/>
      <c r="AGT982"/>
      <c r="AGU982"/>
      <c r="AGV982"/>
      <c r="AGW982"/>
      <c r="AGX982"/>
      <c r="AGY982"/>
      <c r="AGZ982"/>
      <c r="AHA982"/>
      <c r="AHB982"/>
      <c r="AHC982"/>
      <c r="AHD982"/>
      <c r="AHE982"/>
      <c r="AHF982"/>
      <c r="AHG982"/>
      <c r="AHH982"/>
      <c r="AHI982"/>
      <c r="AHJ982"/>
      <c r="AHK982"/>
      <c r="AHL982"/>
      <c r="AHM982"/>
      <c r="AHN982"/>
      <c r="AHO982"/>
      <c r="AHP982"/>
      <c r="AHQ982"/>
      <c r="AHR982"/>
      <c r="AHS982"/>
      <c r="AHT982"/>
      <c r="AHU982"/>
      <c r="AHV982"/>
      <c r="AHW982"/>
      <c r="AHX982"/>
      <c r="AHY982"/>
      <c r="AHZ982"/>
      <c r="AIA982"/>
      <c r="AIB982"/>
      <c r="AIC982"/>
      <c r="AID982"/>
      <c r="AIE982"/>
      <c r="AIF982"/>
      <c r="AIG982"/>
      <c r="AIH982"/>
      <c r="AII982"/>
      <c r="AIJ982"/>
      <c r="AIK982"/>
      <c r="AIL982"/>
      <c r="AIM982"/>
      <c r="AIN982"/>
      <c r="AIO982"/>
      <c r="AIP982"/>
      <c r="AIQ982"/>
      <c r="AIR982"/>
      <c r="AIS982"/>
      <c r="AIT982"/>
      <c r="AIU982"/>
      <c r="AIV982"/>
      <c r="AIW982"/>
      <c r="AIX982"/>
      <c r="AIY982"/>
      <c r="AIZ982"/>
      <c r="AJA982"/>
      <c r="AJB982"/>
      <c r="AJC982"/>
      <c r="AJD982"/>
      <c r="AJE982"/>
      <c r="AJF982"/>
      <c r="AJG982"/>
      <c r="AJH982"/>
      <c r="AJI982"/>
      <c r="AJJ982"/>
      <c r="AJK982"/>
      <c r="AJL982"/>
      <c r="AJM982"/>
      <c r="AJN982"/>
      <c r="AJO982"/>
      <c r="AJP982"/>
      <c r="AJQ982"/>
      <c r="AJR982"/>
      <c r="AJS982"/>
      <c r="AJT982"/>
      <c r="AJU982"/>
      <c r="AJV982"/>
      <c r="AJW982"/>
      <c r="AJX982"/>
      <c r="AJY982"/>
      <c r="AJZ982"/>
      <c r="AKA982"/>
      <c r="AKB982"/>
      <c r="AKC982"/>
      <c r="AKD982"/>
      <c r="AKE982"/>
      <c r="AKF982"/>
      <c r="AKG982"/>
      <c r="AKH982"/>
      <c r="AKI982"/>
      <c r="AKJ982"/>
      <c r="AKK982"/>
      <c r="AKL982"/>
      <c r="AKM982"/>
      <c r="AKN982"/>
      <c r="AKO982"/>
      <c r="AKP982"/>
      <c r="AKQ982"/>
      <c r="AKR982"/>
      <c r="AKS982"/>
      <c r="AKT982"/>
      <c r="AKU982"/>
      <c r="AKV982"/>
      <c r="AKW982"/>
      <c r="AKX982"/>
      <c r="AKY982"/>
      <c r="AKZ982"/>
      <c r="ALA982"/>
      <c r="ALB982"/>
      <c r="ALC982"/>
      <c r="ALD982"/>
      <c r="ALE982"/>
      <c r="ALF982"/>
      <c r="ALG982"/>
      <c r="ALH982"/>
      <c r="ALI982"/>
      <c r="ALJ982"/>
      <c r="ALK982"/>
      <c r="ALL982"/>
      <c r="ALM982"/>
      <c r="ALN982"/>
      <c r="ALO982"/>
      <c r="ALP982"/>
      <c r="ALQ982"/>
      <c r="ALR982"/>
      <c r="ALS982"/>
      <c r="ALT982"/>
      <c r="ALU982"/>
      <c r="ALV982"/>
      <c r="ALW982"/>
      <c r="ALX982"/>
      <c r="ALY982"/>
      <c r="ALZ982"/>
      <c r="AMA982"/>
      <c r="AMB982"/>
      <c r="AMC982"/>
      <c r="AMD982"/>
      <c r="AME982"/>
      <c r="AMF982"/>
      <c r="AMG982"/>
      <c r="AMH982"/>
      <c r="AMI982"/>
      <c r="AMJ982"/>
    </row>
    <row r="983" spans="1:1024" ht="17.25" customHeight="1">
      <c r="A983" s="9"/>
      <c r="B983" s="8"/>
      <c r="C983" s="8"/>
      <c r="D983" s="6"/>
      <c r="E983" s="7"/>
      <c r="F983" s="5"/>
      <c r="G983" s="5"/>
      <c r="H983" s="5"/>
      <c r="I983" s="5"/>
      <c r="J983" s="5"/>
      <c r="K983" s="5"/>
      <c r="L983" s="5"/>
      <c r="M983" s="5"/>
      <c r="N983" s="5"/>
      <c r="O983" s="5"/>
      <c r="P983" s="5"/>
      <c r="Q983" s="5"/>
      <c r="R983" s="5"/>
      <c r="S983" s="5"/>
      <c r="T983" s="5"/>
      <c r="U983" s="5"/>
      <c r="V983" s="5"/>
      <c r="W983" s="5"/>
      <c r="X983" s="5"/>
      <c r="Y983" s="5"/>
      <c r="Z983" s="5"/>
      <c r="AA983" s="5"/>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c r="ME983"/>
      <c r="MF983"/>
      <c r="MG983"/>
      <c r="MH983"/>
      <c r="MI983"/>
      <c r="MJ983"/>
      <c r="MK983"/>
      <c r="ML983"/>
      <c r="MM983"/>
      <c r="MN983"/>
      <c r="MO983"/>
      <c r="MP983"/>
      <c r="MQ983"/>
      <c r="MR983"/>
      <c r="MS983"/>
      <c r="MT983"/>
      <c r="MU983"/>
      <c r="MV983"/>
      <c r="MW983"/>
      <c r="MX983"/>
      <c r="MY983"/>
      <c r="MZ983"/>
      <c r="NA983"/>
      <c r="NB983"/>
      <c r="NC983"/>
      <c r="ND983"/>
      <c r="NE983"/>
      <c r="NF983"/>
      <c r="NG983"/>
      <c r="NH983"/>
      <c r="NI983"/>
      <c r="NJ983"/>
      <c r="NK983"/>
      <c r="NL983"/>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c r="PL983"/>
      <c r="PM983"/>
      <c r="PN983"/>
      <c r="PO983"/>
      <c r="PP983"/>
      <c r="PQ983"/>
      <c r="PR983"/>
      <c r="PS983"/>
      <c r="PT983"/>
      <c r="PU983"/>
      <c r="PV983"/>
      <c r="PW983"/>
      <c r="PX983"/>
      <c r="PY983"/>
      <c r="PZ983"/>
      <c r="QA983"/>
      <c r="QB983"/>
      <c r="QC983"/>
      <c r="QD983"/>
      <c r="QE983"/>
      <c r="QF983"/>
      <c r="QG983"/>
      <c r="QH983"/>
      <c r="QI983"/>
      <c r="QJ983"/>
      <c r="QK983"/>
      <c r="QL983"/>
      <c r="QM983"/>
      <c r="QN983"/>
      <c r="QO983"/>
      <c r="QP983"/>
      <c r="QQ983"/>
      <c r="QR983"/>
      <c r="QS983"/>
      <c r="QT983"/>
      <c r="QU983"/>
      <c r="QV983"/>
      <c r="QW983"/>
      <c r="QX983"/>
      <c r="QY983"/>
      <c r="QZ983"/>
      <c r="RA983"/>
      <c r="RB983"/>
      <c r="RC983"/>
      <c r="RD983"/>
      <c r="RE983"/>
      <c r="RF983"/>
      <c r="RG983"/>
      <c r="RH983"/>
      <c r="RI983"/>
      <c r="RJ983"/>
      <c r="RK983"/>
      <c r="RL983"/>
      <c r="RM983"/>
      <c r="RN983"/>
      <c r="RO983"/>
      <c r="RP983"/>
      <c r="RQ983"/>
      <c r="RR983"/>
      <c r="RS983"/>
      <c r="RT983"/>
      <c r="RU983"/>
      <c r="RV983"/>
      <c r="RW983"/>
      <c r="RX983"/>
      <c r="RY983"/>
      <c r="RZ983"/>
      <c r="SA983"/>
      <c r="SB983"/>
      <c r="SC983"/>
      <c r="SD983"/>
      <c r="SE983"/>
      <c r="SF983"/>
      <c r="SG983"/>
      <c r="SH983"/>
      <c r="SI983"/>
      <c r="SJ983"/>
      <c r="SK983"/>
      <c r="SL983"/>
      <c r="SM983"/>
      <c r="SN983"/>
      <c r="SO983"/>
      <c r="SP983"/>
      <c r="SQ983"/>
      <c r="SR983"/>
      <c r="SS983"/>
      <c r="ST983"/>
      <c r="SU983"/>
      <c r="SV983"/>
      <c r="SW983"/>
      <c r="SX983"/>
      <c r="SY983"/>
      <c r="SZ983"/>
      <c r="TA983"/>
      <c r="TB983"/>
      <c r="TC983"/>
      <c r="TD983"/>
      <c r="TE983"/>
      <c r="TF983"/>
      <c r="TG983"/>
      <c r="TH983"/>
      <c r="TI983"/>
      <c r="TJ983"/>
      <c r="TK983"/>
      <c r="TL983"/>
      <c r="TM983"/>
      <c r="TN983"/>
      <c r="TO983"/>
      <c r="TP983"/>
      <c r="TQ983"/>
      <c r="TR983"/>
      <c r="TS983"/>
      <c r="TT983"/>
      <c r="TU983"/>
      <c r="TV983"/>
      <c r="TW983"/>
      <c r="TX983"/>
      <c r="TY983"/>
      <c r="TZ983"/>
      <c r="UA983"/>
      <c r="UB983"/>
      <c r="UC983"/>
      <c r="UD983"/>
      <c r="UE983"/>
      <c r="UF983"/>
      <c r="UG983"/>
      <c r="UH983"/>
      <c r="UI983"/>
      <c r="UJ983"/>
      <c r="UK983"/>
      <c r="UL983"/>
      <c r="UM983"/>
      <c r="UN983"/>
      <c r="UO983"/>
      <c r="UP983"/>
      <c r="UQ983"/>
      <c r="UR983"/>
      <c r="US983"/>
      <c r="UT983"/>
      <c r="UU983"/>
      <c r="UV983"/>
      <c r="UW983"/>
      <c r="UX983"/>
      <c r="UY983"/>
      <c r="UZ983"/>
      <c r="VA983"/>
      <c r="VB983"/>
      <c r="VC983"/>
      <c r="VD983"/>
      <c r="VE983"/>
      <c r="VF983"/>
      <c r="VG983"/>
      <c r="VH983"/>
      <c r="VI983"/>
      <c r="VJ983"/>
      <c r="VK983"/>
      <c r="VL983"/>
      <c r="VM983"/>
      <c r="VN983"/>
      <c r="VO983"/>
      <c r="VP983"/>
      <c r="VQ983"/>
      <c r="VR983"/>
      <c r="VS983"/>
      <c r="VT983"/>
      <c r="VU983"/>
      <c r="VV983"/>
      <c r="VW983"/>
      <c r="VX983"/>
      <c r="VY983"/>
      <c r="VZ983"/>
      <c r="WA983"/>
      <c r="WB983"/>
      <c r="WC983"/>
      <c r="WD983"/>
      <c r="WE983"/>
      <c r="WF983"/>
      <c r="WG983"/>
      <c r="WH983"/>
      <c r="WI983"/>
      <c r="WJ983"/>
      <c r="WK983"/>
      <c r="WL983"/>
      <c r="WM983"/>
      <c r="WN983"/>
      <c r="WO983"/>
      <c r="WP983"/>
      <c r="WQ983"/>
      <c r="WR983"/>
      <c r="WS983"/>
      <c r="WT983"/>
      <c r="WU983"/>
      <c r="WV983"/>
      <c r="WW983"/>
      <c r="WX983"/>
      <c r="WY983"/>
      <c r="WZ983"/>
      <c r="XA983"/>
      <c r="XB983"/>
      <c r="XC983"/>
      <c r="XD983"/>
      <c r="XE983"/>
      <c r="XF983"/>
      <c r="XG983"/>
      <c r="XH983"/>
      <c r="XI983"/>
      <c r="XJ983"/>
      <c r="XK983"/>
      <c r="XL983"/>
      <c r="XM983"/>
      <c r="XN983"/>
      <c r="XO983"/>
      <c r="XP983"/>
      <c r="XQ983"/>
      <c r="XR983"/>
      <c r="XS983"/>
      <c r="XT983"/>
      <c r="XU983"/>
      <c r="XV983"/>
      <c r="XW983"/>
      <c r="XX983"/>
      <c r="XY983"/>
      <c r="XZ983"/>
      <c r="YA983"/>
      <c r="YB983"/>
      <c r="YC983"/>
      <c r="YD983"/>
      <c r="YE983"/>
      <c r="YF983"/>
      <c r="YG983"/>
      <c r="YH983"/>
      <c r="YI983"/>
      <c r="YJ983"/>
      <c r="YK983"/>
      <c r="YL983"/>
      <c r="YM983"/>
      <c r="YN983"/>
      <c r="YO983"/>
      <c r="YP983"/>
      <c r="YQ983"/>
      <c r="YR983"/>
      <c r="YS983"/>
      <c r="YT983"/>
      <c r="YU983"/>
      <c r="YV983"/>
      <c r="YW983"/>
      <c r="YX983"/>
      <c r="YY983"/>
      <c r="YZ983"/>
      <c r="ZA983"/>
      <c r="ZB983"/>
      <c r="ZC983"/>
      <c r="ZD983"/>
      <c r="ZE983"/>
      <c r="ZF983"/>
      <c r="ZG983"/>
      <c r="ZH983"/>
      <c r="ZI983"/>
      <c r="ZJ983"/>
      <c r="ZK983"/>
      <c r="ZL983"/>
      <c r="ZM983"/>
      <c r="ZN983"/>
      <c r="ZO983"/>
      <c r="ZP983"/>
      <c r="ZQ983"/>
      <c r="ZR983"/>
      <c r="ZS983"/>
      <c r="ZT983"/>
      <c r="ZU983"/>
      <c r="ZV983"/>
      <c r="ZW983"/>
      <c r="ZX983"/>
      <c r="ZY983"/>
      <c r="ZZ983"/>
      <c r="AAA983"/>
      <c r="AAB983"/>
      <c r="AAC983"/>
      <c r="AAD983"/>
      <c r="AAE983"/>
      <c r="AAF983"/>
      <c r="AAG983"/>
      <c r="AAH983"/>
      <c r="AAI983"/>
      <c r="AAJ983"/>
      <c r="AAK983"/>
      <c r="AAL983"/>
      <c r="AAM983"/>
      <c r="AAN983"/>
      <c r="AAO983"/>
      <c r="AAP983"/>
      <c r="AAQ983"/>
      <c r="AAR983"/>
      <c r="AAS983"/>
      <c r="AAT983"/>
      <c r="AAU983"/>
      <c r="AAV983"/>
      <c r="AAW983"/>
      <c r="AAX983"/>
      <c r="AAY983"/>
      <c r="AAZ983"/>
      <c r="ABA983"/>
      <c r="ABB983"/>
      <c r="ABC983"/>
      <c r="ABD983"/>
      <c r="ABE983"/>
      <c r="ABF983"/>
      <c r="ABG983"/>
      <c r="ABH983"/>
      <c r="ABI983"/>
      <c r="ABJ983"/>
      <c r="ABK983"/>
      <c r="ABL983"/>
      <c r="ABM983"/>
      <c r="ABN983"/>
      <c r="ABO983"/>
      <c r="ABP983"/>
      <c r="ABQ983"/>
      <c r="ABR983"/>
      <c r="ABS983"/>
      <c r="ABT983"/>
      <c r="ABU983"/>
      <c r="ABV983"/>
      <c r="ABW983"/>
      <c r="ABX983"/>
      <c r="ABY983"/>
      <c r="ABZ983"/>
      <c r="ACA983"/>
      <c r="ACB983"/>
      <c r="ACC983"/>
      <c r="ACD983"/>
      <c r="ACE983"/>
      <c r="ACF983"/>
      <c r="ACG983"/>
      <c r="ACH983"/>
      <c r="ACI983"/>
      <c r="ACJ983"/>
      <c r="ACK983"/>
      <c r="ACL983"/>
      <c r="ACM983"/>
      <c r="ACN983"/>
      <c r="ACO983"/>
      <c r="ACP983"/>
      <c r="ACQ983"/>
      <c r="ACR983"/>
      <c r="ACS983"/>
      <c r="ACT983"/>
      <c r="ACU983"/>
      <c r="ACV983"/>
      <c r="ACW983"/>
      <c r="ACX983"/>
      <c r="ACY983"/>
      <c r="ACZ983"/>
      <c r="ADA983"/>
      <c r="ADB983"/>
      <c r="ADC983"/>
      <c r="ADD983"/>
      <c r="ADE983"/>
      <c r="ADF983"/>
      <c r="ADG983"/>
      <c r="ADH983"/>
      <c r="ADI983"/>
      <c r="ADJ983"/>
      <c r="ADK983"/>
      <c r="ADL983"/>
      <c r="ADM983"/>
      <c r="ADN983"/>
      <c r="ADO983"/>
      <c r="ADP983"/>
      <c r="ADQ983"/>
      <c r="ADR983"/>
      <c r="ADS983"/>
      <c r="ADT983"/>
      <c r="ADU983"/>
      <c r="ADV983"/>
      <c r="ADW983"/>
      <c r="ADX983"/>
      <c r="ADY983"/>
      <c r="ADZ983"/>
      <c r="AEA983"/>
      <c r="AEB983"/>
      <c r="AEC983"/>
      <c r="AED983"/>
      <c r="AEE983"/>
      <c r="AEF983"/>
      <c r="AEG983"/>
      <c r="AEH983"/>
      <c r="AEI983"/>
      <c r="AEJ983"/>
      <c r="AEK983"/>
      <c r="AEL983"/>
      <c r="AEM983"/>
      <c r="AEN983"/>
      <c r="AEO983"/>
      <c r="AEP983"/>
      <c r="AEQ983"/>
      <c r="AER983"/>
      <c r="AES983"/>
      <c r="AET983"/>
      <c r="AEU983"/>
      <c r="AEV983"/>
      <c r="AEW983"/>
      <c r="AEX983"/>
      <c r="AEY983"/>
      <c r="AEZ983"/>
      <c r="AFA983"/>
      <c r="AFB983"/>
      <c r="AFC983"/>
      <c r="AFD983"/>
      <c r="AFE983"/>
      <c r="AFF983"/>
      <c r="AFG983"/>
      <c r="AFH983"/>
      <c r="AFI983"/>
      <c r="AFJ983"/>
      <c r="AFK983"/>
      <c r="AFL983"/>
      <c r="AFM983"/>
      <c r="AFN983"/>
      <c r="AFO983"/>
      <c r="AFP983"/>
      <c r="AFQ983"/>
      <c r="AFR983"/>
      <c r="AFS983"/>
      <c r="AFT983"/>
      <c r="AFU983"/>
      <c r="AFV983"/>
      <c r="AFW983"/>
      <c r="AFX983"/>
      <c r="AFY983"/>
      <c r="AFZ983"/>
      <c r="AGA983"/>
      <c r="AGB983"/>
      <c r="AGC983"/>
      <c r="AGD983"/>
      <c r="AGE983"/>
      <c r="AGF983"/>
      <c r="AGG983"/>
      <c r="AGH983"/>
      <c r="AGI983"/>
      <c r="AGJ983"/>
      <c r="AGK983"/>
      <c r="AGL983"/>
      <c r="AGM983"/>
      <c r="AGN983"/>
      <c r="AGO983"/>
      <c r="AGP983"/>
      <c r="AGQ983"/>
      <c r="AGR983"/>
      <c r="AGS983"/>
      <c r="AGT983"/>
      <c r="AGU983"/>
      <c r="AGV983"/>
      <c r="AGW983"/>
      <c r="AGX983"/>
      <c r="AGY983"/>
      <c r="AGZ983"/>
      <c r="AHA983"/>
      <c r="AHB983"/>
      <c r="AHC983"/>
      <c r="AHD983"/>
      <c r="AHE983"/>
      <c r="AHF983"/>
      <c r="AHG983"/>
      <c r="AHH983"/>
      <c r="AHI983"/>
      <c r="AHJ983"/>
      <c r="AHK983"/>
      <c r="AHL983"/>
      <c r="AHM983"/>
      <c r="AHN983"/>
      <c r="AHO983"/>
      <c r="AHP983"/>
      <c r="AHQ983"/>
      <c r="AHR983"/>
      <c r="AHS983"/>
      <c r="AHT983"/>
      <c r="AHU983"/>
      <c r="AHV983"/>
      <c r="AHW983"/>
      <c r="AHX983"/>
      <c r="AHY983"/>
      <c r="AHZ983"/>
      <c r="AIA983"/>
      <c r="AIB983"/>
      <c r="AIC983"/>
      <c r="AID983"/>
      <c r="AIE983"/>
      <c r="AIF983"/>
      <c r="AIG983"/>
      <c r="AIH983"/>
      <c r="AII983"/>
      <c r="AIJ983"/>
      <c r="AIK983"/>
      <c r="AIL983"/>
      <c r="AIM983"/>
      <c r="AIN983"/>
      <c r="AIO983"/>
      <c r="AIP983"/>
      <c r="AIQ983"/>
      <c r="AIR983"/>
      <c r="AIS983"/>
      <c r="AIT983"/>
      <c r="AIU983"/>
      <c r="AIV983"/>
      <c r="AIW983"/>
      <c r="AIX983"/>
      <c r="AIY983"/>
      <c r="AIZ983"/>
      <c r="AJA983"/>
      <c r="AJB983"/>
      <c r="AJC983"/>
      <c r="AJD983"/>
      <c r="AJE983"/>
      <c r="AJF983"/>
      <c r="AJG983"/>
      <c r="AJH983"/>
      <c r="AJI983"/>
      <c r="AJJ983"/>
      <c r="AJK983"/>
      <c r="AJL983"/>
      <c r="AJM983"/>
      <c r="AJN983"/>
      <c r="AJO983"/>
      <c r="AJP983"/>
      <c r="AJQ983"/>
      <c r="AJR983"/>
      <c r="AJS983"/>
      <c r="AJT983"/>
      <c r="AJU983"/>
      <c r="AJV983"/>
      <c r="AJW983"/>
      <c r="AJX983"/>
      <c r="AJY983"/>
      <c r="AJZ983"/>
      <c r="AKA983"/>
      <c r="AKB983"/>
      <c r="AKC983"/>
      <c r="AKD983"/>
      <c r="AKE983"/>
      <c r="AKF983"/>
      <c r="AKG983"/>
      <c r="AKH983"/>
      <c r="AKI983"/>
      <c r="AKJ983"/>
      <c r="AKK983"/>
      <c r="AKL983"/>
      <c r="AKM983"/>
      <c r="AKN983"/>
      <c r="AKO983"/>
      <c r="AKP983"/>
      <c r="AKQ983"/>
      <c r="AKR983"/>
      <c r="AKS983"/>
      <c r="AKT983"/>
      <c r="AKU983"/>
      <c r="AKV983"/>
      <c r="AKW983"/>
      <c r="AKX983"/>
      <c r="AKY983"/>
      <c r="AKZ983"/>
      <c r="ALA983"/>
      <c r="ALB983"/>
      <c r="ALC983"/>
      <c r="ALD983"/>
      <c r="ALE983"/>
      <c r="ALF983"/>
      <c r="ALG983"/>
      <c r="ALH983"/>
      <c r="ALI983"/>
      <c r="ALJ983"/>
      <c r="ALK983"/>
      <c r="ALL983"/>
      <c r="ALM983"/>
      <c r="ALN983"/>
      <c r="ALO983"/>
      <c r="ALP983"/>
      <c r="ALQ983"/>
      <c r="ALR983"/>
      <c r="ALS983"/>
      <c r="ALT983"/>
      <c r="ALU983"/>
      <c r="ALV983"/>
      <c r="ALW983"/>
      <c r="ALX983"/>
      <c r="ALY983"/>
      <c r="ALZ983"/>
      <c r="AMA983"/>
      <c r="AMB983"/>
      <c r="AMC983"/>
      <c r="AMD983"/>
      <c r="AME983"/>
      <c r="AMF983"/>
      <c r="AMG983"/>
      <c r="AMH983"/>
      <c r="AMI983"/>
      <c r="AMJ983"/>
    </row>
    <row r="984" spans="1:1024" ht="17.25" customHeight="1">
      <c r="A984" s="9"/>
      <c r="B984" s="8"/>
      <c r="C984" s="8"/>
      <c r="D984" s="6"/>
      <c r="E984" s="7"/>
      <c r="F984" s="5"/>
      <c r="G984" s="5"/>
      <c r="H984" s="5"/>
      <c r="I984" s="5"/>
      <c r="J984" s="5"/>
      <c r="K984" s="5"/>
      <c r="L984" s="5"/>
      <c r="M984" s="5"/>
      <c r="N984" s="5"/>
      <c r="O984" s="5"/>
      <c r="P984" s="5"/>
      <c r="Q984" s="5"/>
      <c r="R984" s="5"/>
      <c r="S984" s="5"/>
      <c r="T984" s="5"/>
      <c r="U984" s="5"/>
      <c r="V984" s="5"/>
      <c r="W984" s="5"/>
      <c r="X984" s="5"/>
      <c r="Y984" s="5"/>
      <c r="Z984" s="5"/>
      <c r="AA984" s="5"/>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c r="ME984"/>
      <c r="MF984"/>
      <c r="MG984"/>
      <c r="MH984"/>
      <c r="MI984"/>
      <c r="MJ984"/>
      <c r="MK984"/>
      <c r="ML984"/>
      <c r="MM984"/>
      <c r="MN984"/>
      <c r="MO984"/>
      <c r="MP984"/>
      <c r="MQ984"/>
      <c r="MR984"/>
      <c r="MS984"/>
      <c r="MT984"/>
      <c r="MU984"/>
      <c r="MV984"/>
      <c r="MW984"/>
      <c r="MX984"/>
      <c r="MY984"/>
      <c r="MZ984"/>
      <c r="NA984"/>
      <c r="NB984"/>
      <c r="NC984"/>
      <c r="ND984"/>
      <c r="NE984"/>
      <c r="NF984"/>
      <c r="NG984"/>
      <c r="NH984"/>
      <c r="NI984"/>
      <c r="NJ984"/>
      <c r="NK984"/>
      <c r="NL984"/>
      <c r="NM984"/>
      <c r="NN984"/>
      <c r="NO984"/>
      <c r="NP984"/>
      <c r="NQ984"/>
      <c r="NR984"/>
      <c r="NS984"/>
      <c r="NT984"/>
      <c r="NU984"/>
      <c r="NV984"/>
      <c r="NW984"/>
      <c r="NX984"/>
      <c r="NY984"/>
      <c r="NZ984"/>
      <c r="OA984"/>
      <c r="OB984"/>
      <c r="OC984"/>
      <c r="OD984"/>
      <c r="OE984"/>
      <c r="OF984"/>
      <c r="OG984"/>
      <c r="OH984"/>
      <c r="OI984"/>
      <c r="OJ984"/>
      <c r="OK984"/>
      <c r="OL984"/>
      <c r="OM984"/>
      <c r="ON984"/>
      <c r="OO984"/>
      <c r="OP984"/>
      <c r="OQ984"/>
      <c r="OR984"/>
      <c r="OS984"/>
      <c r="OT984"/>
      <c r="OU984"/>
      <c r="OV984"/>
      <c r="OW984"/>
      <c r="OX984"/>
      <c r="OY984"/>
      <c r="OZ984"/>
      <c r="PA984"/>
      <c r="PB984"/>
      <c r="PC984"/>
      <c r="PD984"/>
      <c r="PE984"/>
      <c r="PF984"/>
      <c r="PG984"/>
      <c r="PH984"/>
      <c r="PI984"/>
      <c r="PJ984"/>
      <c r="PK984"/>
      <c r="PL984"/>
      <c r="PM984"/>
      <c r="PN984"/>
      <c r="PO984"/>
      <c r="PP984"/>
      <c r="PQ984"/>
      <c r="PR984"/>
      <c r="PS984"/>
      <c r="PT984"/>
      <c r="PU984"/>
      <c r="PV984"/>
      <c r="PW984"/>
      <c r="PX984"/>
      <c r="PY984"/>
      <c r="PZ984"/>
      <c r="QA984"/>
      <c r="QB984"/>
      <c r="QC984"/>
      <c r="QD984"/>
      <c r="QE984"/>
      <c r="QF984"/>
      <c r="QG984"/>
      <c r="QH984"/>
      <c r="QI984"/>
      <c r="QJ984"/>
      <c r="QK984"/>
      <c r="QL984"/>
      <c r="QM984"/>
      <c r="QN984"/>
      <c r="QO984"/>
      <c r="QP984"/>
      <c r="QQ984"/>
      <c r="QR984"/>
      <c r="QS984"/>
      <c r="QT984"/>
      <c r="QU984"/>
      <c r="QV984"/>
      <c r="QW984"/>
      <c r="QX984"/>
      <c r="QY984"/>
      <c r="QZ984"/>
      <c r="RA984"/>
      <c r="RB984"/>
      <c r="RC984"/>
      <c r="RD984"/>
      <c r="RE984"/>
      <c r="RF984"/>
      <c r="RG984"/>
      <c r="RH984"/>
      <c r="RI984"/>
      <c r="RJ984"/>
      <c r="RK984"/>
      <c r="RL984"/>
      <c r="RM984"/>
      <c r="RN984"/>
      <c r="RO984"/>
      <c r="RP984"/>
      <c r="RQ984"/>
      <c r="RR984"/>
      <c r="RS984"/>
      <c r="RT984"/>
      <c r="RU984"/>
      <c r="RV984"/>
      <c r="RW984"/>
      <c r="RX984"/>
      <c r="RY984"/>
      <c r="RZ984"/>
      <c r="SA984"/>
      <c r="SB984"/>
      <c r="SC984"/>
      <c r="SD984"/>
      <c r="SE984"/>
      <c r="SF984"/>
      <c r="SG984"/>
      <c r="SH984"/>
      <c r="SI984"/>
      <c r="SJ984"/>
      <c r="SK984"/>
      <c r="SL984"/>
      <c r="SM984"/>
      <c r="SN984"/>
      <c r="SO984"/>
      <c r="SP984"/>
      <c r="SQ984"/>
      <c r="SR984"/>
      <c r="SS984"/>
      <c r="ST984"/>
      <c r="SU984"/>
      <c r="SV984"/>
      <c r="SW984"/>
      <c r="SX984"/>
      <c r="SY984"/>
      <c r="SZ984"/>
      <c r="TA984"/>
      <c r="TB984"/>
      <c r="TC984"/>
      <c r="TD984"/>
      <c r="TE984"/>
      <c r="TF984"/>
      <c r="TG984"/>
      <c r="TH984"/>
      <c r="TI984"/>
      <c r="TJ984"/>
      <c r="TK984"/>
      <c r="TL984"/>
      <c r="TM984"/>
      <c r="TN984"/>
      <c r="TO984"/>
      <c r="TP984"/>
      <c r="TQ984"/>
      <c r="TR984"/>
      <c r="TS984"/>
      <c r="TT984"/>
      <c r="TU984"/>
      <c r="TV984"/>
      <c r="TW984"/>
      <c r="TX984"/>
      <c r="TY984"/>
      <c r="TZ984"/>
      <c r="UA984"/>
      <c r="UB984"/>
      <c r="UC984"/>
      <c r="UD984"/>
      <c r="UE984"/>
      <c r="UF984"/>
      <c r="UG984"/>
      <c r="UH984"/>
      <c r="UI984"/>
      <c r="UJ984"/>
      <c r="UK984"/>
      <c r="UL984"/>
      <c r="UM984"/>
      <c r="UN984"/>
      <c r="UO984"/>
      <c r="UP984"/>
      <c r="UQ984"/>
      <c r="UR984"/>
      <c r="US984"/>
      <c r="UT984"/>
      <c r="UU984"/>
      <c r="UV984"/>
      <c r="UW984"/>
      <c r="UX984"/>
      <c r="UY984"/>
      <c r="UZ984"/>
      <c r="VA984"/>
      <c r="VB984"/>
      <c r="VC984"/>
      <c r="VD984"/>
      <c r="VE984"/>
      <c r="VF984"/>
      <c r="VG984"/>
      <c r="VH984"/>
      <c r="VI984"/>
      <c r="VJ984"/>
      <c r="VK984"/>
      <c r="VL984"/>
      <c r="VM984"/>
      <c r="VN984"/>
      <c r="VO984"/>
      <c r="VP984"/>
      <c r="VQ984"/>
      <c r="VR984"/>
      <c r="VS984"/>
      <c r="VT984"/>
      <c r="VU984"/>
      <c r="VV984"/>
      <c r="VW984"/>
      <c r="VX984"/>
      <c r="VY984"/>
      <c r="VZ984"/>
      <c r="WA984"/>
      <c r="WB984"/>
      <c r="WC984"/>
      <c r="WD984"/>
      <c r="WE984"/>
      <c r="WF984"/>
      <c r="WG984"/>
      <c r="WH984"/>
      <c r="WI984"/>
      <c r="WJ984"/>
      <c r="WK984"/>
      <c r="WL984"/>
      <c r="WM984"/>
      <c r="WN984"/>
      <c r="WO984"/>
      <c r="WP984"/>
      <c r="WQ984"/>
      <c r="WR984"/>
      <c r="WS984"/>
      <c r="WT984"/>
      <c r="WU984"/>
      <c r="WV984"/>
      <c r="WW984"/>
      <c r="WX984"/>
      <c r="WY984"/>
      <c r="WZ984"/>
      <c r="XA984"/>
      <c r="XB984"/>
      <c r="XC984"/>
      <c r="XD984"/>
      <c r="XE984"/>
      <c r="XF984"/>
      <c r="XG984"/>
      <c r="XH984"/>
      <c r="XI984"/>
      <c r="XJ984"/>
      <c r="XK984"/>
      <c r="XL984"/>
      <c r="XM984"/>
      <c r="XN984"/>
      <c r="XO984"/>
      <c r="XP984"/>
      <c r="XQ984"/>
      <c r="XR984"/>
      <c r="XS984"/>
      <c r="XT984"/>
      <c r="XU984"/>
      <c r="XV984"/>
      <c r="XW984"/>
      <c r="XX984"/>
      <c r="XY984"/>
      <c r="XZ984"/>
      <c r="YA984"/>
      <c r="YB984"/>
      <c r="YC984"/>
      <c r="YD984"/>
      <c r="YE984"/>
      <c r="YF984"/>
      <c r="YG984"/>
      <c r="YH984"/>
      <c r="YI984"/>
      <c r="YJ984"/>
      <c r="YK984"/>
      <c r="YL984"/>
      <c r="YM984"/>
      <c r="YN984"/>
      <c r="YO984"/>
      <c r="YP984"/>
      <c r="YQ984"/>
      <c r="YR984"/>
      <c r="YS984"/>
      <c r="YT984"/>
      <c r="YU984"/>
      <c r="YV984"/>
      <c r="YW984"/>
      <c r="YX984"/>
      <c r="YY984"/>
      <c r="YZ984"/>
      <c r="ZA984"/>
      <c r="ZB984"/>
      <c r="ZC984"/>
      <c r="ZD984"/>
      <c r="ZE984"/>
      <c r="ZF984"/>
      <c r="ZG984"/>
      <c r="ZH984"/>
      <c r="ZI984"/>
      <c r="ZJ984"/>
      <c r="ZK984"/>
      <c r="ZL984"/>
      <c r="ZM984"/>
      <c r="ZN984"/>
      <c r="ZO984"/>
      <c r="ZP984"/>
      <c r="ZQ984"/>
      <c r="ZR984"/>
      <c r="ZS984"/>
      <c r="ZT984"/>
      <c r="ZU984"/>
      <c r="ZV984"/>
      <c r="ZW984"/>
      <c r="ZX984"/>
      <c r="ZY984"/>
      <c r="ZZ984"/>
      <c r="AAA984"/>
      <c r="AAB984"/>
      <c r="AAC984"/>
      <c r="AAD984"/>
      <c r="AAE984"/>
      <c r="AAF984"/>
      <c r="AAG984"/>
      <c r="AAH984"/>
      <c r="AAI984"/>
      <c r="AAJ984"/>
      <c r="AAK984"/>
      <c r="AAL984"/>
      <c r="AAM984"/>
      <c r="AAN984"/>
      <c r="AAO984"/>
      <c r="AAP984"/>
      <c r="AAQ984"/>
      <c r="AAR984"/>
      <c r="AAS984"/>
      <c r="AAT984"/>
      <c r="AAU984"/>
      <c r="AAV984"/>
      <c r="AAW984"/>
      <c r="AAX984"/>
      <c r="AAY984"/>
      <c r="AAZ984"/>
      <c r="ABA984"/>
      <c r="ABB984"/>
      <c r="ABC984"/>
      <c r="ABD984"/>
      <c r="ABE984"/>
      <c r="ABF984"/>
      <c r="ABG984"/>
      <c r="ABH984"/>
      <c r="ABI984"/>
      <c r="ABJ984"/>
      <c r="ABK984"/>
      <c r="ABL984"/>
      <c r="ABM984"/>
      <c r="ABN984"/>
      <c r="ABO984"/>
      <c r="ABP984"/>
      <c r="ABQ984"/>
      <c r="ABR984"/>
      <c r="ABS984"/>
      <c r="ABT984"/>
      <c r="ABU984"/>
      <c r="ABV984"/>
      <c r="ABW984"/>
      <c r="ABX984"/>
      <c r="ABY984"/>
      <c r="ABZ984"/>
      <c r="ACA984"/>
      <c r="ACB984"/>
      <c r="ACC984"/>
      <c r="ACD984"/>
      <c r="ACE984"/>
      <c r="ACF984"/>
      <c r="ACG984"/>
      <c r="ACH984"/>
      <c r="ACI984"/>
      <c r="ACJ984"/>
      <c r="ACK984"/>
      <c r="ACL984"/>
      <c r="ACM984"/>
      <c r="ACN984"/>
      <c r="ACO984"/>
      <c r="ACP984"/>
      <c r="ACQ984"/>
      <c r="ACR984"/>
      <c r="ACS984"/>
      <c r="ACT984"/>
      <c r="ACU984"/>
      <c r="ACV984"/>
      <c r="ACW984"/>
      <c r="ACX984"/>
      <c r="ACY984"/>
      <c r="ACZ984"/>
      <c r="ADA984"/>
      <c r="ADB984"/>
      <c r="ADC984"/>
      <c r="ADD984"/>
      <c r="ADE984"/>
      <c r="ADF984"/>
      <c r="ADG984"/>
      <c r="ADH984"/>
      <c r="ADI984"/>
      <c r="ADJ984"/>
      <c r="ADK984"/>
      <c r="ADL984"/>
      <c r="ADM984"/>
      <c r="ADN984"/>
      <c r="ADO984"/>
      <c r="ADP984"/>
      <c r="ADQ984"/>
      <c r="ADR984"/>
      <c r="ADS984"/>
      <c r="ADT984"/>
      <c r="ADU984"/>
      <c r="ADV984"/>
      <c r="ADW984"/>
      <c r="ADX984"/>
      <c r="ADY984"/>
      <c r="ADZ984"/>
      <c r="AEA984"/>
      <c r="AEB984"/>
      <c r="AEC984"/>
      <c r="AED984"/>
      <c r="AEE984"/>
      <c r="AEF984"/>
      <c r="AEG984"/>
      <c r="AEH984"/>
      <c r="AEI984"/>
      <c r="AEJ984"/>
      <c r="AEK984"/>
      <c r="AEL984"/>
      <c r="AEM984"/>
      <c r="AEN984"/>
      <c r="AEO984"/>
      <c r="AEP984"/>
      <c r="AEQ984"/>
      <c r="AER984"/>
      <c r="AES984"/>
      <c r="AET984"/>
      <c r="AEU984"/>
      <c r="AEV984"/>
      <c r="AEW984"/>
      <c r="AEX984"/>
      <c r="AEY984"/>
      <c r="AEZ984"/>
      <c r="AFA984"/>
      <c r="AFB984"/>
      <c r="AFC984"/>
      <c r="AFD984"/>
      <c r="AFE984"/>
      <c r="AFF984"/>
      <c r="AFG984"/>
      <c r="AFH984"/>
      <c r="AFI984"/>
      <c r="AFJ984"/>
      <c r="AFK984"/>
      <c r="AFL984"/>
      <c r="AFM984"/>
      <c r="AFN984"/>
      <c r="AFO984"/>
      <c r="AFP984"/>
      <c r="AFQ984"/>
      <c r="AFR984"/>
      <c r="AFS984"/>
      <c r="AFT984"/>
      <c r="AFU984"/>
      <c r="AFV984"/>
      <c r="AFW984"/>
      <c r="AFX984"/>
      <c r="AFY984"/>
      <c r="AFZ984"/>
      <c r="AGA984"/>
      <c r="AGB984"/>
      <c r="AGC984"/>
      <c r="AGD984"/>
      <c r="AGE984"/>
      <c r="AGF984"/>
      <c r="AGG984"/>
      <c r="AGH984"/>
      <c r="AGI984"/>
      <c r="AGJ984"/>
      <c r="AGK984"/>
      <c r="AGL984"/>
      <c r="AGM984"/>
      <c r="AGN984"/>
      <c r="AGO984"/>
      <c r="AGP984"/>
      <c r="AGQ984"/>
      <c r="AGR984"/>
      <c r="AGS984"/>
      <c r="AGT984"/>
      <c r="AGU984"/>
      <c r="AGV984"/>
      <c r="AGW984"/>
      <c r="AGX984"/>
      <c r="AGY984"/>
      <c r="AGZ984"/>
      <c r="AHA984"/>
      <c r="AHB984"/>
      <c r="AHC984"/>
      <c r="AHD984"/>
      <c r="AHE984"/>
      <c r="AHF984"/>
      <c r="AHG984"/>
      <c r="AHH984"/>
      <c r="AHI984"/>
      <c r="AHJ984"/>
      <c r="AHK984"/>
      <c r="AHL984"/>
      <c r="AHM984"/>
      <c r="AHN984"/>
      <c r="AHO984"/>
      <c r="AHP984"/>
      <c r="AHQ984"/>
      <c r="AHR984"/>
      <c r="AHS984"/>
      <c r="AHT984"/>
      <c r="AHU984"/>
      <c r="AHV984"/>
      <c r="AHW984"/>
      <c r="AHX984"/>
      <c r="AHY984"/>
      <c r="AHZ984"/>
      <c r="AIA984"/>
      <c r="AIB984"/>
      <c r="AIC984"/>
      <c r="AID984"/>
      <c r="AIE984"/>
      <c r="AIF984"/>
      <c r="AIG984"/>
      <c r="AIH984"/>
      <c r="AII984"/>
      <c r="AIJ984"/>
      <c r="AIK984"/>
      <c r="AIL984"/>
      <c r="AIM984"/>
      <c r="AIN984"/>
      <c r="AIO984"/>
      <c r="AIP984"/>
      <c r="AIQ984"/>
      <c r="AIR984"/>
      <c r="AIS984"/>
      <c r="AIT984"/>
      <c r="AIU984"/>
      <c r="AIV984"/>
      <c r="AIW984"/>
      <c r="AIX984"/>
      <c r="AIY984"/>
      <c r="AIZ984"/>
      <c r="AJA984"/>
      <c r="AJB984"/>
      <c r="AJC984"/>
      <c r="AJD984"/>
      <c r="AJE984"/>
      <c r="AJF984"/>
      <c r="AJG984"/>
      <c r="AJH984"/>
      <c r="AJI984"/>
      <c r="AJJ984"/>
      <c r="AJK984"/>
      <c r="AJL984"/>
      <c r="AJM984"/>
      <c r="AJN984"/>
      <c r="AJO984"/>
      <c r="AJP984"/>
      <c r="AJQ984"/>
      <c r="AJR984"/>
      <c r="AJS984"/>
      <c r="AJT984"/>
      <c r="AJU984"/>
      <c r="AJV984"/>
      <c r="AJW984"/>
      <c r="AJX984"/>
      <c r="AJY984"/>
      <c r="AJZ984"/>
      <c r="AKA984"/>
      <c r="AKB984"/>
      <c r="AKC984"/>
      <c r="AKD984"/>
      <c r="AKE984"/>
      <c r="AKF984"/>
      <c r="AKG984"/>
      <c r="AKH984"/>
      <c r="AKI984"/>
      <c r="AKJ984"/>
      <c r="AKK984"/>
      <c r="AKL984"/>
      <c r="AKM984"/>
      <c r="AKN984"/>
      <c r="AKO984"/>
      <c r="AKP984"/>
      <c r="AKQ984"/>
      <c r="AKR984"/>
      <c r="AKS984"/>
      <c r="AKT984"/>
      <c r="AKU984"/>
      <c r="AKV984"/>
      <c r="AKW984"/>
      <c r="AKX984"/>
      <c r="AKY984"/>
      <c r="AKZ984"/>
      <c r="ALA984"/>
      <c r="ALB984"/>
      <c r="ALC984"/>
      <c r="ALD984"/>
      <c r="ALE984"/>
      <c r="ALF984"/>
      <c r="ALG984"/>
      <c r="ALH984"/>
      <c r="ALI984"/>
      <c r="ALJ984"/>
      <c r="ALK984"/>
      <c r="ALL984"/>
      <c r="ALM984"/>
      <c r="ALN984"/>
      <c r="ALO984"/>
      <c r="ALP984"/>
      <c r="ALQ984"/>
      <c r="ALR984"/>
      <c r="ALS984"/>
      <c r="ALT984"/>
      <c r="ALU984"/>
      <c r="ALV984"/>
      <c r="ALW984"/>
      <c r="ALX984"/>
      <c r="ALY984"/>
      <c r="ALZ984"/>
      <c r="AMA984"/>
      <c r="AMB984"/>
      <c r="AMC984"/>
      <c r="AMD984"/>
      <c r="AME984"/>
      <c r="AMF984"/>
      <c r="AMG984"/>
      <c r="AMH984"/>
      <c r="AMI984"/>
      <c r="AMJ984"/>
    </row>
    <row r="985" spans="1:1024" ht="17.25" customHeight="1">
      <c r="A985" s="9"/>
      <c r="B985" s="8"/>
      <c r="C985" s="8"/>
      <c r="D985" s="6"/>
      <c r="E985" s="7"/>
      <c r="F985" s="5"/>
      <c r="G985" s="5"/>
      <c r="H985" s="5"/>
      <c r="I985" s="5"/>
      <c r="J985" s="5"/>
      <c r="K985" s="5"/>
      <c r="L985" s="5"/>
      <c r="M985" s="5"/>
      <c r="N985" s="5"/>
      <c r="O985" s="5"/>
      <c r="P985" s="5"/>
      <c r="Q985" s="5"/>
      <c r="R985" s="5"/>
      <c r="S985" s="5"/>
      <c r="T985" s="5"/>
      <c r="U985" s="5"/>
      <c r="V985" s="5"/>
      <c r="W985" s="5"/>
      <c r="X985" s="5"/>
      <c r="Y985" s="5"/>
      <c r="Z985" s="5"/>
      <c r="AA985" s="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c r="RI985"/>
      <c r="RJ985"/>
      <c r="RK985"/>
      <c r="RL985"/>
      <c r="RM985"/>
      <c r="RN985"/>
      <c r="RO985"/>
      <c r="RP985"/>
      <c r="RQ985"/>
      <c r="RR985"/>
      <c r="RS985"/>
      <c r="RT985"/>
      <c r="RU985"/>
      <c r="RV985"/>
      <c r="RW985"/>
      <c r="RX985"/>
      <c r="RY985"/>
      <c r="RZ985"/>
      <c r="SA985"/>
      <c r="SB985"/>
      <c r="SC985"/>
      <c r="SD985"/>
      <c r="SE985"/>
      <c r="SF985"/>
      <c r="SG985"/>
      <c r="SH985"/>
      <c r="SI985"/>
      <c r="SJ985"/>
      <c r="SK985"/>
      <c r="SL985"/>
      <c r="SM985"/>
      <c r="SN985"/>
      <c r="SO985"/>
      <c r="SP985"/>
      <c r="SQ985"/>
      <c r="SR985"/>
      <c r="SS985"/>
      <c r="ST985"/>
      <c r="SU985"/>
      <c r="SV985"/>
      <c r="SW985"/>
      <c r="SX985"/>
      <c r="SY985"/>
      <c r="SZ985"/>
      <c r="TA985"/>
      <c r="TB985"/>
      <c r="TC985"/>
      <c r="TD985"/>
      <c r="TE985"/>
      <c r="TF985"/>
      <c r="TG985"/>
      <c r="TH985"/>
      <c r="TI985"/>
      <c r="TJ985"/>
      <c r="TK985"/>
      <c r="TL985"/>
      <c r="TM985"/>
      <c r="TN985"/>
      <c r="TO985"/>
      <c r="TP985"/>
      <c r="TQ985"/>
      <c r="TR985"/>
      <c r="TS985"/>
      <c r="TT985"/>
      <c r="TU985"/>
      <c r="TV985"/>
      <c r="TW985"/>
      <c r="TX985"/>
      <c r="TY985"/>
      <c r="TZ985"/>
      <c r="UA985"/>
      <c r="UB985"/>
      <c r="UC985"/>
      <c r="UD985"/>
      <c r="UE985"/>
      <c r="UF985"/>
      <c r="UG985"/>
      <c r="UH985"/>
      <c r="UI985"/>
      <c r="UJ985"/>
      <c r="UK985"/>
      <c r="UL985"/>
      <c r="UM985"/>
      <c r="UN985"/>
      <c r="UO985"/>
      <c r="UP985"/>
      <c r="UQ985"/>
      <c r="UR985"/>
      <c r="US985"/>
      <c r="UT985"/>
      <c r="UU985"/>
      <c r="UV985"/>
      <c r="UW985"/>
      <c r="UX985"/>
      <c r="UY985"/>
      <c r="UZ985"/>
      <c r="VA985"/>
      <c r="VB985"/>
      <c r="VC985"/>
      <c r="VD985"/>
      <c r="VE985"/>
      <c r="VF985"/>
      <c r="VG985"/>
      <c r="VH985"/>
      <c r="VI985"/>
      <c r="VJ985"/>
      <c r="VK985"/>
      <c r="VL985"/>
      <c r="VM985"/>
      <c r="VN985"/>
      <c r="VO985"/>
      <c r="VP985"/>
      <c r="VQ985"/>
      <c r="VR985"/>
      <c r="VS985"/>
      <c r="VT985"/>
      <c r="VU985"/>
      <c r="VV985"/>
      <c r="VW985"/>
      <c r="VX985"/>
      <c r="VY985"/>
      <c r="VZ985"/>
      <c r="WA985"/>
      <c r="WB985"/>
      <c r="WC985"/>
      <c r="WD985"/>
      <c r="WE985"/>
      <c r="WF985"/>
      <c r="WG985"/>
      <c r="WH985"/>
      <c r="WI985"/>
      <c r="WJ985"/>
      <c r="WK985"/>
      <c r="WL985"/>
      <c r="WM985"/>
      <c r="WN985"/>
      <c r="WO985"/>
      <c r="WP985"/>
      <c r="WQ985"/>
      <c r="WR985"/>
      <c r="WS985"/>
      <c r="WT985"/>
      <c r="WU985"/>
      <c r="WV985"/>
      <c r="WW985"/>
      <c r="WX985"/>
      <c r="WY985"/>
      <c r="WZ985"/>
      <c r="XA985"/>
      <c r="XB985"/>
      <c r="XC985"/>
      <c r="XD985"/>
      <c r="XE985"/>
      <c r="XF985"/>
      <c r="XG985"/>
      <c r="XH985"/>
      <c r="XI985"/>
      <c r="XJ985"/>
      <c r="XK985"/>
      <c r="XL985"/>
      <c r="XM985"/>
      <c r="XN985"/>
      <c r="XO985"/>
      <c r="XP985"/>
      <c r="XQ985"/>
      <c r="XR985"/>
      <c r="XS985"/>
      <c r="XT985"/>
      <c r="XU985"/>
      <c r="XV985"/>
      <c r="XW985"/>
      <c r="XX985"/>
      <c r="XY985"/>
      <c r="XZ985"/>
      <c r="YA985"/>
      <c r="YB985"/>
      <c r="YC985"/>
      <c r="YD985"/>
      <c r="YE985"/>
      <c r="YF985"/>
      <c r="YG985"/>
      <c r="YH985"/>
      <c r="YI985"/>
      <c r="YJ985"/>
      <c r="YK985"/>
      <c r="YL985"/>
      <c r="YM985"/>
      <c r="YN985"/>
      <c r="YO985"/>
      <c r="YP985"/>
      <c r="YQ985"/>
      <c r="YR985"/>
      <c r="YS985"/>
      <c r="YT985"/>
      <c r="YU985"/>
      <c r="YV985"/>
      <c r="YW985"/>
      <c r="YX985"/>
      <c r="YY985"/>
      <c r="YZ985"/>
      <c r="ZA985"/>
      <c r="ZB985"/>
      <c r="ZC985"/>
      <c r="ZD985"/>
      <c r="ZE985"/>
      <c r="ZF985"/>
      <c r="ZG985"/>
      <c r="ZH985"/>
      <c r="ZI985"/>
      <c r="ZJ985"/>
      <c r="ZK985"/>
      <c r="ZL985"/>
      <c r="ZM985"/>
      <c r="ZN985"/>
      <c r="ZO985"/>
      <c r="ZP985"/>
      <c r="ZQ985"/>
      <c r="ZR985"/>
      <c r="ZS985"/>
      <c r="ZT985"/>
      <c r="ZU985"/>
      <c r="ZV985"/>
      <c r="ZW985"/>
      <c r="ZX985"/>
      <c r="ZY985"/>
      <c r="ZZ985"/>
      <c r="AAA985"/>
      <c r="AAB985"/>
      <c r="AAC985"/>
      <c r="AAD985"/>
      <c r="AAE985"/>
      <c r="AAF985"/>
      <c r="AAG985"/>
      <c r="AAH985"/>
      <c r="AAI985"/>
      <c r="AAJ985"/>
      <c r="AAK985"/>
      <c r="AAL985"/>
      <c r="AAM985"/>
      <c r="AAN985"/>
      <c r="AAO985"/>
      <c r="AAP985"/>
      <c r="AAQ985"/>
      <c r="AAR985"/>
      <c r="AAS985"/>
      <c r="AAT985"/>
      <c r="AAU985"/>
      <c r="AAV985"/>
      <c r="AAW985"/>
      <c r="AAX985"/>
      <c r="AAY985"/>
      <c r="AAZ985"/>
      <c r="ABA985"/>
      <c r="ABB985"/>
      <c r="ABC985"/>
      <c r="ABD985"/>
      <c r="ABE985"/>
      <c r="ABF985"/>
      <c r="ABG985"/>
      <c r="ABH985"/>
      <c r="ABI985"/>
      <c r="ABJ985"/>
      <c r="ABK985"/>
      <c r="ABL985"/>
      <c r="ABM985"/>
      <c r="ABN985"/>
      <c r="ABO985"/>
      <c r="ABP985"/>
      <c r="ABQ985"/>
      <c r="ABR985"/>
      <c r="ABS985"/>
      <c r="ABT985"/>
      <c r="ABU985"/>
      <c r="ABV985"/>
      <c r="ABW985"/>
      <c r="ABX985"/>
      <c r="ABY985"/>
      <c r="ABZ985"/>
      <c r="ACA985"/>
      <c r="ACB985"/>
      <c r="ACC985"/>
      <c r="ACD985"/>
      <c r="ACE985"/>
      <c r="ACF985"/>
      <c r="ACG985"/>
      <c r="ACH985"/>
      <c r="ACI985"/>
      <c r="ACJ985"/>
      <c r="ACK985"/>
      <c r="ACL985"/>
      <c r="ACM985"/>
      <c r="ACN985"/>
      <c r="ACO985"/>
      <c r="ACP985"/>
      <c r="ACQ985"/>
      <c r="ACR985"/>
      <c r="ACS985"/>
      <c r="ACT985"/>
      <c r="ACU985"/>
      <c r="ACV985"/>
      <c r="ACW985"/>
      <c r="ACX985"/>
      <c r="ACY985"/>
      <c r="ACZ985"/>
      <c r="ADA985"/>
      <c r="ADB985"/>
      <c r="ADC985"/>
      <c r="ADD985"/>
      <c r="ADE985"/>
      <c r="ADF985"/>
      <c r="ADG985"/>
      <c r="ADH985"/>
      <c r="ADI985"/>
      <c r="ADJ985"/>
      <c r="ADK985"/>
      <c r="ADL985"/>
      <c r="ADM985"/>
      <c r="ADN985"/>
      <c r="ADO985"/>
      <c r="ADP985"/>
      <c r="ADQ985"/>
      <c r="ADR985"/>
      <c r="ADS985"/>
      <c r="ADT985"/>
      <c r="ADU985"/>
      <c r="ADV985"/>
      <c r="ADW985"/>
      <c r="ADX985"/>
      <c r="ADY985"/>
      <c r="ADZ985"/>
      <c r="AEA985"/>
      <c r="AEB985"/>
      <c r="AEC985"/>
      <c r="AED985"/>
      <c r="AEE985"/>
      <c r="AEF985"/>
      <c r="AEG985"/>
      <c r="AEH985"/>
      <c r="AEI985"/>
      <c r="AEJ985"/>
      <c r="AEK985"/>
      <c r="AEL985"/>
      <c r="AEM985"/>
      <c r="AEN985"/>
      <c r="AEO985"/>
      <c r="AEP985"/>
      <c r="AEQ985"/>
      <c r="AER985"/>
      <c r="AES985"/>
      <c r="AET985"/>
      <c r="AEU985"/>
      <c r="AEV985"/>
      <c r="AEW985"/>
      <c r="AEX985"/>
      <c r="AEY985"/>
      <c r="AEZ985"/>
      <c r="AFA985"/>
      <c r="AFB985"/>
      <c r="AFC985"/>
      <c r="AFD985"/>
      <c r="AFE985"/>
      <c r="AFF985"/>
      <c r="AFG985"/>
      <c r="AFH985"/>
      <c r="AFI985"/>
      <c r="AFJ985"/>
      <c r="AFK985"/>
      <c r="AFL985"/>
      <c r="AFM985"/>
      <c r="AFN985"/>
      <c r="AFO985"/>
      <c r="AFP985"/>
      <c r="AFQ985"/>
      <c r="AFR985"/>
      <c r="AFS985"/>
      <c r="AFT985"/>
      <c r="AFU985"/>
      <c r="AFV985"/>
      <c r="AFW985"/>
      <c r="AFX985"/>
      <c r="AFY985"/>
      <c r="AFZ985"/>
      <c r="AGA985"/>
      <c r="AGB985"/>
      <c r="AGC985"/>
      <c r="AGD985"/>
      <c r="AGE985"/>
      <c r="AGF985"/>
      <c r="AGG985"/>
      <c r="AGH985"/>
      <c r="AGI985"/>
      <c r="AGJ985"/>
      <c r="AGK985"/>
      <c r="AGL985"/>
      <c r="AGM985"/>
      <c r="AGN985"/>
      <c r="AGO985"/>
      <c r="AGP985"/>
      <c r="AGQ985"/>
      <c r="AGR985"/>
      <c r="AGS985"/>
      <c r="AGT985"/>
      <c r="AGU985"/>
      <c r="AGV985"/>
      <c r="AGW985"/>
      <c r="AGX985"/>
      <c r="AGY985"/>
      <c r="AGZ985"/>
      <c r="AHA985"/>
      <c r="AHB985"/>
      <c r="AHC985"/>
      <c r="AHD985"/>
      <c r="AHE985"/>
      <c r="AHF985"/>
      <c r="AHG985"/>
      <c r="AHH985"/>
      <c r="AHI985"/>
      <c r="AHJ985"/>
      <c r="AHK985"/>
      <c r="AHL985"/>
      <c r="AHM985"/>
      <c r="AHN985"/>
      <c r="AHO985"/>
      <c r="AHP985"/>
      <c r="AHQ985"/>
      <c r="AHR985"/>
      <c r="AHS985"/>
      <c r="AHT985"/>
      <c r="AHU985"/>
      <c r="AHV985"/>
      <c r="AHW985"/>
      <c r="AHX985"/>
      <c r="AHY985"/>
      <c r="AHZ985"/>
      <c r="AIA985"/>
      <c r="AIB985"/>
      <c r="AIC985"/>
      <c r="AID985"/>
      <c r="AIE985"/>
      <c r="AIF985"/>
      <c r="AIG985"/>
      <c r="AIH985"/>
      <c r="AII985"/>
      <c r="AIJ985"/>
      <c r="AIK985"/>
      <c r="AIL985"/>
      <c r="AIM985"/>
      <c r="AIN985"/>
      <c r="AIO985"/>
      <c r="AIP985"/>
      <c r="AIQ985"/>
      <c r="AIR985"/>
      <c r="AIS985"/>
      <c r="AIT985"/>
      <c r="AIU985"/>
      <c r="AIV985"/>
      <c r="AIW985"/>
      <c r="AIX985"/>
      <c r="AIY985"/>
      <c r="AIZ985"/>
      <c r="AJA985"/>
      <c r="AJB985"/>
      <c r="AJC985"/>
      <c r="AJD985"/>
      <c r="AJE985"/>
      <c r="AJF985"/>
      <c r="AJG985"/>
      <c r="AJH985"/>
      <c r="AJI985"/>
      <c r="AJJ985"/>
      <c r="AJK985"/>
      <c r="AJL985"/>
      <c r="AJM985"/>
      <c r="AJN985"/>
      <c r="AJO985"/>
      <c r="AJP985"/>
      <c r="AJQ985"/>
      <c r="AJR985"/>
      <c r="AJS985"/>
      <c r="AJT985"/>
      <c r="AJU985"/>
      <c r="AJV985"/>
      <c r="AJW985"/>
      <c r="AJX985"/>
      <c r="AJY985"/>
      <c r="AJZ985"/>
      <c r="AKA985"/>
      <c r="AKB985"/>
      <c r="AKC985"/>
      <c r="AKD985"/>
      <c r="AKE985"/>
      <c r="AKF985"/>
      <c r="AKG985"/>
      <c r="AKH985"/>
      <c r="AKI985"/>
      <c r="AKJ985"/>
      <c r="AKK985"/>
      <c r="AKL985"/>
      <c r="AKM985"/>
      <c r="AKN985"/>
      <c r="AKO985"/>
      <c r="AKP985"/>
      <c r="AKQ985"/>
      <c r="AKR985"/>
      <c r="AKS985"/>
      <c r="AKT985"/>
      <c r="AKU985"/>
      <c r="AKV985"/>
      <c r="AKW985"/>
      <c r="AKX985"/>
      <c r="AKY985"/>
      <c r="AKZ985"/>
      <c r="ALA985"/>
      <c r="ALB985"/>
      <c r="ALC985"/>
      <c r="ALD985"/>
      <c r="ALE985"/>
      <c r="ALF985"/>
      <c r="ALG985"/>
      <c r="ALH985"/>
      <c r="ALI985"/>
      <c r="ALJ985"/>
      <c r="ALK985"/>
      <c r="ALL985"/>
      <c r="ALM985"/>
      <c r="ALN985"/>
      <c r="ALO985"/>
      <c r="ALP985"/>
      <c r="ALQ985"/>
      <c r="ALR985"/>
      <c r="ALS985"/>
      <c r="ALT985"/>
      <c r="ALU985"/>
      <c r="ALV985"/>
      <c r="ALW985"/>
      <c r="ALX985"/>
      <c r="ALY985"/>
      <c r="ALZ985"/>
      <c r="AMA985"/>
      <c r="AMB985"/>
      <c r="AMC985"/>
      <c r="AMD985"/>
      <c r="AME985"/>
      <c r="AMF985"/>
      <c r="AMG985"/>
      <c r="AMH985"/>
      <c r="AMI985"/>
      <c r="AMJ985"/>
    </row>
    <row r="986" spans="1:1024" ht="17.25" customHeight="1">
      <c r="A986" s="9"/>
      <c r="B986" s="8"/>
      <c r="C986" s="8"/>
      <c r="D986" s="6"/>
      <c r="E986" s="7"/>
      <c r="F986" s="5"/>
      <c r="G986" s="5"/>
      <c r="H986" s="5"/>
      <c r="I986" s="5"/>
      <c r="J986" s="5"/>
      <c r="K986" s="5"/>
      <c r="L986" s="5"/>
      <c r="M986" s="5"/>
      <c r="N986" s="5"/>
      <c r="O986" s="5"/>
      <c r="P986" s="5"/>
      <c r="Q986" s="5"/>
      <c r="R986" s="5"/>
      <c r="S986" s="5"/>
      <c r="T986" s="5"/>
      <c r="U986" s="5"/>
      <c r="V986" s="5"/>
      <c r="W986" s="5"/>
      <c r="X986" s="5"/>
      <c r="Y986" s="5"/>
      <c r="Z986" s="5"/>
      <c r="AA986" s="5"/>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c r="ME986"/>
      <c r="MF986"/>
      <c r="MG986"/>
      <c r="MH986"/>
      <c r="MI986"/>
      <c r="MJ986"/>
      <c r="MK986"/>
      <c r="ML986"/>
      <c r="MM986"/>
      <c r="MN986"/>
      <c r="MO986"/>
      <c r="MP986"/>
      <c r="MQ986"/>
      <c r="MR986"/>
      <c r="MS986"/>
      <c r="MT986"/>
      <c r="MU986"/>
      <c r="MV986"/>
      <c r="MW986"/>
      <c r="MX986"/>
      <c r="MY986"/>
      <c r="MZ986"/>
      <c r="NA986"/>
      <c r="NB986"/>
      <c r="NC986"/>
      <c r="ND986"/>
      <c r="NE986"/>
      <c r="NF986"/>
      <c r="NG986"/>
      <c r="NH986"/>
      <c r="NI986"/>
      <c r="NJ986"/>
      <c r="NK986"/>
      <c r="NL986"/>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c r="PL986"/>
      <c r="PM986"/>
      <c r="PN986"/>
      <c r="PO986"/>
      <c r="PP986"/>
      <c r="PQ986"/>
      <c r="PR986"/>
      <c r="PS986"/>
      <c r="PT986"/>
      <c r="PU986"/>
      <c r="PV986"/>
      <c r="PW986"/>
      <c r="PX986"/>
      <c r="PY986"/>
      <c r="PZ986"/>
      <c r="QA986"/>
      <c r="QB986"/>
      <c r="QC986"/>
      <c r="QD986"/>
      <c r="QE986"/>
      <c r="QF986"/>
      <c r="QG986"/>
      <c r="QH986"/>
      <c r="QI986"/>
      <c r="QJ986"/>
      <c r="QK986"/>
      <c r="QL986"/>
      <c r="QM986"/>
      <c r="QN986"/>
      <c r="QO986"/>
      <c r="QP986"/>
      <c r="QQ986"/>
      <c r="QR986"/>
      <c r="QS986"/>
      <c r="QT986"/>
      <c r="QU986"/>
      <c r="QV986"/>
      <c r="QW986"/>
      <c r="QX986"/>
      <c r="QY986"/>
      <c r="QZ986"/>
      <c r="RA986"/>
      <c r="RB986"/>
      <c r="RC986"/>
      <c r="RD986"/>
      <c r="RE986"/>
      <c r="RF986"/>
      <c r="RG986"/>
      <c r="RH986"/>
      <c r="RI986"/>
      <c r="RJ986"/>
      <c r="RK986"/>
      <c r="RL986"/>
      <c r="RM986"/>
      <c r="RN986"/>
      <c r="RO986"/>
      <c r="RP986"/>
      <c r="RQ986"/>
      <c r="RR986"/>
      <c r="RS986"/>
      <c r="RT986"/>
      <c r="RU986"/>
      <c r="RV986"/>
      <c r="RW986"/>
      <c r="RX986"/>
      <c r="RY986"/>
      <c r="RZ986"/>
      <c r="SA986"/>
      <c r="SB986"/>
      <c r="SC986"/>
      <c r="SD986"/>
      <c r="SE986"/>
      <c r="SF986"/>
      <c r="SG986"/>
      <c r="SH986"/>
      <c r="SI986"/>
      <c r="SJ986"/>
      <c r="SK986"/>
      <c r="SL986"/>
      <c r="SM986"/>
      <c r="SN986"/>
      <c r="SO986"/>
      <c r="SP986"/>
      <c r="SQ986"/>
      <c r="SR986"/>
      <c r="SS986"/>
      <c r="ST986"/>
      <c r="SU986"/>
      <c r="SV986"/>
      <c r="SW986"/>
      <c r="SX986"/>
      <c r="SY986"/>
      <c r="SZ986"/>
      <c r="TA986"/>
      <c r="TB986"/>
      <c r="TC986"/>
      <c r="TD986"/>
      <c r="TE986"/>
      <c r="TF986"/>
      <c r="TG986"/>
      <c r="TH986"/>
      <c r="TI986"/>
      <c r="TJ986"/>
      <c r="TK986"/>
      <c r="TL986"/>
      <c r="TM986"/>
      <c r="TN986"/>
      <c r="TO986"/>
      <c r="TP986"/>
      <c r="TQ986"/>
      <c r="TR986"/>
      <c r="TS986"/>
      <c r="TT986"/>
      <c r="TU986"/>
      <c r="TV986"/>
      <c r="TW986"/>
      <c r="TX986"/>
      <c r="TY986"/>
      <c r="TZ986"/>
      <c r="UA986"/>
      <c r="UB986"/>
      <c r="UC986"/>
      <c r="UD986"/>
      <c r="UE986"/>
      <c r="UF986"/>
      <c r="UG986"/>
      <c r="UH986"/>
      <c r="UI986"/>
      <c r="UJ986"/>
      <c r="UK986"/>
      <c r="UL986"/>
      <c r="UM986"/>
      <c r="UN986"/>
      <c r="UO986"/>
      <c r="UP986"/>
      <c r="UQ986"/>
      <c r="UR986"/>
      <c r="US986"/>
      <c r="UT986"/>
      <c r="UU986"/>
      <c r="UV986"/>
      <c r="UW986"/>
      <c r="UX986"/>
      <c r="UY986"/>
      <c r="UZ986"/>
      <c r="VA986"/>
      <c r="VB986"/>
      <c r="VC986"/>
      <c r="VD986"/>
      <c r="VE986"/>
      <c r="VF986"/>
      <c r="VG986"/>
      <c r="VH986"/>
      <c r="VI986"/>
      <c r="VJ986"/>
      <c r="VK986"/>
      <c r="VL986"/>
      <c r="VM986"/>
      <c r="VN986"/>
      <c r="VO986"/>
      <c r="VP986"/>
      <c r="VQ986"/>
      <c r="VR986"/>
      <c r="VS986"/>
      <c r="VT986"/>
      <c r="VU986"/>
      <c r="VV986"/>
      <c r="VW986"/>
      <c r="VX986"/>
      <c r="VY986"/>
      <c r="VZ986"/>
      <c r="WA986"/>
      <c r="WB986"/>
      <c r="WC986"/>
      <c r="WD986"/>
      <c r="WE986"/>
      <c r="WF986"/>
      <c r="WG986"/>
      <c r="WH986"/>
      <c r="WI986"/>
      <c r="WJ986"/>
      <c r="WK986"/>
      <c r="WL986"/>
      <c r="WM986"/>
      <c r="WN986"/>
      <c r="WO986"/>
      <c r="WP986"/>
      <c r="WQ986"/>
      <c r="WR986"/>
      <c r="WS986"/>
      <c r="WT986"/>
      <c r="WU986"/>
      <c r="WV986"/>
      <c r="WW986"/>
      <c r="WX986"/>
      <c r="WY986"/>
      <c r="WZ986"/>
      <c r="XA986"/>
      <c r="XB986"/>
      <c r="XC986"/>
      <c r="XD986"/>
      <c r="XE986"/>
      <c r="XF986"/>
      <c r="XG986"/>
      <c r="XH986"/>
      <c r="XI986"/>
      <c r="XJ986"/>
      <c r="XK986"/>
      <c r="XL986"/>
      <c r="XM986"/>
      <c r="XN986"/>
      <c r="XO986"/>
      <c r="XP986"/>
      <c r="XQ986"/>
      <c r="XR986"/>
      <c r="XS986"/>
      <c r="XT986"/>
      <c r="XU986"/>
      <c r="XV986"/>
      <c r="XW986"/>
      <c r="XX986"/>
      <c r="XY986"/>
      <c r="XZ986"/>
      <c r="YA986"/>
      <c r="YB986"/>
      <c r="YC986"/>
      <c r="YD986"/>
      <c r="YE986"/>
      <c r="YF986"/>
      <c r="YG986"/>
      <c r="YH986"/>
      <c r="YI986"/>
      <c r="YJ986"/>
      <c r="YK986"/>
      <c r="YL986"/>
      <c r="YM986"/>
      <c r="YN986"/>
      <c r="YO986"/>
      <c r="YP986"/>
      <c r="YQ986"/>
      <c r="YR986"/>
      <c r="YS986"/>
      <c r="YT986"/>
      <c r="YU986"/>
      <c r="YV986"/>
      <c r="YW986"/>
      <c r="YX986"/>
      <c r="YY986"/>
      <c r="YZ986"/>
      <c r="ZA986"/>
      <c r="ZB986"/>
      <c r="ZC986"/>
      <c r="ZD986"/>
      <c r="ZE986"/>
      <c r="ZF986"/>
      <c r="ZG986"/>
      <c r="ZH986"/>
      <c r="ZI986"/>
      <c r="ZJ986"/>
      <c r="ZK986"/>
      <c r="ZL986"/>
      <c r="ZM986"/>
      <c r="ZN986"/>
      <c r="ZO986"/>
      <c r="ZP986"/>
      <c r="ZQ986"/>
      <c r="ZR986"/>
      <c r="ZS986"/>
      <c r="ZT986"/>
      <c r="ZU986"/>
      <c r="ZV986"/>
      <c r="ZW986"/>
      <c r="ZX986"/>
      <c r="ZY986"/>
      <c r="ZZ986"/>
      <c r="AAA986"/>
      <c r="AAB986"/>
      <c r="AAC986"/>
      <c r="AAD986"/>
      <c r="AAE986"/>
      <c r="AAF986"/>
      <c r="AAG986"/>
      <c r="AAH986"/>
      <c r="AAI986"/>
      <c r="AAJ986"/>
      <c r="AAK986"/>
      <c r="AAL986"/>
      <c r="AAM986"/>
      <c r="AAN986"/>
      <c r="AAO986"/>
      <c r="AAP986"/>
      <c r="AAQ986"/>
      <c r="AAR986"/>
      <c r="AAS986"/>
      <c r="AAT986"/>
      <c r="AAU986"/>
      <c r="AAV986"/>
      <c r="AAW986"/>
      <c r="AAX986"/>
      <c r="AAY986"/>
      <c r="AAZ986"/>
      <c r="ABA986"/>
      <c r="ABB986"/>
      <c r="ABC986"/>
      <c r="ABD986"/>
      <c r="ABE986"/>
      <c r="ABF986"/>
      <c r="ABG986"/>
      <c r="ABH986"/>
      <c r="ABI986"/>
      <c r="ABJ986"/>
      <c r="ABK986"/>
      <c r="ABL986"/>
      <c r="ABM986"/>
      <c r="ABN986"/>
      <c r="ABO986"/>
      <c r="ABP986"/>
      <c r="ABQ986"/>
      <c r="ABR986"/>
      <c r="ABS986"/>
      <c r="ABT986"/>
      <c r="ABU986"/>
      <c r="ABV986"/>
      <c r="ABW986"/>
      <c r="ABX986"/>
      <c r="ABY986"/>
      <c r="ABZ986"/>
      <c r="ACA986"/>
      <c r="ACB986"/>
      <c r="ACC986"/>
      <c r="ACD986"/>
      <c r="ACE986"/>
      <c r="ACF986"/>
      <c r="ACG986"/>
      <c r="ACH986"/>
      <c r="ACI986"/>
      <c r="ACJ986"/>
      <c r="ACK986"/>
      <c r="ACL986"/>
      <c r="ACM986"/>
      <c r="ACN986"/>
      <c r="ACO986"/>
      <c r="ACP986"/>
      <c r="ACQ986"/>
      <c r="ACR986"/>
      <c r="ACS986"/>
      <c r="ACT986"/>
      <c r="ACU986"/>
      <c r="ACV986"/>
      <c r="ACW986"/>
      <c r="ACX986"/>
      <c r="ACY986"/>
      <c r="ACZ986"/>
      <c r="ADA986"/>
      <c r="ADB986"/>
      <c r="ADC986"/>
      <c r="ADD986"/>
      <c r="ADE986"/>
      <c r="ADF986"/>
      <c r="ADG986"/>
      <c r="ADH986"/>
      <c r="ADI986"/>
      <c r="ADJ986"/>
      <c r="ADK986"/>
      <c r="ADL986"/>
      <c r="ADM986"/>
      <c r="ADN986"/>
      <c r="ADO986"/>
      <c r="ADP986"/>
      <c r="ADQ986"/>
      <c r="ADR986"/>
      <c r="ADS986"/>
      <c r="ADT986"/>
      <c r="ADU986"/>
      <c r="ADV986"/>
      <c r="ADW986"/>
      <c r="ADX986"/>
      <c r="ADY986"/>
      <c r="ADZ986"/>
      <c r="AEA986"/>
      <c r="AEB986"/>
      <c r="AEC986"/>
      <c r="AED986"/>
      <c r="AEE986"/>
      <c r="AEF986"/>
      <c r="AEG986"/>
      <c r="AEH986"/>
      <c r="AEI986"/>
      <c r="AEJ986"/>
      <c r="AEK986"/>
      <c r="AEL986"/>
      <c r="AEM986"/>
      <c r="AEN986"/>
      <c r="AEO986"/>
      <c r="AEP986"/>
      <c r="AEQ986"/>
      <c r="AER986"/>
      <c r="AES986"/>
      <c r="AET986"/>
      <c r="AEU986"/>
      <c r="AEV986"/>
      <c r="AEW986"/>
      <c r="AEX986"/>
      <c r="AEY986"/>
      <c r="AEZ986"/>
      <c r="AFA986"/>
      <c r="AFB986"/>
      <c r="AFC986"/>
      <c r="AFD986"/>
      <c r="AFE986"/>
      <c r="AFF986"/>
      <c r="AFG986"/>
      <c r="AFH986"/>
      <c r="AFI986"/>
      <c r="AFJ986"/>
      <c r="AFK986"/>
      <c r="AFL986"/>
      <c r="AFM986"/>
      <c r="AFN986"/>
      <c r="AFO986"/>
      <c r="AFP986"/>
      <c r="AFQ986"/>
      <c r="AFR986"/>
      <c r="AFS986"/>
      <c r="AFT986"/>
      <c r="AFU986"/>
      <c r="AFV986"/>
      <c r="AFW986"/>
      <c r="AFX986"/>
      <c r="AFY986"/>
      <c r="AFZ986"/>
      <c r="AGA986"/>
      <c r="AGB986"/>
      <c r="AGC986"/>
      <c r="AGD986"/>
      <c r="AGE986"/>
      <c r="AGF986"/>
      <c r="AGG986"/>
      <c r="AGH986"/>
      <c r="AGI986"/>
      <c r="AGJ986"/>
      <c r="AGK986"/>
      <c r="AGL986"/>
      <c r="AGM986"/>
      <c r="AGN986"/>
      <c r="AGO986"/>
      <c r="AGP986"/>
      <c r="AGQ986"/>
      <c r="AGR986"/>
      <c r="AGS986"/>
      <c r="AGT986"/>
      <c r="AGU986"/>
      <c r="AGV986"/>
      <c r="AGW986"/>
      <c r="AGX986"/>
      <c r="AGY986"/>
      <c r="AGZ986"/>
      <c r="AHA986"/>
      <c r="AHB986"/>
      <c r="AHC986"/>
      <c r="AHD986"/>
      <c r="AHE986"/>
      <c r="AHF986"/>
      <c r="AHG986"/>
      <c r="AHH986"/>
      <c r="AHI986"/>
      <c r="AHJ986"/>
      <c r="AHK986"/>
      <c r="AHL986"/>
      <c r="AHM986"/>
      <c r="AHN986"/>
      <c r="AHO986"/>
      <c r="AHP986"/>
      <c r="AHQ986"/>
      <c r="AHR986"/>
      <c r="AHS986"/>
      <c r="AHT986"/>
      <c r="AHU986"/>
      <c r="AHV986"/>
      <c r="AHW986"/>
      <c r="AHX986"/>
      <c r="AHY986"/>
      <c r="AHZ986"/>
      <c r="AIA986"/>
      <c r="AIB986"/>
      <c r="AIC986"/>
      <c r="AID986"/>
      <c r="AIE986"/>
      <c r="AIF986"/>
      <c r="AIG986"/>
      <c r="AIH986"/>
      <c r="AII986"/>
      <c r="AIJ986"/>
      <c r="AIK986"/>
      <c r="AIL986"/>
      <c r="AIM986"/>
      <c r="AIN986"/>
      <c r="AIO986"/>
      <c r="AIP986"/>
      <c r="AIQ986"/>
      <c r="AIR986"/>
      <c r="AIS986"/>
      <c r="AIT986"/>
      <c r="AIU986"/>
      <c r="AIV986"/>
      <c r="AIW986"/>
      <c r="AIX986"/>
      <c r="AIY986"/>
      <c r="AIZ986"/>
      <c r="AJA986"/>
      <c r="AJB986"/>
      <c r="AJC986"/>
      <c r="AJD986"/>
      <c r="AJE986"/>
      <c r="AJF986"/>
      <c r="AJG986"/>
      <c r="AJH986"/>
      <c r="AJI986"/>
      <c r="AJJ986"/>
      <c r="AJK986"/>
      <c r="AJL986"/>
      <c r="AJM986"/>
      <c r="AJN986"/>
      <c r="AJO986"/>
      <c r="AJP986"/>
      <c r="AJQ986"/>
      <c r="AJR986"/>
      <c r="AJS986"/>
      <c r="AJT986"/>
      <c r="AJU986"/>
      <c r="AJV986"/>
      <c r="AJW986"/>
      <c r="AJX986"/>
      <c r="AJY986"/>
      <c r="AJZ986"/>
      <c r="AKA986"/>
      <c r="AKB986"/>
      <c r="AKC986"/>
      <c r="AKD986"/>
      <c r="AKE986"/>
      <c r="AKF986"/>
      <c r="AKG986"/>
      <c r="AKH986"/>
      <c r="AKI986"/>
      <c r="AKJ986"/>
      <c r="AKK986"/>
      <c r="AKL986"/>
      <c r="AKM986"/>
      <c r="AKN986"/>
      <c r="AKO986"/>
      <c r="AKP986"/>
      <c r="AKQ986"/>
      <c r="AKR986"/>
      <c r="AKS986"/>
      <c r="AKT986"/>
      <c r="AKU986"/>
      <c r="AKV986"/>
      <c r="AKW986"/>
      <c r="AKX986"/>
      <c r="AKY986"/>
      <c r="AKZ986"/>
      <c r="ALA986"/>
      <c r="ALB986"/>
      <c r="ALC986"/>
      <c r="ALD986"/>
      <c r="ALE986"/>
      <c r="ALF986"/>
      <c r="ALG986"/>
      <c r="ALH986"/>
      <c r="ALI986"/>
      <c r="ALJ986"/>
      <c r="ALK986"/>
      <c r="ALL986"/>
      <c r="ALM986"/>
      <c r="ALN986"/>
      <c r="ALO986"/>
      <c r="ALP986"/>
      <c r="ALQ986"/>
      <c r="ALR986"/>
      <c r="ALS986"/>
      <c r="ALT986"/>
      <c r="ALU986"/>
      <c r="ALV986"/>
      <c r="ALW986"/>
      <c r="ALX986"/>
      <c r="ALY986"/>
      <c r="ALZ986"/>
      <c r="AMA986"/>
      <c r="AMB986"/>
      <c r="AMC986"/>
      <c r="AMD986"/>
      <c r="AME986"/>
      <c r="AMF986"/>
      <c r="AMG986"/>
      <c r="AMH986"/>
      <c r="AMI986"/>
      <c r="AMJ986"/>
    </row>
    <row r="987" spans="1:1024" ht="17.25" customHeight="1">
      <c r="A987" s="9"/>
      <c r="B987" s="8"/>
      <c r="C987" s="8"/>
      <c r="D987" s="6"/>
      <c r="E987" s="7"/>
      <c r="F987" s="5"/>
      <c r="G987" s="5"/>
      <c r="H987" s="5"/>
      <c r="I987" s="5"/>
      <c r="J987" s="5"/>
      <c r="K987" s="5"/>
      <c r="L987" s="5"/>
      <c r="M987" s="5"/>
      <c r="N987" s="5"/>
      <c r="O987" s="5"/>
      <c r="P987" s="5"/>
      <c r="Q987" s="5"/>
      <c r="R987" s="5"/>
      <c r="S987" s="5"/>
      <c r="T987" s="5"/>
      <c r="U987" s="5"/>
      <c r="V987" s="5"/>
      <c r="W987" s="5"/>
      <c r="X987" s="5"/>
      <c r="Y987" s="5"/>
      <c r="Z987" s="5"/>
      <c r="AA987" s="5"/>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c r="RI987"/>
      <c r="RJ987"/>
      <c r="RK987"/>
      <c r="RL987"/>
      <c r="RM987"/>
      <c r="RN987"/>
      <c r="RO987"/>
      <c r="RP987"/>
      <c r="RQ987"/>
      <c r="RR987"/>
      <c r="RS987"/>
      <c r="RT987"/>
      <c r="RU987"/>
      <c r="RV987"/>
      <c r="RW987"/>
      <c r="RX987"/>
      <c r="RY987"/>
      <c r="RZ987"/>
      <c r="SA987"/>
      <c r="SB987"/>
      <c r="SC987"/>
      <c r="SD987"/>
      <c r="SE987"/>
      <c r="SF987"/>
      <c r="SG987"/>
      <c r="SH987"/>
      <c r="SI987"/>
      <c r="SJ987"/>
      <c r="SK987"/>
      <c r="SL987"/>
      <c r="SM987"/>
      <c r="SN987"/>
      <c r="SO987"/>
      <c r="SP987"/>
      <c r="SQ987"/>
      <c r="SR987"/>
      <c r="SS987"/>
      <c r="ST987"/>
      <c r="SU987"/>
      <c r="SV987"/>
      <c r="SW987"/>
      <c r="SX987"/>
      <c r="SY987"/>
      <c r="SZ987"/>
      <c r="TA987"/>
      <c r="TB987"/>
      <c r="TC987"/>
      <c r="TD987"/>
      <c r="TE987"/>
      <c r="TF987"/>
      <c r="TG987"/>
      <c r="TH987"/>
      <c r="TI987"/>
      <c r="TJ987"/>
      <c r="TK987"/>
      <c r="TL987"/>
      <c r="TM987"/>
      <c r="TN987"/>
      <c r="TO987"/>
      <c r="TP987"/>
      <c r="TQ987"/>
      <c r="TR987"/>
      <c r="TS987"/>
      <c r="TT987"/>
      <c r="TU987"/>
      <c r="TV987"/>
      <c r="TW987"/>
      <c r="TX987"/>
      <c r="TY987"/>
      <c r="TZ987"/>
      <c r="UA987"/>
      <c r="UB987"/>
      <c r="UC987"/>
      <c r="UD987"/>
      <c r="UE987"/>
      <c r="UF987"/>
      <c r="UG987"/>
      <c r="UH987"/>
      <c r="UI987"/>
      <c r="UJ987"/>
      <c r="UK987"/>
      <c r="UL987"/>
      <c r="UM987"/>
      <c r="UN987"/>
      <c r="UO987"/>
      <c r="UP987"/>
      <c r="UQ987"/>
      <c r="UR987"/>
      <c r="US987"/>
      <c r="UT987"/>
      <c r="UU987"/>
      <c r="UV987"/>
      <c r="UW987"/>
      <c r="UX987"/>
      <c r="UY987"/>
      <c r="UZ987"/>
      <c r="VA987"/>
      <c r="VB987"/>
      <c r="VC987"/>
      <c r="VD987"/>
      <c r="VE987"/>
      <c r="VF987"/>
      <c r="VG987"/>
      <c r="VH987"/>
      <c r="VI987"/>
      <c r="VJ987"/>
      <c r="VK987"/>
      <c r="VL987"/>
      <c r="VM987"/>
      <c r="VN987"/>
      <c r="VO987"/>
      <c r="VP987"/>
      <c r="VQ987"/>
      <c r="VR987"/>
      <c r="VS987"/>
      <c r="VT987"/>
      <c r="VU987"/>
      <c r="VV987"/>
      <c r="VW987"/>
      <c r="VX987"/>
      <c r="VY987"/>
      <c r="VZ987"/>
      <c r="WA987"/>
      <c r="WB987"/>
      <c r="WC987"/>
      <c r="WD987"/>
      <c r="WE987"/>
      <c r="WF987"/>
      <c r="WG987"/>
      <c r="WH987"/>
      <c r="WI987"/>
      <c r="WJ987"/>
      <c r="WK987"/>
      <c r="WL987"/>
      <c r="WM987"/>
      <c r="WN987"/>
      <c r="WO987"/>
      <c r="WP987"/>
      <c r="WQ987"/>
      <c r="WR987"/>
      <c r="WS987"/>
      <c r="WT987"/>
      <c r="WU987"/>
      <c r="WV987"/>
      <c r="WW987"/>
      <c r="WX987"/>
      <c r="WY987"/>
      <c r="WZ987"/>
      <c r="XA987"/>
      <c r="XB987"/>
      <c r="XC987"/>
      <c r="XD987"/>
      <c r="XE987"/>
      <c r="XF987"/>
      <c r="XG987"/>
      <c r="XH987"/>
      <c r="XI987"/>
      <c r="XJ987"/>
      <c r="XK987"/>
      <c r="XL987"/>
      <c r="XM987"/>
      <c r="XN987"/>
      <c r="XO987"/>
      <c r="XP987"/>
      <c r="XQ987"/>
      <c r="XR987"/>
      <c r="XS987"/>
      <c r="XT987"/>
      <c r="XU987"/>
      <c r="XV987"/>
      <c r="XW987"/>
      <c r="XX987"/>
      <c r="XY987"/>
      <c r="XZ987"/>
      <c r="YA987"/>
      <c r="YB987"/>
      <c r="YC987"/>
      <c r="YD987"/>
      <c r="YE987"/>
      <c r="YF987"/>
      <c r="YG987"/>
      <c r="YH987"/>
      <c r="YI987"/>
      <c r="YJ987"/>
      <c r="YK987"/>
      <c r="YL987"/>
      <c r="YM987"/>
      <c r="YN987"/>
      <c r="YO987"/>
      <c r="YP987"/>
      <c r="YQ987"/>
      <c r="YR987"/>
      <c r="YS987"/>
      <c r="YT987"/>
      <c r="YU987"/>
      <c r="YV987"/>
      <c r="YW987"/>
      <c r="YX987"/>
      <c r="YY987"/>
      <c r="YZ987"/>
      <c r="ZA987"/>
      <c r="ZB987"/>
      <c r="ZC987"/>
      <c r="ZD987"/>
      <c r="ZE987"/>
      <c r="ZF987"/>
      <c r="ZG987"/>
      <c r="ZH987"/>
      <c r="ZI987"/>
      <c r="ZJ987"/>
      <c r="ZK987"/>
      <c r="ZL987"/>
      <c r="ZM987"/>
      <c r="ZN987"/>
      <c r="ZO987"/>
      <c r="ZP987"/>
      <c r="ZQ987"/>
      <c r="ZR987"/>
      <c r="ZS987"/>
      <c r="ZT987"/>
      <c r="ZU987"/>
      <c r="ZV987"/>
      <c r="ZW987"/>
      <c r="ZX987"/>
      <c r="ZY987"/>
      <c r="ZZ987"/>
      <c r="AAA987"/>
      <c r="AAB987"/>
      <c r="AAC987"/>
      <c r="AAD987"/>
      <c r="AAE987"/>
      <c r="AAF987"/>
      <c r="AAG987"/>
      <c r="AAH987"/>
      <c r="AAI987"/>
      <c r="AAJ987"/>
      <c r="AAK987"/>
      <c r="AAL987"/>
      <c r="AAM987"/>
      <c r="AAN987"/>
      <c r="AAO987"/>
      <c r="AAP987"/>
      <c r="AAQ987"/>
      <c r="AAR987"/>
      <c r="AAS987"/>
      <c r="AAT987"/>
      <c r="AAU987"/>
      <c r="AAV987"/>
      <c r="AAW987"/>
      <c r="AAX987"/>
      <c r="AAY987"/>
      <c r="AAZ987"/>
      <c r="ABA987"/>
      <c r="ABB987"/>
      <c r="ABC987"/>
      <c r="ABD987"/>
      <c r="ABE987"/>
      <c r="ABF987"/>
      <c r="ABG987"/>
      <c r="ABH987"/>
      <c r="ABI987"/>
      <c r="ABJ987"/>
      <c r="ABK987"/>
      <c r="ABL987"/>
      <c r="ABM987"/>
      <c r="ABN987"/>
      <c r="ABO987"/>
      <c r="ABP987"/>
      <c r="ABQ987"/>
      <c r="ABR987"/>
      <c r="ABS987"/>
      <c r="ABT987"/>
      <c r="ABU987"/>
      <c r="ABV987"/>
      <c r="ABW987"/>
      <c r="ABX987"/>
      <c r="ABY987"/>
      <c r="ABZ987"/>
      <c r="ACA987"/>
      <c r="ACB987"/>
      <c r="ACC987"/>
      <c r="ACD987"/>
      <c r="ACE987"/>
      <c r="ACF987"/>
      <c r="ACG987"/>
      <c r="ACH987"/>
      <c r="ACI987"/>
      <c r="ACJ987"/>
      <c r="ACK987"/>
      <c r="ACL987"/>
      <c r="ACM987"/>
      <c r="ACN987"/>
      <c r="ACO987"/>
      <c r="ACP987"/>
      <c r="ACQ987"/>
      <c r="ACR987"/>
      <c r="ACS987"/>
      <c r="ACT987"/>
      <c r="ACU987"/>
      <c r="ACV987"/>
      <c r="ACW987"/>
      <c r="ACX987"/>
      <c r="ACY987"/>
      <c r="ACZ987"/>
      <c r="ADA987"/>
      <c r="ADB987"/>
      <c r="ADC987"/>
      <c r="ADD987"/>
      <c r="ADE987"/>
      <c r="ADF987"/>
      <c r="ADG987"/>
      <c r="ADH987"/>
      <c r="ADI987"/>
      <c r="ADJ987"/>
      <c r="ADK987"/>
      <c r="ADL987"/>
      <c r="ADM987"/>
      <c r="ADN987"/>
      <c r="ADO987"/>
      <c r="ADP987"/>
      <c r="ADQ987"/>
      <c r="ADR987"/>
      <c r="ADS987"/>
      <c r="ADT987"/>
      <c r="ADU987"/>
      <c r="ADV987"/>
      <c r="ADW987"/>
      <c r="ADX987"/>
      <c r="ADY987"/>
      <c r="ADZ987"/>
      <c r="AEA987"/>
      <c r="AEB987"/>
      <c r="AEC987"/>
      <c r="AED987"/>
      <c r="AEE987"/>
      <c r="AEF987"/>
      <c r="AEG987"/>
      <c r="AEH987"/>
      <c r="AEI987"/>
      <c r="AEJ987"/>
      <c r="AEK987"/>
      <c r="AEL987"/>
      <c r="AEM987"/>
      <c r="AEN987"/>
      <c r="AEO987"/>
      <c r="AEP987"/>
      <c r="AEQ987"/>
      <c r="AER987"/>
      <c r="AES987"/>
      <c r="AET987"/>
      <c r="AEU987"/>
      <c r="AEV987"/>
      <c r="AEW987"/>
      <c r="AEX987"/>
      <c r="AEY987"/>
      <c r="AEZ987"/>
      <c r="AFA987"/>
      <c r="AFB987"/>
      <c r="AFC987"/>
      <c r="AFD987"/>
      <c r="AFE987"/>
      <c r="AFF987"/>
      <c r="AFG987"/>
      <c r="AFH987"/>
      <c r="AFI987"/>
      <c r="AFJ987"/>
      <c r="AFK987"/>
      <c r="AFL987"/>
      <c r="AFM987"/>
      <c r="AFN987"/>
      <c r="AFO987"/>
      <c r="AFP987"/>
      <c r="AFQ987"/>
      <c r="AFR987"/>
      <c r="AFS987"/>
      <c r="AFT987"/>
      <c r="AFU987"/>
      <c r="AFV987"/>
      <c r="AFW987"/>
      <c r="AFX987"/>
      <c r="AFY987"/>
      <c r="AFZ987"/>
      <c r="AGA987"/>
      <c r="AGB987"/>
      <c r="AGC987"/>
      <c r="AGD987"/>
      <c r="AGE987"/>
      <c r="AGF987"/>
      <c r="AGG987"/>
      <c r="AGH987"/>
      <c r="AGI987"/>
      <c r="AGJ987"/>
      <c r="AGK987"/>
      <c r="AGL987"/>
      <c r="AGM987"/>
      <c r="AGN987"/>
      <c r="AGO987"/>
      <c r="AGP987"/>
      <c r="AGQ987"/>
      <c r="AGR987"/>
      <c r="AGS987"/>
      <c r="AGT987"/>
      <c r="AGU987"/>
      <c r="AGV987"/>
      <c r="AGW987"/>
      <c r="AGX987"/>
      <c r="AGY987"/>
      <c r="AGZ987"/>
      <c r="AHA987"/>
      <c r="AHB987"/>
      <c r="AHC987"/>
      <c r="AHD987"/>
      <c r="AHE987"/>
      <c r="AHF987"/>
      <c r="AHG987"/>
      <c r="AHH987"/>
      <c r="AHI987"/>
      <c r="AHJ987"/>
      <c r="AHK987"/>
      <c r="AHL987"/>
      <c r="AHM987"/>
      <c r="AHN987"/>
      <c r="AHO987"/>
      <c r="AHP987"/>
      <c r="AHQ987"/>
      <c r="AHR987"/>
      <c r="AHS987"/>
      <c r="AHT987"/>
      <c r="AHU987"/>
      <c r="AHV987"/>
      <c r="AHW987"/>
      <c r="AHX987"/>
      <c r="AHY987"/>
      <c r="AHZ987"/>
      <c r="AIA987"/>
      <c r="AIB987"/>
      <c r="AIC987"/>
      <c r="AID987"/>
      <c r="AIE987"/>
      <c r="AIF987"/>
      <c r="AIG987"/>
      <c r="AIH987"/>
      <c r="AII987"/>
      <c r="AIJ987"/>
      <c r="AIK987"/>
      <c r="AIL987"/>
      <c r="AIM987"/>
      <c r="AIN987"/>
      <c r="AIO987"/>
      <c r="AIP987"/>
      <c r="AIQ987"/>
      <c r="AIR987"/>
      <c r="AIS987"/>
      <c r="AIT987"/>
      <c r="AIU987"/>
      <c r="AIV987"/>
      <c r="AIW987"/>
      <c r="AIX987"/>
      <c r="AIY987"/>
      <c r="AIZ987"/>
      <c r="AJA987"/>
      <c r="AJB987"/>
      <c r="AJC987"/>
      <c r="AJD987"/>
      <c r="AJE987"/>
      <c r="AJF987"/>
      <c r="AJG987"/>
      <c r="AJH987"/>
      <c r="AJI987"/>
      <c r="AJJ987"/>
      <c r="AJK987"/>
      <c r="AJL987"/>
      <c r="AJM987"/>
      <c r="AJN987"/>
      <c r="AJO987"/>
      <c r="AJP987"/>
      <c r="AJQ987"/>
      <c r="AJR987"/>
      <c r="AJS987"/>
      <c r="AJT987"/>
      <c r="AJU987"/>
      <c r="AJV987"/>
      <c r="AJW987"/>
      <c r="AJX987"/>
      <c r="AJY987"/>
      <c r="AJZ987"/>
      <c r="AKA987"/>
      <c r="AKB987"/>
      <c r="AKC987"/>
      <c r="AKD987"/>
      <c r="AKE987"/>
      <c r="AKF987"/>
      <c r="AKG987"/>
      <c r="AKH987"/>
      <c r="AKI987"/>
      <c r="AKJ987"/>
      <c r="AKK987"/>
      <c r="AKL987"/>
      <c r="AKM987"/>
      <c r="AKN987"/>
      <c r="AKO987"/>
      <c r="AKP987"/>
      <c r="AKQ987"/>
      <c r="AKR987"/>
      <c r="AKS987"/>
      <c r="AKT987"/>
      <c r="AKU987"/>
      <c r="AKV987"/>
      <c r="AKW987"/>
      <c r="AKX987"/>
      <c r="AKY987"/>
      <c r="AKZ987"/>
      <c r="ALA987"/>
      <c r="ALB987"/>
      <c r="ALC987"/>
      <c r="ALD987"/>
      <c r="ALE987"/>
      <c r="ALF987"/>
      <c r="ALG987"/>
      <c r="ALH987"/>
      <c r="ALI987"/>
      <c r="ALJ987"/>
      <c r="ALK987"/>
      <c r="ALL987"/>
      <c r="ALM987"/>
      <c r="ALN987"/>
      <c r="ALO987"/>
      <c r="ALP987"/>
      <c r="ALQ987"/>
      <c r="ALR987"/>
      <c r="ALS987"/>
      <c r="ALT987"/>
      <c r="ALU987"/>
      <c r="ALV987"/>
      <c r="ALW987"/>
      <c r="ALX987"/>
      <c r="ALY987"/>
      <c r="ALZ987"/>
      <c r="AMA987"/>
      <c r="AMB987"/>
      <c r="AMC987"/>
      <c r="AMD987"/>
      <c r="AME987"/>
      <c r="AMF987"/>
      <c r="AMG987"/>
      <c r="AMH987"/>
      <c r="AMI987"/>
      <c r="AMJ987"/>
    </row>
    <row r="988" spans="1:1024" ht="17.25" customHeight="1">
      <c r="A988" s="9"/>
      <c r="B988" s="8"/>
      <c r="C988" s="8"/>
      <c r="D988" s="6"/>
      <c r="E988" s="7"/>
      <c r="F988" s="5"/>
      <c r="G988" s="5"/>
      <c r="H988" s="5"/>
      <c r="I988" s="5"/>
      <c r="J988" s="5"/>
      <c r="K988" s="5"/>
      <c r="L988" s="5"/>
      <c r="M988" s="5"/>
      <c r="N988" s="5"/>
      <c r="O988" s="5"/>
      <c r="P988" s="5"/>
      <c r="Q988" s="5"/>
      <c r="R988" s="5"/>
      <c r="S988" s="5"/>
      <c r="T988" s="5"/>
      <c r="U988" s="5"/>
      <c r="V988" s="5"/>
      <c r="W988" s="5"/>
      <c r="X988" s="5"/>
      <c r="Y988" s="5"/>
      <c r="Z988" s="5"/>
      <c r="AA988" s="5"/>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c r="RZ988"/>
      <c r="SA988"/>
      <c r="SB988"/>
      <c r="SC988"/>
      <c r="SD988"/>
      <c r="SE988"/>
      <c r="SF988"/>
      <c r="SG988"/>
      <c r="SH988"/>
      <c r="SI988"/>
      <c r="SJ988"/>
      <c r="SK988"/>
      <c r="SL988"/>
      <c r="SM988"/>
      <c r="SN988"/>
      <c r="SO988"/>
      <c r="SP988"/>
      <c r="SQ988"/>
      <c r="SR988"/>
      <c r="SS988"/>
      <c r="ST988"/>
      <c r="SU988"/>
      <c r="SV988"/>
      <c r="SW988"/>
      <c r="SX988"/>
      <c r="SY988"/>
      <c r="SZ988"/>
      <c r="TA988"/>
      <c r="TB988"/>
      <c r="TC988"/>
      <c r="TD988"/>
      <c r="TE988"/>
      <c r="TF988"/>
      <c r="TG988"/>
      <c r="TH988"/>
      <c r="TI988"/>
      <c r="TJ988"/>
      <c r="TK988"/>
      <c r="TL988"/>
      <c r="TM988"/>
      <c r="TN988"/>
      <c r="TO988"/>
      <c r="TP988"/>
      <c r="TQ988"/>
      <c r="TR988"/>
      <c r="TS988"/>
      <c r="TT988"/>
      <c r="TU988"/>
      <c r="TV988"/>
      <c r="TW988"/>
      <c r="TX988"/>
      <c r="TY988"/>
      <c r="TZ988"/>
      <c r="UA988"/>
      <c r="UB988"/>
      <c r="UC988"/>
      <c r="UD988"/>
      <c r="UE988"/>
      <c r="UF988"/>
      <c r="UG988"/>
      <c r="UH988"/>
      <c r="UI988"/>
      <c r="UJ988"/>
      <c r="UK988"/>
      <c r="UL988"/>
      <c r="UM988"/>
      <c r="UN988"/>
      <c r="UO988"/>
      <c r="UP988"/>
      <c r="UQ988"/>
      <c r="UR988"/>
      <c r="US988"/>
      <c r="UT988"/>
      <c r="UU988"/>
      <c r="UV988"/>
      <c r="UW988"/>
      <c r="UX988"/>
      <c r="UY988"/>
      <c r="UZ988"/>
      <c r="VA988"/>
      <c r="VB988"/>
      <c r="VC988"/>
      <c r="VD988"/>
      <c r="VE988"/>
      <c r="VF988"/>
      <c r="VG988"/>
      <c r="VH988"/>
      <c r="VI988"/>
      <c r="VJ988"/>
      <c r="VK988"/>
      <c r="VL988"/>
      <c r="VM988"/>
      <c r="VN988"/>
      <c r="VO988"/>
      <c r="VP988"/>
      <c r="VQ988"/>
      <c r="VR988"/>
      <c r="VS988"/>
      <c r="VT988"/>
      <c r="VU988"/>
      <c r="VV988"/>
      <c r="VW988"/>
      <c r="VX988"/>
      <c r="VY988"/>
      <c r="VZ988"/>
      <c r="WA988"/>
      <c r="WB988"/>
      <c r="WC988"/>
      <c r="WD988"/>
      <c r="WE988"/>
      <c r="WF988"/>
      <c r="WG988"/>
      <c r="WH988"/>
      <c r="WI988"/>
      <c r="WJ988"/>
      <c r="WK988"/>
      <c r="WL988"/>
      <c r="WM988"/>
      <c r="WN988"/>
      <c r="WO988"/>
      <c r="WP988"/>
      <c r="WQ988"/>
      <c r="WR988"/>
      <c r="WS988"/>
      <c r="WT988"/>
      <c r="WU988"/>
      <c r="WV988"/>
      <c r="WW988"/>
      <c r="WX988"/>
      <c r="WY988"/>
      <c r="WZ988"/>
      <c r="XA988"/>
      <c r="XB988"/>
      <c r="XC988"/>
      <c r="XD988"/>
      <c r="XE988"/>
      <c r="XF988"/>
      <c r="XG988"/>
      <c r="XH988"/>
      <c r="XI988"/>
      <c r="XJ988"/>
      <c r="XK988"/>
      <c r="XL988"/>
      <c r="XM988"/>
      <c r="XN988"/>
      <c r="XO988"/>
      <c r="XP988"/>
      <c r="XQ988"/>
      <c r="XR988"/>
      <c r="XS988"/>
      <c r="XT988"/>
      <c r="XU988"/>
      <c r="XV988"/>
      <c r="XW988"/>
      <c r="XX988"/>
      <c r="XY988"/>
      <c r="XZ988"/>
      <c r="YA988"/>
      <c r="YB988"/>
      <c r="YC988"/>
      <c r="YD988"/>
      <c r="YE988"/>
      <c r="YF988"/>
      <c r="YG988"/>
      <c r="YH988"/>
      <c r="YI988"/>
      <c r="YJ988"/>
      <c r="YK988"/>
      <c r="YL988"/>
      <c r="YM988"/>
      <c r="YN988"/>
      <c r="YO988"/>
      <c r="YP988"/>
      <c r="YQ988"/>
      <c r="YR988"/>
      <c r="YS988"/>
      <c r="YT988"/>
      <c r="YU988"/>
      <c r="YV988"/>
      <c r="YW988"/>
      <c r="YX988"/>
      <c r="YY988"/>
      <c r="YZ988"/>
      <c r="ZA988"/>
      <c r="ZB988"/>
      <c r="ZC988"/>
      <c r="ZD988"/>
      <c r="ZE988"/>
      <c r="ZF988"/>
      <c r="ZG988"/>
      <c r="ZH988"/>
      <c r="ZI988"/>
      <c r="ZJ988"/>
      <c r="ZK988"/>
      <c r="ZL988"/>
      <c r="ZM988"/>
      <c r="ZN988"/>
      <c r="ZO988"/>
      <c r="ZP988"/>
      <c r="ZQ988"/>
      <c r="ZR988"/>
      <c r="ZS988"/>
      <c r="ZT988"/>
      <c r="ZU988"/>
      <c r="ZV988"/>
      <c r="ZW988"/>
      <c r="ZX988"/>
      <c r="ZY988"/>
      <c r="ZZ988"/>
      <c r="AAA988"/>
      <c r="AAB988"/>
      <c r="AAC988"/>
      <c r="AAD988"/>
      <c r="AAE988"/>
      <c r="AAF988"/>
      <c r="AAG988"/>
      <c r="AAH988"/>
      <c r="AAI988"/>
      <c r="AAJ988"/>
      <c r="AAK988"/>
      <c r="AAL988"/>
      <c r="AAM988"/>
      <c r="AAN988"/>
      <c r="AAO988"/>
      <c r="AAP988"/>
      <c r="AAQ988"/>
      <c r="AAR988"/>
      <c r="AAS988"/>
      <c r="AAT988"/>
      <c r="AAU988"/>
      <c r="AAV988"/>
      <c r="AAW988"/>
      <c r="AAX988"/>
      <c r="AAY988"/>
      <c r="AAZ988"/>
      <c r="ABA988"/>
      <c r="ABB988"/>
      <c r="ABC988"/>
      <c r="ABD988"/>
      <c r="ABE988"/>
      <c r="ABF988"/>
      <c r="ABG988"/>
      <c r="ABH988"/>
      <c r="ABI988"/>
      <c r="ABJ988"/>
      <c r="ABK988"/>
      <c r="ABL988"/>
      <c r="ABM988"/>
      <c r="ABN988"/>
      <c r="ABO988"/>
      <c r="ABP988"/>
      <c r="ABQ988"/>
      <c r="ABR988"/>
      <c r="ABS988"/>
      <c r="ABT988"/>
      <c r="ABU988"/>
      <c r="ABV988"/>
      <c r="ABW988"/>
      <c r="ABX988"/>
      <c r="ABY988"/>
      <c r="ABZ988"/>
      <c r="ACA988"/>
      <c r="ACB988"/>
      <c r="ACC988"/>
      <c r="ACD988"/>
      <c r="ACE988"/>
      <c r="ACF988"/>
      <c r="ACG988"/>
      <c r="ACH988"/>
      <c r="ACI988"/>
      <c r="ACJ988"/>
      <c r="ACK988"/>
      <c r="ACL988"/>
      <c r="ACM988"/>
      <c r="ACN988"/>
      <c r="ACO988"/>
      <c r="ACP988"/>
      <c r="ACQ988"/>
      <c r="ACR988"/>
      <c r="ACS988"/>
      <c r="ACT988"/>
      <c r="ACU988"/>
      <c r="ACV988"/>
      <c r="ACW988"/>
      <c r="ACX988"/>
      <c r="ACY988"/>
      <c r="ACZ988"/>
      <c r="ADA988"/>
      <c r="ADB988"/>
      <c r="ADC988"/>
      <c r="ADD988"/>
      <c r="ADE988"/>
      <c r="ADF988"/>
      <c r="ADG988"/>
      <c r="ADH988"/>
      <c r="ADI988"/>
      <c r="ADJ988"/>
      <c r="ADK988"/>
      <c r="ADL988"/>
      <c r="ADM988"/>
      <c r="ADN988"/>
      <c r="ADO988"/>
      <c r="ADP988"/>
      <c r="ADQ988"/>
      <c r="ADR988"/>
      <c r="ADS988"/>
      <c r="ADT988"/>
      <c r="ADU988"/>
      <c r="ADV988"/>
      <c r="ADW988"/>
      <c r="ADX988"/>
      <c r="ADY988"/>
      <c r="ADZ988"/>
      <c r="AEA988"/>
      <c r="AEB988"/>
      <c r="AEC988"/>
      <c r="AED988"/>
      <c r="AEE988"/>
      <c r="AEF988"/>
      <c r="AEG988"/>
      <c r="AEH988"/>
      <c r="AEI988"/>
      <c r="AEJ988"/>
      <c r="AEK988"/>
      <c r="AEL988"/>
      <c r="AEM988"/>
      <c r="AEN988"/>
      <c r="AEO988"/>
      <c r="AEP988"/>
      <c r="AEQ988"/>
      <c r="AER988"/>
      <c r="AES988"/>
      <c r="AET988"/>
      <c r="AEU988"/>
      <c r="AEV988"/>
      <c r="AEW988"/>
      <c r="AEX988"/>
      <c r="AEY988"/>
      <c r="AEZ988"/>
      <c r="AFA988"/>
      <c r="AFB988"/>
      <c r="AFC988"/>
      <c r="AFD988"/>
      <c r="AFE988"/>
      <c r="AFF988"/>
      <c r="AFG988"/>
      <c r="AFH988"/>
      <c r="AFI988"/>
      <c r="AFJ988"/>
      <c r="AFK988"/>
      <c r="AFL988"/>
      <c r="AFM988"/>
      <c r="AFN988"/>
      <c r="AFO988"/>
      <c r="AFP988"/>
      <c r="AFQ988"/>
      <c r="AFR988"/>
      <c r="AFS988"/>
      <c r="AFT988"/>
      <c r="AFU988"/>
      <c r="AFV988"/>
      <c r="AFW988"/>
      <c r="AFX988"/>
      <c r="AFY988"/>
      <c r="AFZ988"/>
      <c r="AGA988"/>
      <c r="AGB988"/>
      <c r="AGC988"/>
      <c r="AGD988"/>
      <c r="AGE988"/>
      <c r="AGF988"/>
      <c r="AGG988"/>
      <c r="AGH988"/>
      <c r="AGI988"/>
      <c r="AGJ988"/>
      <c r="AGK988"/>
      <c r="AGL988"/>
      <c r="AGM988"/>
      <c r="AGN988"/>
      <c r="AGO988"/>
      <c r="AGP988"/>
      <c r="AGQ988"/>
      <c r="AGR988"/>
      <c r="AGS988"/>
      <c r="AGT988"/>
      <c r="AGU988"/>
      <c r="AGV988"/>
      <c r="AGW988"/>
      <c r="AGX988"/>
      <c r="AGY988"/>
      <c r="AGZ988"/>
      <c r="AHA988"/>
      <c r="AHB988"/>
      <c r="AHC988"/>
      <c r="AHD988"/>
      <c r="AHE988"/>
      <c r="AHF988"/>
      <c r="AHG988"/>
      <c r="AHH988"/>
      <c r="AHI988"/>
      <c r="AHJ988"/>
      <c r="AHK988"/>
      <c r="AHL988"/>
      <c r="AHM988"/>
      <c r="AHN988"/>
      <c r="AHO988"/>
      <c r="AHP988"/>
      <c r="AHQ988"/>
      <c r="AHR988"/>
      <c r="AHS988"/>
      <c r="AHT988"/>
      <c r="AHU988"/>
      <c r="AHV988"/>
      <c r="AHW988"/>
      <c r="AHX988"/>
      <c r="AHY988"/>
      <c r="AHZ988"/>
      <c r="AIA988"/>
      <c r="AIB988"/>
      <c r="AIC988"/>
      <c r="AID988"/>
      <c r="AIE988"/>
      <c r="AIF988"/>
      <c r="AIG988"/>
      <c r="AIH988"/>
      <c r="AII988"/>
      <c r="AIJ988"/>
      <c r="AIK988"/>
      <c r="AIL988"/>
      <c r="AIM988"/>
      <c r="AIN988"/>
      <c r="AIO988"/>
      <c r="AIP988"/>
      <c r="AIQ988"/>
      <c r="AIR988"/>
      <c r="AIS988"/>
      <c r="AIT988"/>
      <c r="AIU988"/>
      <c r="AIV988"/>
      <c r="AIW988"/>
      <c r="AIX988"/>
      <c r="AIY988"/>
      <c r="AIZ988"/>
      <c r="AJA988"/>
      <c r="AJB988"/>
      <c r="AJC988"/>
      <c r="AJD988"/>
      <c r="AJE988"/>
      <c r="AJF988"/>
      <c r="AJG988"/>
      <c r="AJH988"/>
      <c r="AJI988"/>
      <c r="AJJ988"/>
      <c r="AJK988"/>
      <c r="AJL988"/>
      <c r="AJM988"/>
      <c r="AJN988"/>
      <c r="AJO988"/>
      <c r="AJP988"/>
      <c r="AJQ988"/>
      <c r="AJR988"/>
      <c r="AJS988"/>
      <c r="AJT988"/>
      <c r="AJU988"/>
      <c r="AJV988"/>
      <c r="AJW988"/>
      <c r="AJX988"/>
      <c r="AJY988"/>
      <c r="AJZ988"/>
      <c r="AKA988"/>
      <c r="AKB988"/>
      <c r="AKC988"/>
      <c r="AKD988"/>
      <c r="AKE988"/>
      <c r="AKF988"/>
      <c r="AKG988"/>
      <c r="AKH988"/>
      <c r="AKI988"/>
      <c r="AKJ988"/>
      <c r="AKK988"/>
      <c r="AKL988"/>
      <c r="AKM988"/>
      <c r="AKN988"/>
      <c r="AKO988"/>
      <c r="AKP988"/>
      <c r="AKQ988"/>
      <c r="AKR988"/>
      <c r="AKS988"/>
      <c r="AKT988"/>
      <c r="AKU988"/>
      <c r="AKV988"/>
      <c r="AKW988"/>
      <c r="AKX988"/>
      <c r="AKY988"/>
      <c r="AKZ988"/>
      <c r="ALA988"/>
      <c r="ALB988"/>
      <c r="ALC988"/>
      <c r="ALD988"/>
      <c r="ALE988"/>
      <c r="ALF988"/>
      <c r="ALG988"/>
      <c r="ALH988"/>
      <c r="ALI988"/>
      <c r="ALJ988"/>
      <c r="ALK988"/>
      <c r="ALL988"/>
      <c r="ALM988"/>
      <c r="ALN988"/>
      <c r="ALO988"/>
      <c r="ALP988"/>
      <c r="ALQ988"/>
      <c r="ALR988"/>
      <c r="ALS988"/>
      <c r="ALT988"/>
      <c r="ALU988"/>
      <c r="ALV988"/>
      <c r="ALW988"/>
      <c r="ALX988"/>
      <c r="ALY988"/>
      <c r="ALZ988"/>
      <c r="AMA988"/>
      <c r="AMB988"/>
      <c r="AMC988"/>
      <c r="AMD988"/>
      <c r="AME988"/>
      <c r="AMF988"/>
      <c r="AMG988"/>
      <c r="AMH988"/>
      <c r="AMI988"/>
      <c r="AMJ988"/>
    </row>
    <row r="989" spans="1:1024" ht="17.25" customHeight="1">
      <c r="A989" s="9"/>
      <c r="B989" s="8"/>
      <c r="C989" s="8"/>
      <c r="D989" s="6"/>
      <c r="E989" s="7"/>
      <c r="F989" s="5"/>
      <c r="G989" s="5"/>
      <c r="H989" s="5"/>
      <c r="I989" s="5"/>
      <c r="J989" s="5"/>
      <c r="K989" s="5"/>
      <c r="L989" s="5"/>
      <c r="M989" s="5"/>
      <c r="N989" s="5"/>
      <c r="O989" s="5"/>
      <c r="P989" s="5"/>
      <c r="Q989" s="5"/>
      <c r="R989" s="5"/>
      <c r="S989" s="5"/>
      <c r="T989" s="5"/>
      <c r="U989" s="5"/>
      <c r="V989" s="5"/>
      <c r="W989" s="5"/>
      <c r="X989" s="5"/>
      <c r="Y989" s="5"/>
      <c r="Z989" s="5"/>
      <c r="AA989" s="5"/>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c r="ME989"/>
      <c r="MF989"/>
      <c r="MG989"/>
      <c r="MH989"/>
      <c r="MI989"/>
      <c r="MJ989"/>
      <c r="MK989"/>
      <c r="ML989"/>
      <c r="MM989"/>
      <c r="MN989"/>
      <c r="MO989"/>
      <c r="MP989"/>
      <c r="MQ989"/>
      <c r="MR989"/>
      <c r="MS989"/>
      <c r="MT989"/>
      <c r="MU989"/>
      <c r="MV989"/>
      <c r="MW989"/>
      <c r="MX989"/>
      <c r="MY989"/>
      <c r="MZ989"/>
      <c r="NA989"/>
      <c r="NB989"/>
      <c r="NC989"/>
      <c r="ND989"/>
      <c r="NE989"/>
      <c r="NF989"/>
      <c r="NG989"/>
      <c r="NH989"/>
      <c r="NI989"/>
      <c r="NJ989"/>
      <c r="NK989"/>
      <c r="NL989"/>
      <c r="NM989"/>
      <c r="NN989"/>
      <c r="NO989"/>
      <c r="NP989"/>
      <c r="NQ989"/>
      <c r="NR989"/>
      <c r="NS989"/>
      <c r="NT989"/>
      <c r="NU989"/>
      <c r="NV989"/>
      <c r="NW989"/>
      <c r="NX989"/>
      <c r="NY989"/>
      <c r="NZ989"/>
      <c r="OA989"/>
      <c r="OB989"/>
      <c r="OC989"/>
      <c r="OD989"/>
      <c r="OE989"/>
      <c r="OF989"/>
      <c r="OG989"/>
      <c r="OH989"/>
      <c r="OI989"/>
      <c r="OJ989"/>
      <c r="OK989"/>
      <c r="OL989"/>
      <c r="OM989"/>
      <c r="ON989"/>
      <c r="OO989"/>
      <c r="OP989"/>
      <c r="OQ989"/>
      <c r="OR989"/>
      <c r="OS989"/>
      <c r="OT989"/>
      <c r="OU989"/>
      <c r="OV989"/>
      <c r="OW989"/>
      <c r="OX989"/>
      <c r="OY989"/>
      <c r="OZ989"/>
      <c r="PA989"/>
      <c r="PB989"/>
      <c r="PC989"/>
      <c r="PD989"/>
      <c r="PE989"/>
      <c r="PF989"/>
      <c r="PG989"/>
      <c r="PH989"/>
      <c r="PI989"/>
      <c r="PJ989"/>
      <c r="PK989"/>
      <c r="PL989"/>
      <c r="PM989"/>
      <c r="PN989"/>
      <c r="PO989"/>
      <c r="PP989"/>
      <c r="PQ989"/>
      <c r="PR989"/>
      <c r="PS989"/>
      <c r="PT989"/>
      <c r="PU989"/>
      <c r="PV989"/>
      <c r="PW989"/>
      <c r="PX989"/>
      <c r="PY989"/>
      <c r="PZ989"/>
      <c r="QA989"/>
      <c r="QB989"/>
      <c r="QC989"/>
      <c r="QD989"/>
      <c r="QE989"/>
      <c r="QF989"/>
      <c r="QG989"/>
      <c r="QH989"/>
      <c r="QI989"/>
      <c r="QJ989"/>
      <c r="QK989"/>
      <c r="QL989"/>
      <c r="QM989"/>
      <c r="QN989"/>
      <c r="QO989"/>
      <c r="QP989"/>
      <c r="QQ989"/>
      <c r="QR989"/>
      <c r="QS989"/>
      <c r="QT989"/>
      <c r="QU989"/>
      <c r="QV989"/>
      <c r="QW989"/>
      <c r="QX989"/>
      <c r="QY989"/>
      <c r="QZ989"/>
      <c r="RA989"/>
      <c r="RB989"/>
      <c r="RC989"/>
      <c r="RD989"/>
      <c r="RE989"/>
      <c r="RF989"/>
      <c r="RG989"/>
      <c r="RH989"/>
      <c r="RI989"/>
      <c r="RJ989"/>
      <c r="RK989"/>
      <c r="RL989"/>
      <c r="RM989"/>
      <c r="RN989"/>
      <c r="RO989"/>
      <c r="RP989"/>
      <c r="RQ989"/>
      <c r="RR989"/>
      <c r="RS989"/>
      <c r="RT989"/>
      <c r="RU989"/>
      <c r="RV989"/>
      <c r="RW989"/>
      <c r="RX989"/>
      <c r="RY989"/>
      <c r="RZ989"/>
      <c r="SA989"/>
      <c r="SB989"/>
      <c r="SC989"/>
      <c r="SD989"/>
      <c r="SE989"/>
      <c r="SF989"/>
      <c r="SG989"/>
      <c r="SH989"/>
      <c r="SI989"/>
      <c r="SJ989"/>
      <c r="SK989"/>
      <c r="SL989"/>
      <c r="SM989"/>
      <c r="SN989"/>
      <c r="SO989"/>
      <c r="SP989"/>
      <c r="SQ989"/>
      <c r="SR989"/>
      <c r="SS989"/>
      <c r="ST989"/>
      <c r="SU989"/>
      <c r="SV989"/>
      <c r="SW989"/>
      <c r="SX989"/>
      <c r="SY989"/>
      <c r="SZ989"/>
      <c r="TA989"/>
      <c r="TB989"/>
      <c r="TC989"/>
      <c r="TD989"/>
      <c r="TE989"/>
      <c r="TF989"/>
      <c r="TG989"/>
      <c r="TH989"/>
      <c r="TI989"/>
      <c r="TJ989"/>
      <c r="TK989"/>
      <c r="TL989"/>
      <c r="TM989"/>
      <c r="TN989"/>
      <c r="TO989"/>
      <c r="TP989"/>
      <c r="TQ989"/>
      <c r="TR989"/>
      <c r="TS989"/>
      <c r="TT989"/>
      <c r="TU989"/>
      <c r="TV989"/>
      <c r="TW989"/>
      <c r="TX989"/>
      <c r="TY989"/>
      <c r="TZ989"/>
      <c r="UA989"/>
      <c r="UB989"/>
      <c r="UC989"/>
      <c r="UD989"/>
      <c r="UE989"/>
      <c r="UF989"/>
      <c r="UG989"/>
      <c r="UH989"/>
      <c r="UI989"/>
      <c r="UJ989"/>
      <c r="UK989"/>
      <c r="UL989"/>
      <c r="UM989"/>
      <c r="UN989"/>
      <c r="UO989"/>
      <c r="UP989"/>
      <c r="UQ989"/>
      <c r="UR989"/>
      <c r="US989"/>
      <c r="UT989"/>
      <c r="UU989"/>
      <c r="UV989"/>
      <c r="UW989"/>
      <c r="UX989"/>
      <c r="UY989"/>
      <c r="UZ989"/>
      <c r="VA989"/>
      <c r="VB989"/>
      <c r="VC989"/>
      <c r="VD989"/>
      <c r="VE989"/>
      <c r="VF989"/>
      <c r="VG989"/>
      <c r="VH989"/>
      <c r="VI989"/>
      <c r="VJ989"/>
      <c r="VK989"/>
      <c r="VL989"/>
      <c r="VM989"/>
      <c r="VN989"/>
      <c r="VO989"/>
      <c r="VP989"/>
      <c r="VQ989"/>
      <c r="VR989"/>
      <c r="VS989"/>
      <c r="VT989"/>
      <c r="VU989"/>
      <c r="VV989"/>
      <c r="VW989"/>
      <c r="VX989"/>
      <c r="VY989"/>
      <c r="VZ989"/>
      <c r="WA989"/>
      <c r="WB989"/>
      <c r="WC989"/>
      <c r="WD989"/>
      <c r="WE989"/>
      <c r="WF989"/>
      <c r="WG989"/>
      <c r="WH989"/>
      <c r="WI989"/>
      <c r="WJ989"/>
      <c r="WK989"/>
      <c r="WL989"/>
      <c r="WM989"/>
      <c r="WN989"/>
      <c r="WO989"/>
      <c r="WP989"/>
      <c r="WQ989"/>
      <c r="WR989"/>
      <c r="WS989"/>
      <c r="WT989"/>
      <c r="WU989"/>
      <c r="WV989"/>
      <c r="WW989"/>
      <c r="WX989"/>
      <c r="WY989"/>
      <c r="WZ989"/>
      <c r="XA989"/>
      <c r="XB989"/>
      <c r="XC989"/>
      <c r="XD989"/>
      <c r="XE989"/>
      <c r="XF989"/>
      <c r="XG989"/>
      <c r="XH989"/>
      <c r="XI989"/>
      <c r="XJ989"/>
      <c r="XK989"/>
      <c r="XL989"/>
      <c r="XM989"/>
      <c r="XN989"/>
      <c r="XO989"/>
      <c r="XP989"/>
      <c r="XQ989"/>
      <c r="XR989"/>
      <c r="XS989"/>
      <c r="XT989"/>
      <c r="XU989"/>
      <c r="XV989"/>
      <c r="XW989"/>
      <c r="XX989"/>
      <c r="XY989"/>
      <c r="XZ989"/>
      <c r="YA989"/>
      <c r="YB989"/>
      <c r="YC989"/>
      <c r="YD989"/>
      <c r="YE989"/>
      <c r="YF989"/>
      <c r="YG989"/>
      <c r="YH989"/>
      <c r="YI989"/>
      <c r="YJ989"/>
      <c r="YK989"/>
      <c r="YL989"/>
      <c r="YM989"/>
      <c r="YN989"/>
      <c r="YO989"/>
      <c r="YP989"/>
      <c r="YQ989"/>
      <c r="YR989"/>
      <c r="YS989"/>
      <c r="YT989"/>
      <c r="YU989"/>
      <c r="YV989"/>
      <c r="YW989"/>
      <c r="YX989"/>
      <c r="YY989"/>
      <c r="YZ989"/>
      <c r="ZA989"/>
      <c r="ZB989"/>
      <c r="ZC989"/>
      <c r="ZD989"/>
      <c r="ZE989"/>
      <c r="ZF989"/>
      <c r="ZG989"/>
      <c r="ZH989"/>
      <c r="ZI989"/>
      <c r="ZJ989"/>
      <c r="ZK989"/>
      <c r="ZL989"/>
      <c r="ZM989"/>
      <c r="ZN989"/>
      <c r="ZO989"/>
      <c r="ZP989"/>
      <c r="ZQ989"/>
      <c r="ZR989"/>
      <c r="ZS989"/>
      <c r="ZT989"/>
      <c r="ZU989"/>
      <c r="ZV989"/>
      <c r="ZW989"/>
      <c r="ZX989"/>
      <c r="ZY989"/>
      <c r="ZZ989"/>
      <c r="AAA989"/>
      <c r="AAB989"/>
      <c r="AAC989"/>
      <c r="AAD989"/>
      <c r="AAE989"/>
      <c r="AAF989"/>
      <c r="AAG989"/>
      <c r="AAH989"/>
      <c r="AAI989"/>
      <c r="AAJ989"/>
      <c r="AAK989"/>
      <c r="AAL989"/>
      <c r="AAM989"/>
      <c r="AAN989"/>
      <c r="AAO989"/>
      <c r="AAP989"/>
      <c r="AAQ989"/>
      <c r="AAR989"/>
      <c r="AAS989"/>
      <c r="AAT989"/>
      <c r="AAU989"/>
      <c r="AAV989"/>
      <c r="AAW989"/>
      <c r="AAX989"/>
      <c r="AAY989"/>
      <c r="AAZ989"/>
      <c r="ABA989"/>
      <c r="ABB989"/>
      <c r="ABC989"/>
      <c r="ABD989"/>
      <c r="ABE989"/>
      <c r="ABF989"/>
      <c r="ABG989"/>
      <c r="ABH989"/>
      <c r="ABI989"/>
      <c r="ABJ989"/>
      <c r="ABK989"/>
      <c r="ABL989"/>
      <c r="ABM989"/>
      <c r="ABN989"/>
      <c r="ABO989"/>
      <c r="ABP989"/>
      <c r="ABQ989"/>
      <c r="ABR989"/>
      <c r="ABS989"/>
      <c r="ABT989"/>
      <c r="ABU989"/>
      <c r="ABV989"/>
      <c r="ABW989"/>
      <c r="ABX989"/>
      <c r="ABY989"/>
      <c r="ABZ989"/>
      <c r="ACA989"/>
      <c r="ACB989"/>
      <c r="ACC989"/>
      <c r="ACD989"/>
      <c r="ACE989"/>
      <c r="ACF989"/>
      <c r="ACG989"/>
      <c r="ACH989"/>
      <c r="ACI989"/>
      <c r="ACJ989"/>
      <c r="ACK989"/>
      <c r="ACL989"/>
      <c r="ACM989"/>
      <c r="ACN989"/>
      <c r="ACO989"/>
      <c r="ACP989"/>
      <c r="ACQ989"/>
      <c r="ACR989"/>
      <c r="ACS989"/>
      <c r="ACT989"/>
      <c r="ACU989"/>
      <c r="ACV989"/>
      <c r="ACW989"/>
      <c r="ACX989"/>
      <c r="ACY989"/>
      <c r="ACZ989"/>
      <c r="ADA989"/>
      <c r="ADB989"/>
      <c r="ADC989"/>
      <c r="ADD989"/>
      <c r="ADE989"/>
      <c r="ADF989"/>
      <c r="ADG989"/>
      <c r="ADH989"/>
      <c r="ADI989"/>
      <c r="ADJ989"/>
      <c r="ADK989"/>
      <c r="ADL989"/>
      <c r="ADM989"/>
      <c r="ADN989"/>
      <c r="ADO989"/>
      <c r="ADP989"/>
      <c r="ADQ989"/>
      <c r="ADR989"/>
      <c r="ADS989"/>
      <c r="ADT989"/>
      <c r="ADU989"/>
      <c r="ADV989"/>
      <c r="ADW989"/>
      <c r="ADX989"/>
      <c r="ADY989"/>
      <c r="ADZ989"/>
      <c r="AEA989"/>
      <c r="AEB989"/>
      <c r="AEC989"/>
      <c r="AED989"/>
      <c r="AEE989"/>
      <c r="AEF989"/>
      <c r="AEG989"/>
      <c r="AEH989"/>
      <c r="AEI989"/>
      <c r="AEJ989"/>
      <c r="AEK989"/>
      <c r="AEL989"/>
      <c r="AEM989"/>
      <c r="AEN989"/>
      <c r="AEO989"/>
      <c r="AEP989"/>
      <c r="AEQ989"/>
      <c r="AER989"/>
      <c r="AES989"/>
      <c r="AET989"/>
      <c r="AEU989"/>
      <c r="AEV989"/>
      <c r="AEW989"/>
      <c r="AEX989"/>
      <c r="AEY989"/>
      <c r="AEZ989"/>
      <c r="AFA989"/>
      <c r="AFB989"/>
      <c r="AFC989"/>
      <c r="AFD989"/>
      <c r="AFE989"/>
      <c r="AFF989"/>
      <c r="AFG989"/>
      <c r="AFH989"/>
      <c r="AFI989"/>
      <c r="AFJ989"/>
      <c r="AFK989"/>
      <c r="AFL989"/>
      <c r="AFM989"/>
      <c r="AFN989"/>
      <c r="AFO989"/>
      <c r="AFP989"/>
      <c r="AFQ989"/>
      <c r="AFR989"/>
      <c r="AFS989"/>
      <c r="AFT989"/>
      <c r="AFU989"/>
      <c r="AFV989"/>
      <c r="AFW989"/>
      <c r="AFX989"/>
      <c r="AFY989"/>
      <c r="AFZ989"/>
      <c r="AGA989"/>
      <c r="AGB989"/>
      <c r="AGC989"/>
      <c r="AGD989"/>
      <c r="AGE989"/>
      <c r="AGF989"/>
      <c r="AGG989"/>
      <c r="AGH989"/>
      <c r="AGI989"/>
      <c r="AGJ989"/>
      <c r="AGK989"/>
      <c r="AGL989"/>
      <c r="AGM989"/>
      <c r="AGN989"/>
      <c r="AGO989"/>
      <c r="AGP989"/>
      <c r="AGQ989"/>
      <c r="AGR989"/>
      <c r="AGS989"/>
      <c r="AGT989"/>
      <c r="AGU989"/>
      <c r="AGV989"/>
      <c r="AGW989"/>
      <c r="AGX989"/>
      <c r="AGY989"/>
      <c r="AGZ989"/>
      <c r="AHA989"/>
      <c r="AHB989"/>
      <c r="AHC989"/>
      <c r="AHD989"/>
      <c r="AHE989"/>
      <c r="AHF989"/>
      <c r="AHG989"/>
      <c r="AHH989"/>
      <c r="AHI989"/>
      <c r="AHJ989"/>
      <c r="AHK989"/>
      <c r="AHL989"/>
      <c r="AHM989"/>
      <c r="AHN989"/>
      <c r="AHO989"/>
      <c r="AHP989"/>
      <c r="AHQ989"/>
      <c r="AHR989"/>
      <c r="AHS989"/>
      <c r="AHT989"/>
      <c r="AHU989"/>
      <c r="AHV989"/>
      <c r="AHW989"/>
      <c r="AHX989"/>
      <c r="AHY989"/>
      <c r="AHZ989"/>
      <c r="AIA989"/>
      <c r="AIB989"/>
      <c r="AIC989"/>
      <c r="AID989"/>
      <c r="AIE989"/>
      <c r="AIF989"/>
      <c r="AIG989"/>
      <c r="AIH989"/>
      <c r="AII989"/>
      <c r="AIJ989"/>
      <c r="AIK989"/>
      <c r="AIL989"/>
      <c r="AIM989"/>
      <c r="AIN989"/>
      <c r="AIO989"/>
      <c r="AIP989"/>
      <c r="AIQ989"/>
      <c r="AIR989"/>
      <c r="AIS989"/>
      <c r="AIT989"/>
      <c r="AIU989"/>
      <c r="AIV989"/>
      <c r="AIW989"/>
      <c r="AIX989"/>
      <c r="AIY989"/>
      <c r="AIZ989"/>
      <c r="AJA989"/>
      <c r="AJB989"/>
      <c r="AJC989"/>
      <c r="AJD989"/>
      <c r="AJE989"/>
      <c r="AJF989"/>
      <c r="AJG989"/>
      <c r="AJH989"/>
      <c r="AJI989"/>
      <c r="AJJ989"/>
      <c r="AJK989"/>
      <c r="AJL989"/>
      <c r="AJM989"/>
      <c r="AJN989"/>
      <c r="AJO989"/>
      <c r="AJP989"/>
      <c r="AJQ989"/>
      <c r="AJR989"/>
      <c r="AJS989"/>
      <c r="AJT989"/>
      <c r="AJU989"/>
      <c r="AJV989"/>
      <c r="AJW989"/>
      <c r="AJX989"/>
      <c r="AJY989"/>
      <c r="AJZ989"/>
      <c r="AKA989"/>
      <c r="AKB989"/>
      <c r="AKC989"/>
      <c r="AKD989"/>
      <c r="AKE989"/>
      <c r="AKF989"/>
      <c r="AKG989"/>
      <c r="AKH989"/>
      <c r="AKI989"/>
      <c r="AKJ989"/>
      <c r="AKK989"/>
      <c r="AKL989"/>
      <c r="AKM989"/>
      <c r="AKN989"/>
      <c r="AKO989"/>
      <c r="AKP989"/>
      <c r="AKQ989"/>
      <c r="AKR989"/>
      <c r="AKS989"/>
      <c r="AKT989"/>
      <c r="AKU989"/>
      <c r="AKV989"/>
      <c r="AKW989"/>
      <c r="AKX989"/>
      <c r="AKY989"/>
      <c r="AKZ989"/>
      <c r="ALA989"/>
      <c r="ALB989"/>
      <c r="ALC989"/>
      <c r="ALD989"/>
      <c r="ALE989"/>
      <c r="ALF989"/>
      <c r="ALG989"/>
      <c r="ALH989"/>
      <c r="ALI989"/>
      <c r="ALJ989"/>
      <c r="ALK989"/>
      <c r="ALL989"/>
      <c r="ALM989"/>
      <c r="ALN989"/>
      <c r="ALO989"/>
      <c r="ALP989"/>
      <c r="ALQ989"/>
      <c r="ALR989"/>
      <c r="ALS989"/>
      <c r="ALT989"/>
      <c r="ALU989"/>
      <c r="ALV989"/>
      <c r="ALW989"/>
      <c r="ALX989"/>
      <c r="ALY989"/>
      <c r="ALZ989"/>
      <c r="AMA989"/>
      <c r="AMB989"/>
      <c r="AMC989"/>
      <c r="AMD989"/>
      <c r="AME989"/>
      <c r="AMF989"/>
      <c r="AMG989"/>
      <c r="AMH989"/>
      <c r="AMI989"/>
      <c r="AMJ989"/>
    </row>
    <row r="1048566" ht="12.75" customHeight="1"/>
    <row r="1048567" ht="12.75" customHeight="1"/>
    <row r="1048568" ht="12.75" customHeight="1"/>
    <row r="1048569" ht="12.75" customHeight="1"/>
    <row r="1048570" ht="12.75" customHeight="1"/>
    <row r="1048571" ht="12.75" customHeight="1"/>
    <row r="1048572" ht="12.75" customHeight="1"/>
    <row r="1048573" ht="12.75" customHeight="1"/>
    <row r="1048574" ht="12.75" customHeight="1"/>
    <row r="1048575" ht="12.75" customHeight="1"/>
  </sheetData>
  <pageMargins left="0.23622047244094491" right="0.23622047244094491" top="0.62992125984251968" bottom="0.62992125984251968" header="0.23622047244094491" footer="0.23622047244094491"/>
  <pageSetup paperSize="9" fitToWidth="0" fitToHeight="0" orientation="landscape"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9C8C2-BA4A-4830-9ED1-E1BFCE056436}">
  <dimension ref="A1:AA1048576"/>
  <sheetViews>
    <sheetView tabSelected="1" topLeftCell="A9" workbookViewId="0">
      <selection activeCell="F21" sqref="F21"/>
    </sheetView>
  </sheetViews>
  <sheetFormatPr defaultColWidth="11.6328125" defaultRowHeight="15" customHeight="1"/>
  <cols>
    <col min="1" max="1" width="6" style="11" customWidth="1"/>
    <col min="2" max="2" width="11.08984375" style="15" customWidth="1"/>
    <col min="3" max="3" width="27.26953125" style="15" customWidth="1"/>
    <col min="4" max="4" width="18.54296875" style="15" customWidth="1"/>
    <col min="5" max="5" width="13.7265625" style="15" customWidth="1"/>
    <col min="6" max="6" width="8" style="15" customWidth="1"/>
    <col min="7" max="7" width="12.90625" style="37" customWidth="1"/>
    <col min="8" max="8" width="10.81640625" style="15" customWidth="1"/>
    <col min="9" max="9" width="12.81640625" style="15" customWidth="1"/>
    <col min="10" max="10" width="8.7265625" style="15" customWidth="1"/>
    <col min="11" max="11" width="45.81640625" style="15" customWidth="1"/>
    <col min="12" max="12" width="7.81640625" style="15" customWidth="1"/>
    <col min="13" max="27" width="8.81640625" style="15" customWidth="1"/>
    <col min="28" max="1024" width="14.54296875" style="15" customWidth="1"/>
    <col min="1025" max="1025" width="11.6328125" style="15" customWidth="1"/>
    <col min="1026" max="16384" width="11.6328125" style="15"/>
  </cols>
  <sheetData>
    <row r="1" spans="1:27" ht="82.75" customHeight="1">
      <c r="B1" s="196" t="e">
        <f>CHOOSE(F1,Prartanai!B2,Prartanai!B3,Prartanai!B4,Prartanai!B5,Prartanai!B6,Prartanai!B7,Prartanai!B8,Prartanai!B9,Prartanai!B10,Prartanai!B11,Prartanai!B12,Prartanai!B13,Prartanai!B14)</f>
        <v>#VALUE!</v>
      </c>
      <c r="C1" s="196"/>
      <c r="D1" s="196"/>
      <c r="E1" s="196"/>
      <c r="F1" s="12"/>
      <c r="G1" s="13"/>
      <c r="H1" s="14"/>
      <c r="I1" s="14"/>
      <c r="J1" s="14"/>
      <c r="K1" s="5"/>
      <c r="L1" s="2"/>
      <c r="M1" s="5"/>
      <c r="N1" s="5"/>
      <c r="O1" s="5"/>
      <c r="P1" s="5"/>
      <c r="Q1" s="5"/>
      <c r="R1" s="5"/>
      <c r="S1" s="5"/>
      <c r="T1" s="5"/>
      <c r="U1" s="5"/>
      <c r="V1" s="5"/>
      <c r="W1" s="5"/>
      <c r="X1" s="5"/>
      <c r="Y1" s="5"/>
      <c r="Z1" s="5"/>
      <c r="AA1" s="5"/>
    </row>
    <row r="2" spans="1:27" ht="15.65" customHeight="1">
      <c r="B2" s="197" t="s">
        <v>906</v>
      </c>
      <c r="C2" s="195" t="e">
        <f>CHOOSE($F$2,K10,K15,K20,K25,K30,K35,K40,K45,K50,K55,K60,K65,K70,K74,K79,K84,K88)</f>
        <v>#VALUE!</v>
      </c>
      <c r="D2" s="195"/>
      <c r="E2" s="195"/>
      <c r="F2" s="198"/>
      <c r="G2" s="13"/>
      <c r="H2" s="14"/>
      <c r="I2" s="14"/>
      <c r="J2" s="14"/>
      <c r="K2" s="5"/>
      <c r="L2" s="2"/>
      <c r="M2" s="5"/>
      <c r="N2" s="5"/>
      <c r="O2" s="5"/>
      <c r="P2" s="5"/>
      <c r="Q2" s="5"/>
      <c r="R2" s="5"/>
      <c r="S2" s="5"/>
      <c r="T2" s="5"/>
      <c r="U2" s="5"/>
      <c r="V2" s="5"/>
      <c r="W2" s="5"/>
      <c r="X2" s="5"/>
      <c r="Y2" s="5"/>
      <c r="Z2" s="5"/>
      <c r="AA2" s="5"/>
    </row>
    <row r="3" spans="1:27" ht="15.65" customHeight="1">
      <c r="B3" s="197"/>
      <c r="C3" s="195" t="e">
        <f>CHOOSE($F$2,K11,K16,K21,K26,K31,K36,K41,K46,K51,K56,K61,K66,K71,K75,K80,K85,K89)</f>
        <v>#VALUE!</v>
      </c>
      <c r="D3" s="195"/>
      <c r="E3" s="195"/>
      <c r="F3" s="198"/>
      <c r="G3" s="13"/>
      <c r="H3" s="14"/>
      <c r="I3" s="14"/>
      <c r="J3" s="14"/>
      <c r="K3" s="5"/>
      <c r="L3" s="2"/>
      <c r="M3" s="5"/>
      <c r="N3" s="5"/>
      <c r="O3" s="5"/>
      <c r="P3" s="5"/>
      <c r="Q3" s="5"/>
      <c r="R3" s="5"/>
      <c r="S3" s="5"/>
      <c r="T3" s="5"/>
      <c r="U3" s="5"/>
      <c r="V3" s="5"/>
      <c r="W3" s="5"/>
      <c r="X3" s="5"/>
      <c r="Y3" s="5"/>
      <c r="Z3" s="5"/>
      <c r="AA3" s="5"/>
    </row>
    <row r="4" spans="1:27" ht="15.65" customHeight="1">
      <c r="B4" s="197"/>
      <c r="C4" s="195" t="e">
        <f>CHOOSE($F$2,K12,K17,K22,K27,K32,K37,K42,K47,K52,K57,K62,K67,K72,K76,K81,K86,K90)</f>
        <v>#VALUE!</v>
      </c>
      <c r="D4" s="195"/>
      <c r="E4" s="195"/>
      <c r="F4" s="198"/>
      <c r="G4" s="13"/>
      <c r="H4" s="14"/>
      <c r="I4" s="14"/>
      <c r="J4" s="14"/>
      <c r="K4" s="5"/>
      <c r="L4" s="2"/>
      <c r="M4" s="5"/>
      <c r="N4" s="5"/>
      <c r="O4" s="5"/>
      <c r="P4" s="5"/>
      <c r="Q4" s="5"/>
      <c r="R4" s="5"/>
      <c r="S4" s="5"/>
      <c r="T4" s="5"/>
      <c r="U4" s="5"/>
      <c r="V4" s="5"/>
      <c r="W4" s="5"/>
      <c r="X4" s="5"/>
      <c r="Y4" s="5"/>
      <c r="Z4" s="5"/>
      <c r="AA4" s="5"/>
    </row>
    <row r="5" spans="1:27" ht="15.65" customHeight="1">
      <c r="B5" s="197"/>
      <c r="C5" s="195" t="e">
        <f>CHOOSE($F$2,K13,K18,K23,K28,K33,K38,K43,K48,K53,K58,K63,K68,K73,K77,K82,K87,K91)</f>
        <v>#VALUE!</v>
      </c>
      <c r="D5" s="195"/>
      <c r="E5" s="195"/>
      <c r="F5" s="198"/>
      <c r="G5" s="13"/>
      <c r="H5" s="14"/>
      <c r="I5" s="14"/>
      <c r="J5" s="14"/>
      <c r="K5" s="5"/>
      <c r="L5" s="2"/>
      <c r="M5" s="5"/>
      <c r="N5" s="5"/>
      <c r="O5" s="5"/>
      <c r="P5" s="5"/>
      <c r="Q5" s="5"/>
      <c r="R5" s="5"/>
      <c r="S5" s="5"/>
      <c r="T5" s="5"/>
      <c r="U5" s="5"/>
      <c r="V5" s="5"/>
      <c r="W5" s="5"/>
      <c r="X5" s="5"/>
      <c r="Y5" s="5"/>
      <c r="Z5" s="5"/>
      <c r="AA5" s="5"/>
    </row>
    <row r="6" spans="1:27" ht="17.25" hidden="1" customHeight="1">
      <c r="B6" s="3"/>
      <c r="C6" s="195" t="e">
        <f>CHOOSE($F$2,K14,K19,K24,K29,K34,K39,K44,K49,K54,K59,K64,K69,K74,K78,K83,K88,K92)</f>
        <v>#VALUE!</v>
      </c>
      <c r="D6" s="195"/>
      <c r="E6" s="195"/>
      <c r="G6" s="13"/>
      <c r="H6" s="14"/>
      <c r="I6" s="14"/>
      <c r="J6" s="14"/>
      <c r="K6" s="5"/>
      <c r="L6" s="2"/>
      <c r="M6" s="5"/>
      <c r="N6" s="5"/>
      <c r="O6" s="5"/>
      <c r="P6" s="5"/>
      <c r="Q6" s="5"/>
      <c r="R6" s="5"/>
      <c r="S6" s="5"/>
      <c r="T6" s="5"/>
      <c r="U6" s="5"/>
      <c r="V6" s="5"/>
      <c r="W6" s="5"/>
      <c r="X6" s="5"/>
      <c r="Y6" s="5"/>
      <c r="Z6" s="5"/>
      <c r="AA6" s="5"/>
    </row>
    <row r="7" spans="1:27" ht="17.25" customHeight="1">
      <c r="B7" s="17" t="s">
        <v>907</v>
      </c>
      <c r="C7" s="195" t="s">
        <v>908</v>
      </c>
      <c r="D7" s="195"/>
      <c r="E7" s="195"/>
      <c r="F7" s="14"/>
      <c r="G7" s="14"/>
      <c r="H7" s="14"/>
      <c r="I7" s="14"/>
      <c r="J7" s="18"/>
      <c r="K7" s="5"/>
      <c r="L7" s="2"/>
      <c r="M7" s="5"/>
      <c r="N7" s="5"/>
      <c r="O7" s="5"/>
      <c r="P7" s="5"/>
      <c r="Q7" s="5"/>
      <c r="R7" s="5"/>
      <c r="S7" s="5"/>
      <c r="T7" s="5"/>
      <c r="U7" s="5"/>
      <c r="V7" s="5"/>
      <c r="W7" s="5"/>
      <c r="X7" s="5"/>
      <c r="Y7" s="5"/>
      <c r="Z7" s="5"/>
      <c r="AA7" s="5"/>
    </row>
    <row r="8" spans="1:27" ht="17.25" customHeight="1">
      <c r="B8" s="17" t="s">
        <v>909</v>
      </c>
      <c r="C8" s="195" t="s">
        <v>910</v>
      </c>
      <c r="D8" s="195"/>
      <c r="E8" s="195"/>
      <c r="F8" s="14"/>
      <c r="G8" s="14"/>
      <c r="H8" s="14"/>
      <c r="I8" s="14"/>
      <c r="J8" s="18"/>
      <c r="K8" s="5"/>
      <c r="L8" s="2"/>
      <c r="M8" s="5"/>
      <c r="N8" s="5"/>
      <c r="O8" s="5"/>
      <c r="P8" s="5"/>
      <c r="Q8" s="5"/>
      <c r="R8" s="5"/>
      <c r="S8" s="5"/>
      <c r="T8" s="5"/>
      <c r="U8" s="5"/>
      <c r="V8" s="5"/>
      <c r="W8" s="5"/>
      <c r="X8" s="5"/>
      <c r="Y8" s="5"/>
      <c r="Z8" s="5"/>
      <c r="AA8" s="5"/>
    </row>
    <row r="9" spans="1:27" ht="17.25" customHeight="1">
      <c r="A9" s="19"/>
      <c r="B9" s="20"/>
      <c r="C9" s="21" t="s">
        <v>1</v>
      </c>
      <c r="D9" s="16" t="s">
        <v>2</v>
      </c>
      <c r="E9" s="1" t="s">
        <v>3</v>
      </c>
      <c r="F9" s="22"/>
      <c r="G9" s="13"/>
      <c r="H9" s="14"/>
      <c r="I9" s="14"/>
      <c r="J9" s="11" t="s">
        <v>911</v>
      </c>
      <c r="K9" s="23" t="s">
        <v>906</v>
      </c>
      <c r="L9" s="2"/>
      <c r="M9" s="5"/>
      <c r="N9" s="5"/>
      <c r="O9" s="5"/>
      <c r="P9" s="5"/>
      <c r="Q9" s="5"/>
      <c r="R9" s="5"/>
      <c r="S9" s="5"/>
      <c r="T9" s="5"/>
      <c r="U9" s="5"/>
      <c r="V9" s="5"/>
      <c r="W9" s="5"/>
      <c r="X9" s="5"/>
      <c r="Y9" s="5"/>
      <c r="Z9" s="5"/>
      <c r="AA9" s="5"/>
    </row>
    <row r="10" spans="1:27" ht="19.5" customHeight="1">
      <c r="A10" s="19">
        <v>1</v>
      </c>
      <c r="B10" s="20">
        <v>1</v>
      </c>
      <c r="C10" s="24" t="str">
        <f>IF(B10="","",VLOOKUP(B10,'Main List'!A$2:$D$603,2,0))</f>
        <v>கைத்தலம்</v>
      </c>
      <c r="D10" s="25">
        <f>IF(B10="","",VLOOKUP($B10,'Main List'!$A$2:$D$603,3,0))</f>
        <v>1</v>
      </c>
      <c r="E10" s="26">
        <f>IF(B10="","",VLOOKUP($B10,'Main List'!$A$2:$D$603,4,0))</f>
        <v>5.17</v>
      </c>
      <c r="F10" s="22"/>
      <c r="G10" s="27">
        <f>IF(B10="","",IF(F10="",E10,E10+4))</f>
        <v>5.17</v>
      </c>
      <c r="H10" s="14" t="str">
        <f t="shared" ref="H10:H41" si="0">IF(G10&lt;60,"1st Hour",IF(G10&lt;120,"2nd Hour",IF(G10&lt;180,"3rd Hour",IF(G10&lt;240,"4th Hour",IF(G10&lt;300,"5th hour")))))</f>
        <v>1st Hour</v>
      </c>
      <c r="J10" s="194">
        <v>1</v>
      </c>
      <c r="K10" s="28" t="s">
        <v>912</v>
      </c>
      <c r="L10" s="2"/>
      <c r="M10" s="5"/>
      <c r="N10" s="5"/>
      <c r="O10" s="5"/>
      <c r="P10" s="5"/>
      <c r="Q10" s="5"/>
      <c r="R10" s="5"/>
      <c r="S10" s="5"/>
      <c r="T10" s="5"/>
      <c r="U10" s="5"/>
      <c r="V10" s="5"/>
      <c r="W10" s="5"/>
      <c r="X10" s="5"/>
      <c r="Y10" s="5"/>
      <c r="Z10" s="5"/>
      <c r="AA10" s="5"/>
    </row>
    <row r="11" spans="1:27" ht="17.25" customHeight="1">
      <c r="A11" s="19">
        <v>2</v>
      </c>
      <c r="B11" s="20">
        <v>3</v>
      </c>
      <c r="C11" s="24" t="str">
        <f>IF(B11="","",VLOOKUP(B11,'Main List'!A$2:$D$603,2,0))</f>
        <v>பக்கரை-மோஹனம்</v>
      </c>
      <c r="D11" s="25">
        <f>IF(B11="","",VLOOKUP($B11,'Main List'!$A$2:$D$603,3,0))</f>
        <v>2</v>
      </c>
      <c r="E11" s="26">
        <f>IF(B11="","",VLOOKUP($B11,'Main List'!$A$2:$D$603,4,0))</f>
        <v>2.41</v>
      </c>
      <c r="F11" s="29"/>
      <c r="G11" s="27">
        <f t="shared" ref="G11:G26" si="1">IF(B11="","",IF(F11="",G10+E11,G10+E11+4))</f>
        <v>7.58</v>
      </c>
      <c r="H11" s="14" t="str">
        <f t="shared" si="0"/>
        <v>1st Hour</v>
      </c>
      <c r="I11" s="18"/>
      <c r="J11" s="194"/>
      <c r="K11" s="28" t="s">
        <v>913</v>
      </c>
      <c r="L11" s="2"/>
      <c r="M11" s="5"/>
      <c r="N11" s="5"/>
      <c r="O11" s="5"/>
      <c r="P11" s="5"/>
      <c r="Q11" s="5"/>
      <c r="R11" s="5"/>
      <c r="S11" s="5"/>
      <c r="T11" s="5"/>
      <c r="U11" s="5"/>
      <c r="V11" s="5"/>
      <c r="W11" s="5"/>
      <c r="X11" s="5"/>
      <c r="Y11" s="5"/>
      <c r="Z11" s="5"/>
      <c r="AA11" s="5"/>
    </row>
    <row r="12" spans="1:27" ht="17.25" customHeight="1">
      <c r="A12" s="19">
        <v>3</v>
      </c>
      <c r="B12" s="20">
        <v>6</v>
      </c>
      <c r="C12" s="24" t="str">
        <f>IF(B12="","",VLOOKUP(B12,'Main List'!A$2:$D$603,2,0))</f>
        <v>நினது</v>
      </c>
      <c r="D12" s="25">
        <f>IF(B12="","",VLOOKUP($B12,'Main List'!$A$2:$D$603,3,0))</f>
        <v>4</v>
      </c>
      <c r="E12" s="26">
        <f>IF(B12="","",VLOOKUP($B12,'Main List'!$A$2:$D$603,4,0))</f>
        <v>3.03</v>
      </c>
      <c r="F12" s="29"/>
      <c r="G12" s="27">
        <f t="shared" si="1"/>
        <v>10.61</v>
      </c>
      <c r="H12" s="14" t="str">
        <f t="shared" si="0"/>
        <v>1st Hour</v>
      </c>
      <c r="I12" s="18"/>
      <c r="J12" s="194"/>
      <c r="K12" s="28" t="s">
        <v>914</v>
      </c>
      <c r="L12" s="2"/>
      <c r="M12" s="5"/>
      <c r="N12" s="5"/>
      <c r="O12" s="5"/>
      <c r="P12" s="5"/>
      <c r="Q12" s="5"/>
      <c r="R12" s="5"/>
      <c r="S12" s="5"/>
      <c r="T12" s="5"/>
      <c r="U12" s="5"/>
      <c r="V12" s="5"/>
      <c r="W12" s="5"/>
      <c r="X12" s="5"/>
      <c r="Y12" s="5"/>
      <c r="Z12" s="5"/>
      <c r="AA12" s="5"/>
    </row>
    <row r="13" spans="1:27" ht="17.25" customHeight="1">
      <c r="A13" s="19">
        <v>4</v>
      </c>
      <c r="B13" s="20" t="s">
        <v>915</v>
      </c>
      <c r="C13" s="24" t="e">
        <f>IF(B13="","",VLOOKUP(B13,'Main List'!A$2:$D$603,2,0))</f>
        <v>#N/A</v>
      </c>
      <c r="D13" s="25" t="e">
        <f>IF(B13="","",VLOOKUP($B13,'Main List'!$A$2:$D$603,3,0))</f>
        <v>#N/A</v>
      </c>
      <c r="E13" s="26" t="e">
        <f>IF(B13="","",VLOOKUP($B13,'Main List'!$A$2:$D$603,4,0))</f>
        <v>#N/A</v>
      </c>
      <c r="F13" s="29"/>
      <c r="G13" s="27" t="e">
        <f t="shared" si="1"/>
        <v>#N/A</v>
      </c>
      <c r="H13" s="14" t="e">
        <f t="shared" si="0"/>
        <v>#N/A</v>
      </c>
      <c r="I13" s="18"/>
      <c r="J13" s="194"/>
      <c r="K13" s="28" t="s">
        <v>916</v>
      </c>
      <c r="L13" s="2"/>
      <c r="M13" s="5"/>
      <c r="N13" s="5"/>
      <c r="O13" s="5"/>
      <c r="P13" s="5"/>
      <c r="Q13" s="5"/>
      <c r="R13" s="5"/>
      <c r="S13" s="5"/>
      <c r="T13" s="5"/>
      <c r="U13" s="5"/>
      <c r="V13" s="5"/>
      <c r="W13" s="5"/>
      <c r="X13" s="5"/>
      <c r="Y13" s="5"/>
      <c r="Z13" s="5"/>
      <c r="AA13" s="5"/>
    </row>
    <row r="14" spans="1:27" ht="17.25" customHeight="1">
      <c r="A14" s="19">
        <v>5</v>
      </c>
      <c r="B14" s="20">
        <v>8</v>
      </c>
      <c r="C14" s="24" t="str">
        <f>IF(B14="","",VLOOKUP(B14,'Main List'!A$2:$D$603,2,0))</f>
        <v>சிந்தித்தவர்-ஹம்ஸத்வனி</v>
      </c>
      <c r="D14" s="25" t="str">
        <f>IF(B14="","",VLOOKUP($B14,'Main List'!$A$2:$D$603,3,0))</f>
        <v>Pg.no-08-11</v>
      </c>
      <c r="E14" s="26">
        <f>IF(B14="","",VLOOKUP($B14,'Main List'!$A$2:$D$603,4,0))</f>
        <v>3</v>
      </c>
      <c r="F14" s="29"/>
      <c r="G14" s="27" t="e">
        <f t="shared" si="1"/>
        <v>#N/A</v>
      </c>
      <c r="H14" s="14" t="e">
        <f t="shared" si="0"/>
        <v>#N/A</v>
      </c>
      <c r="I14" s="18"/>
      <c r="J14" s="19"/>
      <c r="K14" s="28"/>
      <c r="L14" s="2"/>
      <c r="M14" s="5"/>
      <c r="N14" s="5"/>
      <c r="O14" s="5"/>
      <c r="P14" s="5"/>
      <c r="Q14" s="5"/>
      <c r="R14" s="5"/>
      <c r="S14" s="5"/>
      <c r="T14" s="5"/>
      <c r="U14" s="5"/>
      <c r="V14" s="5"/>
      <c r="W14" s="5"/>
      <c r="X14" s="5"/>
      <c r="Y14" s="5"/>
      <c r="Z14" s="5"/>
      <c r="AA14" s="5"/>
    </row>
    <row r="15" spans="1:27" ht="17.25" customHeight="1">
      <c r="A15" s="19">
        <v>6</v>
      </c>
      <c r="B15" s="20">
        <v>15</v>
      </c>
      <c r="C15" s="24" t="str">
        <f>IF(B15="","",VLOOKUP(B15,'Main List'!A$2:$D$603,2,0))</f>
        <v>முத்தை</v>
      </c>
      <c r="D15" s="25">
        <f>IF(B15="","",VLOOKUP($B15,'Main List'!$A$2:$D$603,3,0))</f>
        <v>5</v>
      </c>
      <c r="E15" s="26">
        <f>IF(B15="","",VLOOKUP($B15,'Main List'!$A$2:$D$603,4,0))</f>
        <v>2.25</v>
      </c>
      <c r="F15" s="29" t="s">
        <v>1247</v>
      </c>
      <c r="G15" s="27" t="e">
        <f t="shared" si="1"/>
        <v>#N/A</v>
      </c>
      <c r="H15" s="14" t="e">
        <f t="shared" si="0"/>
        <v>#N/A</v>
      </c>
      <c r="I15" s="14"/>
      <c r="J15" s="194">
        <v>2</v>
      </c>
      <c r="K15" s="28" t="s">
        <v>917</v>
      </c>
      <c r="L15" s="2"/>
      <c r="M15" s="5"/>
      <c r="N15" s="5"/>
      <c r="O15" s="5"/>
      <c r="P15" s="5"/>
      <c r="Q15" s="5"/>
      <c r="R15" s="5"/>
      <c r="S15" s="5"/>
      <c r="T15" s="5"/>
      <c r="U15" s="5"/>
      <c r="V15" s="5"/>
      <c r="W15" s="5"/>
      <c r="X15" s="5"/>
      <c r="Y15" s="5"/>
      <c r="Z15" s="5"/>
      <c r="AA15" s="5"/>
    </row>
    <row r="16" spans="1:27" ht="17.25" customHeight="1">
      <c r="A16" s="19">
        <v>7</v>
      </c>
      <c r="B16" s="20">
        <v>35</v>
      </c>
      <c r="C16" s="24" t="str">
        <f>IF(B16="","",VLOOKUP(B16,'Main List'!A$2:$D$603,2,0))</f>
        <v>கட்டழகு</v>
      </c>
      <c r="D16" s="25">
        <f>IF(B16="","",VLOOKUP($B16,'Main List'!$A$2:$D$603,3,0))</f>
        <v>22</v>
      </c>
      <c r="E16" s="26">
        <f>IF(B16="","",VLOOKUP($B16,'Main List'!$A$2:$D$603,4,0))</f>
        <v>1.05</v>
      </c>
      <c r="F16" s="29"/>
      <c r="G16" s="27" t="e">
        <f t="shared" si="1"/>
        <v>#N/A</v>
      </c>
      <c r="H16" s="14" t="e">
        <f t="shared" si="0"/>
        <v>#N/A</v>
      </c>
      <c r="I16" s="14"/>
      <c r="J16" s="194"/>
      <c r="K16" s="28" t="s">
        <v>918</v>
      </c>
      <c r="L16" s="2"/>
      <c r="M16" s="5"/>
      <c r="N16" s="5"/>
      <c r="O16" s="5"/>
      <c r="P16" s="5"/>
      <c r="Q16" s="5"/>
      <c r="R16" s="5"/>
      <c r="S16" s="5"/>
      <c r="T16" s="5"/>
      <c r="U16" s="5"/>
      <c r="V16" s="5"/>
      <c r="W16" s="5"/>
      <c r="X16" s="5"/>
      <c r="Y16" s="5"/>
      <c r="Z16" s="5"/>
      <c r="AA16" s="5"/>
    </row>
    <row r="17" spans="1:27" ht="17.25" customHeight="1">
      <c r="A17" s="19">
        <v>8</v>
      </c>
      <c r="B17" s="20">
        <v>51</v>
      </c>
      <c r="C17" s="24" t="str">
        <f>IF(B17="","",VLOOKUP(B17,'Main List'!A$2:$D$603,2,0))</f>
        <v>தோலொடு</v>
      </c>
      <c r="D17" s="25">
        <f>IF(B17="","",VLOOKUP($B17,'Main List'!$A$2:$D$603,3,0))</f>
        <v>35</v>
      </c>
      <c r="E17" s="26">
        <f>IF(B17="","",VLOOKUP($B17,'Main List'!$A$2:$D$603,4,0))</f>
        <v>3</v>
      </c>
      <c r="F17" s="29"/>
      <c r="G17" s="27" t="e">
        <f t="shared" si="1"/>
        <v>#N/A</v>
      </c>
      <c r="H17" s="14" t="e">
        <f t="shared" si="0"/>
        <v>#N/A</v>
      </c>
      <c r="I17" s="14"/>
      <c r="J17" s="194"/>
      <c r="K17" s="28" t="s">
        <v>919</v>
      </c>
      <c r="L17" s="2"/>
      <c r="M17" s="5"/>
      <c r="N17" s="5"/>
      <c r="O17" s="5"/>
      <c r="P17" s="5"/>
      <c r="Q17" s="5"/>
      <c r="R17" s="5"/>
      <c r="S17" s="5"/>
      <c r="T17" s="5"/>
      <c r="U17" s="5"/>
      <c r="V17" s="5"/>
      <c r="W17" s="5"/>
      <c r="X17" s="5"/>
      <c r="Y17" s="5"/>
      <c r="Z17" s="5"/>
      <c r="AA17" s="5"/>
    </row>
    <row r="18" spans="1:27" ht="17.25" customHeight="1">
      <c r="A18" s="19">
        <v>9</v>
      </c>
      <c r="B18" s="20">
        <v>60</v>
      </c>
      <c r="C18" s="24" t="str">
        <f>IF(B18="","",VLOOKUP(B18,'Main List'!A$2:$D$603,2,0))</f>
        <v>பூரண வார</v>
      </c>
      <c r="D18" s="25">
        <f>IF(B18="","",VLOOKUP($B18,'Main List'!$A$2:$D$603,3,0))</f>
        <v>43</v>
      </c>
      <c r="E18" s="26">
        <f>IF(B18="","",VLOOKUP($B18,'Main List'!$A$2:$D$603,4,0))</f>
        <v>5.08</v>
      </c>
      <c r="F18" s="29"/>
      <c r="G18" s="27" t="e">
        <f t="shared" si="1"/>
        <v>#N/A</v>
      </c>
      <c r="H18" s="14" t="e">
        <f t="shared" si="0"/>
        <v>#N/A</v>
      </c>
      <c r="I18" s="14"/>
      <c r="J18" s="194"/>
      <c r="K18" s="28">
        <v>9945478713</v>
      </c>
      <c r="L18" s="2"/>
      <c r="M18" s="5"/>
      <c r="N18" s="5"/>
      <c r="O18" s="5"/>
      <c r="P18" s="5"/>
      <c r="Q18" s="5"/>
      <c r="R18" s="5"/>
      <c r="S18" s="5"/>
      <c r="T18" s="5"/>
      <c r="U18" s="5"/>
      <c r="V18" s="5"/>
      <c r="W18" s="5"/>
      <c r="X18" s="5"/>
      <c r="Y18" s="5"/>
      <c r="Z18" s="5"/>
      <c r="AA18" s="5"/>
    </row>
    <row r="19" spans="1:27" ht="17.25" customHeight="1">
      <c r="A19" s="19">
        <v>10</v>
      </c>
      <c r="B19" s="20">
        <v>68</v>
      </c>
      <c r="C19" s="24" t="str">
        <f>IF(B19="","",VLOOKUP(B19,'Main List'!A$2:$D$603,2,0))</f>
        <v>வஞ்சத்துடன்</v>
      </c>
      <c r="D19" s="25">
        <f>IF(B19="","",VLOOKUP($B19,'Main List'!$A$2:$D$603,3,0))</f>
        <v>51</v>
      </c>
      <c r="E19" s="26">
        <f>IF(B19="","",VLOOKUP($B19,'Main List'!$A$2:$D$603,4,0))</f>
        <v>1.33</v>
      </c>
      <c r="F19" s="29" t="s">
        <v>1247</v>
      </c>
      <c r="G19" s="27" t="e">
        <f t="shared" si="1"/>
        <v>#N/A</v>
      </c>
      <c r="H19" s="14" t="e">
        <f t="shared" si="0"/>
        <v>#N/A</v>
      </c>
      <c r="I19" s="30"/>
      <c r="J19" s="19"/>
      <c r="K19" s="28"/>
      <c r="L19" s="2"/>
      <c r="M19" s="5"/>
      <c r="N19" s="5"/>
      <c r="O19" s="5"/>
      <c r="P19" s="5"/>
      <c r="Q19" s="5"/>
      <c r="R19" s="5"/>
      <c r="S19" s="5"/>
      <c r="T19" s="5"/>
      <c r="U19" s="5"/>
      <c r="V19" s="5"/>
      <c r="W19" s="5"/>
      <c r="X19" s="5"/>
      <c r="Y19" s="5"/>
      <c r="Z19" s="5"/>
      <c r="AA19" s="5"/>
    </row>
    <row r="20" spans="1:27" ht="17.25" customHeight="1">
      <c r="A20" s="19">
        <v>11</v>
      </c>
      <c r="B20" s="20">
        <v>71</v>
      </c>
      <c r="C20" s="24" t="str">
        <f>IF(B20="","",VLOOKUP(B20,'Main List'!A$2:$D$603,2,0))</f>
        <v>வரியார்-ஸஹானா</v>
      </c>
      <c r="D20" s="25">
        <f>IF(B20="","",VLOOKUP($B20,'Main List'!$A$2:$D$603,3,0))</f>
        <v>53</v>
      </c>
      <c r="E20" s="26">
        <f>IF(B20="","",VLOOKUP($B20,'Main List'!$A$2:$D$603,4,0))</f>
        <v>1.28</v>
      </c>
      <c r="F20" s="29" t="s">
        <v>1247</v>
      </c>
      <c r="G20" s="27" t="e">
        <f t="shared" si="1"/>
        <v>#N/A</v>
      </c>
      <c r="H20" s="14" t="e">
        <f t="shared" si="0"/>
        <v>#N/A</v>
      </c>
      <c r="I20" s="14"/>
      <c r="J20" s="194">
        <v>3</v>
      </c>
      <c r="K20" s="28" t="s">
        <v>920</v>
      </c>
      <c r="L20" s="2"/>
      <c r="M20" s="5"/>
      <c r="N20" s="5"/>
      <c r="O20" s="5"/>
      <c r="P20" s="5"/>
      <c r="Q20" s="5"/>
      <c r="R20" s="5"/>
      <c r="S20" s="5"/>
      <c r="T20" s="5"/>
      <c r="U20" s="5"/>
      <c r="V20" s="5"/>
      <c r="W20" s="5"/>
      <c r="X20" s="5"/>
      <c r="Y20" s="5"/>
      <c r="Z20" s="5"/>
      <c r="AA20" s="5"/>
    </row>
    <row r="21" spans="1:27" ht="17.25" customHeight="1">
      <c r="A21" s="19">
        <v>12</v>
      </c>
      <c r="B21" s="20">
        <v>122</v>
      </c>
      <c r="C21" s="24" t="str">
        <f>IF(B21="","",VLOOKUP(B21,'Main List'!A$2:$D$603,2,0))</f>
        <v>காமியத்து</v>
      </c>
      <c r="D21" s="25">
        <f>IF(B21="","",VLOOKUP($B21,'Main List'!$A$2:$D$603,3,0))</f>
        <v>102</v>
      </c>
      <c r="E21" s="26">
        <f>IF(B21="","",VLOOKUP($B21,'Main List'!$A$2:$D$603,4,0))</f>
        <v>1.45</v>
      </c>
      <c r="F21" s="29"/>
      <c r="G21" s="27" t="e">
        <f t="shared" si="1"/>
        <v>#N/A</v>
      </c>
      <c r="H21" s="14" t="e">
        <f t="shared" si="0"/>
        <v>#N/A</v>
      </c>
      <c r="I21" s="14"/>
      <c r="J21" s="194"/>
      <c r="K21" s="28" t="s">
        <v>921</v>
      </c>
      <c r="L21" s="2"/>
      <c r="M21" s="5"/>
      <c r="N21" s="5"/>
      <c r="O21" s="5"/>
      <c r="P21" s="5"/>
      <c r="Q21" s="5"/>
      <c r="R21" s="5"/>
      <c r="S21" s="5"/>
      <c r="T21" s="5"/>
      <c r="U21" s="5"/>
      <c r="V21" s="5"/>
      <c r="W21" s="5"/>
      <c r="X21" s="5"/>
      <c r="Y21" s="5"/>
      <c r="Z21" s="5"/>
      <c r="AA21" s="5"/>
    </row>
    <row r="22" spans="1:27" ht="17.25" customHeight="1">
      <c r="A22" s="19">
        <v>13</v>
      </c>
      <c r="B22" s="20">
        <v>127</v>
      </c>
      <c r="C22" s="24" t="str">
        <f>IF(B22="","",VLOOKUP(B22,'Main List'!A$2:$D$603,2,0))</f>
        <v>தெருவினில்</v>
      </c>
      <c r="D22" s="25">
        <f>IF(B22="","",VLOOKUP($B22,'Main List'!$A$2:$D$603,3,0))</f>
        <v>107</v>
      </c>
      <c r="E22" s="26">
        <f>IF(B22="","",VLOOKUP($B22,'Main List'!$A$2:$D$603,4,0))</f>
        <v>1.34</v>
      </c>
      <c r="F22" s="29"/>
      <c r="G22" s="27" t="e">
        <f t="shared" si="1"/>
        <v>#N/A</v>
      </c>
      <c r="H22" s="14" t="e">
        <f t="shared" si="0"/>
        <v>#N/A</v>
      </c>
      <c r="I22" s="14"/>
      <c r="J22" s="194"/>
      <c r="K22" s="28" t="s">
        <v>922</v>
      </c>
      <c r="L22" s="2"/>
      <c r="M22" s="5"/>
      <c r="N22" s="5"/>
      <c r="O22" s="5"/>
      <c r="P22" s="5"/>
      <c r="Q22" s="5"/>
      <c r="R22" s="5"/>
      <c r="S22" s="5"/>
      <c r="T22" s="5"/>
      <c r="U22" s="5"/>
      <c r="V22" s="5"/>
      <c r="W22" s="5"/>
      <c r="X22" s="5"/>
      <c r="Y22" s="5"/>
      <c r="Z22" s="5"/>
      <c r="AA22" s="5"/>
    </row>
    <row r="23" spans="1:27" ht="17.25" customHeight="1">
      <c r="A23" s="19">
        <v>14</v>
      </c>
      <c r="B23" s="20">
        <v>132</v>
      </c>
      <c r="C23" s="24" t="str">
        <f>IF(B23="","",VLOOKUP(B23,'Main List'!A$2:$D$603,2,0))</f>
        <v>மகர கேதன</v>
      </c>
      <c r="D23" s="25">
        <f>IF(B23="","",VLOOKUP($B23,'Main List'!$A$2:$D$603,3,0))</f>
        <v>112</v>
      </c>
      <c r="E23" s="26">
        <f>IF(B23="","",VLOOKUP($B23,'Main List'!$A$2:$D$603,4,0))</f>
        <v>2</v>
      </c>
      <c r="F23" s="29"/>
      <c r="G23" s="27" t="e">
        <f t="shared" si="1"/>
        <v>#N/A</v>
      </c>
      <c r="H23" s="14" t="e">
        <f t="shared" si="0"/>
        <v>#N/A</v>
      </c>
      <c r="I23" s="14"/>
      <c r="J23" s="194"/>
      <c r="K23" s="28" t="s">
        <v>923</v>
      </c>
      <c r="L23" s="2"/>
      <c r="M23" s="5"/>
      <c r="N23" s="5"/>
      <c r="O23" s="5"/>
      <c r="P23" s="5"/>
      <c r="Q23" s="5"/>
      <c r="R23" s="5"/>
      <c r="S23" s="5"/>
      <c r="T23" s="5"/>
      <c r="U23" s="5"/>
      <c r="V23" s="5"/>
      <c r="W23" s="5"/>
      <c r="X23" s="5"/>
      <c r="Y23" s="5"/>
      <c r="Z23" s="5"/>
      <c r="AA23" s="5"/>
    </row>
    <row r="24" spans="1:27" ht="17.25" customHeight="1">
      <c r="A24" s="19">
        <v>15</v>
      </c>
      <c r="B24" s="20">
        <v>146</v>
      </c>
      <c r="C24" s="24" t="str">
        <f>IF(B24="","",VLOOKUP(B24,'Main List'!A$2:$D$603,2,0))</f>
        <v>எனையடைத்த</v>
      </c>
      <c r="D24" s="25">
        <f>IF(B24="","",VLOOKUP($B24,'Main List'!$A$2:$D$603,3,0))</f>
        <v>124</v>
      </c>
      <c r="E24" s="26">
        <f>IF(B24="","",VLOOKUP($B24,'Main List'!$A$2:$D$603,4,0))</f>
        <v>1.44</v>
      </c>
      <c r="F24" s="29"/>
      <c r="G24" s="27" t="e">
        <f t="shared" si="1"/>
        <v>#N/A</v>
      </c>
      <c r="H24" s="14" t="e">
        <f t="shared" si="0"/>
        <v>#N/A</v>
      </c>
      <c r="I24" s="14"/>
      <c r="J24" s="19"/>
      <c r="K24" s="28"/>
      <c r="L24" s="2"/>
      <c r="M24" s="5"/>
      <c r="N24" s="5"/>
      <c r="O24" s="5"/>
      <c r="P24" s="5"/>
      <c r="Q24" s="5"/>
      <c r="R24" s="5"/>
      <c r="S24" s="5"/>
      <c r="T24" s="5"/>
      <c r="U24" s="5"/>
      <c r="V24" s="5"/>
      <c r="W24" s="5"/>
      <c r="X24" s="5"/>
      <c r="Y24" s="5"/>
      <c r="Z24" s="5"/>
      <c r="AA24" s="5"/>
    </row>
    <row r="25" spans="1:27" ht="17.25" customHeight="1">
      <c r="A25" s="19">
        <v>16</v>
      </c>
      <c r="B25" s="20">
        <v>199</v>
      </c>
      <c r="C25" s="24" t="str">
        <f>IF(B25="","",VLOOKUP(B25,'Main List'!A$2:$D$603,2,0))</f>
        <v>பகலிரவினில்</v>
      </c>
      <c r="D25" s="25">
        <f>IF(B25="","",VLOOKUP($B25,'Main List'!$A$2:$D$603,3,0))</f>
        <v>174</v>
      </c>
      <c r="E25" s="26">
        <f>IF(B25="","",VLOOKUP($B25,'Main List'!$A$2:$D$603,4,0))</f>
        <v>1.07</v>
      </c>
      <c r="F25" s="29"/>
      <c r="G25" s="27" t="e">
        <f t="shared" si="1"/>
        <v>#N/A</v>
      </c>
      <c r="H25" s="14" t="e">
        <f t="shared" si="0"/>
        <v>#N/A</v>
      </c>
      <c r="I25" s="14"/>
      <c r="J25" s="194">
        <v>4</v>
      </c>
      <c r="K25" s="28" t="s">
        <v>924</v>
      </c>
      <c r="L25" s="2"/>
      <c r="M25" s="5"/>
      <c r="N25" s="5"/>
      <c r="O25" s="5"/>
      <c r="P25" s="5"/>
      <c r="Q25" s="5"/>
      <c r="R25" s="5"/>
      <c r="S25" s="5"/>
      <c r="T25" s="5"/>
      <c r="U25" s="5"/>
      <c r="V25" s="5"/>
      <c r="W25" s="5"/>
      <c r="X25" s="5"/>
      <c r="Y25" s="5"/>
      <c r="Z25" s="5"/>
      <c r="AA25" s="5"/>
    </row>
    <row r="26" spans="1:27" ht="17.25" customHeight="1">
      <c r="A26" s="19">
        <v>17</v>
      </c>
      <c r="B26" s="20">
        <v>206</v>
      </c>
      <c r="C26" s="24" t="str">
        <f>IF(B26="","",VLOOKUP(B26,'Main List'!A$2:$D$603,2,0))</f>
        <v>புற்புத</v>
      </c>
      <c r="D26" s="25">
        <f>IF(B26="","",VLOOKUP($B26,'Main List'!$A$2:$D$603,3,0))</f>
        <v>181</v>
      </c>
      <c r="E26" s="26">
        <f>IF(B26="","",VLOOKUP($B26,'Main List'!$A$2:$D$603,4,0))</f>
        <v>1.4</v>
      </c>
      <c r="F26" s="29"/>
      <c r="G26" s="27" t="e">
        <f t="shared" si="1"/>
        <v>#N/A</v>
      </c>
      <c r="H26" s="14" t="e">
        <f t="shared" si="0"/>
        <v>#N/A</v>
      </c>
      <c r="I26" s="14"/>
      <c r="J26" s="194"/>
      <c r="K26" s="28" t="s">
        <v>925</v>
      </c>
      <c r="L26" s="2"/>
      <c r="M26" s="5"/>
      <c r="N26" s="5"/>
      <c r="O26" s="5"/>
      <c r="P26" s="5"/>
      <c r="Q26" s="5"/>
      <c r="R26" s="5"/>
      <c r="S26" s="5"/>
      <c r="T26" s="5"/>
      <c r="U26" s="5"/>
      <c r="V26" s="5"/>
      <c r="W26" s="5"/>
      <c r="X26" s="5"/>
      <c r="Y26" s="5"/>
      <c r="Z26" s="5"/>
      <c r="AA26" s="5"/>
    </row>
    <row r="27" spans="1:27" ht="17.25" customHeight="1">
      <c r="A27" s="19">
        <v>18</v>
      </c>
      <c r="B27" s="20">
        <v>223</v>
      </c>
      <c r="C27" s="24" t="str">
        <f>IF(B27="","",VLOOKUP(B27,'Main List'!A$2:$D$603,2,0))</f>
        <v>கொடாதவனை</v>
      </c>
      <c r="D27" s="25">
        <f>IF(B27="","",VLOOKUP($B27,'Main List'!$A$2:$D$603,3,0))</f>
        <v>198</v>
      </c>
      <c r="E27" s="26">
        <f>IF(B27="","",VLOOKUP($B27,'Main List'!$A$2:$D$603,4,0))</f>
        <v>3.16</v>
      </c>
      <c r="F27" s="29"/>
      <c r="G27" s="27" t="e">
        <f t="shared" ref="G27:G58" si="2">IF(B26="","",IF(F27="",G26+E27,G26+E27+4))</f>
        <v>#N/A</v>
      </c>
      <c r="H27" s="14" t="e">
        <f t="shared" si="0"/>
        <v>#N/A</v>
      </c>
      <c r="I27" s="14"/>
      <c r="J27" s="194"/>
      <c r="K27" s="28" t="s">
        <v>926</v>
      </c>
      <c r="L27" s="2"/>
      <c r="M27" s="5"/>
      <c r="N27" s="5"/>
      <c r="O27" s="5"/>
      <c r="P27" s="5"/>
      <c r="Q27" s="5"/>
      <c r="R27" s="5"/>
      <c r="S27" s="5"/>
      <c r="T27" s="5"/>
      <c r="U27" s="5"/>
      <c r="V27" s="5"/>
      <c r="W27" s="5"/>
      <c r="X27" s="5"/>
      <c r="Y27" s="5"/>
      <c r="Z27" s="5"/>
      <c r="AA27" s="5"/>
    </row>
    <row r="28" spans="1:27" ht="17.25" customHeight="1">
      <c r="A28" s="19">
        <v>19</v>
      </c>
      <c r="B28" s="20">
        <v>225</v>
      </c>
      <c r="C28" s="24" t="str">
        <f>IF(B28="","",VLOOKUP(B28,'Main List'!A$2:$D$603,2,0))</f>
        <v>பாதாள</v>
      </c>
      <c r="D28" s="25">
        <f>IF(B28="","",VLOOKUP($B28,'Main List'!$A$2:$D$603,3,0))</f>
        <v>200</v>
      </c>
      <c r="E28" s="26">
        <f>IF(B28="","",VLOOKUP($B28,'Main List'!$A$2:$D$603,4,0))</f>
        <v>3</v>
      </c>
      <c r="F28" s="29"/>
      <c r="G28" s="27" t="e">
        <f t="shared" si="2"/>
        <v>#N/A</v>
      </c>
      <c r="H28" s="14" t="e">
        <f t="shared" si="0"/>
        <v>#N/A</v>
      </c>
      <c r="I28" s="14"/>
      <c r="J28" s="194"/>
      <c r="K28" s="28" t="s">
        <v>927</v>
      </c>
      <c r="L28" s="2"/>
      <c r="M28" s="5"/>
      <c r="N28" s="5"/>
      <c r="O28" s="5"/>
      <c r="P28" s="5"/>
      <c r="Q28" s="5"/>
      <c r="R28" s="5"/>
      <c r="S28" s="5"/>
      <c r="T28" s="5"/>
      <c r="U28" s="5"/>
      <c r="V28" s="5"/>
      <c r="W28" s="5"/>
      <c r="X28" s="5"/>
      <c r="Y28" s="5"/>
      <c r="Z28" s="5"/>
      <c r="AA28" s="5"/>
    </row>
    <row r="29" spans="1:27" ht="17.25" customHeight="1">
      <c r="A29" s="19">
        <v>20</v>
      </c>
      <c r="B29" s="20">
        <v>230</v>
      </c>
      <c r="C29" s="24" t="str">
        <f>IF(B29="","",VLOOKUP(B29,'Main List'!A$2:$D$603,2,0))</f>
        <v>மனத்திரை</v>
      </c>
      <c r="D29" s="25">
        <f>IF(B29="","",VLOOKUP($B29,'Main List'!$A$2:$D$603,3,0))</f>
        <v>205</v>
      </c>
      <c r="E29" s="26">
        <f>IF(B29="","",VLOOKUP($B29,'Main List'!$A$2:$D$603,4,0))</f>
        <v>4.4000000000000004</v>
      </c>
      <c r="F29" s="29"/>
      <c r="G29" s="27" t="e">
        <f t="shared" si="2"/>
        <v>#N/A</v>
      </c>
      <c r="H29" s="14" t="e">
        <f t="shared" si="0"/>
        <v>#N/A</v>
      </c>
      <c r="I29" s="14"/>
      <c r="J29" s="19"/>
      <c r="K29" s="28"/>
      <c r="L29" s="2"/>
      <c r="N29" s="5"/>
      <c r="O29" s="5"/>
      <c r="P29" s="5"/>
      <c r="Q29" s="5"/>
      <c r="R29" s="5"/>
      <c r="S29" s="5"/>
      <c r="T29" s="5"/>
      <c r="U29" s="5"/>
      <c r="V29" s="5"/>
      <c r="W29" s="5"/>
      <c r="X29" s="5"/>
      <c r="Y29" s="5"/>
      <c r="Z29" s="5"/>
      <c r="AA29" s="5"/>
    </row>
    <row r="30" spans="1:27" ht="17.25" customHeight="1">
      <c r="A30" s="19">
        <v>21</v>
      </c>
      <c r="B30" s="20">
        <v>257</v>
      </c>
      <c r="C30" s="24" t="str">
        <f>IF(B30="","",VLOOKUP(B30,'Main List'!A$2:$D$603,2,0))</f>
        <v>பிறவியான</v>
      </c>
      <c r="D30" s="25">
        <f>IF(B30="","",VLOOKUP($B30,'Main List'!$A$2:$D$603,3,0))</f>
        <v>232</v>
      </c>
      <c r="E30" s="26">
        <f>IF(B30="","",VLOOKUP($B30,'Main List'!$A$2:$D$603,4,0))</f>
        <v>3.4</v>
      </c>
      <c r="F30" s="29"/>
      <c r="G30" s="27" t="e">
        <f t="shared" si="2"/>
        <v>#N/A</v>
      </c>
      <c r="H30" s="14" t="e">
        <f t="shared" si="0"/>
        <v>#N/A</v>
      </c>
      <c r="I30" s="14">
        <v>411</v>
      </c>
      <c r="J30" s="194">
        <v>5</v>
      </c>
      <c r="K30" s="28" t="s">
        <v>928</v>
      </c>
      <c r="L30" s="2"/>
      <c r="N30" s="5"/>
      <c r="O30" s="5"/>
      <c r="P30" s="5"/>
      <c r="Q30" s="5"/>
      <c r="R30" s="5"/>
      <c r="S30" s="5"/>
      <c r="T30" s="5"/>
      <c r="U30" s="5"/>
      <c r="V30" s="5"/>
      <c r="W30" s="5"/>
      <c r="X30" s="5"/>
      <c r="Y30" s="5"/>
      <c r="Z30" s="5"/>
      <c r="AA30" s="5"/>
    </row>
    <row r="31" spans="1:27" ht="17.25" customHeight="1">
      <c r="A31" s="19">
        <v>22</v>
      </c>
      <c r="B31" s="20">
        <v>344</v>
      </c>
      <c r="C31" s="24" t="str">
        <f>IF(B31="","",VLOOKUP(B31,'Main List'!A$2:$D$603,2,0))</f>
        <v>எத்தனைகோடி</v>
      </c>
      <c r="D31" s="25">
        <f>IF(B31="","",VLOOKUP($B31,'Main List'!$A$2:$D$603,3,0))</f>
        <v>319</v>
      </c>
      <c r="E31" s="26">
        <f>IF(B31="","",VLOOKUP($B31,'Main List'!$A$2:$D$603,4,0))</f>
        <v>2.09</v>
      </c>
      <c r="F31" s="29"/>
      <c r="G31" s="27" t="e">
        <f t="shared" si="2"/>
        <v>#N/A</v>
      </c>
      <c r="H31" s="14" t="e">
        <f t="shared" si="0"/>
        <v>#N/A</v>
      </c>
      <c r="I31" s="14">
        <v>415</v>
      </c>
      <c r="J31" s="194"/>
      <c r="K31" s="28" t="s">
        <v>929</v>
      </c>
      <c r="L31" s="2"/>
      <c r="N31" s="5"/>
      <c r="O31" s="5"/>
      <c r="P31" s="5"/>
      <c r="Q31" s="5"/>
      <c r="R31" s="5"/>
      <c r="S31" s="5"/>
      <c r="T31" s="5"/>
      <c r="U31" s="5"/>
      <c r="V31" s="5"/>
      <c r="W31" s="5"/>
      <c r="X31" s="5"/>
      <c r="Y31" s="5"/>
      <c r="Z31" s="5"/>
      <c r="AA31" s="5"/>
    </row>
    <row r="32" spans="1:27" ht="17.25" customHeight="1">
      <c r="A32" s="19">
        <v>23</v>
      </c>
      <c r="B32" s="20">
        <v>353</v>
      </c>
      <c r="C32" s="24" t="str">
        <f>IF(B32="","",VLOOKUP(B32,'Main List'!A$2:$D$603,2,0))</f>
        <v>ஆசாரவீனன்</v>
      </c>
      <c r="D32" s="25">
        <f>IF(B32="","",VLOOKUP($B32,'Main List'!$A$2:$D$603,3,0))</f>
        <v>328</v>
      </c>
      <c r="E32" s="26">
        <f>IF(B32="","",VLOOKUP($B32,'Main List'!$A$2:$D$603,4,0))</f>
        <v>3.58</v>
      </c>
      <c r="F32" s="29"/>
      <c r="G32" s="27" t="e">
        <f t="shared" si="2"/>
        <v>#N/A</v>
      </c>
      <c r="H32" s="14" t="e">
        <f t="shared" si="0"/>
        <v>#N/A</v>
      </c>
      <c r="I32" s="14"/>
      <c r="J32" s="194"/>
      <c r="K32" s="28" t="s">
        <v>930</v>
      </c>
      <c r="L32" s="2"/>
      <c r="N32" s="5"/>
      <c r="O32" s="5"/>
      <c r="P32" s="5"/>
      <c r="Q32" s="5"/>
      <c r="R32" s="5"/>
      <c r="S32" s="5"/>
      <c r="T32" s="5"/>
      <c r="U32" s="5"/>
      <c r="V32" s="5"/>
      <c r="W32" s="5"/>
      <c r="X32" s="5"/>
      <c r="Y32" s="5"/>
      <c r="Z32" s="5"/>
      <c r="AA32" s="5"/>
    </row>
    <row r="33" spans="1:27" ht="17.25" customHeight="1">
      <c r="A33" s="19">
        <v>24</v>
      </c>
      <c r="B33" s="20">
        <v>418</v>
      </c>
      <c r="C33" s="24" t="str">
        <f>IF(B33="","",VLOOKUP(B33,'Main List'!A$2:$D$603,2,0))</f>
        <v>நெடிய  வடகுவடு</v>
      </c>
      <c r="D33" s="25">
        <f>IF(B33="","",VLOOKUP($B33,'Main List'!$A$2:$D$603,3,0))</f>
        <v>392</v>
      </c>
      <c r="E33" s="26">
        <f>IF(B33="","",VLOOKUP($B33,'Main List'!$A$2:$D$603,4,0))</f>
        <v>4.21</v>
      </c>
      <c r="F33" s="29"/>
      <c r="G33" s="27" t="e">
        <f t="shared" si="2"/>
        <v>#N/A</v>
      </c>
      <c r="H33" s="14" t="e">
        <f t="shared" si="0"/>
        <v>#N/A</v>
      </c>
      <c r="I33" s="30"/>
      <c r="J33" s="194"/>
      <c r="K33" s="28" t="s">
        <v>931</v>
      </c>
      <c r="L33" s="2"/>
      <c r="N33" s="5"/>
      <c r="O33" s="5"/>
      <c r="P33" s="5"/>
      <c r="Q33" s="5"/>
      <c r="R33" s="5"/>
      <c r="S33" s="5"/>
      <c r="T33" s="5"/>
      <c r="U33" s="5"/>
      <c r="V33" s="5"/>
      <c r="W33" s="5"/>
      <c r="X33" s="5"/>
      <c r="Y33" s="5"/>
      <c r="Z33" s="5"/>
      <c r="AA33" s="5"/>
    </row>
    <row r="34" spans="1:27" ht="17.25" customHeight="1">
      <c r="A34" s="19">
        <v>25</v>
      </c>
      <c r="B34" s="20">
        <v>467</v>
      </c>
      <c r="C34" s="24" t="str">
        <f>IF(B34="","",VLOOKUP(B34,'Main List'!A$2:$D$603,2,0))</f>
        <v>அனித்தமான</v>
      </c>
      <c r="D34" s="25">
        <f>IF(B34="","",VLOOKUP($B34,'Main List'!$A$2:$D$603,3,0))</f>
        <v>441</v>
      </c>
      <c r="E34" s="26">
        <f>IF(B34="","",VLOOKUP($B34,'Main List'!$A$2:$D$603,4,0))</f>
        <v>1.26</v>
      </c>
      <c r="F34" s="29"/>
      <c r="G34" s="27" t="e">
        <f t="shared" si="2"/>
        <v>#N/A</v>
      </c>
      <c r="H34" s="14" t="e">
        <f t="shared" si="0"/>
        <v>#N/A</v>
      </c>
      <c r="I34" s="14"/>
      <c r="J34" s="19"/>
      <c r="K34" s="28"/>
      <c r="L34" s="2"/>
      <c r="N34" s="5"/>
      <c r="O34" s="5"/>
      <c r="P34" s="5"/>
      <c r="Q34" s="5"/>
      <c r="R34" s="5"/>
      <c r="S34" s="5"/>
      <c r="T34" s="5"/>
      <c r="U34" s="5"/>
      <c r="V34" s="5"/>
      <c r="W34" s="5"/>
      <c r="X34" s="5"/>
      <c r="Y34" s="5"/>
      <c r="Z34" s="5"/>
      <c r="AA34" s="5"/>
    </row>
    <row r="35" spans="1:27" ht="17.25" customHeight="1">
      <c r="A35" s="31">
        <v>26</v>
      </c>
      <c r="B35" s="20">
        <v>470</v>
      </c>
      <c r="C35" s="24" t="str">
        <f>IF(B35="","",VLOOKUP(B35,'Main List'!A$2:$D$603,2,0))</f>
        <v>நாடித்   தேடி</v>
      </c>
      <c r="D35" s="25">
        <f>IF(B35="","",VLOOKUP($B35,'Main List'!$A$2:$D$603,3,0))</f>
        <v>444</v>
      </c>
      <c r="E35" s="26">
        <f>IF(B35="","",VLOOKUP($B35,'Main List'!$A$2:$D$603,4,0))</f>
        <v>1.1000000000000001</v>
      </c>
      <c r="F35" s="29"/>
      <c r="G35" s="27" t="e">
        <f t="shared" si="2"/>
        <v>#N/A</v>
      </c>
      <c r="H35" s="14" t="e">
        <f t="shared" si="0"/>
        <v>#N/A</v>
      </c>
      <c r="I35" s="14"/>
      <c r="J35" s="194">
        <v>6</v>
      </c>
      <c r="K35" s="28" t="s">
        <v>932</v>
      </c>
      <c r="L35" s="2"/>
      <c r="N35" s="5"/>
      <c r="O35" s="5"/>
      <c r="P35" s="5"/>
      <c r="Q35" s="5"/>
      <c r="R35" s="5"/>
      <c r="S35" s="5"/>
      <c r="T35" s="5"/>
      <c r="U35" s="5"/>
      <c r="V35" s="5"/>
      <c r="W35" s="5"/>
      <c r="X35" s="5"/>
      <c r="Y35" s="5"/>
      <c r="Z35" s="5"/>
      <c r="AA35" s="5"/>
    </row>
    <row r="36" spans="1:27" ht="17.25" customHeight="1">
      <c r="A36" s="19">
        <v>27</v>
      </c>
      <c r="B36" s="20">
        <v>483</v>
      </c>
      <c r="C36" s="24" t="str">
        <f>IF(B36="","",VLOOKUP(B36,'Main List'!A$2:$D$603,2,0))</f>
        <v>கருணை  சிறிதும்</v>
      </c>
      <c r="D36" s="25">
        <f>IF(B36="","",VLOOKUP($B36,'Main List'!$A$2:$D$603,3,0))</f>
        <v>457</v>
      </c>
      <c r="E36" s="26">
        <f>IF(B36="","",VLOOKUP($B36,'Main List'!$A$2:$D$603,4,0))</f>
        <v>3.36</v>
      </c>
      <c r="F36" s="29"/>
      <c r="G36" s="27" t="e">
        <f t="shared" si="2"/>
        <v>#N/A</v>
      </c>
      <c r="H36" s="14" t="e">
        <f t="shared" si="0"/>
        <v>#N/A</v>
      </c>
      <c r="I36" s="14"/>
      <c r="J36" s="194"/>
      <c r="K36" s="28" t="s">
        <v>933</v>
      </c>
      <c r="L36" s="2"/>
      <c r="N36" s="5"/>
      <c r="O36" s="5"/>
      <c r="P36" s="5"/>
      <c r="Q36" s="5"/>
      <c r="R36" s="5"/>
      <c r="S36" s="5"/>
      <c r="T36" s="5"/>
      <c r="U36" s="5"/>
      <c r="V36" s="5"/>
      <c r="W36" s="5"/>
      <c r="X36" s="5"/>
      <c r="Y36" s="5"/>
      <c r="Z36" s="5"/>
      <c r="AA36" s="5"/>
    </row>
    <row r="37" spans="1:27" ht="17.25" customHeight="1">
      <c r="A37" s="19">
        <v>28</v>
      </c>
      <c r="B37" s="20">
        <v>518</v>
      </c>
      <c r="C37" s="24" t="str">
        <f>IF(B37="","",VLOOKUP(B37,'Main List'!A$2:$D$603,2,0))</f>
        <v>வாத   பித்தம்</v>
      </c>
      <c r="D37" s="25">
        <f>IF(B37="","",VLOOKUP($B37,'Main List'!$A$2:$D$603,3,0))</f>
        <v>492</v>
      </c>
      <c r="E37" s="26">
        <f>IF(B37="","",VLOOKUP($B37,'Main List'!$A$2:$D$603,4,0))</f>
        <v>3.06</v>
      </c>
      <c r="F37" s="29"/>
      <c r="G37" s="27" t="e">
        <f t="shared" si="2"/>
        <v>#N/A</v>
      </c>
      <c r="H37" s="14" t="e">
        <f t="shared" si="0"/>
        <v>#N/A</v>
      </c>
      <c r="I37" s="14"/>
      <c r="J37" s="194"/>
      <c r="K37" s="28" t="s">
        <v>934</v>
      </c>
      <c r="L37" s="2"/>
      <c r="N37" s="5"/>
      <c r="O37" s="5"/>
      <c r="P37" s="5"/>
      <c r="Q37" s="5"/>
      <c r="R37" s="5"/>
      <c r="S37" s="5"/>
      <c r="T37" s="5"/>
      <c r="U37" s="5"/>
      <c r="V37" s="5"/>
      <c r="W37" s="5"/>
      <c r="X37" s="5"/>
      <c r="Y37" s="5"/>
      <c r="Z37" s="5"/>
      <c r="AA37" s="5"/>
    </row>
    <row r="38" spans="1:27" ht="17.25" customHeight="1">
      <c r="A38" s="19">
        <v>29</v>
      </c>
      <c r="B38" s="20">
        <v>524</v>
      </c>
      <c r="C38" s="24" t="str">
        <f>IF(B38="","",VLOOKUP(B38,'Main List'!A$2:$D$603,2,0))</f>
        <v>காரணமதாக</v>
      </c>
      <c r="D38" s="25">
        <f>IF(B38="","",VLOOKUP($B38,'Main List'!$A$2:$D$603,3,0))</f>
        <v>497</v>
      </c>
      <c r="E38" s="26">
        <f>IF(B38="","",VLOOKUP($B38,'Main List'!$A$2:$D$603,4,0))</f>
        <v>0.4</v>
      </c>
      <c r="F38" s="29"/>
      <c r="G38" s="27" t="e">
        <f t="shared" si="2"/>
        <v>#N/A</v>
      </c>
      <c r="H38" s="14" t="e">
        <f t="shared" si="0"/>
        <v>#N/A</v>
      </c>
      <c r="I38" s="14"/>
      <c r="J38" s="194"/>
      <c r="K38" s="28">
        <v>9481029853</v>
      </c>
      <c r="L38" s="2"/>
      <c r="N38" s="5"/>
      <c r="O38" s="5"/>
      <c r="P38" s="5"/>
      <c r="Q38" s="5"/>
      <c r="R38" s="5"/>
      <c r="S38" s="5"/>
      <c r="T38" s="5"/>
      <c r="U38" s="5"/>
      <c r="V38" s="5"/>
      <c r="W38" s="5"/>
      <c r="X38" s="5"/>
      <c r="Y38" s="5"/>
      <c r="Z38" s="5"/>
      <c r="AA38" s="5"/>
    </row>
    <row r="39" spans="1:27" ht="17.25" customHeight="1">
      <c r="A39" s="19">
        <v>30</v>
      </c>
      <c r="B39" s="20">
        <v>531</v>
      </c>
      <c r="C39" s="24" t="str">
        <f>IF(B39="","",VLOOKUP(B39,'Main List'!A$2:$D$603,2,0))</f>
        <v>மயில்  காப்பு</v>
      </c>
      <c r="D39" s="25" t="str">
        <f>IF(B39="","",VLOOKUP($B39,'Main List'!$A$2:$D$603,3,0))</f>
        <v>Pg-449</v>
      </c>
      <c r="E39" s="26">
        <f>IF(B39="","",VLOOKUP($B39,'Main List'!$A$2:$D$603,4,0))</f>
        <v>3.32</v>
      </c>
      <c r="F39" s="29"/>
      <c r="G39" s="27" t="e">
        <f t="shared" si="2"/>
        <v>#N/A</v>
      </c>
      <c r="H39" s="14" t="e">
        <f t="shared" si="0"/>
        <v>#N/A</v>
      </c>
      <c r="I39" s="14"/>
      <c r="J39" s="19"/>
      <c r="K39" s="28"/>
      <c r="L39" s="2"/>
      <c r="N39" s="5"/>
      <c r="O39" s="5"/>
      <c r="P39" s="5"/>
      <c r="Q39" s="5"/>
      <c r="R39" s="5"/>
      <c r="S39" s="5"/>
      <c r="T39" s="5"/>
      <c r="U39" s="5"/>
      <c r="V39" s="5"/>
      <c r="W39" s="5"/>
      <c r="X39" s="5"/>
      <c r="Y39" s="5"/>
      <c r="Z39" s="5"/>
      <c r="AA39" s="5"/>
    </row>
    <row r="40" spans="1:27" ht="17.25" customHeight="1">
      <c r="A40" s="19">
        <v>31</v>
      </c>
      <c r="B40" s="20">
        <v>539</v>
      </c>
      <c r="C40" s="24" t="str">
        <f>IF(B40="","",VLOOKUP(B40,'Main List'!A$2:$D$603,2,0))</f>
        <v>வே, ம, சே -7</v>
      </c>
      <c r="D40" s="25" t="str">
        <f>IF(B40="","",VLOOKUP($B40,'Main List'!$A$2:$D$603,3,0))</f>
        <v>Pg-462</v>
      </c>
      <c r="E40" s="26">
        <f>IF(B40="","",VLOOKUP($B40,'Main List'!$A$2:$D$603,4,0))</f>
        <v>6.49</v>
      </c>
      <c r="F40" s="29"/>
      <c r="G40" s="27" t="e">
        <f t="shared" si="2"/>
        <v>#N/A</v>
      </c>
      <c r="H40" s="14" t="e">
        <f t="shared" si="0"/>
        <v>#N/A</v>
      </c>
      <c r="J40" s="194">
        <v>7</v>
      </c>
      <c r="K40" s="28" t="s">
        <v>935</v>
      </c>
      <c r="L40" s="2"/>
      <c r="N40" s="5"/>
      <c r="O40" s="5"/>
      <c r="P40" s="5"/>
      <c r="Q40" s="5"/>
      <c r="R40" s="5"/>
      <c r="S40" s="5"/>
      <c r="T40" s="5"/>
      <c r="U40" s="5"/>
      <c r="V40" s="5"/>
      <c r="W40" s="5"/>
      <c r="X40" s="5"/>
      <c r="Y40" s="5"/>
      <c r="Z40" s="5"/>
      <c r="AA40" s="5"/>
    </row>
    <row r="41" spans="1:27" ht="17.25" customHeight="1">
      <c r="A41" s="19">
        <v>32</v>
      </c>
      <c r="B41" s="20">
        <v>544</v>
      </c>
      <c r="C41" s="24" t="str">
        <f>IF(B41="","",VLOOKUP(B41,'Main List'!A$2:$D$603,2,0))</f>
        <v>ம- விரு - 11</v>
      </c>
      <c r="D41" s="25" t="str">
        <f>IF(B41="","",VLOOKUP($B41,'Main List'!$A$2:$D$603,3,0))</f>
        <v>Pg-471</v>
      </c>
      <c r="E41" s="26">
        <f>IF(B41="","",VLOOKUP($B41,'Main List'!$A$2:$D$603,4,0))</f>
        <v>4.4800000000000004</v>
      </c>
      <c r="F41" s="29"/>
      <c r="G41" s="27" t="e">
        <f t="shared" si="2"/>
        <v>#N/A</v>
      </c>
      <c r="H41" s="14" t="e">
        <f t="shared" si="0"/>
        <v>#N/A</v>
      </c>
      <c r="J41" s="194"/>
      <c r="K41" s="28" t="s">
        <v>936</v>
      </c>
      <c r="L41" s="2"/>
      <c r="N41" s="5"/>
      <c r="O41" s="5"/>
      <c r="P41" s="5"/>
      <c r="Q41" s="5"/>
      <c r="R41" s="5"/>
      <c r="S41" s="5"/>
      <c r="T41" s="5"/>
      <c r="U41" s="5"/>
      <c r="V41" s="5"/>
      <c r="W41" s="5"/>
      <c r="X41" s="5"/>
      <c r="Y41" s="5"/>
      <c r="Z41" s="5"/>
      <c r="AA41" s="5"/>
    </row>
    <row r="42" spans="1:27" ht="17.25" customHeight="1">
      <c r="A42" s="19">
        <v>33</v>
      </c>
      <c r="B42" s="20">
        <v>553</v>
      </c>
      <c r="C42" s="24" t="str">
        <f>IF(B42="","",VLOOKUP(B42,'Main List'!A$2:$D$603,2,0))</f>
        <v>புய  வகுப்பு - 8</v>
      </c>
      <c r="D42" s="25" t="str">
        <f>IF(B42="","",VLOOKUP($B42,'Main List'!$A$2:$D$603,3,0))</f>
        <v>Pg-485</v>
      </c>
      <c r="E42" s="26">
        <f>IF(B42="","",VLOOKUP($B42,'Main List'!$A$2:$D$603,4,0))</f>
        <v>10.029999999999999</v>
      </c>
      <c r="F42" s="29"/>
      <c r="G42" s="27" t="e">
        <f t="shared" si="2"/>
        <v>#N/A</v>
      </c>
      <c r="H42" s="14" t="e">
        <f t="shared" ref="H42:H73" si="3">IF(G42&lt;60,"1st Hour",IF(G42&lt;120,"2nd Hour",IF(G42&lt;180,"3rd Hour",IF(G42&lt;240,"4th Hour",IF(G42&lt;300,"5th hour")))))</f>
        <v>#N/A</v>
      </c>
      <c r="J42" s="194"/>
      <c r="K42" s="28" t="s">
        <v>930</v>
      </c>
      <c r="L42" s="2"/>
      <c r="N42" s="5"/>
      <c r="O42" s="5"/>
      <c r="P42" s="5"/>
      <c r="Q42" s="5"/>
      <c r="R42" s="5"/>
      <c r="S42" s="5"/>
      <c r="T42" s="5"/>
      <c r="U42" s="5"/>
      <c r="V42" s="5"/>
      <c r="W42" s="5"/>
      <c r="X42" s="5"/>
      <c r="Y42" s="5"/>
      <c r="Z42" s="5"/>
      <c r="AA42" s="5"/>
    </row>
    <row r="43" spans="1:27" ht="17.25" customHeight="1">
      <c r="A43" s="19">
        <v>34</v>
      </c>
      <c r="B43" s="20">
        <v>554</v>
      </c>
      <c r="C43" s="24" t="str">
        <f>IF(B43="","",VLOOKUP(B43,'Main List'!A$2:$D$603,2,0))</f>
        <v>கடை- க- வகுப்பு - 9</v>
      </c>
      <c r="D43" s="25" t="str">
        <f>IF(B43="","",VLOOKUP($B43,'Main List'!$A$2:$D$603,3,0))</f>
        <v>Pg-489</v>
      </c>
      <c r="E43" s="26">
        <f>IF(B43="","",VLOOKUP($B43,'Main List'!$A$2:$D$603,4,0))</f>
        <v>3.26</v>
      </c>
      <c r="F43" s="29"/>
      <c r="G43" s="27" t="e">
        <f t="shared" si="2"/>
        <v>#N/A</v>
      </c>
      <c r="H43" s="14" t="e">
        <f t="shared" si="3"/>
        <v>#N/A</v>
      </c>
      <c r="J43" s="194"/>
      <c r="K43" s="28" t="s">
        <v>937</v>
      </c>
      <c r="L43" s="2"/>
      <c r="N43" s="5"/>
      <c r="O43" s="5"/>
      <c r="P43" s="5"/>
      <c r="Q43" s="5"/>
      <c r="R43" s="5"/>
      <c r="S43" s="5"/>
      <c r="T43" s="5"/>
      <c r="U43" s="5"/>
      <c r="V43" s="5"/>
      <c r="W43" s="5"/>
      <c r="X43" s="5"/>
      <c r="Y43" s="5"/>
      <c r="Z43" s="5"/>
      <c r="AA43" s="5"/>
    </row>
    <row r="44" spans="1:27" ht="17.25" customHeight="1">
      <c r="A44" s="19">
        <v>35</v>
      </c>
      <c r="B44" s="20">
        <v>555</v>
      </c>
      <c r="C44" s="24" t="str">
        <f>IF(B44="","",VLOOKUP(B44,'Main List'!A$2:$D$603,2,0))</f>
        <v>மயில்  வகுப்பு - 10</v>
      </c>
      <c r="D44" s="25" t="str">
        <f>IF(B44="","",VLOOKUP($B44,'Main List'!$A$2:$D$603,3,0))</f>
        <v>Pg-490</v>
      </c>
      <c r="E44" s="26">
        <f>IF(B44="","",VLOOKUP($B44,'Main List'!$A$2:$D$603,4,0))</f>
        <v>4.72</v>
      </c>
      <c r="F44" s="29"/>
      <c r="G44" s="27" t="e">
        <f t="shared" si="2"/>
        <v>#N/A</v>
      </c>
      <c r="H44" s="14" t="e">
        <f t="shared" si="3"/>
        <v>#N/A</v>
      </c>
      <c r="I44" s="14"/>
      <c r="J44" s="19"/>
      <c r="K44" s="28"/>
      <c r="L44" s="2"/>
      <c r="N44" s="5"/>
      <c r="O44" s="5"/>
      <c r="P44" s="5"/>
      <c r="Q44" s="5"/>
      <c r="R44" s="5"/>
      <c r="S44" s="5"/>
      <c r="T44" s="5"/>
      <c r="U44" s="5"/>
      <c r="V44" s="5"/>
      <c r="W44" s="5"/>
      <c r="X44" s="5"/>
      <c r="Y44" s="5"/>
      <c r="Z44" s="5"/>
      <c r="AA44" s="5"/>
    </row>
    <row r="45" spans="1:27" ht="17.25" customHeight="1">
      <c r="A45" s="19">
        <v>36</v>
      </c>
      <c r="B45" s="20"/>
      <c r="C45" t="str">
        <f>IF(B45="","",VLOOKUP(B45,'Main List'!A$2:$D$603,2,0))</f>
        <v/>
      </c>
      <c r="D45" t="str">
        <f>IF(B45="","",VLOOKUP($B45,'Main List'!$A$2:$D$603,3,0))</f>
        <v/>
      </c>
      <c r="E45" t="str">
        <f>IF(B45="","",VLOOKUP($B45,'Main List'!$A$2:$D$603,4,0))</f>
        <v/>
      </c>
      <c r="F45" s="29"/>
      <c r="G45" s="27" t="e">
        <f t="shared" si="2"/>
        <v>#N/A</v>
      </c>
      <c r="H45" s="14" t="e">
        <f t="shared" si="3"/>
        <v>#N/A</v>
      </c>
      <c r="I45" s="14"/>
      <c r="J45" s="194">
        <v>8</v>
      </c>
      <c r="K45" s="28" t="s">
        <v>938</v>
      </c>
      <c r="L45" s="2"/>
      <c r="N45" s="5"/>
      <c r="O45" s="5"/>
      <c r="P45" s="5"/>
      <c r="Q45" s="5"/>
      <c r="R45" s="5"/>
      <c r="S45" s="5"/>
      <c r="T45" s="5"/>
      <c r="U45" s="5"/>
      <c r="V45" s="5"/>
      <c r="W45" s="5"/>
      <c r="X45" s="5"/>
      <c r="Y45" s="5"/>
      <c r="Z45" s="5"/>
      <c r="AA45" s="5"/>
    </row>
    <row r="46" spans="1:27" ht="17.25" customHeight="1">
      <c r="A46" s="19">
        <v>37</v>
      </c>
      <c r="B46" s="20"/>
      <c r="C46" t="str">
        <f>IF(B46="","",VLOOKUP(B46,'Main List'!A$2:$D$603,2,0))</f>
        <v/>
      </c>
      <c r="D46" t="str">
        <f>IF(B46="","",VLOOKUP($B46,'Main List'!$A$2:$D$603,3,0))</f>
        <v/>
      </c>
      <c r="E46" t="str">
        <f>IF(B46="","",VLOOKUP($B46,'Main List'!$A$2:$D$603,4,0))</f>
        <v/>
      </c>
      <c r="F46" s="29"/>
      <c r="G46" s="27" t="str">
        <f t="shared" si="2"/>
        <v/>
      </c>
      <c r="H46" s="14" t="b">
        <f t="shared" si="3"/>
        <v>0</v>
      </c>
      <c r="I46" s="14"/>
      <c r="J46" s="194"/>
      <c r="K46" s="28" t="s">
        <v>939</v>
      </c>
      <c r="L46" s="2"/>
      <c r="N46" s="5"/>
      <c r="O46" s="5"/>
      <c r="P46" s="5"/>
      <c r="Q46" s="5"/>
      <c r="R46" s="5"/>
      <c r="S46" s="5"/>
      <c r="T46" s="5"/>
      <c r="U46" s="5"/>
      <c r="V46" s="5"/>
      <c r="W46" s="5"/>
      <c r="X46" s="5"/>
      <c r="Y46" s="5"/>
      <c r="Z46" s="5"/>
      <c r="AA46" s="5"/>
    </row>
    <row r="47" spans="1:27" ht="17.25" customHeight="1">
      <c r="A47" s="19">
        <v>38</v>
      </c>
      <c r="B47" s="20"/>
      <c r="C47" t="str">
        <f>IF(B47="","",VLOOKUP(B47,'Main List'!A$2:$D$603,2,0))</f>
        <v/>
      </c>
      <c r="D47" t="str">
        <f>IF(B47="","",VLOOKUP($B47,'Main List'!$A$2:$D$603,3,0))</f>
        <v/>
      </c>
      <c r="E47" t="str">
        <f>IF(B47="","",VLOOKUP($B47,'Main List'!$A$2:$D$603,4,0))</f>
        <v/>
      </c>
      <c r="F47" s="29"/>
      <c r="G47" s="27" t="str">
        <f t="shared" si="2"/>
        <v/>
      </c>
      <c r="H47" s="14" t="b">
        <f t="shared" si="3"/>
        <v>0</v>
      </c>
      <c r="I47" s="14"/>
      <c r="J47" s="194"/>
      <c r="K47" s="28" t="s">
        <v>930</v>
      </c>
      <c r="L47" s="2"/>
      <c r="N47" s="5"/>
      <c r="O47" s="5"/>
      <c r="P47" s="5"/>
      <c r="Q47" s="5"/>
      <c r="R47" s="5"/>
      <c r="S47" s="5"/>
      <c r="T47" s="5"/>
      <c r="U47" s="5"/>
      <c r="V47" s="5"/>
      <c r="W47" s="5"/>
      <c r="X47" s="5"/>
      <c r="Y47" s="5"/>
      <c r="Z47" s="5"/>
      <c r="AA47" s="5"/>
    </row>
    <row r="48" spans="1:27" ht="17.25" customHeight="1">
      <c r="A48" s="19">
        <v>39</v>
      </c>
      <c r="B48" s="20"/>
      <c r="C48" t="str">
        <f>IF(B48="","",VLOOKUP(B48,'Main List'!A$2:$D$603,2,0))</f>
        <v/>
      </c>
      <c r="D48" t="str">
        <f>IF(B48="","",VLOOKUP($B48,'Main List'!$A$2:$D$603,3,0))</f>
        <v/>
      </c>
      <c r="E48" t="str">
        <f>IF(B48="","",VLOOKUP($B48,'Main List'!$A$2:$D$603,4,0))</f>
        <v/>
      </c>
      <c r="F48" s="29"/>
      <c r="G48" s="27" t="str">
        <f t="shared" si="2"/>
        <v/>
      </c>
      <c r="H48" s="14" t="b">
        <f t="shared" si="3"/>
        <v>0</v>
      </c>
      <c r="I48" s="14"/>
      <c r="J48" s="194"/>
      <c r="K48" s="28">
        <v>8217895799</v>
      </c>
      <c r="L48" s="2"/>
      <c r="N48" s="5"/>
      <c r="O48" s="5"/>
      <c r="P48" s="5"/>
      <c r="Q48" s="5"/>
      <c r="R48" s="5"/>
      <c r="S48" s="5"/>
      <c r="T48" s="5"/>
      <c r="U48" s="5"/>
      <c r="V48" s="5"/>
      <c r="W48" s="5"/>
      <c r="X48" s="5"/>
      <c r="Y48" s="5"/>
      <c r="Z48" s="5"/>
      <c r="AA48" s="5"/>
    </row>
    <row r="49" spans="1:27" ht="17.25" customHeight="1">
      <c r="A49" s="19">
        <v>40</v>
      </c>
      <c r="B49" s="20"/>
      <c r="C49" t="str">
        <f>IF(B49="","",VLOOKUP(B49,'Main List'!A$2:$D$603,2,0))</f>
        <v/>
      </c>
      <c r="D49" t="str">
        <f>IF(B49="","",VLOOKUP($B49,'Main List'!$A$2:$D$603,3,0))</f>
        <v/>
      </c>
      <c r="E49" t="str">
        <f>IF(B49="","",VLOOKUP($B49,'Main List'!$A$2:$D$603,4,0))</f>
        <v/>
      </c>
      <c r="F49" s="29"/>
      <c r="G49" s="27" t="str">
        <f t="shared" si="2"/>
        <v/>
      </c>
      <c r="H49" s="14" t="b">
        <f t="shared" si="3"/>
        <v>0</v>
      </c>
      <c r="I49" s="14"/>
      <c r="J49" s="19"/>
      <c r="K49" s="28"/>
      <c r="L49" s="2"/>
      <c r="N49" s="5"/>
      <c r="O49" s="5"/>
      <c r="P49" s="5"/>
      <c r="Q49" s="5"/>
      <c r="R49" s="5"/>
      <c r="S49" s="5"/>
      <c r="T49" s="5"/>
      <c r="U49" s="5"/>
      <c r="V49" s="5"/>
      <c r="W49" s="5"/>
      <c r="X49" s="5"/>
      <c r="Y49" s="5"/>
      <c r="Z49" s="5"/>
      <c r="AA49" s="5"/>
    </row>
    <row r="50" spans="1:27" ht="17.25" customHeight="1">
      <c r="A50" s="19">
        <v>41</v>
      </c>
      <c r="B50" s="20"/>
      <c r="C50" t="str">
        <f>IF(B50="","",VLOOKUP(B50,'Main List'!A$2:$D$603,2,0))</f>
        <v/>
      </c>
      <c r="D50" t="str">
        <f>IF(B50="","",VLOOKUP($B50,'Main List'!$A$2:$D$603,3,0))</f>
        <v/>
      </c>
      <c r="E50" t="str">
        <f>IF(B50="","",VLOOKUP($B50,'Main List'!$A$2:$D$603,4,0))</f>
        <v/>
      </c>
      <c r="F50" s="29"/>
      <c r="G50" s="27" t="str">
        <f t="shared" si="2"/>
        <v/>
      </c>
      <c r="H50" s="14" t="b">
        <f t="shared" si="3"/>
        <v>0</v>
      </c>
      <c r="I50" s="14"/>
      <c r="J50" s="194">
        <v>9</v>
      </c>
      <c r="K50" s="28" t="s">
        <v>940</v>
      </c>
      <c r="L50" s="2"/>
      <c r="N50" s="5"/>
      <c r="O50" s="5"/>
      <c r="P50" s="5"/>
      <c r="Q50" s="5"/>
      <c r="R50" s="5"/>
      <c r="S50" s="5"/>
      <c r="T50" s="5"/>
      <c r="U50" s="5"/>
      <c r="V50" s="5"/>
      <c r="W50" s="5"/>
      <c r="X50" s="5"/>
      <c r="Y50" s="5"/>
      <c r="Z50" s="5"/>
      <c r="AA50" s="5"/>
    </row>
    <row r="51" spans="1:27" ht="17.25" customHeight="1">
      <c r="A51" s="19">
        <v>42</v>
      </c>
      <c r="B51" s="20"/>
      <c r="C51" t="str">
        <f>IF(B51="","",VLOOKUP(B51,'Main List'!A$2:$D$603,2,0))</f>
        <v/>
      </c>
      <c r="D51" t="str">
        <f>IF(B51="","",VLOOKUP($B51,'Main List'!$A$2:$D$603,3,0))</f>
        <v/>
      </c>
      <c r="E51" t="str">
        <f>IF(B51="","",VLOOKUP($B51,'Main List'!$A$2:$D$603,4,0))</f>
        <v/>
      </c>
      <c r="F51" s="29"/>
      <c r="G51" s="27" t="str">
        <f t="shared" si="2"/>
        <v/>
      </c>
      <c r="H51" s="14" t="b">
        <f t="shared" si="3"/>
        <v>0</v>
      </c>
      <c r="I51" s="14"/>
      <c r="J51" s="194"/>
      <c r="K51" s="28" t="s">
        <v>941</v>
      </c>
      <c r="L51" s="2"/>
      <c r="N51" s="5"/>
      <c r="O51" s="5"/>
      <c r="P51" s="5"/>
      <c r="Q51" s="5"/>
      <c r="R51" s="5"/>
      <c r="S51" s="5"/>
      <c r="T51" s="5"/>
      <c r="U51" s="5"/>
      <c r="V51" s="5"/>
      <c r="W51" s="5"/>
      <c r="X51" s="5"/>
      <c r="Y51" s="5"/>
      <c r="Z51" s="5"/>
      <c r="AA51" s="5"/>
    </row>
    <row r="52" spans="1:27" ht="17.25" customHeight="1">
      <c r="A52" s="19">
        <v>43</v>
      </c>
      <c r="B52" s="20"/>
      <c r="C52" t="str">
        <f>IF(B52="","",VLOOKUP(B52,'Main List'!A$2:$D$603,2,0))</f>
        <v/>
      </c>
      <c r="D52" t="str">
        <f>IF(B52="","",VLOOKUP($B52,'Main List'!$A$2:$D$603,3,0))</f>
        <v/>
      </c>
      <c r="E52" t="str">
        <f>IF(B52="","",VLOOKUP($B52,'Main List'!$A$2:$D$603,4,0))</f>
        <v/>
      </c>
      <c r="F52" s="29"/>
      <c r="G52" s="27" t="str">
        <f t="shared" si="2"/>
        <v/>
      </c>
      <c r="H52" s="14" t="b">
        <f t="shared" si="3"/>
        <v>0</v>
      </c>
      <c r="I52" s="14"/>
      <c r="J52" s="194"/>
      <c r="K52" s="28" t="s">
        <v>942</v>
      </c>
      <c r="L52" s="2"/>
      <c r="N52" s="5"/>
      <c r="O52" s="5"/>
      <c r="P52" s="5"/>
      <c r="Q52" s="5"/>
      <c r="R52" s="5"/>
      <c r="S52" s="5"/>
      <c r="T52" s="5"/>
      <c r="U52" s="5"/>
      <c r="V52" s="5"/>
      <c r="W52" s="5"/>
      <c r="X52" s="5"/>
      <c r="Y52" s="5"/>
      <c r="Z52" s="5"/>
      <c r="AA52" s="5"/>
    </row>
    <row r="53" spans="1:27" ht="17.25" customHeight="1">
      <c r="A53" s="19">
        <v>44</v>
      </c>
      <c r="B53" s="20"/>
      <c r="C53" t="str">
        <f>IF(B53="","",VLOOKUP(B53,'Main List'!A$2:$D$603,2,0))</f>
        <v/>
      </c>
      <c r="D53" t="str">
        <f>IF(B53="","",VLOOKUP($B53,'Main List'!$A$2:$D$603,3,0))</f>
        <v/>
      </c>
      <c r="E53" t="str">
        <f>IF(B53="","",VLOOKUP($B53,'Main List'!$A$2:$D$603,4,0))</f>
        <v/>
      </c>
      <c r="F53" s="29"/>
      <c r="G53" s="27" t="str">
        <f t="shared" si="2"/>
        <v/>
      </c>
      <c r="H53" s="14" t="b">
        <f t="shared" si="3"/>
        <v>0</v>
      </c>
      <c r="I53" s="14"/>
      <c r="J53" s="194"/>
      <c r="K53" s="28" t="s">
        <v>943</v>
      </c>
      <c r="L53" s="2"/>
      <c r="N53" s="5"/>
      <c r="O53" s="5"/>
      <c r="P53" s="5"/>
      <c r="Q53" s="5"/>
      <c r="R53" s="5"/>
      <c r="S53" s="5"/>
      <c r="T53" s="5"/>
      <c r="U53" s="5"/>
      <c r="V53" s="5"/>
      <c r="W53" s="5"/>
      <c r="X53" s="5"/>
      <c r="Y53" s="5"/>
      <c r="Z53" s="5"/>
      <c r="AA53" s="5"/>
    </row>
    <row r="54" spans="1:27" ht="17.25" customHeight="1">
      <c r="A54" s="19">
        <v>45</v>
      </c>
      <c r="B54" s="20"/>
      <c r="C54" t="str">
        <f>IF(B54="","",VLOOKUP(B54,'Main List'!A$2:$D$603,2,0))</f>
        <v/>
      </c>
      <c r="D54" t="str">
        <f>IF(B54="","",VLOOKUP($B54,'Main List'!$A$2:$D$603,3,0))</f>
        <v/>
      </c>
      <c r="E54" t="str">
        <f>IF(B54="","",VLOOKUP($B54,'Main List'!$A$2:$D$603,4,0))</f>
        <v/>
      </c>
      <c r="F54" s="29"/>
      <c r="G54" s="27" t="str">
        <f t="shared" si="2"/>
        <v/>
      </c>
      <c r="H54" s="14" t="b">
        <f t="shared" si="3"/>
        <v>0</v>
      </c>
      <c r="I54" s="14"/>
      <c r="J54" s="19"/>
      <c r="K54" s="28"/>
      <c r="L54" s="2"/>
      <c r="N54" s="5"/>
      <c r="O54" s="5"/>
      <c r="P54" s="5"/>
      <c r="Q54" s="5"/>
      <c r="R54" s="5"/>
      <c r="S54" s="5"/>
      <c r="T54" s="5"/>
      <c r="U54" s="5"/>
      <c r="V54" s="5"/>
      <c r="W54" s="5"/>
      <c r="X54" s="5"/>
      <c r="Y54" s="5"/>
      <c r="Z54" s="5"/>
      <c r="AA54" s="5"/>
    </row>
    <row r="55" spans="1:27" ht="17.25" customHeight="1">
      <c r="A55" s="19">
        <v>46</v>
      </c>
      <c r="B55" s="20"/>
      <c r="C55" t="str">
        <f>IF(B55="","",VLOOKUP(B55,'Main List'!A$2:$D$603,2,0))</f>
        <v/>
      </c>
      <c r="D55" t="str">
        <f>IF(B55="","",VLOOKUP($B55,'Main List'!$A$2:$D$603,3,0))</f>
        <v/>
      </c>
      <c r="E55" t="str">
        <f>IF(B55="","",VLOOKUP($B55,'Main List'!$A$2:$D$603,4,0))</f>
        <v/>
      </c>
      <c r="F55" s="29"/>
      <c r="G55" s="27" t="str">
        <f t="shared" si="2"/>
        <v/>
      </c>
      <c r="H55" s="14" t="b">
        <f t="shared" si="3"/>
        <v>0</v>
      </c>
      <c r="I55" s="14"/>
      <c r="J55" s="194">
        <v>10</v>
      </c>
      <c r="K55" s="28" t="s">
        <v>944</v>
      </c>
      <c r="L55" s="2"/>
      <c r="N55" s="5"/>
      <c r="O55" s="5"/>
      <c r="P55" s="5"/>
      <c r="Q55" s="5"/>
      <c r="R55" s="5"/>
      <c r="S55" s="5"/>
      <c r="T55" s="5"/>
      <c r="U55" s="5"/>
      <c r="V55" s="5"/>
      <c r="W55" s="5"/>
      <c r="X55" s="5"/>
      <c r="Y55" s="5"/>
      <c r="Z55" s="5"/>
      <c r="AA55" s="5"/>
    </row>
    <row r="56" spans="1:27" ht="17.25" customHeight="1">
      <c r="A56" s="19">
        <v>47</v>
      </c>
      <c r="B56" s="20"/>
      <c r="C56" t="str">
        <f>IF(B56="","",VLOOKUP(B56,'Main List'!A$2:$D$603,2,0))</f>
        <v/>
      </c>
      <c r="D56" t="str">
        <f>IF(B56="","",VLOOKUP($B56,'Main List'!$A$2:$D$603,3,0))</f>
        <v/>
      </c>
      <c r="E56" t="str">
        <f>IF(B56="","",VLOOKUP($B56,'Main List'!$A$2:$D$603,4,0))</f>
        <v/>
      </c>
      <c r="F56" s="29"/>
      <c r="G56" s="27" t="str">
        <f t="shared" si="2"/>
        <v/>
      </c>
      <c r="H56" s="14" t="b">
        <f t="shared" si="3"/>
        <v>0</v>
      </c>
      <c r="I56" s="14"/>
      <c r="J56" s="194"/>
      <c r="K56" s="28" t="s">
        <v>945</v>
      </c>
      <c r="L56" s="2"/>
      <c r="N56" s="5"/>
      <c r="O56" s="5"/>
      <c r="P56" s="5"/>
      <c r="Q56" s="5"/>
      <c r="R56" s="5"/>
      <c r="S56" s="5"/>
      <c r="T56" s="5"/>
      <c r="U56" s="5"/>
      <c r="V56" s="5"/>
      <c r="W56" s="5"/>
      <c r="X56" s="5"/>
      <c r="Y56" s="5"/>
      <c r="Z56" s="5"/>
      <c r="AA56" s="5"/>
    </row>
    <row r="57" spans="1:27" ht="17.25" customHeight="1">
      <c r="A57" s="19">
        <v>48</v>
      </c>
      <c r="B57" s="20"/>
      <c r="C57" t="str">
        <f>IF(B57="","",VLOOKUP(B57,'Main List'!A$2:$D$603,2,0))</f>
        <v/>
      </c>
      <c r="D57" t="str">
        <f>IF(B57="","",VLOOKUP($B57,'Main List'!$A$2:$D$603,3,0))</f>
        <v/>
      </c>
      <c r="E57" t="str">
        <f>IF(B57="","",VLOOKUP($B57,'Main List'!$A$2:$D$603,4,0))</f>
        <v/>
      </c>
      <c r="F57" s="29"/>
      <c r="G57" s="27" t="str">
        <f t="shared" si="2"/>
        <v/>
      </c>
      <c r="H57" s="14" t="b">
        <f t="shared" si="3"/>
        <v>0</v>
      </c>
      <c r="I57" s="14"/>
      <c r="J57" s="194"/>
      <c r="K57" s="28" t="s">
        <v>946</v>
      </c>
      <c r="L57" s="2"/>
      <c r="N57" s="5"/>
      <c r="O57" s="5"/>
      <c r="P57" s="5"/>
      <c r="Q57" s="5"/>
      <c r="R57" s="5"/>
      <c r="S57" s="5"/>
      <c r="T57" s="5"/>
      <c r="U57" s="5"/>
      <c r="V57" s="5"/>
      <c r="W57" s="5"/>
      <c r="X57" s="5"/>
      <c r="Y57" s="5"/>
      <c r="Z57" s="5"/>
      <c r="AA57" s="5"/>
    </row>
    <row r="58" spans="1:27" ht="17.25" customHeight="1">
      <c r="A58" s="19">
        <v>49</v>
      </c>
      <c r="B58" s="20"/>
      <c r="C58" t="str">
        <f>IF(B58="","",VLOOKUP(B58,'Main List'!A$2:$D$603,2,0))</f>
        <v/>
      </c>
      <c r="D58" t="str">
        <f>IF(B58="","",VLOOKUP($B58,'Main List'!$A$2:$D$603,3,0))</f>
        <v/>
      </c>
      <c r="E58" t="str">
        <f>IF(B58="","",VLOOKUP($B58,'Main List'!$A$2:$D$603,4,0))</f>
        <v/>
      </c>
      <c r="F58" s="29"/>
      <c r="G58" s="27" t="str">
        <f t="shared" si="2"/>
        <v/>
      </c>
      <c r="H58" s="14" t="b">
        <f t="shared" si="3"/>
        <v>0</v>
      </c>
      <c r="I58" s="14"/>
      <c r="J58" s="194"/>
      <c r="K58" s="28" t="s">
        <v>947</v>
      </c>
      <c r="L58" s="2"/>
      <c r="N58" s="5"/>
      <c r="O58" s="5"/>
      <c r="P58" s="5"/>
      <c r="Q58" s="5"/>
      <c r="R58" s="5"/>
      <c r="S58" s="5"/>
      <c r="T58" s="5"/>
      <c r="U58" s="5"/>
      <c r="V58" s="5"/>
      <c r="W58" s="5"/>
      <c r="X58" s="5"/>
      <c r="Y58" s="5"/>
      <c r="Z58" s="5"/>
      <c r="AA58" s="5"/>
    </row>
    <row r="59" spans="1:27" ht="17.25" customHeight="1">
      <c r="A59" s="19">
        <v>50</v>
      </c>
      <c r="B59" s="20"/>
      <c r="C59" t="str">
        <f>IF(B59="","",VLOOKUP(B59,'Main List'!A$2:$D$603,2,0))</f>
        <v/>
      </c>
      <c r="D59" t="str">
        <f>IF(B59="","",VLOOKUP($B59,'Main List'!$A$2:$D$603,3,0))</f>
        <v/>
      </c>
      <c r="E59" t="str">
        <f>IF(B59="","",VLOOKUP($B59,'Main List'!$A$2:$D$603,4,0))</f>
        <v/>
      </c>
      <c r="F59" s="29"/>
      <c r="G59" s="27" t="str">
        <f t="shared" ref="G59:G90" si="4">IF(B58="","",IF(F59="",G58+E59,G58+E59+4))</f>
        <v/>
      </c>
      <c r="H59" s="14" t="b">
        <f t="shared" si="3"/>
        <v>0</v>
      </c>
      <c r="J59" s="19"/>
      <c r="K59" s="28"/>
      <c r="L59" s="2"/>
      <c r="N59" s="5"/>
      <c r="O59" s="5"/>
      <c r="P59" s="5"/>
      <c r="Q59" s="5"/>
      <c r="R59" s="5"/>
      <c r="S59" s="5"/>
      <c r="T59" s="5"/>
      <c r="U59" s="5"/>
      <c r="V59" s="5"/>
      <c r="W59" s="5"/>
      <c r="X59" s="5"/>
      <c r="Y59" s="5"/>
      <c r="Z59" s="5"/>
      <c r="AA59" s="5"/>
    </row>
    <row r="60" spans="1:27" ht="17.25" customHeight="1">
      <c r="A60" s="19">
        <v>51</v>
      </c>
      <c r="B60" s="20"/>
      <c r="C60" t="str">
        <f>IF(B60="","",VLOOKUP(B60,'Main List'!A$2:$D$603,2,0))</f>
        <v/>
      </c>
      <c r="D60" t="str">
        <f>IF(B60="","",VLOOKUP($B60,'Main List'!$A$2:$D$603,3,0))</f>
        <v/>
      </c>
      <c r="E60" t="str">
        <f>IF(B60="","",VLOOKUP($B60,'Main List'!$A$2:$D$603,4,0))</f>
        <v/>
      </c>
      <c r="F60" s="27"/>
      <c r="G60" s="27" t="str">
        <f t="shared" si="4"/>
        <v/>
      </c>
      <c r="H60" s="14" t="b">
        <f t="shared" si="3"/>
        <v>0</v>
      </c>
      <c r="J60" s="194">
        <v>11</v>
      </c>
      <c r="K60" s="28" t="s">
        <v>948</v>
      </c>
      <c r="L60" s="2"/>
      <c r="N60" s="5"/>
      <c r="O60" s="5"/>
      <c r="P60" s="5"/>
      <c r="Q60" s="5"/>
      <c r="R60" s="5"/>
      <c r="S60" s="5"/>
      <c r="T60" s="5"/>
      <c r="U60" s="5"/>
      <c r="V60" s="5"/>
      <c r="W60" s="5"/>
      <c r="X60" s="5"/>
      <c r="Y60" s="5"/>
      <c r="Z60" s="5"/>
      <c r="AA60" s="5"/>
    </row>
    <row r="61" spans="1:27" ht="17.25" customHeight="1">
      <c r="A61" s="19">
        <v>52</v>
      </c>
      <c r="B61" s="20"/>
      <c r="C61" t="str">
        <f>IF(B61="","",VLOOKUP(B61,'Main List'!A$2:$D$603,2,0))</f>
        <v/>
      </c>
      <c r="D61" t="str">
        <f>IF(B61="","",VLOOKUP($B61,'Main List'!$A$2:$D$603,3,0))</f>
        <v/>
      </c>
      <c r="E61" t="str">
        <f>IF(B61="","",VLOOKUP($B61,'Main List'!$A$2:$D$603,4,0))</f>
        <v/>
      </c>
      <c r="F61" s="27"/>
      <c r="G61" s="27" t="str">
        <f t="shared" si="4"/>
        <v/>
      </c>
      <c r="H61" s="14" t="b">
        <f t="shared" si="3"/>
        <v>0</v>
      </c>
      <c r="I61" s="14"/>
      <c r="J61" s="194"/>
      <c r="K61" s="28" t="s">
        <v>949</v>
      </c>
      <c r="L61" s="2"/>
      <c r="N61" s="5"/>
      <c r="O61" s="5"/>
      <c r="P61" s="5"/>
      <c r="Q61" s="5"/>
      <c r="R61" s="5"/>
      <c r="S61" s="5"/>
      <c r="T61" s="5"/>
      <c r="U61" s="5"/>
      <c r="V61" s="5"/>
      <c r="W61" s="5"/>
      <c r="X61" s="5"/>
      <c r="Y61" s="5"/>
      <c r="Z61" s="5"/>
      <c r="AA61" s="5"/>
    </row>
    <row r="62" spans="1:27" ht="17.25" customHeight="1">
      <c r="A62" s="19">
        <v>53</v>
      </c>
      <c r="B62" s="20"/>
      <c r="C62" t="str">
        <f>IF(B62="","",VLOOKUP(B62,'Main List'!A$2:$D$603,2,0))</f>
        <v/>
      </c>
      <c r="D62" t="str">
        <f>IF(B62="","",VLOOKUP($B62,'Main List'!$A$2:$D$603,3,0))</f>
        <v/>
      </c>
      <c r="E62" t="str">
        <f>IF(B62="","",VLOOKUP($B62,'Main List'!$A$2:$D$603,4,0))</f>
        <v/>
      </c>
      <c r="F62" s="27"/>
      <c r="G62" s="27" t="str">
        <f t="shared" si="4"/>
        <v/>
      </c>
      <c r="H62" s="14" t="b">
        <f t="shared" si="3"/>
        <v>0</v>
      </c>
      <c r="I62" s="14"/>
      <c r="J62" s="194"/>
      <c r="K62" s="28" t="s">
        <v>950</v>
      </c>
      <c r="L62" s="2"/>
      <c r="N62" s="5"/>
      <c r="O62" s="5"/>
      <c r="P62" s="5"/>
      <c r="Q62" s="5"/>
      <c r="R62" s="5"/>
      <c r="S62" s="5"/>
      <c r="T62" s="5"/>
      <c r="U62" s="5"/>
      <c r="V62" s="5"/>
      <c r="W62" s="5"/>
      <c r="X62" s="5"/>
      <c r="Y62" s="5"/>
      <c r="Z62" s="5"/>
      <c r="AA62" s="5"/>
    </row>
    <row r="63" spans="1:27" ht="17.25" customHeight="1">
      <c r="A63" s="19">
        <v>54</v>
      </c>
      <c r="B63" s="20"/>
      <c r="C63" t="str">
        <f>IF(B63="","",VLOOKUP(B63,'Main List'!A$2:$D$603,2,0))</f>
        <v/>
      </c>
      <c r="D63" t="str">
        <f>IF(B63="","",VLOOKUP($B63,'Main List'!$A$2:$D$603,3,0))</f>
        <v/>
      </c>
      <c r="E63" t="str">
        <f>IF(B63="","",VLOOKUP($B63,'Main List'!$A$2:$D$603,4,0))</f>
        <v/>
      </c>
      <c r="F63" s="27"/>
      <c r="G63" s="27" t="str">
        <f t="shared" si="4"/>
        <v/>
      </c>
      <c r="H63" s="14" t="b">
        <f t="shared" si="3"/>
        <v>0</v>
      </c>
      <c r="J63" s="194"/>
      <c r="K63" s="28" t="s">
        <v>951</v>
      </c>
      <c r="L63" s="2"/>
      <c r="N63" s="5"/>
      <c r="O63" s="5"/>
      <c r="P63" s="5"/>
      <c r="Q63" s="5"/>
      <c r="R63" s="5"/>
      <c r="S63" s="5"/>
      <c r="T63" s="5"/>
      <c r="U63" s="5"/>
      <c r="V63" s="5"/>
      <c r="W63" s="5"/>
      <c r="X63" s="5"/>
      <c r="Y63" s="5"/>
      <c r="Z63" s="5"/>
      <c r="AA63" s="5"/>
    </row>
    <row r="64" spans="1:27" ht="17.25" customHeight="1">
      <c r="A64" s="19">
        <v>55</v>
      </c>
      <c r="B64" s="20"/>
      <c r="C64" t="str">
        <f>IF(B64="","",VLOOKUP(B64,'Main List'!A$2:$D$603,2,0))</f>
        <v/>
      </c>
      <c r="D64" t="str">
        <f>IF(B64="","",VLOOKUP($B64,'Main List'!$A$2:$D$603,3,0))</f>
        <v/>
      </c>
      <c r="E64" t="str">
        <f>IF(B64="","",VLOOKUP($B64,'Main List'!$A$2:$D$603,4,0))</f>
        <v/>
      </c>
      <c r="F64" s="27"/>
      <c r="G64" s="27" t="str">
        <f t="shared" si="4"/>
        <v/>
      </c>
      <c r="H64" s="14" t="b">
        <f t="shared" si="3"/>
        <v>0</v>
      </c>
      <c r="I64" s="14"/>
      <c r="J64" s="19"/>
      <c r="K64" s="28"/>
      <c r="L64" s="2"/>
      <c r="N64" s="5"/>
      <c r="O64" s="5"/>
      <c r="P64" s="5"/>
      <c r="Q64" s="5"/>
      <c r="R64" s="5"/>
      <c r="S64" s="5"/>
      <c r="T64" s="5"/>
      <c r="U64" s="5"/>
      <c r="V64" s="5"/>
      <c r="W64" s="5"/>
      <c r="X64" s="5"/>
      <c r="Y64" s="5"/>
      <c r="Z64" s="5"/>
      <c r="AA64" s="5"/>
    </row>
    <row r="65" spans="1:27" ht="17.25" customHeight="1">
      <c r="A65" s="19">
        <v>56</v>
      </c>
      <c r="B65" s="20"/>
      <c r="C65" t="str">
        <f>IF(B65="","",VLOOKUP(B65,'Main List'!A$2:$D$603,2,0))</f>
        <v/>
      </c>
      <c r="D65" t="str">
        <f>IF(B65="","",VLOOKUP($B65,'Main List'!$A$2:$D$603,3,0))</f>
        <v/>
      </c>
      <c r="E65" t="str">
        <f>IF(B65="","",VLOOKUP($B65,'Main List'!$A$2:$D$603,4,0))</f>
        <v/>
      </c>
      <c r="F65" s="27"/>
      <c r="G65" s="27" t="str">
        <f t="shared" si="4"/>
        <v/>
      </c>
      <c r="H65" s="14" t="b">
        <f t="shared" si="3"/>
        <v>0</v>
      </c>
      <c r="I65" s="14"/>
      <c r="J65" s="194">
        <v>12</v>
      </c>
      <c r="K65" s="32" t="s">
        <v>952</v>
      </c>
      <c r="L65" s="5"/>
      <c r="N65" s="5"/>
      <c r="O65" s="5"/>
      <c r="P65" s="5"/>
      <c r="Q65" s="5"/>
      <c r="R65" s="5"/>
      <c r="S65" s="5"/>
      <c r="T65" s="5"/>
      <c r="U65" s="5"/>
      <c r="V65" s="5"/>
      <c r="W65" s="5"/>
      <c r="X65" s="5"/>
      <c r="Y65" s="5"/>
      <c r="Z65" s="5"/>
      <c r="AA65" s="5"/>
    </row>
    <row r="66" spans="1:27" ht="17.25" customHeight="1">
      <c r="A66" s="19">
        <v>57</v>
      </c>
      <c r="B66" s="20"/>
      <c r="C66" t="str">
        <f>IF(B66="","",VLOOKUP(B66,'Main List'!A$2:$D$603,2,0))</f>
        <v/>
      </c>
      <c r="D66" t="str">
        <f>IF(B66="","",VLOOKUP($B66,'Main List'!$A$2:$D$603,3,0))</f>
        <v/>
      </c>
      <c r="E66" t="str">
        <f>IF(B66="","",VLOOKUP($B66,'Main List'!$A$2:$D$603,4,0))</f>
        <v/>
      </c>
      <c r="F66" s="27"/>
      <c r="G66" s="27" t="str">
        <f t="shared" si="4"/>
        <v/>
      </c>
      <c r="H66" s="14" t="b">
        <f t="shared" si="3"/>
        <v>0</v>
      </c>
      <c r="I66" s="14"/>
      <c r="J66" s="194"/>
      <c r="K66" s="32" t="s">
        <v>953</v>
      </c>
      <c r="L66" s="5"/>
      <c r="N66" s="5"/>
      <c r="O66" s="5"/>
      <c r="P66" s="5"/>
      <c r="Q66" s="5"/>
      <c r="R66" s="5"/>
      <c r="S66" s="5"/>
      <c r="T66" s="5"/>
      <c r="U66" s="5"/>
      <c r="V66" s="5"/>
      <c r="W66" s="5"/>
      <c r="X66" s="5"/>
      <c r="Y66" s="5"/>
      <c r="Z66" s="5"/>
      <c r="AA66" s="5"/>
    </row>
    <row r="67" spans="1:27" ht="17.25" customHeight="1">
      <c r="A67" s="19">
        <v>58</v>
      </c>
      <c r="B67" s="20"/>
      <c r="C67" t="str">
        <f>IF(B67="","",VLOOKUP(B67,'Main List'!A$2:$D$603,2,0))</f>
        <v/>
      </c>
      <c r="D67" t="str">
        <f>IF(B67="","",VLOOKUP($B67,'Main List'!$A$2:$D$603,3,0))</f>
        <v/>
      </c>
      <c r="E67" t="str">
        <f>IF(B67="","",VLOOKUP($B67,'Main List'!$A$2:$D$603,4,0))</f>
        <v/>
      </c>
      <c r="F67" s="27"/>
      <c r="G67" s="27" t="str">
        <f t="shared" si="4"/>
        <v/>
      </c>
      <c r="H67" s="14" t="b">
        <f t="shared" si="3"/>
        <v>0</v>
      </c>
      <c r="I67" s="14"/>
      <c r="J67" s="194"/>
      <c r="K67" s="32" t="s">
        <v>954</v>
      </c>
      <c r="L67" s="5"/>
      <c r="N67" s="5"/>
      <c r="O67" s="5"/>
      <c r="P67" s="5"/>
      <c r="Q67" s="5"/>
      <c r="R67" s="5"/>
      <c r="S67" s="5"/>
      <c r="T67" s="5"/>
      <c r="U67" s="5"/>
      <c r="V67" s="5"/>
      <c r="W67" s="5"/>
      <c r="X67" s="5"/>
      <c r="Y67" s="5"/>
      <c r="Z67" s="5"/>
      <c r="AA67" s="5"/>
    </row>
    <row r="68" spans="1:27" ht="17.25" customHeight="1">
      <c r="A68" s="19">
        <v>59</v>
      </c>
      <c r="B68" s="20"/>
      <c r="C68" t="str">
        <f>IF(B68="","",VLOOKUP(B68,'Main List'!A$2:$D$603,2,0))</f>
        <v/>
      </c>
      <c r="D68" t="str">
        <f>IF(B68="","",VLOOKUP($B68,'Main List'!$A$2:$D$603,3,0))</f>
        <v/>
      </c>
      <c r="E68" t="str">
        <f>IF(B68="","",VLOOKUP($B68,'Main List'!$A$2:$D$603,4,0))</f>
        <v/>
      </c>
      <c r="F68" s="27"/>
      <c r="G68" s="27" t="str">
        <f t="shared" si="4"/>
        <v/>
      </c>
      <c r="H68" s="14" t="b">
        <f t="shared" si="3"/>
        <v>0</v>
      </c>
      <c r="I68" s="14"/>
      <c r="J68" s="194"/>
      <c r="K68" s="32" t="s">
        <v>955</v>
      </c>
      <c r="L68" s="5"/>
      <c r="N68" s="5"/>
      <c r="O68" s="5"/>
      <c r="P68" s="5"/>
      <c r="Q68" s="5"/>
      <c r="R68" s="5"/>
      <c r="S68" s="5"/>
      <c r="T68" s="5"/>
      <c r="U68" s="5"/>
      <c r="V68" s="5"/>
      <c r="W68" s="5"/>
      <c r="X68" s="5"/>
      <c r="Y68" s="5"/>
      <c r="Z68" s="5"/>
      <c r="AA68" s="5"/>
    </row>
    <row r="69" spans="1:27" ht="17.25" customHeight="1">
      <c r="A69" s="19">
        <v>60</v>
      </c>
      <c r="B69" s="20"/>
      <c r="C69" t="str">
        <f>IF(B69="","",VLOOKUP(B69,'Main List'!A$2:$D$603,2,0))</f>
        <v/>
      </c>
      <c r="D69" t="str">
        <f>IF(B69="","",VLOOKUP($B69,'Main List'!$A$2:$D$603,3,0))</f>
        <v/>
      </c>
      <c r="E69" t="str">
        <f>IF(B69="","",VLOOKUP($B69,'Main List'!$A$2:$D$603,4,0))</f>
        <v/>
      </c>
      <c r="F69" s="27"/>
      <c r="G69" s="27" t="str">
        <f t="shared" si="4"/>
        <v/>
      </c>
      <c r="H69" s="14" t="b">
        <f t="shared" si="3"/>
        <v>0</v>
      </c>
      <c r="I69" s="14"/>
      <c r="J69" s="19"/>
      <c r="K69" s="32"/>
      <c r="L69" s="5"/>
      <c r="N69" s="5"/>
      <c r="O69" s="5"/>
      <c r="P69" s="5"/>
      <c r="Q69" s="5"/>
      <c r="R69" s="5"/>
      <c r="S69" s="5"/>
      <c r="T69" s="5"/>
      <c r="U69" s="5"/>
      <c r="V69" s="5"/>
      <c r="W69" s="5"/>
      <c r="X69" s="5"/>
      <c r="Y69" s="5"/>
      <c r="Z69" s="5"/>
      <c r="AA69" s="5"/>
    </row>
    <row r="70" spans="1:27" ht="17.25" customHeight="1">
      <c r="A70" s="19">
        <v>61</v>
      </c>
      <c r="B70" s="20"/>
      <c r="C70" t="str">
        <f>IF(B70="","",VLOOKUP(B70,'Main List'!A$2:$D$603,2,0))</f>
        <v/>
      </c>
      <c r="D70" t="str">
        <f>IF(B70="","",VLOOKUP($B70,'Main List'!$A$2:$D$603,3,0))</f>
        <v/>
      </c>
      <c r="E70" t="str">
        <f>IF(B70="","",VLOOKUP($B70,'Main List'!$A$2:$D$603,4,0))</f>
        <v/>
      </c>
      <c r="F70" s="27"/>
      <c r="G70" s="27" t="str">
        <f t="shared" si="4"/>
        <v/>
      </c>
      <c r="H70" s="14" t="b">
        <f t="shared" si="3"/>
        <v>0</v>
      </c>
      <c r="I70" s="14"/>
      <c r="J70" s="194">
        <v>13</v>
      </c>
      <c r="K70" s="32" t="s">
        <v>956</v>
      </c>
      <c r="L70" s="5"/>
      <c r="N70" s="5"/>
      <c r="O70" s="5"/>
      <c r="P70" s="5"/>
      <c r="Q70" s="5"/>
      <c r="R70" s="5"/>
      <c r="S70" s="5"/>
      <c r="T70" s="5"/>
      <c r="U70" s="5"/>
      <c r="V70" s="5"/>
      <c r="W70" s="5"/>
      <c r="X70" s="5"/>
      <c r="Y70" s="5"/>
      <c r="Z70" s="5"/>
      <c r="AA70" s="5"/>
    </row>
    <row r="71" spans="1:27" ht="17.25" customHeight="1">
      <c r="A71" s="19">
        <v>62</v>
      </c>
      <c r="B71" s="20"/>
      <c r="C71" t="str">
        <f>IF(B71="","",VLOOKUP(B71,'Main List'!A$2:$D$603,2,0))</f>
        <v/>
      </c>
      <c r="D71" t="str">
        <f>IF(B71="","",VLOOKUP($B71,'Main List'!$A$2:$D$603,3,0))</f>
        <v/>
      </c>
      <c r="E71" t="str">
        <f>IF(B71="","",VLOOKUP($B71,'Main List'!$A$2:$D$603,4,0))</f>
        <v/>
      </c>
      <c r="F71" s="27"/>
      <c r="G71" s="27" t="str">
        <f t="shared" si="4"/>
        <v/>
      </c>
      <c r="H71" s="14" t="b">
        <f t="shared" si="3"/>
        <v>0</v>
      </c>
      <c r="I71" s="14"/>
      <c r="J71" s="194"/>
      <c r="K71" s="32" t="s">
        <v>957</v>
      </c>
      <c r="L71" s="5"/>
      <c r="N71" s="5"/>
      <c r="O71" s="5"/>
      <c r="P71" s="5"/>
      <c r="Q71" s="5"/>
      <c r="R71" s="5"/>
      <c r="S71" s="5"/>
      <c r="T71" s="5"/>
      <c r="U71" s="5"/>
      <c r="V71" s="5"/>
      <c r="W71" s="5"/>
      <c r="X71" s="5"/>
      <c r="Y71" s="5"/>
      <c r="Z71" s="5"/>
      <c r="AA71" s="5"/>
    </row>
    <row r="72" spans="1:27" ht="17.25" customHeight="1">
      <c r="A72" s="19">
        <v>63</v>
      </c>
      <c r="B72" s="20"/>
      <c r="C72" t="str">
        <f>IF(B72="","",VLOOKUP(B72,'Main List'!A$2:$D$603,2,0))</f>
        <v/>
      </c>
      <c r="D72" t="str">
        <f>IF(B72="","",VLOOKUP($B72,'Main List'!$A$2:$D$603,3,0))</f>
        <v/>
      </c>
      <c r="E72" t="str">
        <f>IF(B72="","",VLOOKUP($B72,'Main List'!$A$2:$D$603,4,0))</f>
        <v/>
      </c>
      <c r="F72" s="27"/>
      <c r="G72" s="27" t="str">
        <f t="shared" si="4"/>
        <v/>
      </c>
      <c r="H72" s="14" t="b">
        <f t="shared" si="3"/>
        <v>0</v>
      </c>
      <c r="I72" s="14"/>
      <c r="J72" s="194"/>
      <c r="K72" s="28">
        <v>9551090001</v>
      </c>
      <c r="L72" s="5"/>
      <c r="N72" s="5"/>
      <c r="O72" s="5"/>
      <c r="P72" s="5"/>
      <c r="Q72" s="5"/>
      <c r="R72" s="5"/>
      <c r="S72" s="5"/>
      <c r="T72" s="5"/>
      <c r="U72" s="5"/>
      <c r="V72" s="5"/>
      <c r="W72" s="5"/>
      <c r="X72" s="5"/>
      <c r="Y72" s="5"/>
      <c r="Z72" s="5"/>
      <c r="AA72" s="5"/>
    </row>
    <row r="73" spans="1:27" ht="17.25" customHeight="1">
      <c r="A73" s="19">
        <v>64</v>
      </c>
      <c r="B73" s="20"/>
      <c r="C73" t="str">
        <f>IF(B73="","",VLOOKUP(B73,'Main List'!A$2:$D$603,2,0))</f>
        <v/>
      </c>
      <c r="D73" t="str">
        <f>IF(B73="","",VLOOKUP($B73,'Main List'!$A$2:$D$603,3,0))</f>
        <v/>
      </c>
      <c r="E73" t="str">
        <f>IF(B73="","",VLOOKUP($B73,'Main List'!$A$2:$D$603,4,0))</f>
        <v/>
      </c>
      <c r="F73" s="27"/>
      <c r="G73" s="27" t="str">
        <f t="shared" si="4"/>
        <v/>
      </c>
      <c r="H73" s="14" t="b">
        <f t="shared" si="3"/>
        <v>0</v>
      </c>
      <c r="I73" s="14"/>
      <c r="J73" s="194">
        <v>14</v>
      </c>
      <c r="K73" s="32"/>
      <c r="L73" s="5"/>
      <c r="N73" s="5"/>
      <c r="O73" s="5"/>
      <c r="P73" s="5"/>
      <c r="Q73" s="5"/>
      <c r="R73" s="5"/>
      <c r="S73" s="5"/>
      <c r="T73" s="5"/>
      <c r="U73" s="5"/>
      <c r="V73" s="5"/>
      <c r="W73" s="5"/>
      <c r="X73" s="5"/>
      <c r="Y73" s="5"/>
      <c r="Z73" s="5"/>
      <c r="AA73" s="5"/>
    </row>
    <row r="74" spans="1:27" ht="17.25" customHeight="1">
      <c r="A74" s="19">
        <v>65</v>
      </c>
      <c r="B74" s="20"/>
      <c r="C74" t="str">
        <f>IF(B74="","",VLOOKUP(B74,'Main List'!A$2:$D$603,2,0))</f>
        <v/>
      </c>
      <c r="D74" t="str">
        <f>IF(B74="","",VLOOKUP($B74,'Main List'!$A$2:$D$603,3,0))</f>
        <v/>
      </c>
      <c r="E74" t="str">
        <f>IF(B74="","",VLOOKUP($B74,'Main List'!$A$2:$D$603,4,0))</f>
        <v/>
      </c>
      <c r="F74" s="27"/>
      <c r="G74" s="27" t="str">
        <f t="shared" si="4"/>
        <v/>
      </c>
      <c r="H74" s="14" t="b">
        <f t="shared" ref="H74:H98" si="5">IF(G74&lt;60,"1st Hour",IF(G74&lt;120,"2nd Hour",IF(G74&lt;180,"3rd Hour",IF(G74&lt;240,"4th Hour",IF(G74&lt;300,"5th hour")))))</f>
        <v>0</v>
      </c>
      <c r="I74" s="14"/>
      <c r="J74" s="194"/>
      <c r="K74" s="32" t="s">
        <v>958</v>
      </c>
      <c r="L74" s="5"/>
      <c r="N74" s="5"/>
      <c r="O74" s="5"/>
      <c r="P74" s="5"/>
      <c r="Q74" s="5"/>
      <c r="R74" s="5"/>
      <c r="S74" s="5"/>
      <c r="T74" s="5"/>
      <c r="U74" s="5"/>
      <c r="V74" s="5"/>
      <c r="W74" s="5"/>
      <c r="X74" s="5"/>
      <c r="Y74" s="5"/>
      <c r="Z74" s="5"/>
      <c r="AA74" s="5"/>
    </row>
    <row r="75" spans="1:27" ht="17.25" customHeight="1">
      <c r="A75" s="19">
        <v>66</v>
      </c>
      <c r="B75" s="20"/>
      <c r="C75" t="str">
        <f>IF(B75="","",VLOOKUP(B75,'Main List'!A$2:$D$603,2,0))</f>
        <v/>
      </c>
      <c r="D75" t="str">
        <f>IF(B75="","",VLOOKUP($B75,'Main List'!$A$2:$D$603,3,0))</f>
        <v/>
      </c>
      <c r="E75" t="str">
        <f>IF(B75="","",VLOOKUP($B75,'Main List'!$A$2:$D$603,4,0))</f>
        <v/>
      </c>
      <c r="F75" s="27"/>
      <c r="G75" s="27" t="str">
        <f t="shared" si="4"/>
        <v/>
      </c>
      <c r="H75" s="14" t="b">
        <f t="shared" si="5"/>
        <v>0</v>
      </c>
      <c r="I75" s="14"/>
      <c r="J75" s="194"/>
      <c r="K75" s="32" t="s">
        <v>959</v>
      </c>
      <c r="L75" s="5"/>
      <c r="N75" s="5"/>
      <c r="O75" s="5"/>
      <c r="P75" s="5"/>
      <c r="Q75" s="5"/>
      <c r="R75" s="5"/>
      <c r="S75" s="5"/>
      <c r="T75" s="5"/>
      <c r="U75" s="5"/>
      <c r="V75" s="5"/>
      <c r="W75" s="5"/>
      <c r="X75" s="5"/>
      <c r="Y75" s="5"/>
      <c r="Z75" s="5"/>
      <c r="AA75" s="5"/>
    </row>
    <row r="76" spans="1:27" ht="17.25" customHeight="1">
      <c r="A76" s="19">
        <v>67</v>
      </c>
      <c r="B76" s="20"/>
      <c r="C76" t="str">
        <f>IF(B76="","",VLOOKUP(B76,'Main List'!A$2:$D$603,2,0))</f>
        <v/>
      </c>
      <c r="D76" t="str">
        <f>IF(B76="","",VLOOKUP($B76,'Main List'!$A$2:$D$603,3,0))</f>
        <v/>
      </c>
      <c r="E76" t="str">
        <f>IF(B76="","",VLOOKUP($B76,'Main List'!$A$2:$D$603,4,0))</f>
        <v/>
      </c>
      <c r="F76" s="27"/>
      <c r="G76" s="27" t="str">
        <f t="shared" si="4"/>
        <v/>
      </c>
      <c r="H76" s="14" t="b">
        <f t="shared" si="5"/>
        <v>0</v>
      </c>
      <c r="J76" s="194"/>
      <c r="K76" s="32" t="s">
        <v>960</v>
      </c>
      <c r="L76" s="5"/>
      <c r="N76" s="5"/>
      <c r="O76" s="5"/>
      <c r="P76" s="5"/>
      <c r="Q76" s="5"/>
      <c r="R76" s="5"/>
      <c r="S76" s="5"/>
      <c r="T76" s="5"/>
      <c r="U76" s="5"/>
      <c r="V76" s="5"/>
      <c r="W76" s="5"/>
      <c r="X76" s="5"/>
      <c r="Y76" s="5"/>
      <c r="Z76" s="5"/>
      <c r="AA76" s="5"/>
    </row>
    <row r="77" spans="1:27" ht="17.25" customHeight="1">
      <c r="A77" s="19">
        <v>68</v>
      </c>
      <c r="B77" s="20"/>
      <c r="C77" t="str">
        <f>IF(B77="","",VLOOKUP(B77,'Main List'!A$2:$D$603,2,0))</f>
        <v/>
      </c>
      <c r="D77" t="str">
        <f>IF(B77="","",VLOOKUP($B77,'Main List'!$A$2:$D$603,3,0))</f>
        <v/>
      </c>
      <c r="E77" t="str">
        <f>IF(B77="","",VLOOKUP($B77,'Main List'!$A$2:$D$603,4,0))</f>
        <v/>
      </c>
      <c r="F77" s="27"/>
      <c r="G77" s="27" t="str">
        <f t="shared" si="4"/>
        <v/>
      </c>
      <c r="H77" s="14" t="b">
        <f t="shared" si="5"/>
        <v>0</v>
      </c>
      <c r="J77" s="194"/>
      <c r="K77" s="32" t="s">
        <v>961</v>
      </c>
      <c r="L77" s="5"/>
      <c r="N77" s="5"/>
      <c r="O77" s="5"/>
      <c r="P77" s="5"/>
      <c r="Q77" s="5"/>
      <c r="R77" s="5"/>
      <c r="S77" s="5"/>
      <c r="T77" s="5"/>
      <c r="U77" s="5"/>
      <c r="V77" s="5"/>
      <c r="W77" s="5"/>
      <c r="X77" s="5"/>
      <c r="Y77" s="5"/>
      <c r="Z77" s="5"/>
      <c r="AA77" s="5"/>
    </row>
    <row r="78" spans="1:27" ht="17.25" customHeight="1">
      <c r="A78" s="19">
        <v>69</v>
      </c>
      <c r="B78" s="20"/>
      <c r="C78" t="str">
        <f>IF(B78="","",VLOOKUP(B78,'Main List'!A$2:$D$603,2,0))</f>
        <v/>
      </c>
      <c r="D78" t="str">
        <f>IF(B78="","",VLOOKUP($B78,'Main List'!$A$2:$D$603,3,0))</f>
        <v/>
      </c>
      <c r="E78" t="str">
        <f>IF(B78="","",VLOOKUP($B78,'Main List'!$A$2:$D$603,4,0))</f>
        <v/>
      </c>
      <c r="F78" s="27"/>
      <c r="G78" s="27" t="str">
        <f t="shared" si="4"/>
        <v/>
      </c>
      <c r="H78" s="14" t="b">
        <f t="shared" si="5"/>
        <v>0</v>
      </c>
      <c r="I78" s="14"/>
      <c r="J78" s="33"/>
      <c r="K78" s="4"/>
      <c r="L78" s="5"/>
      <c r="N78" s="5"/>
      <c r="O78" s="5"/>
      <c r="P78" s="5"/>
      <c r="Q78" s="5"/>
      <c r="R78" s="5"/>
      <c r="S78" s="5"/>
      <c r="T78" s="5"/>
      <c r="U78" s="5"/>
      <c r="V78" s="5"/>
      <c r="W78" s="5"/>
      <c r="X78" s="5"/>
      <c r="Y78" s="5"/>
      <c r="Z78" s="5"/>
      <c r="AA78" s="5"/>
    </row>
    <row r="79" spans="1:27" ht="17.25" customHeight="1">
      <c r="A79" s="19"/>
      <c r="B79" s="20"/>
      <c r="C79" t="str">
        <f>IF(B79="","",VLOOKUP(B79,'Main List'!A$2:$D$603,2,0))</f>
        <v/>
      </c>
      <c r="D79" t="str">
        <f>IF(B79="","",VLOOKUP($B79,'Main List'!$A$2:$D$603,3,0))</f>
        <v/>
      </c>
      <c r="E79" t="str">
        <f>IF(B79="","",VLOOKUP($B79,'Main List'!$A$2:$D$603,4,0))</f>
        <v/>
      </c>
      <c r="F79" s="27"/>
      <c r="G79" s="27" t="str">
        <f t="shared" si="4"/>
        <v/>
      </c>
      <c r="H79" s="14" t="b">
        <f t="shared" si="5"/>
        <v>0</v>
      </c>
      <c r="I79" s="14"/>
      <c r="J79" s="194">
        <v>15</v>
      </c>
      <c r="K79" s="28" t="s">
        <v>962</v>
      </c>
      <c r="L79" s="5"/>
      <c r="N79" s="5"/>
      <c r="O79" s="5"/>
      <c r="P79" s="5"/>
      <c r="Q79" s="5"/>
      <c r="R79" s="5"/>
      <c r="S79" s="5"/>
      <c r="T79" s="5"/>
      <c r="U79" s="5"/>
      <c r="V79" s="5"/>
      <c r="W79" s="5"/>
      <c r="X79" s="5"/>
      <c r="Y79" s="5"/>
      <c r="Z79" s="5"/>
      <c r="AA79" s="5"/>
    </row>
    <row r="80" spans="1:27" ht="17.25" customHeight="1">
      <c r="A80" s="19"/>
      <c r="B80" s="20"/>
      <c r="C80" t="str">
        <f>IF(B80="","",VLOOKUP(B80,'Main List'!A$2:$D$603,2,0))</f>
        <v/>
      </c>
      <c r="D80" t="str">
        <f>IF(B80="","",VLOOKUP($B80,'Main List'!$A$2:$D$603,3,0))</f>
        <v/>
      </c>
      <c r="E80" t="str">
        <f>IF(B80="","",VLOOKUP($B80,'Main List'!$A$2:$D$603,4,0))</f>
        <v/>
      </c>
      <c r="F80" s="27"/>
      <c r="G80" s="27" t="str">
        <f t="shared" si="4"/>
        <v/>
      </c>
      <c r="H80" s="14" t="b">
        <f t="shared" si="5"/>
        <v>0</v>
      </c>
      <c r="I80" s="14"/>
      <c r="J80" s="194"/>
      <c r="K80" s="28" t="s">
        <v>963</v>
      </c>
      <c r="L80" s="5"/>
      <c r="N80" s="5"/>
      <c r="O80" s="5"/>
      <c r="P80" s="5"/>
      <c r="Q80" s="5"/>
      <c r="R80" s="5"/>
      <c r="S80" s="5"/>
      <c r="T80" s="5"/>
      <c r="U80" s="5"/>
      <c r="V80" s="5"/>
      <c r="W80" s="5"/>
      <c r="X80" s="5"/>
      <c r="Y80" s="5"/>
      <c r="Z80" s="5"/>
      <c r="AA80" s="5"/>
    </row>
    <row r="81" spans="1:27" ht="17.25" customHeight="1">
      <c r="A81" s="19"/>
      <c r="B81" s="20"/>
      <c r="C81" t="str">
        <f>IF(B81="","",VLOOKUP(B81,'Main List'!A$2:$D$603,2,0))</f>
        <v/>
      </c>
      <c r="D81" t="str">
        <f>IF(B81="","",VLOOKUP($B81,'Main List'!$A$2:$D$603,3,0))</f>
        <v/>
      </c>
      <c r="E81" t="str">
        <f>IF(B81="","",VLOOKUP($B81,'Main List'!$A$2:$D$603,4,0))</f>
        <v/>
      </c>
      <c r="F81" s="27"/>
      <c r="G81" s="27" t="str">
        <f t="shared" si="4"/>
        <v/>
      </c>
      <c r="H81" s="14" t="b">
        <f t="shared" si="5"/>
        <v>0</v>
      </c>
      <c r="J81" s="194"/>
      <c r="K81" s="28" t="s">
        <v>919</v>
      </c>
      <c r="L81" s="5"/>
      <c r="N81" s="5"/>
      <c r="O81" s="5"/>
      <c r="P81" s="5"/>
      <c r="Q81" s="5"/>
      <c r="R81" s="5"/>
      <c r="S81" s="5"/>
      <c r="T81" s="5"/>
      <c r="U81" s="5"/>
      <c r="V81" s="5"/>
      <c r="W81" s="5"/>
      <c r="X81" s="5"/>
      <c r="Y81" s="5"/>
      <c r="Z81" s="5"/>
      <c r="AA81" s="5"/>
    </row>
    <row r="82" spans="1:27" ht="17.25" customHeight="1">
      <c r="B82" s="20"/>
      <c r="C82" t="str">
        <f>IF(B82="","",VLOOKUP(B82,'Main List'!A$2:$D$603,2,0))</f>
        <v/>
      </c>
      <c r="D82" t="str">
        <f>IF(B82="","",VLOOKUP($B82,'Main List'!$A$2:$D$603,3,0))</f>
        <v/>
      </c>
      <c r="E82" t="str">
        <f>IF(B82="","",VLOOKUP($B82,'Main List'!$A$2:$D$603,4,0))</f>
        <v/>
      </c>
      <c r="F82" s="27"/>
      <c r="G82" s="27" t="str">
        <f t="shared" si="4"/>
        <v/>
      </c>
      <c r="H82" s="14" t="b">
        <f t="shared" si="5"/>
        <v>0</v>
      </c>
      <c r="J82" s="194"/>
      <c r="K82" s="28">
        <v>7026377702</v>
      </c>
      <c r="L82" s="5"/>
      <c r="N82" s="5"/>
      <c r="O82" s="5"/>
      <c r="P82" s="5"/>
      <c r="Q82" s="5"/>
      <c r="R82" s="5"/>
      <c r="S82" s="5"/>
      <c r="T82" s="5"/>
      <c r="U82" s="5"/>
      <c r="V82" s="5"/>
      <c r="W82" s="5"/>
      <c r="X82" s="5"/>
      <c r="Y82" s="5"/>
      <c r="Z82" s="5"/>
      <c r="AA82" s="5"/>
    </row>
    <row r="83" spans="1:27" ht="17.25" customHeight="1">
      <c r="B83" s="20"/>
      <c r="C83" t="str">
        <f>IF(B83="","",VLOOKUP(B83,'Main List'!A$2:$D$603,2,0))</f>
        <v/>
      </c>
      <c r="D83" t="str">
        <f>IF(B83="","",VLOOKUP($B83,'Main List'!$A$2:$D$603,3,0))</f>
        <v/>
      </c>
      <c r="E83" t="str">
        <f>IF(B83="","",VLOOKUP($B83,'Main List'!$A$2:$D$603,4,0))</f>
        <v/>
      </c>
      <c r="F83" s="27"/>
      <c r="G83" s="27" t="str">
        <f t="shared" si="4"/>
        <v/>
      </c>
      <c r="H83" s="14" t="b">
        <f t="shared" si="5"/>
        <v>0</v>
      </c>
      <c r="I83" s="14"/>
      <c r="J83" s="19"/>
      <c r="K83" s="28"/>
      <c r="L83" s="5"/>
      <c r="N83" s="5"/>
      <c r="O83" s="5"/>
      <c r="P83" s="5"/>
      <c r="Q83" s="5"/>
      <c r="R83" s="5"/>
      <c r="S83" s="5"/>
      <c r="T83" s="5"/>
      <c r="U83" s="5"/>
      <c r="V83" s="5"/>
      <c r="W83" s="5"/>
      <c r="X83" s="5"/>
      <c r="Y83" s="5"/>
      <c r="Z83" s="5"/>
      <c r="AA83" s="5"/>
    </row>
    <row r="84" spans="1:27" ht="17.25" customHeight="1">
      <c r="B84" s="20"/>
      <c r="C84" t="str">
        <f>IF(B84="","",VLOOKUP(B84,'Main List'!A$2:$D$603,2,0))</f>
        <v/>
      </c>
      <c r="D84" t="str">
        <f>IF(B84="","",VLOOKUP($B84,'Main List'!$A$2:$D$603,3,0))</f>
        <v/>
      </c>
      <c r="E84" t="str">
        <f>IF(B84="","",VLOOKUP($B84,'Main List'!$A$2:$D$603,4,0))</f>
        <v/>
      </c>
      <c r="F84" s="27"/>
      <c r="G84" s="27" t="str">
        <f t="shared" si="4"/>
        <v/>
      </c>
      <c r="H84" s="14" t="b">
        <f t="shared" si="5"/>
        <v>0</v>
      </c>
      <c r="I84" s="14"/>
      <c r="J84" s="193">
        <v>16</v>
      </c>
      <c r="K84" s="28" t="s">
        <v>964</v>
      </c>
      <c r="L84" s="5"/>
      <c r="N84" s="5"/>
      <c r="O84" s="5"/>
      <c r="P84" s="5"/>
      <c r="Q84" s="5"/>
      <c r="R84" s="5"/>
      <c r="S84" s="5"/>
      <c r="T84" s="5"/>
      <c r="U84" s="5"/>
      <c r="V84" s="5"/>
      <c r="W84" s="5"/>
      <c r="X84" s="5"/>
      <c r="Y84" s="5"/>
      <c r="Z84" s="5"/>
      <c r="AA84" s="5"/>
    </row>
    <row r="85" spans="1:27" ht="17.25" customHeight="1">
      <c r="B85" s="20"/>
      <c r="C85" t="str">
        <f>IF(B85="","",VLOOKUP(B85,'Main List'!A$2:$D$603,2,0))</f>
        <v/>
      </c>
      <c r="D85" t="str">
        <f>IF(B85="","",VLOOKUP($B85,'Main List'!$A$2:$D$603,3,0))</f>
        <v/>
      </c>
      <c r="E85" t="str">
        <f>IF(B85="","",VLOOKUP($B85,'Main List'!$A$2:$D$603,4,0))</f>
        <v/>
      </c>
      <c r="F85" s="27"/>
      <c r="G85" s="27" t="str">
        <f t="shared" si="4"/>
        <v/>
      </c>
      <c r="H85" s="14" t="b">
        <f t="shared" si="5"/>
        <v>0</v>
      </c>
      <c r="I85" s="14"/>
      <c r="J85" s="193"/>
      <c r="K85" s="28" t="s">
        <v>965</v>
      </c>
      <c r="L85" s="5"/>
      <c r="N85" s="5"/>
      <c r="O85" s="5"/>
      <c r="P85" s="5"/>
      <c r="Q85" s="5"/>
      <c r="R85" s="5"/>
      <c r="S85" s="5"/>
      <c r="T85" s="5"/>
      <c r="U85" s="5"/>
      <c r="V85" s="5"/>
      <c r="W85" s="5"/>
      <c r="X85" s="5"/>
      <c r="Y85" s="5"/>
      <c r="Z85" s="5"/>
      <c r="AA85" s="5"/>
    </row>
    <row r="86" spans="1:27" ht="17.25" customHeight="1">
      <c r="B86" s="20"/>
      <c r="C86" t="str">
        <f>IF(B86="","",VLOOKUP(B86,'Main List'!A$2:$D$603,2,0))</f>
        <v/>
      </c>
      <c r="D86" t="str">
        <f>IF(B86="","",VLOOKUP($B86,'Main List'!$A$2:$D$603,3,0))</f>
        <v/>
      </c>
      <c r="E86" t="str">
        <f>IF(B86="","",VLOOKUP($B86,'Main List'!$A$2:$D$603,4,0))</f>
        <v/>
      </c>
      <c r="F86" s="27"/>
      <c r="G86" s="27" t="str">
        <f t="shared" si="4"/>
        <v/>
      </c>
      <c r="H86" s="14" t="b">
        <f t="shared" si="5"/>
        <v>0</v>
      </c>
      <c r="I86" s="14"/>
      <c r="J86" s="193"/>
      <c r="K86" s="28" t="s">
        <v>966</v>
      </c>
      <c r="L86" s="5"/>
      <c r="N86" s="5"/>
      <c r="O86" s="5"/>
      <c r="P86" s="5"/>
      <c r="Q86" s="5"/>
      <c r="R86" s="5"/>
      <c r="S86" s="5"/>
      <c r="T86" s="5"/>
      <c r="U86" s="5"/>
      <c r="V86" s="5"/>
      <c r="W86" s="5"/>
      <c r="X86" s="5"/>
      <c r="Y86" s="5"/>
      <c r="Z86" s="5"/>
      <c r="AA86" s="5"/>
    </row>
    <row r="87" spans="1:27" ht="17.25" customHeight="1">
      <c r="B87" s="20"/>
      <c r="C87" t="str">
        <f>IF(B87="","",VLOOKUP(B87,'Main List'!A$2:$D$603,2,0))</f>
        <v/>
      </c>
      <c r="D87" t="str">
        <f>IF(B87="","",VLOOKUP($B87,'Main List'!$A$2:$D$603,3,0))</f>
        <v/>
      </c>
      <c r="E87" t="str">
        <f>IF(B87="","",VLOOKUP($B87,'Main List'!$A$2:$D$603,4,0))</f>
        <v/>
      </c>
      <c r="F87" s="27"/>
      <c r="G87" s="27" t="str">
        <f t="shared" si="4"/>
        <v/>
      </c>
      <c r="H87" s="14" t="b">
        <f t="shared" si="5"/>
        <v>0</v>
      </c>
      <c r="I87" s="14"/>
      <c r="J87" s="193"/>
      <c r="K87" s="28" t="s">
        <v>967</v>
      </c>
      <c r="L87" s="5"/>
      <c r="N87" s="5"/>
      <c r="O87" s="5"/>
      <c r="P87" s="5"/>
      <c r="Q87" s="5"/>
      <c r="R87" s="5"/>
      <c r="S87" s="5"/>
      <c r="T87" s="5"/>
      <c r="U87" s="5"/>
      <c r="V87" s="5"/>
      <c r="W87" s="5"/>
      <c r="X87" s="5"/>
      <c r="Y87" s="5"/>
      <c r="Z87" s="5"/>
      <c r="AA87" s="5"/>
    </row>
    <row r="88" spans="1:27" ht="17.25" customHeight="1">
      <c r="B88" s="20"/>
      <c r="C88" t="str">
        <f>IF(B89="","",VLOOKUP(B89,'Main List'!A$2:$D$603,2,0))</f>
        <v/>
      </c>
      <c r="D88" t="str">
        <f>IF(B89="","",VLOOKUP($B89,'Main List'!$A$2:$D$603,3,0))</f>
        <v/>
      </c>
      <c r="E88" t="str">
        <f>IF(B89="","",VLOOKUP($B89,'Main List'!$A$2:$D$603,4,0))</f>
        <v/>
      </c>
      <c r="F88" s="27"/>
      <c r="G88" s="27" t="str">
        <f t="shared" si="4"/>
        <v/>
      </c>
      <c r="H88" s="14" t="b">
        <f t="shared" si="5"/>
        <v>0</v>
      </c>
      <c r="I88" s="14">
        <v>44</v>
      </c>
      <c r="J88" s="193">
        <v>17</v>
      </c>
      <c r="K88" s="28" t="s">
        <v>968</v>
      </c>
      <c r="L88" s="5"/>
      <c r="M88" s="5"/>
      <c r="N88" s="5"/>
      <c r="O88" s="5"/>
      <c r="P88" s="5"/>
      <c r="Q88" s="5"/>
      <c r="R88" s="5"/>
      <c r="S88" s="5"/>
      <c r="T88" s="5"/>
      <c r="U88" s="5"/>
      <c r="V88" s="5"/>
      <c r="W88" s="5"/>
      <c r="X88" s="5"/>
      <c r="Y88" s="5"/>
      <c r="Z88" s="5"/>
      <c r="AA88" s="5"/>
    </row>
    <row r="89" spans="1:27" ht="17.25" customHeight="1">
      <c r="B89" s="20"/>
      <c r="C89" t="str">
        <f>IF(B90="","",VLOOKUP(B90,'Main List'!A$2:$D$603,2,0))</f>
        <v/>
      </c>
      <c r="D89" t="str">
        <f>IF(B90="","",VLOOKUP($B90,'Main List'!$A$2:$D$603,3,0))</f>
        <v/>
      </c>
      <c r="E89" t="str">
        <f>IF(B90="","",VLOOKUP($B90,'Main List'!$A$2:$D$603,4,0))</f>
        <v/>
      </c>
      <c r="F89" s="22"/>
      <c r="G89" s="27" t="str">
        <f t="shared" si="4"/>
        <v/>
      </c>
      <c r="H89" s="14" t="b">
        <f t="shared" si="5"/>
        <v>0</v>
      </c>
      <c r="I89" s="14"/>
      <c r="J89" s="193"/>
      <c r="K89" s="28" t="s">
        <v>969</v>
      </c>
      <c r="L89" s="5"/>
      <c r="M89" s="5"/>
      <c r="N89" s="5"/>
      <c r="O89" s="5"/>
      <c r="P89" s="5"/>
      <c r="Q89" s="5"/>
      <c r="R89" s="5"/>
      <c r="S89" s="5"/>
      <c r="T89" s="5"/>
      <c r="U89" s="5"/>
      <c r="V89" s="5"/>
      <c r="W89" s="5"/>
      <c r="X89" s="5"/>
      <c r="Y89" s="5"/>
      <c r="Z89" s="5"/>
      <c r="AA89" s="5"/>
    </row>
    <row r="90" spans="1:27" ht="17.25" customHeight="1">
      <c r="B90" s="20"/>
      <c r="C90" t="str">
        <f>IF(B90="","",VLOOKUP(B90,'Main List'!A$2:$D$603,2,0))</f>
        <v/>
      </c>
      <c r="D90" t="str">
        <f>IF(B90="","",VLOOKUP($B90,'Main List'!$A$2:$D$603,3,0))</f>
        <v/>
      </c>
      <c r="E90" t="str">
        <f>IF(B90="","",VLOOKUP($B90,'Main List'!$A$2:$D$603,4,0))</f>
        <v/>
      </c>
      <c r="F90" s="22"/>
      <c r="G90" s="27" t="str">
        <f t="shared" si="4"/>
        <v/>
      </c>
      <c r="H90" s="14" t="b">
        <f t="shared" si="5"/>
        <v>0</v>
      </c>
      <c r="I90" s="14"/>
      <c r="J90" s="193"/>
      <c r="K90" s="28" t="s">
        <v>970</v>
      </c>
      <c r="L90" s="5"/>
      <c r="M90" s="5"/>
      <c r="N90" s="5"/>
      <c r="O90" s="5"/>
      <c r="P90" s="5"/>
      <c r="Q90" s="5"/>
      <c r="R90" s="5"/>
      <c r="S90" s="5"/>
      <c r="T90" s="5"/>
      <c r="U90" s="5"/>
      <c r="V90" s="5"/>
      <c r="W90" s="5"/>
      <c r="X90" s="5"/>
      <c r="Y90" s="5"/>
      <c r="Z90" s="5"/>
      <c r="AA90" s="5"/>
    </row>
    <row r="91" spans="1:27" ht="17.25" customHeight="1">
      <c r="B91" s="20"/>
      <c r="C91" t="str">
        <f>IF(B91="","",VLOOKUP(B91,'Main List'!A$2:$D$603,2,0))</f>
        <v/>
      </c>
      <c r="D91" t="str">
        <f>IF(B91="","",VLOOKUP($B91,'Main List'!$A$2:$D$603,3,0))</f>
        <v/>
      </c>
      <c r="E91" t="str">
        <f>IF(B91="","",VLOOKUP($B91,'Main List'!$A$2:$D$603,4,0))</f>
        <v/>
      </c>
      <c r="F91" s="22"/>
      <c r="G91" s="27" t="str">
        <f t="shared" ref="G91:G95" si="6">IF(B90="","",IF(F91="",G90+E91,G90+E91+4))</f>
        <v/>
      </c>
      <c r="H91" s="14" t="b">
        <f t="shared" si="5"/>
        <v>0</v>
      </c>
      <c r="I91" s="14"/>
      <c r="J91" s="193"/>
      <c r="K91" s="28" t="s">
        <v>961</v>
      </c>
      <c r="L91" s="5"/>
      <c r="M91" s="5"/>
      <c r="N91" s="5"/>
      <c r="O91" s="5"/>
      <c r="P91" s="5"/>
      <c r="Q91" s="5"/>
      <c r="R91" s="5"/>
      <c r="S91" s="5"/>
      <c r="T91" s="5"/>
      <c r="U91" s="5"/>
      <c r="V91" s="5"/>
      <c r="W91" s="5"/>
      <c r="X91" s="5"/>
      <c r="Y91" s="5"/>
      <c r="Z91" s="5"/>
      <c r="AA91" s="5"/>
    </row>
    <row r="92" spans="1:27" ht="17.25" customHeight="1">
      <c r="B92" s="20"/>
      <c r="C92" t="str">
        <f>IF(B92="","",VLOOKUP(B92,'Main List'!A$2:$D$603,2,0))</f>
        <v/>
      </c>
      <c r="D92" t="str">
        <f>IF(B92="","",VLOOKUP($B92,'Main List'!$A$2:$D$603,3,0))</f>
        <v/>
      </c>
      <c r="E92" t="str">
        <f>IF(B92="","",VLOOKUP($B92,'Main List'!$A$2:$D$603,4,0))</f>
        <v/>
      </c>
      <c r="F92" s="22"/>
      <c r="G92" s="27" t="str">
        <f t="shared" si="6"/>
        <v/>
      </c>
      <c r="H92" s="14" t="b">
        <f t="shared" si="5"/>
        <v>0</v>
      </c>
      <c r="I92" s="14"/>
      <c r="J92" s="18"/>
      <c r="K92" s="28"/>
      <c r="L92" s="5"/>
      <c r="M92" s="5"/>
      <c r="N92" s="5"/>
      <c r="O92" s="5"/>
      <c r="P92" s="5"/>
      <c r="Q92" s="5"/>
      <c r="R92" s="5"/>
      <c r="S92" s="5"/>
      <c r="T92" s="5"/>
      <c r="U92" s="5"/>
      <c r="V92" s="5"/>
      <c r="W92" s="5"/>
      <c r="X92" s="5"/>
      <c r="Y92" s="5"/>
      <c r="Z92" s="5"/>
      <c r="AA92" s="5"/>
    </row>
    <row r="93" spans="1:27" ht="17.25" customHeight="1">
      <c r="B93" s="20"/>
      <c r="C93" t="str">
        <f>IF(B93="","",VLOOKUP(B93,'Main List'!A$2:$D$603,2,0))</f>
        <v/>
      </c>
      <c r="D93" t="str">
        <f>IF(B93="","",VLOOKUP($B93,'Main List'!$A$2:$D$603,3,0))</f>
        <v/>
      </c>
      <c r="E93" t="str">
        <f>IF(B93="","",VLOOKUP($B93,'Main List'!$A$2:$D$603,4,0))</f>
        <v/>
      </c>
      <c r="F93" s="22"/>
      <c r="G93" s="27" t="str">
        <f t="shared" si="6"/>
        <v/>
      </c>
      <c r="H93" s="14" t="b">
        <f t="shared" si="5"/>
        <v>0</v>
      </c>
      <c r="I93" s="14"/>
      <c r="J93" s="18"/>
      <c r="K93" s="28"/>
      <c r="L93" s="5"/>
      <c r="M93" s="5"/>
      <c r="N93" s="5"/>
      <c r="O93" s="5"/>
      <c r="P93" s="5"/>
      <c r="Q93" s="5"/>
      <c r="R93" s="5"/>
      <c r="S93" s="5"/>
      <c r="T93" s="5"/>
      <c r="U93" s="5"/>
      <c r="V93" s="5"/>
      <c r="W93" s="5"/>
      <c r="X93" s="5"/>
      <c r="Y93" s="5"/>
      <c r="Z93" s="5"/>
      <c r="AA93" s="5"/>
    </row>
    <row r="94" spans="1:27" ht="17.25" customHeight="1">
      <c r="B94" s="20"/>
      <c r="C94" t="str">
        <f>IF(B94="","",VLOOKUP(B94,'Main List'!A$2:$D$603,2,0))</f>
        <v/>
      </c>
      <c r="D94" t="str">
        <f>IF(B94="","",VLOOKUP($B94,'Main List'!$A$2:$D$603,3,0))</f>
        <v/>
      </c>
      <c r="E94" t="str">
        <f>IF(B94="","",VLOOKUP($B94,'Main List'!$A$2:$D$603,4,0))</f>
        <v/>
      </c>
      <c r="F94" s="22"/>
      <c r="G94" s="27" t="str">
        <f t="shared" si="6"/>
        <v/>
      </c>
      <c r="H94" s="14" t="b">
        <f t="shared" si="5"/>
        <v>0</v>
      </c>
      <c r="I94" s="14"/>
      <c r="J94" s="18"/>
      <c r="K94" s="5"/>
      <c r="L94" s="5"/>
      <c r="M94" s="5"/>
      <c r="N94" s="5"/>
      <c r="O94" s="5"/>
      <c r="P94" s="5"/>
      <c r="Q94" s="5"/>
      <c r="R94" s="5"/>
      <c r="S94" s="5"/>
      <c r="T94" s="5"/>
      <c r="U94" s="5"/>
      <c r="V94" s="5"/>
      <c r="W94" s="5"/>
      <c r="X94" s="5"/>
      <c r="Y94" s="5"/>
      <c r="Z94" s="5"/>
      <c r="AA94" s="5"/>
    </row>
    <row r="95" spans="1:27" ht="17.25" customHeight="1">
      <c r="B95" s="20"/>
      <c r="C95" t="str">
        <f>IF(B95="","",VLOOKUP(B95,'Main List'!A$2:$D$603,2,0))</f>
        <v/>
      </c>
      <c r="D95" t="str">
        <f>IF(B95="","",VLOOKUP($B95,'Main List'!$A$2:$D$603,3,0))</f>
        <v/>
      </c>
      <c r="E95" t="str">
        <f>IF(B95="","",VLOOKUP($B95,'Main List'!$A$2:$D$603,4,0))</f>
        <v/>
      </c>
      <c r="F95" s="22"/>
      <c r="G95" s="27" t="str">
        <f t="shared" si="6"/>
        <v/>
      </c>
      <c r="H95" s="14" t="b">
        <f t="shared" si="5"/>
        <v>0</v>
      </c>
      <c r="I95" s="14"/>
      <c r="J95" s="18"/>
      <c r="K95" s="5"/>
      <c r="L95" s="5"/>
      <c r="M95" s="5"/>
      <c r="N95" s="5"/>
      <c r="O95" s="5"/>
      <c r="P95" s="5"/>
      <c r="Q95" s="5"/>
      <c r="R95" s="5"/>
      <c r="S95" s="5"/>
      <c r="T95" s="5"/>
      <c r="U95" s="5"/>
      <c r="V95" s="5"/>
      <c r="W95" s="5"/>
      <c r="X95" s="5"/>
      <c r="Y95" s="5"/>
      <c r="Z95" s="5"/>
      <c r="AA95" s="5"/>
    </row>
    <row r="96" spans="1:27" ht="17.25" customHeight="1">
      <c r="B96" s="20"/>
      <c r="C96" t="str">
        <f>IF(B96="","",VLOOKUP(B96,'Main List'!A$2:$D$603,2,0))</f>
        <v/>
      </c>
      <c r="D96" t="str">
        <f>IF(B96="","",VLOOKUP($B96,'Main List'!$A$2:$D$603,3,0))</f>
        <v/>
      </c>
      <c r="E96" t="str">
        <f>IF(B96="","",VLOOKUP($B96,'Main List'!$A$2:$D$603,4,0))</f>
        <v/>
      </c>
      <c r="F96" s="22"/>
      <c r="G96" s="27" t="str">
        <f t="shared" ref="G96:G104" si="7">IF(B96="","",IF(F96="",G95+E96,G95+E96+4))</f>
        <v/>
      </c>
      <c r="H96" s="14" t="b">
        <f t="shared" si="5"/>
        <v>0</v>
      </c>
      <c r="I96" s="14"/>
      <c r="J96" s="18"/>
      <c r="K96" s="5"/>
      <c r="L96" s="5"/>
      <c r="M96" s="5"/>
      <c r="N96" s="5"/>
      <c r="O96" s="5"/>
      <c r="P96" s="5"/>
      <c r="Q96" s="5"/>
      <c r="R96" s="5"/>
      <c r="S96" s="5"/>
      <c r="T96" s="5"/>
      <c r="U96" s="5"/>
      <c r="V96" s="5"/>
      <c r="W96" s="5"/>
      <c r="X96" s="5"/>
      <c r="Y96" s="5"/>
      <c r="Z96" s="5"/>
      <c r="AA96" s="5"/>
    </row>
    <row r="97" spans="2:27" ht="17.25" customHeight="1">
      <c r="B97" s="20"/>
      <c r="C97" t="str">
        <f>IF(B98="","",VLOOKUP(B98,'Main List'!A77:$D$561,2,0))</f>
        <v/>
      </c>
      <c r="D97" t="str">
        <f>IF(B97="","",VLOOKUP($B97,'Main List'!$A$2:$D$603,3,0))</f>
        <v/>
      </c>
      <c r="E97" t="str">
        <f>IF(B97="","",VLOOKUP($B97,'Main List'!$A$2:$D$603,4,0))</f>
        <v/>
      </c>
      <c r="F97" s="22"/>
      <c r="G97" s="27" t="str">
        <f t="shared" si="7"/>
        <v/>
      </c>
      <c r="H97" s="14" t="b">
        <f t="shared" si="5"/>
        <v>0</v>
      </c>
      <c r="I97" s="14"/>
      <c r="J97" s="18"/>
      <c r="K97" s="5"/>
      <c r="L97" s="5"/>
      <c r="M97" s="5"/>
      <c r="N97" s="5"/>
      <c r="O97" s="5"/>
      <c r="P97" s="5"/>
      <c r="Q97" s="5"/>
      <c r="R97" s="5"/>
      <c r="S97" s="5"/>
      <c r="T97" s="5"/>
      <c r="U97" s="5"/>
      <c r="V97" s="5"/>
      <c r="W97" s="5"/>
      <c r="X97" s="5"/>
      <c r="Y97" s="5"/>
      <c r="Z97" s="5"/>
      <c r="AA97" s="5"/>
    </row>
    <row r="98" spans="2:27" ht="17.25" customHeight="1">
      <c r="B98" s="20"/>
      <c r="C98" t="str">
        <f>IF(B98="","",VLOOKUP(B98,'Main List'!A78:$D$561,2,0))</f>
        <v/>
      </c>
      <c r="D98" t="str">
        <f>IF(B98="","",VLOOKUP($B98,'Main List'!$A$2:$D$603,3,0))</f>
        <v/>
      </c>
      <c r="E98" t="str">
        <f>IF(B98="","",VLOOKUP($B98,'Main List'!$A$2:$D$603,4,0))</f>
        <v/>
      </c>
      <c r="F98" s="22"/>
      <c r="G98" s="27" t="str">
        <f t="shared" si="7"/>
        <v/>
      </c>
      <c r="H98" s="14" t="b">
        <f t="shared" si="5"/>
        <v>0</v>
      </c>
      <c r="I98" s="14"/>
      <c r="J98" s="18"/>
      <c r="K98" s="5"/>
      <c r="L98" s="5"/>
      <c r="M98" s="5"/>
      <c r="N98" s="5"/>
      <c r="O98" s="5"/>
      <c r="P98" s="5"/>
      <c r="Q98" s="5"/>
      <c r="R98" s="5"/>
      <c r="S98" s="5"/>
      <c r="T98" s="5"/>
      <c r="U98" s="5"/>
      <c r="V98" s="5"/>
      <c r="W98" s="5"/>
      <c r="X98" s="5"/>
      <c r="Y98" s="5"/>
      <c r="Z98" s="5"/>
      <c r="AA98" s="5"/>
    </row>
    <row r="99" spans="2:27" ht="17.25" customHeight="1">
      <c r="B99" s="20"/>
      <c r="C99" t="str">
        <f>IF(B99="","",VLOOKUP(B99,'Main List'!A79:$D$561,2,0))</f>
        <v/>
      </c>
      <c r="D99" t="str">
        <f>IF(B99="","",VLOOKUP($B99,'Main List'!$A$2:$D$603,3,0))</f>
        <v/>
      </c>
      <c r="E99" t="str">
        <f>IF(B99="","",VLOOKUP($B99,'Main List'!$A$2:$D$603,4,0))</f>
        <v/>
      </c>
      <c r="F99" s="22"/>
      <c r="G99" s="27" t="str">
        <f t="shared" si="7"/>
        <v/>
      </c>
      <c r="H99" s="35"/>
      <c r="I99" s="14"/>
      <c r="J99" s="18"/>
      <c r="K99" s="5"/>
      <c r="L99" s="5"/>
      <c r="M99" s="5"/>
      <c r="N99" s="5"/>
      <c r="O99" s="5"/>
      <c r="P99" s="5"/>
      <c r="Q99" s="5"/>
      <c r="R99" s="5"/>
      <c r="S99" s="5"/>
      <c r="T99" s="5"/>
      <c r="U99" s="5"/>
      <c r="V99" s="5"/>
      <c r="W99" s="5"/>
      <c r="X99" s="5"/>
      <c r="Y99" s="5"/>
      <c r="Z99" s="5"/>
      <c r="AA99" s="5"/>
    </row>
    <row r="100" spans="2:27" ht="17.25" customHeight="1">
      <c r="B100" s="20"/>
      <c r="C100" t="str">
        <f>IF(B100="","",VLOOKUP(B100,'Main List'!A80:$D$561,2,0))</f>
        <v/>
      </c>
      <c r="D100" t="str">
        <f>IF(B100="","",VLOOKUP($B100,'Main List'!$A80:$D$561,3,0))</f>
        <v/>
      </c>
      <c r="E100" t="str">
        <f>IF(B100="","",VLOOKUP($B100,'Main List'!$A$2:$D$603,4,0))</f>
        <v/>
      </c>
      <c r="F100" s="22"/>
      <c r="G100" s="27" t="str">
        <f t="shared" si="7"/>
        <v/>
      </c>
      <c r="H100" s="35"/>
      <c r="I100" s="14"/>
      <c r="J100" s="18"/>
      <c r="K100" s="5"/>
      <c r="L100" s="5"/>
      <c r="M100" s="5"/>
      <c r="N100" s="5"/>
      <c r="O100" s="5"/>
      <c r="P100" s="5"/>
      <c r="Q100" s="5"/>
      <c r="R100" s="5"/>
      <c r="S100" s="5"/>
      <c r="T100" s="5"/>
      <c r="U100" s="5"/>
      <c r="V100" s="5"/>
      <c r="W100" s="5"/>
      <c r="X100" s="5"/>
      <c r="Y100" s="5"/>
      <c r="Z100" s="5"/>
      <c r="AA100" s="5"/>
    </row>
    <row r="101" spans="2:27" ht="17.25" customHeight="1">
      <c r="B101" s="20"/>
      <c r="C101" t="str">
        <f>IF(B101="","",VLOOKUP(B101,'Main List'!A81:$D$561,2,0))</f>
        <v/>
      </c>
      <c r="D101" t="str">
        <f>IF(B101="","",VLOOKUP($B101,'Main List'!$A81:$D$561,3,0))</f>
        <v/>
      </c>
      <c r="E101" t="str">
        <f>IF(B101="","",VLOOKUP($B101,'Main List'!$A$2:$D$603,4,0))</f>
        <v/>
      </c>
      <c r="F101" s="22"/>
      <c r="G101" s="27" t="str">
        <f t="shared" si="7"/>
        <v/>
      </c>
      <c r="H101" s="35"/>
      <c r="I101" s="14"/>
      <c r="J101" s="18"/>
      <c r="K101" s="5"/>
      <c r="L101" s="5"/>
      <c r="M101" s="5"/>
      <c r="N101" s="5"/>
      <c r="O101" s="5"/>
      <c r="P101" s="5"/>
      <c r="Q101" s="5"/>
      <c r="R101" s="5"/>
      <c r="S101" s="5"/>
      <c r="T101" s="5"/>
      <c r="U101" s="5"/>
      <c r="V101" s="5"/>
      <c r="W101" s="5"/>
      <c r="X101" s="5"/>
      <c r="Y101" s="5"/>
      <c r="Z101" s="5"/>
      <c r="AA101" s="5"/>
    </row>
    <row r="102" spans="2:27" ht="17.25" customHeight="1">
      <c r="B102" s="20"/>
      <c r="C102" t="str">
        <f>IF(B102="","",VLOOKUP(B102,'Main List'!A82:$D$561,2,0))</f>
        <v/>
      </c>
      <c r="D102" t="str">
        <f>IF(B102="","",VLOOKUP($B102,'Main List'!$A82:$D$561,3,0))</f>
        <v/>
      </c>
      <c r="E102" t="str">
        <f>IF(B102="","",VLOOKUP($B102,'Main List'!$A$2:$D$603,4,0))</f>
        <v/>
      </c>
      <c r="F102" s="22"/>
      <c r="G102" s="27" t="str">
        <f t="shared" si="7"/>
        <v/>
      </c>
      <c r="H102" s="35"/>
      <c r="I102" s="14"/>
      <c r="J102" s="18"/>
      <c r="K102" s="5"/>
      <c r="L102" s="5"/>
      <c r="M102" s="5"/>
      <c r="N102" s="5"/>
      <c r="O102" s="5"/>
      <c r="P102" s="5"/>
      <c r="Q102" s="5"/>
      <c r="R102" s="5"/>
      <c r="S102" s="5"/>
      <c r="T102" s="5"/>
      <c r="U102" s="5"/>
      <c r="V102" s="5"/>
      <c r="W102" s="5"/>
      <c r="X102" s="5"/>
      <c r="Y102" s="5"/>
      <c r="Z102" s="5"/>
      <c r="AA102" s="5"/>
    </row>
    <row r="103" spans="2:27" ht="17.25" customHeight="1">
      <c r="B103" s="20"/>
      <c r="C103" t="str">
        <f>IF(B103="","",VLOOKUP(B103,'Main List'!A83:$D$561,2,0))</f>
        <v/>
      </c>
      <c r="D103" t="str">
        <f>IF(B103="","",VLOOKUP($B103,'Main List'!$A83:$D$561,3,0))</f>
        <v/>
      </c>
      <c r="E103" t="str">
        <f>IF(B103="","",VLOOKUP($B103,'Main List'!$A$2:$D$603,4,0))</f>
        <v/>
      </c>
      <c r="F103" s="22"/>
      <c r="G103" s="27" t="str">
        <f t="shared" si="7"/>
        <v/>
      </c>
      <c r="H103" s="35"/>
      <c r="I103" s="14"/>
      <c r="J103" s="18"/>
      <c r="K103" s="5"/>
      <c r="L103" s="5"/>
      <c r="M103" s="5"/>
      <c r="N103" s="5"/>
      <c r="O103" s="5"/>
      <c r="P103" s="5"/>
      <c r="Q103" s="5"/>
      <c r="R103" s="5"/>
      <c r="S103" s="5"/>
      <c r="T103" s="5"/>
      <c r="U103" s="5"/>
      <c r="V103" s="5"/>
      <c r="W103" s="5"/>
      <c r="X103" s="5"/>
      <c r="Y103" s="5"/>
      <c r="Z103" s="5"/>
      <c r="AA103" s="5"/>
    </row>
    <row r="104" spans="2:27" ht="17.25" customHeight="1">
      <c r="B104" s="36"/>
      <c r="C104" t="str">
        <f>IF(B104="","",VLOOKUP(B104,'Main List'!A95:$D$561,2,0))</f>
        <v/>
      </c>
      <c r="D104" t="str">
        <f>IF(B104="","",VLOOKUP($B104,'Main List'!$A95:$D$561,3,0))</f>
        <v/>
      </c>
      <c r="E104" t="str">
        <f>IF(B104="","",VLOOKUP($B104,'Main List'!$A$2:$D$603,4,0))</f>
        <v/>
      </c>
      <c r="F104" s="22"/>
      <c r="G104" s="27" t="str">
        <f t="shared" si="7"/>
        <v/>
      </c>
      <c r="H104" s="35"/>
      <c r="I104" s="14"/>
      <c r="J104" s="18"/>
      <c r="K104" s="5"/>
      <c r="L104" s="5"/>
      <c r="M104" s="5"/>
      <c r="N104" s="5"/>
      <c r="O104" s="5"/>
      <c r="P104" s="5"/>
      <c r="Q104" s="5"/>
      <c r="R104" s="5"/>
      <c r="S104" s="5"/>
      <c r="T104" s="5"/>
      <c r="U104" s="5"/>
      <c r="V104" s="5"/>
      <c r="W104" s="5"/>
      <c r="X104" s="5"/>
      <c r="Y104" s="5"/>
      <c r="Z104" s="5"/>
      <c r="AA104" s="5"/>
    </row>
    <row r="105" spans="2:27" ht="17.25" customHeight="1">
      <c r="B105" s="36"/>
      <c r="C105" t="str">
        <f>IF(B105="","",VLOOKUP(B105,'Main List'!A96:$D$561,2,0))</f>
        <v/>
      </c>
      <c r="D105" t="str">
        <f>IF(B105="","",VLOOKUP($B105,'Main List'!$A96:$D$561,3,0))</f>
        <v/>
      </c>
      <c r="E105" t="str">
        <f>IF(B105="","",VLOOKUP($B105,'Main List'!$A$2:$D$603,4,0))</f>
        <v/>
      </c>
      <c r="F105" s="22"/>
      <c r="G105" s="22"/>
      <c r="H105" s="35"/>
      <c r="I105" s="14"/>
      <c r="J105" s="18"/>
      <c r="K105" s="5"/>
      <c r="L105" s="5"/>
      <c r="M105" s="5"/>
      <c r="N105" s="5"/>
      <c r="O105" s="5"/>
      <c r="P105" s="5"/>
      <c r="Q105" s="5"/>
      <c r="R105" s="5"/>
      <c r="S105" s="5"/>
      <c r="T105" s="5"/>
      <c r="U105" s="5"/>
      <c r="V105" s="5"/>
      <c r="W105" s="5"/>
      <c r="X105" s="5"/>
      <c r="Y105" s="5"/>
      <c r="Z105" s="5"/>
      <c r="AA105" s="5"/>
    </row>
    <row r="106" spans="2:27" ht="17.25" customHeight="1">
      <c r="B106" s="36"/>
      <c r="C106" t="str">
        <f>IF(B106="","",VLOOKUP(B106,'Main List'!A97:$D$561,2,0))</f>
        <v/>
      </c>
      <c r="D106" t="str">
        <f>IF(B106="","",VLOOKUP($B106,'Main List'!$A97:$D$561,3,0))</f>
        <v/>
      </c>
      <c r="E106" t="str">
        <f>IF(B106="","",VLOOKUP($B106,'Main List'!$A$2:$D$603,4,0))</f>
        <v/>
      </c>
      <c r="F106" s="22"/>
      <c r="G106" s="22"/>
      <c r="H106" s="35"/>
      <c r="I106" s="14"/>
      <c r="J106" s="18"/>
      <c r="K106" s="5"/>
      <c r="L106" s="5"/>
      <c r="M106" s="5"/>
      <c r="N106" s="5"/>
      <c r="O106" s="5"/>
      <c r="P106" s="5"/>
      <c r="Q106" s="5"/>
      <c r="R106" s="5"/>
      <c r="S106" s="5"/>
      <c r="T106" s="5"/>
      <c r="U106" s="5"/>
      <c r="V106" s="5"/>
      <c r="W106" s="5"/>
      <c r="X106" s="5"/>
      <c r="Y106" s="5"/>
      <c r="Z106" s="5"/>
      <c r="AA106" s="5"/>
    </row>
    <row r="107" spans="2:27" ht="17.25" customHeight="1">
      <c r="B107" s="36"/>
      <c r="C107" t="str">
        <f>IF(B107="","",VLOOKUP(B107,'Main List'!A98:$D$561,2,0))</f>
        <v/>
      </c>
      <c r="D107" t="str">
        <f>IF(B107="","",VLOOKUP($B107,'Main List'!$A98:$D$561,3,0))</f>
        <v/>
      </c>
      <c r="E107" t="str">
        <f>IF(B107="","",VLOOKUP($B107,'Main List'!$A$2:$D$603,4,0))</f>
        <v/>
      </c>
      <c r="F107" s="22"/>
      <c r="G107" s="22"/>
      <c r="H107" s="35"/>
      <c r="I107" s="14"/>
      <c r="J107" s="18"/>
      <c r="K107" s="5"/>
      <c r="L107" s="5"/>
      <c r="M107" s="5"/>
      <c r="N107" s="5"/>
      <c r="O107" s="5"/>
      <c r="P107" s="5"/>
      <c r="Q107" s="5"/>
      <c r="R107" s="5"/>
      <c r="S107" s="5"/>
      <c r="T107" s="5"/>
      <c r="U107" s="5"/>
      <c r="V107" s="5"/>
      <c r="W107" s="5"/>
      <c r="X107" s="5"/>
      <c r="Y107" s="5"/>
      <c r="Z107" s="5"/>
      <c r="AA107" s="5"/>
    </row>
    <row r="108" spans="2:27" ht="17.25" customHeight="1">
      <c r="B108" s="36"/>
      <c r="C108" t="str">
        <f>IF(B108="","",VLOOKUP(B108,'Main List'!A99:$D$561,2,0))</f>
        <v/>
      </c>
      <c r="D108" t="str">
        <f>IF(B108="","",VLOOKUP($B108,'Main List'!$A99:$D$561,3,0))</f>
        <v/>
      </c>
      <c r="E108" t="str">
        <f>IF(B108="","",VLOOKUP($B108,'Main List'!$A$2:$D$603,4,0))</f>
        <v/>
      </c>
      <c r="F108" s="22"/>
      <c r="G108" s="22"/>
      <c r="H108" s="35"/>
      <c r="I108" s="14"/>
      <c r="J108" s="18"/>
      <c r="K108" s="5"/>
      <c r="L108" s="5"/>
      <c r="M108" s="5"/>
      <c r="N108" s="5"/>
      <c r="O108" s="5"/>
      <c r="P108" s="5"/>
      <c r="Q108" s="5"/>
      <c r="R108" s="5"/>
      <c r="S108" s="5"/>
      <c r="T108" s="5"/>
      <c r="U108" s="5"/>
      <c r="V108" s="5"/>
      <c r="W108" s="5"/>
      <c r="X108" s="5"/>
      <c r="Y108" s="5"/>
      <c r="Z108" s="5"/>
      <c r="AA108" s="5"/>
    </row>
    <row r="109" spans="2:27" ht="17.25" customHeight="1">
      <c r="B109" s="36"/>
      <c r="C109" t="str">
        <f>IF(B109="","",VLOOKUP(B109,'Main List'!A100:$D$561,2,0))</f>
        <v/>
      </c>
      <c r="D109" t="str">
        <f>IF(B109="","",VLOOKUP($B109,'Main List'!$A100:$D$561,3,0))</f>
        <v/>
      </c>
      <c r="E109" t="str">
        <f>IF(B109="","",VLOOKUP($B109,'Main List'!$A$2:$D$603,4,0))</f>
        <v/>
      </c>
      <c r="F109" s="22"/>
      <c r="G109" s="22"/>
      <c r="H109" s="35"/>
      <c r="I109" s="14"/>
      <c r="J109" s="18"/>
      <c r="K109" s="5"/>
      <c r="L109" s="5"/>
      <c r="M109" s="5"/>
      <c r="N109" s="5"/>
      <c r="O109" s="5"/>
      <c r="P109" s="5"/>
      <c r="Q109" s="5"/>
      <c r="R109" s="5"/>
      <c r="S109" s="5"/>
      <c r="T109" s="5"/>
      <c r="U109" s="5"/>
      <c r="V109" s="5"/>
      <c r="W109" s="5"/>
      <c r="X109" s="5"/>
      <c r="Y109" s="5"/>
      <c r="Z109" s="5"/>
      <c r="AA109" s="5"/>
    </row>
    <row r="110" spans="2:27" ht="17.25" customHeight="1">
      <c r="B110" s="36"/>
      <c r="C110" t="str">
        <f>IF(B110="","",VLOOKUP(B110,'Main List'!A101:$D$561,2,0))</f>
        <v/>
      </c>
      <c r="D110" t="str">
        <f>IF(B110="","",VLOOKUP($B110,'Main List'!$A101:$D$561,3,0))</f>
        <v/>
      </c>
      <c r="E110" t="str">
        <f>IF(B110="","",VLOOKUP($B110,'Main List'!$A$2:$D$603,4,0))</f>
        <v/>
      </c>
      <c r="F110" s="22"/>
      <c r="G110" s="22"/>
      <c r="H110" s="35"/>
      <c r="I110" s="14"/>
      <c r="J110" s="18"/>
      <c r="K110" s="5"/>
      <c r="L110" s="5"/>
      <c r="M110" s="5"/>
      <c r="N110" s="5"/>
      <c r="O110" s="5"/>
      <c r="P110" s="5"/>
      <c r="Q110" s="5"/>
      <c r="R110" s="5"/>
      <c r="S110" s="5"/>
      <c r="T110" s="5"/>
      <c r="U110" s="5"/>
      <c r="V110" s="5"/>
      <c r="W110" s="5"/>
      <c r="X110" s="5"/>
      <c r="Y110" s="5"/>
      <c r="Z110" s="5"/>
      <c r="AA110" s="5"/>
    </row>
    <row r="111" spans="2:27" ht="17.25" customHeight="1">
      <c r="B111" s="36"/>
      <c r="C111" t="str">
        <f>IF(B111="","",VLOOKUP(B111,'Main List'!A102:$D$561,2,0))</f>
        <v/>
      </c>
      <c r="D111" t="str">
        <f>IF(B111="","",VLOOKUP($B111,'Main List'!$A102:$D$561,3,0))</f>
        <v/>
      </c>
      <c r="E111" t="str">
        <f>IF(B111="","",VLOOKUP($B111,'Main List'!$A$2:$D$603,4,0))</f>
        <v/>
      </c>
      <c r="F111" s="22"/>
      <c r="G111" s="22"/>
      <c r="H111" s="35"/>
      <c r="I111" s="18"/>
      <c r="J111" s="18"/>
      <c r="K111" s="5"/>
      <c r="L111" s="5"/>
      <c r="M111" s="5"/>
      <c r="N111" s="5"/>
      <c r="O111" s="5"/>
      <c r="P111" s="5"/>
      <c r="Q111" s="5"/>
      <c r="R111" s="5"/>
      <c r="S111" s="5"/>
      <c r="T111" s="5"/>
      <c r="U111" s="5"/>
      <c r="V111" s="5"/>
      <c r="W111" s="5"/>
      <c r="X111" s="5"/>
      <c r="Y111" s="5"/>
      <c r="Z111" s="5"/>
      <c r="AA111" s="5"/>
    </row>
    <row r="112" spans="2:27" ht="17.25" customHeight="1">
      <c r="B112" s="22"/>
      <c r="C112" t="str">
        <f>IF(B112="","",VLOOKUP(B112,'Main List'!A103:$D$561,2,0))</f>
        <v/>
      </c>
      <c r="D112" t="str">
        <f>IF(B112="","",VLOOKUP($B112,'Main List'!$A103:$D$561,3,0))</f>
        <v/>
      </c>
      <c r="E112" t="str">
        <f>IF(B112="","",VLOOKUP($B112,'Main List'!$A$2:$D$603,4,0))</f>
        <v/>
      </c>
      <c r="F112" s="22"/>
      <c r="G112" s="22"/>
      <c r="H112" s="35"/>
      <c r="I112" s="14"/>
      <c r="J112" s="18"/>
      <c r="K112" s="5"/>
      <c r="L112" s="5"/>
      <c r="M112" s="5"/>
      <c r="N112" s="5"/>
      <c r="O112" s="5"/>
      <c r="P112" s="5"/>
      <c r="Q112" s="5"/>
      <c r="R112" s="5"/>
      <c r="S112" s="5"/>
      <c r="T112" s="5"/>
      <c r="U112" s="5"/>
      <c r="V112" s="5"/>
      <c r="W112" s="5"/>
      <c r="X112" s="5"/>
      <c r="Y112" s="5"/>
      <c r="Z112" s="5"/>
      <c r="AA112" s="5"/>
    </row>
    <row r="113" spans="2:27" ht="17.25" customHeight="1">
      <c r="B113" s="22"/>
      <c r="C113" t="str">
        <f>IF(B113="","",VLOOKUP(B113,'Main List'!A104:$D$561,2,0))</f>
        <v/>
      </c>
      <c r="D113" t="str">
        <f>IF(B113="","",VLOOKUP($B113,'Main List'!$A104:$D$561,3,0))</f>
        <v/>
      </c>
      <c r="E113" t="str">
        <f>IF(B113="","",VLOOKUP($B113,'Main List'!$A$2:$D$603,4,0))</f>
        <v/>
      </c>
      <c r="F113" s="22"/>
      <c r="G113" s="22"/>
      <c r="H113" s="35"/>
      <c r="I113" s="14"/>
      <c r="J113" s="18"/>
      <c r="K113" s="5"/>
      <c r="L113" s="5"/>
      <c r="M113" s="5"/>
      <c r="N113" s="5"/>
      <c r="O113" s="5"/>
      <c r="P113" s="5"/>
      <c r="Q113" s="5"/>
      <c r="R113" s="5"/>
      <c r="S113" s="5"/>
      <c r="T113" s="5"/>
      <c r="U113" s="5"/>
      <c r="V113" s="5"/>
      <c r="W113" s="5"/>
      <c r="X113" s="5"/>
      <c r="Y113" s="5"/>
      <c r="Z113" s="5"/>
      <c r="AA113" s="5"/>
    </row>
    <row r="114" spans="2:27" ht="17.25" customHeight="1">
      <c r="B114" s="22"/>
      <c r="C114" t="str">
        <f>IF(B114="","",VLOOKUP(B114,'Main List'!A105:$D$561,2,0))</f>
        <v/>
      </c>
      <c r="D114" t="str">
        <f>IF(B114="","",VLOOKUP($B114,'Main List'!$A105:$D$561,3,0))</f>
        <v/>
      </c>
      <c r="E114" t="str">
        <f>IF(B114="","",VLOOKUP($B114,'Main List'!$A$2:$D$603,4,0))</f>
        <v/>
      </c>
      <c r="F114" s="22"/>
      <c r="G114" s="22"/>
      <c r="H114" s="35"/>
      <c r="I114" s="14"/>
      <c r="J114" s="18"/>
      <c r="K114" s="5"/>
      <c r="L114" s="5"/>
      <c r="M114" s="5"/>
      <c r="N114" s="5"/>
      <c r="O114" s="5"/>
      <c r="P114" s="5"/>
      <c r="Q114" s="5"/>
      <c r="R114" s="5"/>
      <c r="S114" s="5"/>
      <c r="T114" s="5"/>
      <c r="U114" s="5"/>
      <c r="V114" s="5"/>
      <c r="W114" s="5"/>
      <c r="X114" s="5"/>
      <c r="Y114" s="5"/>
      <c r="Z114" s="5"/>
      <c r="AA114" s="5"/>
    </row>
    <row r="115" spans="2:27" ht="17.25" customHeight="1">
      <c r="B115" s="22"/>
      <c r="C115" t="str">
        <f>IF(B115="","",VLOOKUP(B115,'Main List'!A106:$D$561,2,0))</f>
        <v/>
      </c>
      <c r="D115" t="str">
        <f>IF(B115="","",VLOOKUP($B115,'Main List'!$A106:$D$561,3,0))</f>
        <v/>
      </c>
      <c r="E115" t="str">
        <f>IF(B115="","",VLOOKUP($B115,'Main List'!$A$2:$D$603,4,0))</f>
        <v/>
      </c>
      <c r="F115" s="22"/>
      <c r="G115" s="22"/>
      <c r="H115" s="35"/>
      <c r="I115" s="14"/>
      <c r="J115" s="18"/>
      <c r="K115" s="5"/>
      <c r="L115" s="5"/>
      <c r="M115" s="5"/>
      <c r="N115" s="5"/>
      <c r="O115" s="5"/>
      <c r="P115" s="5"/>
      <c r="Q115" s="5"/>
      <c r="R115" s="5"/>
      <c r="S115" s="5"/>
      <c r="T115" s="5"/>
      <c r="U115" s="5"/>
      <c r="V115" s="5"/>
      <c r="W115" s="5"/>
      <c r="X115" s="5"/>
      <c r="Y115" s="5"/>
      <c r="Z115" s="5"/>
      <c r="AA115" s="5"/>
    </row>
    <row r="116" spans="2:27" ht="17.25" customHeight="1">
      <c r="B116" s="22"/>
      <c r="C116" t="str">
        <f>IF(B116="","",VLOOKUP(B116,'Main List'!A107:$D$561,2,0))</f>
        <v/>
      </c>
      <c r="D116" t="str">
        <f>IF(B116="","",VLOOKUP($B116,'Main List'!$A107:$D$561,3,0))</f>
        <v/>
      </c>
      <c r="E116" t="str">
        <f>IF(B116="","",VLOOKUP($B116,'Main List'!$A$2:$D$603,4,0))</f>
        <v/>
      </c>
      <c r="F116" s="22"/>
      <c r="G116" s="22"/>
      <c r="H116" s="35"/>
      <c r="I116" s="14"/>
      <c r="J116" s="18"/>
      <c r="K116" s="5"/>
      <c r="L116" s="5"/>
      <c r="M116" s="5"/>
      <c r="N116" s="5"/>
      <c r="O116" s="5"/>
      <c r="P116" s="5"/>
      <c r="Q116" s="5"/>
      <c r="R116" s="5"/>
      <c r="S116" s="5"/>
      <c r="T116" s="5"/>
      <c r="U116" s="5"/>
      <c r="V116" s="5"/>
      <c r="W116" s="5"/>
      <c r="X116" s="5"/>
      <c r="Y116" s="5"/>
      <c r="Z116" s="5"/>
      <c r="AA116" s="5"/>
    </row>
    <row r="117" spans="2:27" ht="17.25" customHeight="1">
      <c r="B117" s="22"/>
      <c r="C117" t="str">
        <f>IF(B117="","",VLOOKUP(B117,'Main List'!A108:$D$561,2,0))</f>
        <v/>
      </c>
      <c r="D117" t="str">
        <f>IF(B117="","",VLOOKUP($B117,'Main List'!$A108:$D$561,3,0))</f>
        <v/>
      </c>
      <c r="E117" t="str">
        <f>IF(B117="","",VLOOKUP($B117,'Main List'!$A$2:$D$603,4,0))</f>
        <v/>
      </c>
      <c r="F117" s="22"/>
      <c r="G117" s="22"/>
      <c r="H117" s="35"/>
      <c r="I117" s="14"/>
      <c r="J117" s="18"/>
      <c r="K117" s="5"/>
      <c r="L117" s="5"/>
      <c r="M117" s="5"/>
      <c r="N117" s="5"/>
      <c r="O117" s="5"/>
      <c r="P117" s="5"/>
      <c r="Q117" s="5"/>
      <c r="R117" s="5"/>
      <c r="S117" s="5"/>
      <c r="T117" s="5"/>
      <c r="U117" s="5"/>
      <c r="V117" s="5"/>
      <c r="W117" s="5"/>
      <c r="X117" s="5"/>
      <c r="Y117" s="5"/>
      <c r="Z117" s="5"/>
      <c r="AA117" s="5"/>
    </row>
    <row r="118" spans="2:27" ht="17.25" customHeight="1">
      <c r="B118" s="22"/>
      <c r="C118" t="str">
        <f>IF(B118="","",VLOOKUP(B118,'Main List'!A109:$D$561,2,0))</f>
        <v/>
      </c>
      <c r="D118" t="str">
        <f>IF(B118="","",VLOOKUP($B118,'Main List'!$A109:$D$561,3,0))</f>
        <v/>
      </c>
      <c r="E118" t="str">
        <f>IF(B118="","",VLOOKUP($B118,'Main List'!$A$2:$D$603,4,0))</f>
        <v/>
      </c>
      <c r="F118" s="22"/>
      <c r="G118" s="22"/>
      <c r="H118" s="35"/>
      <c r="I118" s="14"/>
      <c r="J118" s="18"/>
      <c r="K118" s="5"/>
      <c r="L118" s="5"/>
      <c r="M118" s="5"/>
      <c r="N118" s="5"/>
      <c r="O118" s="5"/>
      <c r="P118" s="5"/>
      <c r="Q118" s="5"/>
      <c r="R118" s="5"/>
      <c r="S118" s="5"/>
      <c r="T118" s="5"/>
      <c r="U118" s="5"/>
      <c r="V118" s="5"/>
      <c r="W118" s="5"/>
      <c r="X118" s="5"/>
      <c r="Y118" s="5"/>
      <c r="Z118" s="5"/>
      <c r="AA118" s="5"/>
    </row>
    <row r="119" spans="2:27" ht="17.25" customHeight="1">
      <c r="B119" s="22"/>
      <c r="C119" t="str">
        <f>IF(B119="","",VLOOKUP(B119,'Main List'!A110:$D$561,2,0))</f>
        <v/>
      </c>
      <c r="D119" t="str">
        <f>IF(B119="","",VLOOKUP($B119,'Main List'!$A110:$D$561,3,0))</f>
        <v/>
      </c>
      <c r="E119" t="str">
        <f>IF(B119="","",VLOOKUP($B119,'Main List'!$A$2:$D$603,4,0))</f>
        <v/>
      </c>
      <c r="F119" s="22"/>
      <c r="G119" s="22"/>
      <c r="H119" s="35"/>
      <c r="I119" s="14"/>
      <c r="J119" s="18"/>
      <c r="K119" s="5"/>
      <c r="L119" s="5"/>
      <c r="M119" s="5"/>
      <c r="N119" s="5"/>
      <c r="O119" s="5"/>
      <c r="P119" s="5"/>
      <c r="Q119" s="5"/>
      <c r="R119" s="5"/>
      <c r="S119" s="5"/>
      <c r="T119" s="5"/>
      <c r="U119" s="5"/>
      <c r="V119" s="5"/>
      <c r="W119" s="5"/>
      <c r="X119" s="5"/>
      <c r="Y119" s="5"/>
      <c r="Z119" s="5"/>
      <c r="AA119" s="5"/>
    </row>
    <row r="120" spans="2:27" ht="17.25" customHeight="1">
      <c r="B120" s="22"/>
      <c r="C120" t="str">
        <f>IF(B120="","",VLOOKUP(B120,'Main List'!A111:$D$561,2,0))</f>
        <v/>
      </c>
      <c r="D120" t="str">
        <f>IF(B120="","",VLOOKUP($B120,'Main List'!$A111:$D$561,3,0))</f>
        <v/>
      </c>
      <c r="E120" t="str">
        <f>IF(B120="","",VLOOKUP($B120,'Main List'!$A$2:$D$603,4,0))</f>
        <v/>
      </c>
      <c r="F120" s="22"/>
      <c r="G120" s="22"/>
      <c r="H120" s="35"/>
      <c r="I120" s="14"/>
      <c r="J120" s="18"/>
      <c r="K120" s="5"/>
      <c r="L120" s="5"/>
      <c r="M120" s="5"/>
      <c r="N120" s="5"/>
      <c r="O120" s="5"/>
      <c r="P120" s="5"/>
      <c r="Q120" s="5"/>
      <c r="R120" s="5"/>
      <c r="S120" s="5"/>
      <c r="T120" s="5"/>
      <c r="U120" s="5"/>
      <c r="V120" s="5"/>
      <c r="W120" s="5"/>
      <c r="X120" s="5"/>
      <c r="Y120" s="5"/>
      <c r="Z120" s="5"/>
      <c r="AA120" s="5"/>
    </row>
    <row r="121" spans="2:27" ht="17.25" customHeight="1">
      <c r="B121" s="22"/>
      <c r="C121" t="str">
        <f>IF(B121="","",VLOOKUP(B121,'Main List'!A112:$D$561,2,0))</f>
        <v/>
      </c>
      <c r="D121" t="str">
        <f>IF(B121="","",VLOOKUP($B121,'Main List'!$A112:$D$561,3,0))</f>
        <v/>
      </c>
      <c r="E121" t="str">
        <f>IF(B121="","",VLOOKUP($B121,'Main List'!$A$2:$D$603,4,0))</f>
        <v/>
      </c>
      <c r="F121" s="22"/>
      <c r="G121" s="22"/>
      <c r="H121" s="35"/>
      <c r="I121" s="14"/>
      <c r="J121" s="18"/>
      <c r="K121" s="5"/>
      <c r="L121" s="5"/>
      <c r="M121" s="5"/>
      <c r="N121" s="5"/>
      <c r="O121" s="5"/>
      <c r="P121" s="5"/>
      <c r="Q121" s="5"/>
      <c r="R121" s="5"/>
      <c r="S121" s="5"/>
      <c r="T121" s="5"/>
      <c r="U121" s="5"/>
      <c r="V121" s="5"/>
      <c r="W121" s="5"/>
      <c r="X121" s="5"/>
      <c r="Y121" s="5"/>
      <c r="Z121" s="5"/>
      <c r="AA121" s="5"/>
    </row>
    <row r="122" spans="2:27" ht="17.25" customHeight="1">
      <c r="B122" s="22"/>
      <c r="C122" t="str">
        <f>IF(B122="","",VLOOKUP(B122,'Main List'!A113:$D$561,2,0))</f>
        <v/>
      </c>
      <c r="D122" t="str">
        <f>IF(B122="","",VLOOKUP($B122,'Main List'!$A113:$D$561,3,0))</f>
        <v/>
      </c>
      <c r="E122" t="str">
        <f>IF(B122="","",VLOOKUP($B122,'Main List'!$A$2:$D$603,4,0))</f>
        <v/>
      </c>
      <c r="F122" s="22"/>
      <c r="G122" s="22"/>
      <c r="H122" s="35"/>
      <c r="I122" s="14"/>
      <c r="J122" s="18"/>
      <c r="K122" s="5"/>
      <c r="L122" s="5"/>
      <c r="M122" s="5"/>
      <c r="N122" s="5"/>
      <c r="O122" s="5"/>
      <c r="P122" s="5"/>
      <c r="Q122" s="5"/>
      <c r="R122" s="5"/>
      <c r="S122" s="5"/>
      <c r="T122" s="5"/>
      <c r="U122" s="5"/>
      <c r="V122" s="5"/>
      <c r="W122" s="5"/>
      <c r="X122" s="5"/>
      <c r="Y122" s="5"/>
      <c r="Z122" s="5"/>
      <c r="AA122" s="5"/>
    </row>
    <row r="123" spans="2:27" ht="17.25" customHeight="1">
      <c r="B123" s="22"/>
      <c r="C123" t="str">
        <f>IF(B123="","",VLOOKUP(B123,'Main List'!A114:$D$561,2,0))</f>
        <v/>
      </c>
      <c r="D123" t="str">
        <f>IF(B123="","",VLOOKUP($B123,'Main List'!$A114:$D$561,3,0))</f>
        <v/>
      </c>
      <c r="E123" t="str">
        <f>IF(B123="","",VLOOKUP($B123,'Main List'!$A$2:$D$603,4,0))</f>
        <v/>
      </c>
      <c r="F123" s="22"/>
      <c r="G123" s="22"/>
      <c r="H123" s="35"/>
      <c r="I123" s="14"/>
      <c r="J123" s="18"/>
      <c r="K123" s="5"/>
      <c r="L123" s="5"/>
      <c r="M123" s="5"/>
      <c r="N123" s="5"/>
      <c r="O123" s="5"/>
      <c r="P123" s="5"/>
      <c r="Q123" s="5"/>
      <c r="R123" s="5"/>
      <c r="S123" s="5"/>
      <c r="T123" s="5"/>
      <c r="U123" s="5"/>
      <c r="V123" s="5"/>
      <c r="W123" s="5"/>
      <c r="X123" s="5"/>
      <c r="Y123" s="5"/>
      <c r="Z123" s="5"/>
      <c r="AA123" s="5"/>
    </row>
    <row r="124" spans="2:27" ht="17.25" customHeight="1">
      <c r="B124" s="22"/>
      <c r="C124" t="str">
        <f>IF(B124="","",VLOOKUP(B124,'Main List'!A115:$D$561,2,0))</f>
        <v/>
      </c>
      <c r="D124" t="str">
        <f>IF(B124="","",VLOOKUP($B124,'Main List'!$A115:$D$561,3,0))</f>
        <v/>
      </c>
      <c r="E124" t="str">
        <f>IF(B124="","",VLOOKUP($B124,'Main List'!$A$2:$D$603,4,0))</f>
        <v/>
      </c>
      <c r="F124" s="22"/>
      <c r="G124" s="22"/>
      <c r="H124" s="35"/>
      <c r="I124" s="14"/>
      <c r="J124" s="18"/>
      <c r="K124" s="5"/>
      <c r="L124" s="5"/>
      <c r="M124" s="5"/>
      <c r="N124" s="5"/>
      <c r="O124" s="5"/>
      <c r="P124" s="5"/>
      <c r="Q124" s="5"/>
      <c r="R124" s="5"/>
      <c r="S124" s="5"/>
      <c r="T124" s="5"/>
      <c r="U124" s="5"/>
      <c r="V124" s="5"/>
      <c r="W124" s="5"/>
      <c r="X124" s="5"/>
      <c r="Y124" s="5"/>
      <c r="Z124" s="5"/>
      <c r="AA124" s="5"/>
    </row>
    <row r="125" spans="2:27" ht="17.25" customHeight="1">
      <c r="B125" s="22"/>
      <c r="C125" t="str">
        <f>IF(B125="","",VLOOKUP(B125,'Main List'!A116:$D$561,2,0))</f>
        <v/>
      </c>
      <c r="D125" t="str">
        <f>IF(B125="","",VLOOKUP($B125,'Main List'!$A116:$D$561,3,0))</f>
        <v/>
      </c>
      <c r="E125" t="str">
        <f>IF(B125="","",VLOOKUP($B125,'Main List'!$A$2:$D$603,4,0))</f>
        <v/>
      </c>
      <c r="F125" s="22"/>
      <c r="G125" s="22"/>
      <c r="H125" s="35"/>
      <c r="I125" s="14"/>
      <c r="J125" s="18"/>
      <c r="K125" s="5"/>
      <c r="L125" s="5"/>
      <c r="M125" s="5"/>
      <c r="N125" s="5"/>
      <c r="O125" s="5"/>
      <c r="P125" s="5"/>
      <c r="Q125" s="5"/>
      <c r="R125" s="5"/>
      <c r="S125" s="5"/>
      <c r="T125" s="5"/>
      <c r="U125" s="5"/>
      <c r="V125" s="5"/>
      <c r="W125" s="5"/>
      <c r="X125" s="5"/>
      <c r="Y125" s="5"/>
      <c r="Z125" s="5"/>
      <c r="AA125" s="5"/>
    </row>
    <row r="126" spans="2:27" ht="17.25" customHeight="1">
      <c r="B126" s="22"/>
      <c r="C126" t="str">
        <f>IF(B126="","",VLOOKUP(B126,'Main List'!A117:$D$561,2,0))</f>
        <v/>
      </c>
      <c r="D126" t="str">
        <f>IF(B126="","",VLOOKUP($B126,'Main List'!$A117:$D$561,3,0))</f>
        <v/>
      </c>
      <c r="E126" t="str">
        <f>IF(B126="","",VLOOKUP($B126,'Main List'!$A$2:$D$603,4,0))</f>
        <v/>
      </c>
      <c r="F126" s="22"/>
      <c r="G126" s="22"/>
      <c r="H126" s="35"/>
      <c r="I126" s="14"/>
      <c r="J126" s="18"/>
      <c r="K126" s="5"/>
      <c r="L126" s="5"/>
      <c r="M126" s="5"/>
      <c r="N126" s="5"/>
      <c r="O126" s="5"/>
      <c r="P126" s="5"/>
      <c r="Q126" s="5"/>
      <c r="R126" s="5"/>
      <c r="S126" s="5"/>
      <c r="T126" s="5"/>
      <c r="U126" s="5"/>
      <c r="V126" s="5"/>
      <c r="W126" s="5"/>
      <c r="X126" s="5"/>
      <c r="Y126" s="5"/>
      <c r="Z126" s="5"/>
      <c r="AA126" s="5"/>
    </row>
    <row r="127" spans="2:27" ht="17.25" customHeight="1">
      <c r="B127" s="22"/>
      <c r="C127" t="str">
        <f>IF(B127="","",VLOOKUP(B127,'Main List'!A118:$D$561,2,0))</f>
        <v/>
      </c>
      <c r="D127" t="str">
        <f>IF(B127="","",VLOOKUP($B127,'Main List'!$A118:$D$561,3,0))</f>
        <v/>
      </c>
      <c r="E127" t="str">
        <f>IF(B127="","",VLOOKUP($B127,'Main List'!$A$2:$D$603,4,0))</f>
        <v/>
      </c>
      <c r="F127" s="22"/>
      <c r="G127" s="22"/>
      <c r="H127" s="35"/>
      <c r="I127" s="14"/>
      <c r="J127" s="18"/>
      <c r="K127" s="5"/>
      <c r="L127" s="5"/>
      <c r="M127" s="5"/>
      <c r="N127" s="5"/>
      <c r="O127" s="5"/>
      <c r="P127" s="5"/>
      <c r="Q127" s="5"/>
      <c r="R127" s="5"/>
      <c r="S127" s="5"/>
      <c r="T127" s="5"/>
      <c r="U127" s="5"/>
      <c r="V127" s="5"/>
      <c r="W127" s="5"/>
      <c r="X127" s="5"/>
      <c r="Y127" s="5"/>
      <c r="Z127" s="5"/>
      <c r="AA127" s="5"/>
    </row>
    <row r="128" spans="2:27" ht="17.25" customHeight="1">
      <c r="B128" s="22"/>
      <c r="C128" t="str">
        <f>IF(B128="","",VLOOKUP(B128,'Main List'!A119:$D$561,2,0))</f>
        <v/>
      </c>
      <c r="D128" t="str">
        <f>IF(B128="","",VLOOKUP($B128,'Main List'!$A119:$D$561,3,0))</f>
        <v/>
      </c>
      <c r="E128" t="str">
        <f>IF(B128="","",VLOOKUP($B128,'Main List'!$A$2:$D$603,4,0))</f>
        <v/>
      </c>
      <c r="F128" s="22"/>
      <c r="G128" s="22"/>
      <c r="H128" s="35"/>
      <c r="I128" s="14"/>
      <c r="J128" s="18"/>
      <c r="K128" s="5"/>
      <c r="L128" s="5"/>
      <c r="M128" s="5"/>
      <c r="N128" s="5"/>
      <c r="O128" s="5"/>
      <c r="P128" s="5"/>
      <c r="Q128" s="5"/>
      <c r="R128" s="5"/>
      <c r="S128" s="5"/>
      <c r="T128" s="5"/>
      <c r="U128" s="5"/>
      <c r="V128" s="5"/>
      <c r="W128" s="5"/>
      <c r="X128" s="5"/>
      <c r="Y128" s="5"/>
      <c r="Z128" s="5"/>
      <c r="AA128" s="5"/>
    </row>
    <row r="129" spans="2:27" ht="17.25" customHeight="1">
      <c r="B129" s="22"/>
      <c r="C129" t="str">
        <f>IF(B129="","",VLOOKUP(B129,'Main List'!A120:$D$561,2,0))</f>
        <v/>
      </c>
      <c r="D129" t="str">
        <f>IF(B129="","",VLOOKUP($B129,'Main List'!$A120:$D$561,3,0))</f>
        <v/>
      </c>
      <c r="E129" t="str">
        <f>IF(B129="","",VLOOKUP($B129,'Main List'!$A$2:$D$603,4,0))</f>
        <v/>
      </c>
      <c r="F129" s="22"/>
      <c r="G129" s="22"/>
      <c r="H129" s="35"/>
      <c r="I129" s="14"/>
      <c r="J129" s="18"/>
      <c r="K129" s="5"/>
      <c r="L129" s="5"/>
      <c r="M129" s="5"/>
      <c r="N129" s="5"/>
      <c r="O129" s="5"/>
      <c r="P129" s="5"/>
      <c r="Q129" s="5"/>
      <c r="R129" s="5"/>
      <c r="S129" s="5"/>
      <c r="T129" s="5"/>
      <c r="U129" s="5"/>
      <c r="V129" s="5"/>
      <c r="W129" s="5"/>
      <c r="X129" s="5"/>
      <c r="Y129" s="5"/>
      <c r="Z129" s="5"/>
      <c r="AA129" s="5"/>
    </row>
    <row r="130" spans="2:27" ht="17.25" customHeight="1">
      <c r="B130" s="22"/>
      <c r="C130" t="str">
        <f>IF(B130="","",VLOOKUP(B130,'Main List'!A121:$D$561,2,0))</f>
        <v/>
      </c>
      <c r="D130" t="str">
        <f>IF(B130="","",VLOOKUP($B130,'Main List'!$A121:$D$561,3,0))</f>
        <v/>
      </c>
      <c r="E130" t="str">
        <f>IF(B130="","",VLOOKUP($B130,'Main List'!$A$2:$D$603,4,0))</f>
        <v/>
      </c>
      <c r="F130" s="22"/>
      <c r="G130" s="22"/>
      <c r="H130" s="35"/>
      <c r="I130" s="14"/>
      <c r="J130" s="18"/>
      <c r="K130" s="5"/>
      <c r="L130" s="5"/>
      <c r="M130" s="5"/>
      <c r="N130" s="5"/>
      <c r="O130" s="5"/>
      <c r="P130" s="5"/>
      <c r="Q130" s="5"/>
      <c r="R130" s="5"/>
      <c r="S130" s="5"/>
      <c r="T130" s="5"/>
      <c r="U130" s="5"/>
      <c r="V130" s="5"/>
      <c r="W130" s="5"/>
      <c r="X130" s="5"/>
      <c r="Y130" s="5"/>
      <c r="Z130" s="5"/>
      <c r="AA130" s="5"/>
    </row>
    <row r="131" spans="2:27" ht="17.25" customHeight="1">
      <c r="B131" s="22"/>
      <c r="C131" t="str">
        <f>IF(B131="","",VLOOKUP(B131,'Main List'!A122:$D$561,2,0))</f>
        <v/>
      </c>
      <c r="D131" t="str">
        <f>IF(B131="","",VLOOKUP($B131,'Main List'!$A122:$D$561,3,0))</f>
        <v/>
      </c>
      <c r="E131" t="str">
        <f>IF(B131="","",VLOOKUP($B131,'Main List'!$A$2:$D$603,4,0))</f>
        <v/>
      </c>
      <c r="F131" s="22"/>
      <c r="G131" s="22"/>
      <c r="H131" s="35"/>
      <c r="I131" s="14"/>
      <c r="J131" s="18"/>
      <c r="K131" s="5"/>
      <c r="L131" s="5"/>
      <c r="M131" s="5"/>
      <c r="N131" s="5"/>
      <c r="O131" s="5"/>
      <c r="P131" s="5"/>
      <c r="Q131" s="5"/>
      <c r="R131" s="5"/>
      <c r="S131" s="5"/>
      <c r="T131" s="5"/>
      <c r="U131" s="5"/>
      <c r="V131" s="5"/>
      <c r="W131" s="5"/>
      <c r="X131" s="5"/>
      <c r="Y131" s="5"/>
      <c r="Z131" s="5"/>
      <c r="AA131" s="5"/>
    </row>
    <row r="132" spans="2:27" ht="17.25" customHeight="1">
      <c r="B132" s="22"/>
      <c r="C132" t="str">
        <f>IF(B132="","",VLOOKUP(B132,'Main List'!A123:$D$561,2,0))</f>
        <v/>
      </c>
      <c r="D132" t="str">
        <f>IF(B132="","",VLOOKUP($B132,'Main List'!$A123:$D$561,3,0))</f>
        <v/>
      </c>
      <c r="E132" t="str">
        <f>IF(B132="","",VLOOKUP($B132,'Main List'!$A$2:$D$603,4,0))</f>
        <v/>
      </c>
      <c r="F132" s="22"/>
      <c r="G132" s="22"/>
      <c r="H132" s="35"/>
      <c r="I132" s="14"/>
      <c r="J132" s="18"/>
      <c r="K132" s="5"/>
      <c r="L132" s="5"/>
      <c r="M132" s="5"/>
      <c r="N132" s="5"/>
      <c r="O132" s="5"/>
      <c r="P132" s="5"/>
      <c r="Q132" s="5"/>
      <c r="R132" s="5"/>
      <c r="S132" s="5"/>
      <c r="T132" s="5"/>
      <c r="U132" s="5"/>
      <c r="V132" s="5"/>
      <c r="W132" s="5"/>
      <c r="X132" s="5"/>
      <c r="Y132" s="5"/>
      <c r="Z132" s="5"/>
      <c r="AA132" s="5"/>
    </row>
    <row r="133" spans="2:27" ht="17.25" customHeight="1">
      <c r="B133" s="22"/>
      <c r="C133" t="str">
        <f>IF(B133="","",VLOOKUP(B133,'Main List'!A124:$D$561,2,0))</f>
        <v/>
      </c>
      <c r="D133" t="str">
        <f>IF(B133="","",VLOOKUP($B133,'Main List'!$A124:$D$561,3,0))</f>
        <v/>
      </c>
      <c r="E133" t="str">
        <f>IF(B133="","",VLOOKUP($B133,'Main List'!$A$2:$D$603,4,0))</f>
        <v/>
      </c>
      <c r="F133" s="22"/>
      <c r="G133" s="22"/>
      <c r="H133" s="35"/>
      <c r="I133" s="14"/>
      <c r="J133" s="18"/>
      <c r="K133" s="5"/>
      <c r="L133" s="5"/>
      <c r="M133" s="5"/>
      <c r="N133" s="5"/>
      <c r="O133" s="5"/>
      <c r="P133" s="5"/>
      <c r="Q133" s="5"/>
      <c r="R133" s="5"/>
      <c r="S133" s="5"/>
      <c r="T133" s="5"/>
      <c r="U133" s="5"/>
      <c r="V133" s="5"/>
      <c r="W133" s="5"/>
      <c r="X133" s="5"/>
      <c r="Y133" s="5"/>
      <c r="Z133" s="5"/>
      <c r="AA133" s="5"/>
    </row>
    <row r="134" spans="2:27" ht="17.25" customHeight="1">
      <c r="B134" s="22"/>
      <c r="C134" t="str">
        <f>IF(B134="","",VLOOKUP(B134,'Main List'!A125:$D$561,2,0))</f>
        <v/>
      </c>
      <c r="D134" t="str">
        <f>IF(B134="","",VLOOKUP($B134,'Main List'!$A125:$D$561,3,0))</f>
        <v/>
      </c>
      <c r="E134" t="str">
        <f>IF(B134="","",VLOOKUP($B134,'Main List'!$A$2:$D$603,4,0))</f>
        <v/>
      </c>
      <c r="F134" s="22"/>
      <c r="G134" s="22"/>
      <c r="H134" s="35"/>
      <c r="I134" s="14"/>
      <c r="J134" s="18"/>
      <c r="K134" s="5"/>
      <c r="L134" s="5"/>
      <c r="M134" s="5"/>
      <c r="N134" s="5"/>
      <c r="O134" s="5"/>
      <c r="P134" s="5"/>
      <c r="Q134" s="5"/>
      <c r="R134" s="5"/>
      <c r="S134" s="5"/>
      <c r="T134" s="5"/>
      <c r="U134" s="5"/>
      <c r="V134" s="5"/>
      <c r="W134" s="5"/>
      <c r="X134" s="5"/>
      <c r="Y134" s="5"/>
      <c r="Z134" s="5"/>
      <c r="AA134" s="5"/>
    </row>
    <row r="135" spans="2:27" ht="17.25" customHeight="1">
      <c r="B135" s="22"/>
      <c r="C135" t="str">
        <f>IF(B135="","",VLOOKUP(B135,'Main List'!A126:$D$561,2,0))</f>
        <v/>
      </c>
      <c r="D135" t="str">
        <f>IF(B135="","",VLOOKUP($B135,'Main List'!$A126:$D$561,3,0))</f>
        <v/>
      </c>
      <c r="E135" t="str">
        <f>IF(B135="","",VLOOKUP($B135,'Main List'!$A$2:$D$603,4,0))</f>
        <v/>
      </c>
      <c r="F135" s="22"/>
      <c r="G135" s="22"/>
      <c r="H135" s="35"/>
      <c r="I135" s="14"/>
      <c r="J135" s="18"/>
      <c r="K135" s="5"/>
      <c r="L135" s="5"/>
      <c r="M135" s="5"/>
      <c r="N135" s="5"/>
      <c r="O135" s="5"/>
      <c r="P135" s="5"/>
      <c r="Q135" s="5"/>
      <c r="R135" s="5"/>
      <c r="S135" s="5"/>
      <c r="T135" s="5"/>
      <c r="U135" s="5"/>
      <c r="V135" s="5"/>
      <c r="W135" s="5"/>
      <c r="X135" s="5"/>
      <c r="Y135" s="5"/>
      <c r="Z135" s="5"/>
      <c r="AA135" s="5"/>
    </row>
    <row r="136" spans="2:27" ht="17.25" customHeight="1">
      <c r="B136" s="22"/>
      <c r="C136" t="str">
        <f>IF(B136="","",VLOOKUP(B136,'Main List'!A127:$D$561,2,0))</f>
        <v/>
      </c>
      <c r="D136" t="str">
        <f>IF(B136="","",VLOOKUP($B136,'Main List'!$A127:$D$561,3,0))</f>
        <v/>
      </c>
      <c r="E136" t="str">
        <f>IF(B136="","",VLOOKUP($B136,'Main List'!$A$2:$D$603,4,0))</f>
        <v/>
      </c>
      <c r="F136" s="22"/>
      <c r="G136" s="22"/>
      <c r="H136" s="35"/>
      <c r="I136" s="14"/>
      <c r="J136" s="18"/>
      <c r="K136" s="5"/>
      <c r="L136" s="5"/>
      <c r="M136" s="5"/>
      <c r="N136" s="5"/>
      <c r="O136" s="5"/>
      <c r="P136" s="5"/>
      <c r="Q136" s="5"/>
      <c r="R136" s="5"/>
      <c r="S136" s="5"/>
      <c r="T136" s="5"/>
      <c r="U136" s="5"/>
      <c r="V136" s="5"/>
      <c r="W136" s="5"/>
      <c r="X136" s="5"/>
      <c r="Y136" s="5"/>
      <c r="Z136" s="5"/>
      <c r="AA136" s="5"/>
    </row>
    <row r="137" spans="2:27" ht="17.25" customHeight="1">
      <c r="B137" s="22"/>
      <c r="C137" t="str">
        <f>IF(B137="","",VLOOKUP(B137,'Main List'!A128:$D$561,2,0))</f>
        <v/>
      </c>
      <c r="D137" t="str">
        <f>IF(B137="","",VLOOKUP($B137,'Main List'!$A128:$D$561,3,0))</f>
        <v/>
      </c>
      <c r="E137" t="str">
        <f>IF(B137="","",VLOOKUP($B137,'Main List'!$A$2:$D$603,4,0))</f>
        <v/>
      </c>
      <c r="F137" s="22"/>
      <c r="G137" s="22"/>
      <c r="H137" s="35"/>
      <c r="I137" s="14"/>
      <c r="J137" s="18"/>
      <c r="K137" s="5"/>
      <c r="L137" s="5"/>
      <c r="M137" s="5"/>
      <c r="N137" s="5"/>
      <c r="O137" s="5"/>
      <c r="P137" s="5"/>
      <c r="Q137" s="5"/>
      <c r="R137" s="5"/>
      <c r="S137" s="5"/>
      <c r="T137" s="5"/>
      <c r="U137" s="5"/>
      <c r="V137" s="5"/>
      <c r="W137" s="5"/>
      <c r="X137" s="5"/>
      <c r="Y137" s="5"/>
      <c r="Z137" s="5"/>
      <c r="AA137" s="5"/>
    </row>
    <row r="138" spans="2:27" ht="17.25" customHeight="1">
      <c r="B138" s="22"/>
      <c r="C138" t="str">
        <f>IF(B138="","",VLOOKUP(B138,'Main List'!A129:$D$561,2,0))</f>
        <v/>
      </c>
      <c r="D138" t="str">
        <f>IF(B138="","",VLOOKUP($B138,'Main List'!$A129:$D$561,3,0))</f>
        <v/>
      </c>
      <c r="E138" t="str">
        <f>IF(B138="","",VLOOKUP($B138,'Main List'!$A$2:$D$603,4,0))</f>
        <v/>
      </c>
      <c r="F138" s="22"/>
      <c r="G138" s="22"/>
      <c r="H138" s="35"/>
      <c r="I138" s="14"/>
      <c r="J138" s="18"/>
      <c r="K138" s="5"/>
      <c r="L138" s="5"/>
      <c r="M138" s="5"/>
      <c r="N138" s="5"/>
      <c r="O138" s="5"/>
      <c r="P138" s="5"/>
      <c r="Q138" s="5"/>
      <c r="R138" s="5"/>
      <c r="S138" s="5"/>
      <c r="T138" s="5"/>
      <c r="U138" s="5"/>
      <c r="V138" s="5"/>
      <c r="W138" s="5"/>
      <c r="X138" s="5"/>
      <c r="Y138" s="5"/>
      <c r="Z138" s="5"/>
      <c r="AA138" s="5"/>
    </row>
    <row r="139" spans="2:27" ht="17.25" customHeight="1">
      <c r="B139" s="22"/>
      <c r="C139" t="str">
        <f>IF(B139="","",VLOOKUP(B139,'Main List'!A130:$D$561,2,0))</f>
        <v/>
      </c>
      <c r="D139" t="str">
        <f>IF(B139="","",VLOOKUP($B139,'Main List'!$A130:$D$561,3,0))</f>
        <v/>
      </c>
      <c r="E139" t="str">
        <f>IF(B139="","",VLOOKUP($B139,'Main List'!$A$2:$D$603,4,0))</f>
        <v/>
      </c>
      <c r="F139" s="22"/>
      <c r="G139" s="22"/>
      <c r="H139" s="35"/>
      <c r="I139" s="14"/>
      <c r="J139" s="18"/>
      <c r="K139" s="5"/>
      <c r="L139" s="5"/>
      <c r="M139" s="5"/>
      <c r="N139" s="5"/>
      <c r="O139" s="5"/>
      <c r="P139" s="5"/>
      <c r="Q139" s="5"/>
      <c r="R139" s="5"/>
      <c r="S139" s="5"/>
      <c r="T139" s="5"/>
      <c r="U139" s="5"/>
      <c r="V139" s="5"/>
      <c r="W139" s="5"/>
      <c r="X139" s="5"/>
      <c r="Y139" s="5"/>
      <c r="Z139" s="5"/>
      <c r="AA139" s="5"/>
    </row>
    <row r="140" spans="2:27" ht="17.25" customHeight="1">
      <c r="B140" s="22"/>
      <c r="C140" t="str">
        <f>IF(B140="","",VLOOKUP(B140,'Main List'!A131:$D$561,2,0))</f>
        <v/>
      </c>
      <c r="D140" t="str">
        <f>IF(B140="","",VLOOKUP($B140,'Main List'!$A131:$D$561,3,0))</f>
        <v/>
      </c>
      <c r="E140" t="str">
        <f>IF(B140="","",VLOOKUP($B140,'Main List'!$A$2:$D$603,4,0))</f>
        <v/>
      </c>
      <c r="F140" s="22"/>
      <c r="G140" s="22"/>
      <c r="H140" s="35"/>
      <c r="I140" s="14"/>
      <c r="J140" s="18"/>
      <c r="K140" s="5"/>
      <c r="L140" s="5"/>
      <c r="M140" s="5"/>
      <c r="N140" s="5"/>
      <c r="O140" s="5"/>
      <c r="P140" s="5"/>
      <c r="Q140" s="5"/>
      <c r="R140" s="5"/>
      <c r="S140" s="5"/>
      <c r="T140" s="5"/>
      <c r="U140" s="5"/>
      <c r="V140" s="5"/>
      <c r="W140" s="5"/>
      <c r="X140" s="5"/>
      <c r="Y140" s="5"/>
      <c r="Z140" s="5"/>
      <c r="AA140" s="5"/>
    </row>
    <row r="141" spans="2:27" ht="17.25" customHeight="1">
      <c r="B141" s="22"/>
      <c r="C141" t="str">
        <f>IF(B141="","",VLOOKUP(B141,'Main List'!A132:$D$561,2,0))</f>
        <v/>
      </c>
      <c r="D141" t="str">
        <f>IF(B141="","",VLOOKUP($B141,'Main List'!$A132:$D$561,3,0))</f>
        <v/>
      </c>
      <c r="E141" t="str">
        <f>IF(B141="","",VLOOKUP($B141,'Main List'!$A$2:$D$603,4,0))</f>
        <v/>
      </c>
      <c r="F141" s="22"/>
      <c r="G141" s="22"/>
      <c r="H141" s="35"/>
      <c r="I141" s="14"/>
      <c r="J141" s="18"/>
      <c r="K141" s="5"/>
      <c r="L141" s="5"/>
      <c r="M141" s="5"/>
      <c r="N141" s="5"/>
      <c r="O141" s="5"/>
      <c r="P141" s="5"/>
      <c r="Q141" s="5"/>
      <c r="R141" s="5"/>
      <c r="S141" s="5"/>
      <c r="T141" s="5"/>
      <c r="U141" s="5"/>
      <c r="V141" s="5"/>
      <c r="W141" s="5"/>
      <c r="X141" s="5"/>
      <c r="Y141" s="5"/>
      <c r="Z141" s="5"/>
      <c r="AA141" s="5"/>
    </row>
    <row r="142" spans="2:27" ht="17.25" customHeight="1">
      <c r="B142" s="22"/>
      <c r="C142" t="str">
        <f>IF(B142="","",VLOOKUP(B142,'Main List'!A133:$D$561,2,0))</f>
        <v/>
      </c>
      <c r="D142" t="str">
        <f>IF(B142="","",VLOOKUP($B142,'Main List'!$A133:$D$561,3,0))</f>
        <v/>
      </c>
      <c r="E142" t="str">
        <f>IF(B142="","",VLOOKUP($B142,'Main List'!$A$2:$D$603,4,0))</f>
        <v/>
      </c>
      <c r="F142" s="22"/>
      <c r="G142" s="22"/>
      <c r="H142" s="35"/>
      <c r="I142" s="14"/>
      <c r="J142" s="18"/>
      <c r="K142" s="5"/>
      <c r="L142" s="5"/>
      <c r="M142" s="5"/>
      <c r="N142" s="5"/>
      <c r="O142" s="5"/>
      <c r="P142" s="5"/>
      <c r="Q142" s="5"/>
      <c r="R142" s="5"/>
      <c r="S142" s="5"/>
      <c r="T142" s="5"/>
      <c r="U142" s="5"/>
      <c r="V142" s="5"/>
      <c r="W142" s="5"/>
      <c r="X142" s="5"/>
      <c r="Y142" s="5"/>
      <c r="Z142" s="5"/>
      <c r="AA142" s="5"/>
    </row>
    <row r="143" spans="2:27" ht="17.25" customHeight="1">
      <c r="B143" s="22"/>
      <c r="C143" t="str">
        <f>IF(B143="","",VLOOKUP(B143,'Main List'!A135:$D$561,2,0))</f>
        <v/>
      </c>
      <c r="D143" t="str">
        <f>IF(B143="","",VLOOKUP($B143,'Main List'!$A135:$D$561,3,0))</f>
        <v/>
      </c>
      <c r="E143" t="str">
        <f>IF(B143="","",VLOOKUP($B143,'Main List'!$A$2:$D$603,4,0))</f>
        <v/>
      </c>
      <c r="F143" s="22"/>
      <c r="G143" s="22"/>
      <c r="H143" s="35"/>
      <c r="I143" s="14"/>
      <c r="J143" s="18"/>
      <c r="K143" s="5"/>
      <c r="L143" s="5"/>
      <c r="M143" s="5"/>
      <c r="N143" s="5"/>
      <c r="O143" s="5"/>
      <c r="P143" s="5"/>
      <c r="Q143" s="5"/>
      <c r="R143" s="5"/>
      <c r="S143" s="5"/>
      <c r="T143" s="5"/>
      <c r="U143" s="5"/>
      <c r="V143" s="5"/>
      <c r="W143" s="5"/>
      <c r="X143" s="5"/>
      <c r="Y143" s="5"/>
      <c r="Z143" s="5"/>
      <c r="AA143" s="5"/>
    </row>
    <row r="144" spans="2:27" ht="17.25" customHeight="1">
      <c r="B144" s="22"/>
      <c r="C144" t="str">
        <f>IF(B144="","",VLOOKUP(B144,'Main List'!A136:$D$561,2,0))</f>
        <v/>
      </c>
      <c r="D144" t="str">
        <f>IF(B144="","",VLOOKUP($B144,'Main List'!$A136:$D$561,3,0))</f>
        <v/>
      </c>
      <c r="E144" t="str">
        <f>IF(B144="","",VLOOKUP($B144,'Main List'!$A$2:$D$603,4,0))</f>
        <v/>
      </c>
      <c r="F144" s="22"/>
      <c r="G144" s="22"/>
      <c r="H144" s="35"/>
      <c r="I144" s="14"/>
      <c r="J144" s="18"/>
      <c r="K144" s="5"/>
      <c r="L144" s="5"/>
      <c r="M144" s="5"/>
      <c r="N144" s="5"/>
      <c r="O144" s="5"/>
      <c r="P144" s="5"/>
      <c r="Q144" s="5"/>
      <c r="R144" s="5"/>
      <c r="S144" s="5"/>
      <c r="T144" s="5"/>
      <c r="U144" s="5"/>
      <c r="V144" s="5"/>
      <c r="W144" s="5"/>
      <c r="X144" s="5"/>
      <c r="Y144" s="5"/>
      <c r="Z144" s="5"/>
      <c r="AA144" s="5"/>
    </row>
    <row r="145" spans="2:27" ht="17.25" customHeight="1">
      <c r="B145" s="22"/>
      <c r="C145" t="str">
        <f>IF(B145="","",VLOOKUP(B145,'Main List'!A137:$D$561,2,0))</f>
        <v/>
      </c>
      <c r="D145" t="str">
        <f>IF(B145="","",VLOOKUP($B145,'Main List'!$A137:$D$561,3,0))</f>
        <v/>
      </c>
      <c r="E145" t="str">
        <f>IF(B145="","",VLOOKUP($B145,'Main List'!$A$2:$D$603,4,0))</f>
        <v/>
      </c>
      <c r="F145" s="22"/>
      <c r="G145" s="22"/>
      <c r="H145" s="35"/>
      <c r="I145" s="14"/>
      <c r="J145" s="18"/>
      <c r="K145" s="5"/>
      <c r="L145" s="5"/>
      <c r="M145" s="5"/>
      <c r="N145" s="5"/>
      <c r="O145" s="5"/>
      <c r="P145" s="5"/>
      <c r="Q145" s="5"/>
      <c r="R145" s="5"/>
      <c r="S145" s="5"/>
      <c r="T145" s="5"/>
      <c r="U145" s="5"/>
      <c r="V145" s="5"/>
      <c r="W145" s="5"/>
      <c r="X145" s="5"/>
      <c r="Y145" s="5"/>
      <c r="Z145" s="5"/>
      <c r="AA145" s="5"/>
    </row>
    <row r="146" spans="2:27" ht="17.25" customHeight="1">
      <c r="B146" s="22"/>
      <c r="C146" t="str">
        <f>IF(B146="","",VLOOKUP(B146,'Main List'!A139:$D$561,2,0))</f>
        <v/>
      </c>
      <c r="D146" t="str">
        <f>IF(B146="","",VLOOKUP($B146,'Main List'!$A139:$D$561,3,0))</f>
        <v/>
      </c>
      <c r="E146" t="str">
        <f>IF(B146="","",VLOOKUP($B146,'Main List'!$A$2:$D$603,4,0))</f>
        <v/>
      </c>
      <c r="F146" s="22"/>
      <c r="G146" s="22"/>
      <c r="H146" s="35"/>
      <c r="I146" s="14"/>
      <c r="J146" s="18"/>
      <c r="K146" s="5"/>
      <c r="L146" s="5"/>
      <c r="M146" s="5"/>
      <c r="N146" s="5"/>
      <c r="O146" s="5"/>
      <c r="P146" s="5"/>
      <c r="Q146" s="5"/>
      <c r="R146" s="5"/>
      <c r="S146" s="5"/>
      <c r="T146" s="5"/>
      <c r="U146" s="5"/>
      <c r="V146" s="5"/>
      <c r="W146" s="5"/>
      <c r="X146" s="5"/>
      <c r="Y146" s="5"/>
      <c r="Z146" s="5"/>
      <c r="AA146" s="5"/>
    </row>
    <row r="147" spans="2:27" ht="17.25" customHeight="1">
      <c r="B147" s="22"/>
      <c r="C147" t="str">
        <f>IF(B147="","",VLOOKUP(B147,'Main List'!A140:$D$561,2,0))</f>
        <v/>
      </c>
      <c r="D147" t="str">
        <f>IF(B147="","",VLOOKUP($B147,'Main List'!$A140:$D$561,3,0))</f>
        <v/>
      </c>
      <c r="E147" t="str">
        <f>IF(B147="","",VLOOKUP($B147,'Main List'!$A$2:$D$603,4,0))</f>
        <v/>
      </c>
      <c r="F147" s="22"/>
      <c r="G147" s="22"/>
      <c r="H147" s="35"/>
      <c r="I147" s="14"/>
      <c r="J147" s="18"/>
      <c r="K147" s="5"/>
      <c r="L147" s="5"/>
      <c r="M147" s="5"/>
      <c r="N147" s="5"/>
      <c r="O147" s="5"/>
      <c r="P147" s="5"/>
      <c r="Q147" s="5"/>
      <c r="R147" s="5"/>
      <c r="S147" s="5"/>
      <c r="T147" s="5"/>
      <c r="U147" s="5"/>
      <c r="V147" s="5"/>
      <c r="W147" s="5"/>
      <c r="X147" s="5"/>
      <c r="Y147" s="5"/>
      <c r="Z147" s="5"/>
      <c r="AA147" s="5"/>
    </row>
    <row r="148" spans="2:27" ht="17.25" customHeight="1">
      <c r="B148" s="22"/>
      <c r="C148" t="str">
        <f>IF(B148="","",VLOOKUP(B148,'Main List'!A141:$D$561,2,0))</f>
        <v/>
      </c>
      <c r="D148" t="str">
        <f>IF(B148="","",VLOOKUP($B148,'Main List'!$A141:$D$561,3,0))</f>
        <v/>
      </c>
      <c r="E148" t="str">
        <f>IF(B148="","",VLOOKUP($B148,'Main List'!$A$2:$D$603,4,0))</f>
        <v/>
      </c>
      <c r="F148" s="22"/>
      <c r="G148" s="22"/>
      <c r="H148" s="35"/>
      <c r="I148" s="14"/>
      <c r="J148" s="18"/>
      <c r="K148" s="5"/>
      <c r="L148" s="5"/>
      <c r="M148" s="5"/>
      <c r="N148" s="5"/>
      <c r="O148" s="5"/>
      <c r="P148" s="5"/>
      <c r="Q148" s="5"/>
      <c r="R148" s="5"/>
      <c r="S148" s="5"/>
      <c r="T148" s="5"/>
      <c r="U148" s="5"/>
      <c r="V148" s="5"/>
      <c r="W148" s="5"/>
      <c r="X148" s="5"/>
      <c r="Y148" s="5"/>
      <c r="Z148" s="5"/>
      <c r="AA148" s="5"/>
    </row>
    <row r="149" spans="2:27" ht="17.25" customHeight="1">
      <c r="B149" s="22"/>
      <c r="C149" t="str">
        <f>IF(B149="","",VLOOKUP(B149,'Main List'!A142:$D$561,2,0))</f>
        <v/>
      </c>
      <c r="D149" t="str">
        <f>IF(B149="","",VLOOKUP($B149,'Main List'!$A142:$D$561,3,0))</f>
        <v/>
      </c>
      <c r="E149" t="str">
        <f>IF(B149="","",VLOOKUP($B149,'Main List'!$A$2:$D$603,4,0))</f>
        <v/>
      </c>
      <c r="F149" s="22"/>
      <c r="G149" s="22"/>
      <c r="H149" s="35"/>
      <c r="I149" s="14"/>
      <c r="J149" s="18"/>
      <c r="K149" s="5"/>
      <c r="L149" s="5"/>
      <c r="M149" s="5"/>
      <c r="N149" s="5"/>
      <c r="O149" s="5"/>
      <c r="P149" s="5"/>
      <c r="Q149" s="5"/>
      <c r="R149" s="5"/>
      <c r="S149" s="5"/>
      <c r="T149" s="5"/>
      <c r="U149" s="5"/>
      <c r="V149" s="5"/>
      <c r="W149" s="5"/>
      <c r="X149" s="5"/>
      <c r="Y149" s="5"/>
      <c r="Z149" s="5"/>
      <c r="AA149" s="5"/>
    </row>
    <row r="150" spans="2:27" ht="17.25" customHeight="1">
      <c r="B150" s="22"/>
      <c r="C150" t="str">
        <f>IF(B150="","",VLOOKUP(B150,'Main List'!A143:$D$561,2,0))</f>
        <v/>
      </c>
      <c r="D150" t="str">
        <f>IF(B150="","",VLOOKUP($B150,'Main List'!$A143:$D$561,3,0))</f>
        <v/>
      </c>
      <c r="E150" t="str">
        <f>IF(B150="","",VLOOKUP($B150,'Main List'!$A$2:$D$603,4,0))</f>
        <v/>
      </c>
      <c r="F150" s="22"/>
      <c r="G150" s="22"/>
      <c r="H150" s="35"/>
      <c r="I150" s="14"/>
      <c r="J150" s="18"/>
      <c r="K150" s="5"/>
      <c r="L150" s="5"/>
      <c r="M150" s="5"/>
      <c r="N150" s="5"/>
      <c r="O150" s="5"/>
      <c r="P150" s="5"/>
      <c r="Q150" s="5"/>
      <c r="R150" s="5"/>
      <c r="S150" s="5"/>
      <c r="T150" s="5"/>
      <c r="U150" s="5"/>
      <c r="V150" s="5"/>
      <c r="W150" s="5"/>
      <c r="X150" s="5"/>
      <c r="Y150" s="5"/>
      <c r="Z150" s="5"/>
      <c r="AA150" s="5"/>
    </row>
    <row r="151" spans="2:27" ht="17.25" customHeight="1">
      <c r="B151" s="22"/>
      <c r="C151" t="str">
        <f>IF(B151="","",VLOOKUP(B151,'Main List'!A144:$D$561,2,0))</f>
        <v/>
      </c>
      <c r="D151" t="str">
        <f>IF(B151="","",VLOOKUP($B151,'Main List'!$A144:$D$561,3,0))</f>
        <v/>
      </c>
      <c r="E151" t="str">
        <f>IF(B151="","",VLOOKUP($B151,'Main List'!$A$2:$D$603,4,0))</f>
        <v/>
      </c>
      <c r="F151" s="22"/>
      <c r="G151" s="22"/>
      <c r="H151" s="35"/>
      <c r="I151" s="14"/>
      <c r="J151" s="18"/>
      <c r="K151" s="5"/>
      <c r="L151" s="5"/>
      <c r="M151" s="5"/>
      <c r="N151" s="5"/>
      <c r="O151" s="5"/>
      <c r="P151" s="5"/>
      <c r="Q151" s="5"/>
      <c r="R151" s="5"/>
      <c r="S151" s="5"/>
      <c r="T151" s="5"/>
      <c r="U151" s="5"/>
      <c r="V151" s="5"/>
      <c r="W151" s="5"/>
      <c r="X151" s="5"/>
      <c r="Y151" s="5"/>
      <c r="Z151" s="5"/>
      <c r="AA151" s="5"/>
    </row>
    <row r="152" spans="2:27" ht="17.25" customHeight="1">
      <c r="B152" s="22"/>
      <c r="C152" t="str">
        <f>IF(B152="","",VLOOKUP(B152,'Main List'!A145:$D$561,2,0))</f>
        <v/>
      </c>
      <c r="D152" t="str">
        <f>IF(B152="","",VLOOKUP($B152,'Main List'!$A145:$D$561,3,0))</f>
        <v/>
      </c>
      <c r="E152" t="str">
        <f>IF(B152="","",VLOOKUP($B152,'Main List'!$A$2:$D$603,4,0))</f>
        <v/>
      </c>
      <c r="F152" s="22"/>
      <c r="G152" s="22"/>
      <c r="H152" s="35"/>
      <c r="I152" s="14"/>
      <c r="J152" s="18"/>
      <c r="K152" s="5"/>
      <c r="L152" s="5"/>
      <c r="M152" s="5"/>
      <c r="N152" s="5"/>
      <c r="O152" s="5"/>
      <c r="P152" s="5"/>
      <c r="Q152" s="5"/>
      <c r="R152" s="5"/>
      <c r="S152" s="5"/>
      <c r="T152" s="5"/>
      <c r="U152" s="5"/>
      <c r="V152" s="5"/>
      <c r="W152" s="5"/>
      <c r="X152" s="5"/>
      <c r="Y152" s="5"/>
      <c r="Z152" s="5"/>
      <c r="AA152" s="5"/>
    </row>
    <row r="153" spans="2:27" ht="17.25" customHeight="1">
      <c r="B153" s="22"/>
      <c r="C153" t="str">
        <f>IF(B153="","",VLOOKUP(B153,'Main List'!A146:$D$561,2,0))</f>
        <v/>
      </c>
      <c r="D153" t="str">
        <f>IF(B153="","",VLOOKUP($B153,'Main List'!$A146:$D$561,3,0))</f>
        <v/>
      </c>
      <c r="E153" t="str">
        <f>IF(B153="","",VLOOKUP($B153,'Main List'!$A$2:$D$603,4,0))</f>
        <v/>
      </c>
      <c r="F153" s="22"/>
      <c r="G153" s="22"/>
      <c r="H153" s="35"/>
      <c r="I153" s="14"/>
      <c r="J153" s="18"/>
      <c r="K153" s="5"/>
      <c r="L153" s="5"/>
      <c r="M153" s="5"/>
      <c r="N153" s="5"/>
      <c r="O153" s="5"/>
      <c r="P153" s="5"/>
      <c r="Q153" s="5"/>
      <c r="R153" s="5"/>
      <c r="S153" s="5"/>
      <c r="T153" s="5"/>
      <c r="U153" s="5"/>
      <c r="V153" s="5"/>
      <c r="W153" s="5"/>
      <c r="X153" s="5"/>
      <c r="Y153" s="5"/>
      <c r="Z153" s="5"/>
      <c r="AA153" s="5"/>
    </row>
    <row r="154" spans="2:27" ht="17.25" customHeight="1">
      <c r="B154" s="22"/>
      <c r="C154" t="str">
        <f>IF(B154="","",VLOOKUP(B154,'Main List'!A147:$D$561,2,0))</f>
        <v/>
      </c>
      <c r="D154" t="str">
        <f>IF(B154="","",VLOOKUP($B154,'Main List'!$A147:$D$561,3,0))</f>
        <v/>
      </c>
      <c r="E154" t="str">
        <f>IF(B154="","",VLOOKUP($B154,'Main List'!$A$2:$D$603,4,0))</f>
        <v/>
      </c>
      <c r="F154" s="22"/>
      <c r="G154" s="22"/>
      <c r="H154" s="35"/>
      <c r="I154" s="14"/>
      <c r="J154" s="18"/>
      <c r="K154" s="5"/>
      <c r="L154" s="5"/>
      <c r="M154" s="5"/>
      <c r="N154" s="5"/>
      <c r="O154" s="5"/>
      <c r="P154" s="5"/>
      <c r="Q154" s="5"/>
      <c r="R154" s="5"/>
      <c r="S154" s="5"/>
      <c r="T154" s="5"/>
      <c r="U154" s="5"/>
      <c r="V154" s="5"/>
      <c r="W154" s="5"/>
      <c r="X154" s="5"/>
      <c r="Y154" s="5"/>
      <c r="Z154" s="5"/>
      <c r="AA154" s="5"/>
    </row>
    <row r="155" spans="2:27" ht="17.25" customHeight="1">
      <c r="B155" s="22"/>
      <c r="C155" t="str">
        <f>IF(B155="","",VLOOKUP(B155,'Main List'!A148:$D$561,2,0))</f>
        <v/>
      </c>
      <c r="D155" t="str">
        <f>IF(B155="","",VLOOKUP($B155,'Main List'!$A148:$D$561,3,0))</f>
        <v/>
      </c>
      <c r="E155" t="str">
        <f>IF(B155="","",VLOOKUP($B155,'Main List'!$A$2:$D$603,4,0))</f>
        <v/>
      </c>
      <c r="F155" s="22"/>
      <c r="G155" s="22"/>
      <c r="H155" s="35"/>
      <c r="I155" s="14"/>
      <c r="J155" s="18"/>
      <c r="K155" s="5"/>
      <c r="L155" s="5"/>
      <c r="M155" s="5"/>
      <c r="N155" s="5"/>
      <c r="O155" s="5"/>
      <c r="P155" s="5"/>
      <c r="Q155" s="5"/>
      <c r="R155" s="5"/>
      <c r="S155" s="5"/>
      <c r="T155" s="5"/>
      <c r="U155" s="5"/>
      <c r="V155" s="5"/>
      <c r="W155" s="5"/>
      <c r="X155" s="5"/>
      <c r="Y155" s="5"/>
      <c r="Z155" s="5"/>
      <c r="AA155" s="5"/>
    </row>
    <row r="156" spans="2:27" ht="17.25" customHeight="1">
      <c r="B156" s="22"/>
      <c r="C156" t="str">
        <f>IF(B156="","",VLOOKUP(B156,'Main List'!A149:$D$561,2,0))</f>
        <v/>
      </c>
      <c r="D156" t="str">
        <f>IF(B156="","",VLOOKUP($B156,'Main List'!$A149:$D$561,3,0))</f>
        <v/>
      </c>
      <c r="E156" t="str">
        <f>IF(B156="","",VLOOKUP($B156,'Main List'!$A$2:$D$603,4,0))</f>
        <v/>
      </c>
      <c r="F156" s="22"/>
      <c r="G156" s="22"/>
      <c r="H156" s="35"/>
      <c r="I156" s="14"/>
      <c r="J156" s="18"/>
      <c r="K156" s="5"/>
      <c r="L156" s="5"/>
      <c r="M156" s="5"/>
      <c r="N156" s="5"/>
      <c r="O156" s="5"/>
      <c r="P156" s="5"/>
      <c r="Q156" s="5"/>
      <c r="R156" s="5"/>
      <c r="S156" s="5"/>
      <c r="T156" s="5"/>
      <c r="U156" s="5"/>
      <c r="V156" s="5"/>
      <c r="W156" s="5"/>
      <c r="X156" s="5"/>
      <c r="Y156" s="5"/>
      <c r="Z156" s="5"/>
      <c r="AA156" s="5"/>
    </row>
    <row r="157" spans="2:27" ht="17.25" customHeight="1">
      <c r="B157" s="22"/>
      <c r="C157" t="str">
        <f>IF(B157="","",VLOOKUP(B157,'Main List'!A150:$D$561,2,0))</f>
        <v/>
      </c>
      <c r="D157" t="str">
        <f>IF(B157="","",VLOOKUP($B157,'Main List'!$A150:$D$561,3,0))</f>
        <v/>
      </c>
      <c r="E157" t="str">
        <f>IF(B157="","",VLOOKUP($B157,'Main List'!$A$2:$D$603,4,0))</f>
        <v/>
      </c>
      <c r="F157" s="22"/>
      <c r="G157" s="22"/>
      <c r="H157" s="35"/>
      <c r="I157" s="14"/>
      <c r="J157" s="18"/>
      <c r="K157" s="5"/>
      <c r="L157" s="5"/>
      <c r="M157" s="5"/>
      <c r="N157" s="5"/>
      <c r="O157" s="5"/>
      <c r="P157" s="5"/>
      <c r="Q157" s="5"/>
      <c r="R157" s="5"/>
      <c r="S157" s="5"/>
      <c r="T157" s="5"/>
      <c r="U157" s="5"/>
      <c r="V157" s="5"/>
      <c r="W157" s="5"/>
      <c r="X157" s="5"/>
      <c r="Y157" s="5"/>
      <c r="Z157" s="5"/>
      <c r="AA157" s="5"/>
    </row>
    <row r="158" spans="2:27" ht="17.25" customHeight="1">
      <c r="B158" s="22"/>
      <c r="C158" t="str">
        <f>IF(B158="","",VLOOKUP(B158,'Main List'!A151:$D$561,2,0))</f>
        <v/>
      </c>
      <c r="D158" t="str">
        <f>IF(B158="","",VLOOKUP($B158,'Main List'!$A151:$D$561,3,0))</f>
        <v/>
      </c>
      <c r="E158" t="str">
        <f>IF(B158="","",VLOOKUP($B158,'Main List'!$A$2:$D$603,4,0))</f>
        <v/>
      </c>
      <c r="F158" s="22"/>
      <c r="G158" s="22"/>
      <c r="H158" s="35"/>
      <c r="I158" s="14"/>
      <c r="J158" s="18"/>
      <c r="K158" s="5"/>
      <c r="L158" s="5"/>
      <c r="M158" s="5"/>
      <c r="N158" s="5"/>
      <c r="O158" s="5"/>
      <c r="P158" s="5"/>
      <c r="Q158" s="5"/>
      <c r="R158" s="5"/>
      <c r="S158" s="5"/>
      <c r="T158" s="5"/>
      <c r="U158" s="5"/>
      <c r="V158" s="5"/>
      <c r="W158" s="5"/>
      <c r="X158" s="5"/>
      <c r="Y158" s="5"/>
      <c r="Z158" s="5"/>
      <c r="AA158" s="5"/>
    </row>
    <row r="159" spans="2:27" ht="17.25" customHeight="1">
      <c r="B159" s="22"/>
      <c r="C159" t="str">
        <f>IF(B159="","",VLOOKUP(B159,'Main List'!A152:$D$561,2,0))</f>
        <v/>
      </c>
      <c r="D159" t="str">
        <f>IF(B159="","",VLOOKUP($B159,'Main List'!$A152:$D$561,3,0))</f>
        <v/>
      </c>
      <c r="E159" t="str">
        <f>IF(B159="","",VLOOKUP($B159,'Main List'!$A$2:$D$603,4,0))</f>
        <v/>
      </c>
      <c r="F159" s="22"/>
      <c r="G159" s="22"/>
      <c r="H159" s="35"/>
      <c r="I159" s="14"/>
      <c r="J159" s="18"/>
      <c r="K159" s="5"/>
      <c r="L159" s="5"/>
      <c r="M159" s="5"/>
      <c r="N159" s="5"/>
      <c r="O159" s="5"/>
      <c r="P159" s="5"/>
      <c r="Q159" s="5"/>
      <c r="R159" s="5"/>
      <c r="S159" s="5"/>
      <c r="T159" s="5"/>
      <c r="U159" s="5"/>
      <c r="V159" s="5"/>
      <c r="W159" s="5"/>
      <c r="X159" s="5"/>
      <c r="Y159" s="5"/>
      <c r="Z159" s="5"/>
      <c r="AA159" s="5"/>
    </row>
    <row r="160" spans="2:27" ht="17.25" customHeight="1">
      <c r="B160" s="22"/>
      <c r="C160" t="str">
        <f>IF(B160="","",VLOOKUP(B160,'Main List'!A153:$D$561,2,0))</f>
        <v/>
      </c>
      <c r="D160" t="str">
        <f>IF(B160="","",VLOOKUP($B160,'Main List'!$A153:$D$561,3,0))</f>
        <v/>
      </c>
      <c r="E160" t="str">
        <f>IF(B160="","",VLOOKUP($B160,'Main List'!$A$2:$D$603,4,0))</f>
        <v/>
      </c>
      <c r="F160" s="22"/>
      <c r="G160" s="22"/>
      <c r="H160" s="35"/>
      <c r="I160" s="14"/>
      <c r="J160" s="18"/>
      <c r="K160" s="5"/>
      <c r="L160" s="5"/>
      <c r="M160" s="5"/>
      <c r="N160" s="5"/>
      <c r="O160" s="5"/>
      <c r="P160" s="5"/>
      <c r="Q160" s="5"/>
      <c r="R160" s="5"/>
      <c r="S160" s="5"/>
      <c r="T160" s="5"/>
      <c r="U160" s="5"/>
      <c r="V160" s="5"/>
      <c r="W160" s="5"/>
      <c r="X160" s="5"/>
      <c r="Y160" s="5"/>
      <c r="Z160" s="5"/>
      <c r="AA160" s="5"/>
    </row>
    <row r="161" spans="2:27" ht="17.25" customHeight="1">
      <c r="B161" s="22"/>
      <c r="C161" t="str">
        <f>IF(B161="","",VLOOKUP(B161,'Main List'!A154:$D$561,2,0))</f>
        <v/>
      </c>
      <c r="D161" t="str">
        <f>IF(B161="","",VLOOKUP($B161,'Main List'!$A154:$D$561,3,0))</f>
        <v/>
      </c>
      <c r="E161" t="str">
        <f>IF(B161="","",VLOOKUP($B161,'Main List'!$A$2:$D$603,4,0))</f>
        <v/>
      </c>
      <c r="F161" s="22"/>
      <c r="G161" s="22"/>
      <c r="H161" s="35"/>
      <c r="I161" s="14"/>
      <c r="J161" s="18"/>
      <c r="K161" s="5"/>
      <c r="L161" s="5"/>
      <c r="M161" s="5"/>
      <c r="N161" s="5"/>
      <c r="O161" s="5"/>
      <c r="P161" s="5"/>
      <c r="Q161" s="5"/>
      <c r="R161" s="5"/>
      <c r="S161" s="5"/>
      <c r="T161" s="5"/>
      <c r="U161" s="5"/>
      <c r="V161" s="5"/>
      <c r="W161" s="5"/>
      <c r="X161" s="5"/>
      <c r="Y161" s="5"/>
      <c r="Z161" s="5"/>
      <c r="AA161" s="5"/>
    </row>
    <row r="162" spans="2:27" ht="17.25" customHeight="1">
      <c r="B162" s="22"/>
      <c r="C162" t="str">
        <f>IF(B162="","",VLOOKUP(B162,'Main List'!A155:$D$561,2,0))</f>
        <v/>
      </c>
      <c r="D162" t="str">
        <f>IF(B162="","",VLOOKUP($B162,'Main List'!$A155:$D$561,3,0))</f>
        <v/>
      </c>
      <c r="E162" t="str">
        <f>IF(B162="","",VLOOKUP($B162,'Main List'!$A$2:$D$603,4,0))</f>
        <v/>
      </c>
      <c r="F162" s="22"/>
      <c r="G162" s="22"/>
      <c r="H162" s="35"/>
      <c r="I162" s="14"/>
      <c r="J162" s="18"/>
      <c r="K162" s="5"/>
      <c r="L162" s="5"/>
      <c r="M162" s="5"/>
      <c r="N162" s="5"/>
      <c r="O162" s="5"/>
      <c r="P162" s="5"/>
      <c r="Q162" s="5"/>
      <c r="R162" s="5"/>
      <c r="S162" s="5"/>
      <c r="T162" s="5"/>
      <c r="U162" s="5"/>
      <c r="V162" s="5"/>
      <c r="W162" s="5"/>
      <c r="X162" s="5"/>
      <c r="Y162" s="5"/>
      <c r="Z162" s="5"/>
      <c r="AA162" s="5"/>
    </row>
    <row r="163" spans="2:27" ht="17.25" customHeight="1">
      <c r="B163" s="22"/>
      <c r="C163" t="str">
        <f>IF(B163="","",VLOOKUP(B163,'Main List'!A156:$D$561,2,0))</f>
        <v/>
      </c>
      <c r="D163" t="str">
        <f>IF(B163="","",VLOOKUP($B163,'Main List'!$A156:$D$561,3,0))</f>
        <v/>
      </c>
      <c r="E163" t="str">
        <f>IF(B163="","",VLOOKUP($B163,'Main List'!$A$2:$D$603,4,0))</f>
        <v/>
      </c>
      <c r="F163" s="22"/>
      <c r="G163" s="22"/>
      <c r="H163" s="35"/>
      <c r="I163" s="14"/>
      <c r="J163" s="18"/>
      <c r="K163" s="5"/>
      <c r="L163" s="5"/>
      <c r="M163" s="5"/>
      <c r="N163" s="5"/>
      <c r="O163" s="5"/>
      <c r="P163" s="5"/>
      <c r="Q163" s="5"/>
      <c r="R163" s="5"/>
      <c r="S163" s="5"/>
      <c r="T163" s="5"/>
      <c r="U163" s="5"/>
      <c r="V163" s="5"/>
      <c r="W163" s="5"/>
      <c r="X163" s="5"/>
      <c r="Y163" s="5"/>
      <c r="Z163" s="5"/>
      <c r="AA163" s="5"/>
    </row>
    <row r="164" spans="2:27" ht="17.25" customHeight="1">
      <c r="B164" s="22"/>
      <c r="C164" t="str">
        <f>IF(B164="","",VLOOKUP(B164,'Main List'!A157:$D$561,2,0))</f>
        <v/>
      </c>
      <c r="D164" t="str">
        <f>IF(B164="","",VLOOKUP($B164,'Main List'!$A157:$D$561,3,0))</f>
        <v/>
      </c>
      <c r="E164" t="str">
        <f>IF(B164="","",VLOOKUP($B164,'Main List'!$A$2:$D$603,4,0))</f>
        <v/>
      </c>
      <c r="F164" s="22"/>
      <c r="G164" s="22"/>
      <c r="H164" s="35"/>
      <c r="I164" s="14"/>
      <c r="J164" s="18"/>
      <c r="K164" s="5"/>
      <c r="L164" s="5"/>
      <c r="M164" s="5"/>
      <c r="N164" s="5"/>
      <c r="O164" s="5"/>
      <c r="P164" s="5"/>
      <c r="Q164" s="5"/>
      <c r="R164" s="5"/>
      <c r="S164" s="5"/>
      <c r="T164" s="5"/>
      <c r="U164" s="5"/>
      <c r="V164" s="5"/>
      <c r="W164" s="5"/>
      <c r="X164" s="5"/>
      <c r="Y164" s="5"/>
      <c r="Z164" s="5"/>
      <c r="AA164" s="5"/>
    </row>
    <row r="165" spans="2:27" ht="17.25" customHeight="1">
      <c r="B165" s="22"/>
      <c r="C165" t="str">
        <f>IF(B165="","",VLOOKUP(B165,'Main List'!A158:$D$561,2,0))</f>
        <v/>
      </c>
      <c r="D165" t="str">
        <f>IF(B165="","",VLOOKUP($B165,'Main List'!$A158:$D$561,3,0))</f>
        <v/>
      </c>
      <c r="E165" t="str">
        <f>IF(B165="","",VLOOKUP($B165,'Main List'!$A$2:$D$603,4,0))</f>
        <v/>
      </c>
      <c r="F165" s="22"/>
      <c r="G165" s="22"/>
      <c r="H165" s="35"/>
      <c r="I165" s="14"/>
      <c r="J165" s="18"/>
      <c r="K165" s="5"/>
      <c r="L165" s="5"/>
      <c r="M165" s="5"/>
      <c r="N165" s="5"/>
      <c r="O165" s="5"/>
      <c r="P165" s="5"/>
      <c r="Q165" s="5"/>
      <c r="R165" s="5"/>
      <c r="S165" s="5"/>
      <c r="T165" s="5"/>
      <c r="U165" s="5"/>
      <c r="V165" s="5"/>
      <c r="W165" s="5"/>
      <c r="X165" s="5"/>
      <c r="Y165" s="5"/>
      <c r="Z165" s="5"/>
      <c r="AA165" s="5"/>
    </row>
    <row r="166" spans="2:27" ht="17.25" customHeight="1">
      <c r="B166" s="22"/>
      <c r="C166" t="str">
        <f>IF(B166="","",VLOOKUP(B166,'Main List'!A160:$D$561,2,0))</f>
        <v/>
      </c>
      <c r="D166" t="str">
        <f>IF(B166="","",VLOOKUP($B166,'Main List'!$A160:$D$561,3,0))</f>
        <v/>
      </c>
      <c r="E166" t="str">
        <f>IF(B166="","",VLOOKUP($B166,'Main List'!$A$2:$D$603,4,0))</f>
        <v/>
      </c>
      <c r="F166" s="22"/>
      <c r="G166" s="22"/>
      <c r="H166" s="35"/>
      <c r="I166" s="14"/>
      <c r="J166" s="18"/>
      <c r="K166" s="5"/>
      <c r="L166" s="5"/>
      <c r="M166" s="5"/>
      <c r="N166" s="5"/>
      <c r="O166" s="5"/>
      <c r="P166" s="5"/>
      <c r="Q166" s="5"/>
      <c r="R166" s="5"/>
      <c r="S166" s="5"/>
      <c r="T166" s="5"/>
      <c r="U166" s="5"/>
      <c r="V166" s="5"/>
      <c r="W166" s="5"/>
      <c r="X166" s="5"/>
      <c r="Y166" s="5"/>
      <c r="Z166" s="5"/>
      <c r="AA166" s="5"/>
    </row>
    <row r="167" spans="2:27" ht="17.25" customHeight="1">
      <c r="B167" s="22"/>
      <c r="C167" t="str">
        <f>IF(B167="","",VLOOKUP(B167,'Main List'!A162:$D$561,2,0))</f>
        <v/>
      </c>
      <c r="D167" t="str">
        <f>IF(B167="","",VLOOKUP($B167,'Main List'!$A162:$D$561,3,0))</f>
        <v/>
      </c>
      <c r="E167" t="str">
        <f>IF(B167="","",VLOOKUP($B167,'Main List'!$A$2:$D$603,4,0))</f>
        <v/>
      </c>
      <c r="F167" s="22"/>
      <c r="G167" s="22"/>
      <c r="H167" s="35"/>
      <c r="I167" s="14"/>
      <c r="J167" s="18"/>
      <c r="K167" s="5"/>
      <c r="L167" s="5"/>
      <c r="M167" s="5"/>
      <c r="N167" s="5"/>
      <c r="O167" s="5"/>
      <c r="P167" s="5"/>
      <c r="Q167" s="5"/>
      <c r="R167" s="5"/>
      <c r="S167" s="5"/>
      <c r="T167" s="5"/>
      <c r="U167" s="5"/>
      <c r="V167" s="5"/>
      <c r="W167" s="5"/>
      <c r="X167" s="5"/>
      <c r="Y167" s="5"/>
      <c r="Z167" s="5"/>
      <c r="AA167" s="5"/>
    </row>
    <row r="168" spans="2:27" ht="17.25" customHeight="1">
      <c r="B168" s="22"/>
      <c r="C168" t="str">
        <f>IF(B168="","",VLOOKUP(B168,'Main List'!A163:$D$561,2,0))</f>
        <v/>
      </c>
      <c r="D168" t="str">
        <f>IF(B168="","",VLOOKUP($B168,'Main List'!$A163:$D$561,3,0))</f>
        <v/>
      </c>
      <c r="E168" t="str">
        <f>IF(B168="","",VLOOKUP($B168,'Main List'!$A$2:$D$603,4,0))</f>
        <v/>
      </c>
      <c r="F168" s="22"/>
      <c r="G168" s="22"/>
      <c r="H168" s="35"/>
      <c r="I168" s="14"/>
      <c r="J168" s="18"/>
      <c r="K168" s="5"/>
      <c r="L168" s="5"/>
      <c r="M168" s="5"/>
      <c r="N168" s="5"/>
      <c r="O168" s="5"/>
      <c r="P168" s="5"/>
      <c r="Q168" s="5"/>
      <c r="R168" s="5"/>
      <c r="S168" s="5"/>
      <c r="T168" s="5"/>
      <c r="U168" s="5"/>
      <c r="V168" s="5"/>
      <c r="W168" s="5"/>
      <c r="X168" s="5"/>
      <c r="Y168" s="5"/>
      <c r="Z168" s="5"/>
      <c r="AA168" s="5"/>
    </row>
    <row r="169" spans="2:27" ht="17.25" customHeight="1">
      <c r="B169" s="22"/>
      <c r="C169" t="str">
        <f>IF(B169="","",VLOOKUP(B169,'Main List'!A164:$D$561,2,0))</f>
        <v/>
      </c>
      <c r="D169" t="str">
        <f>IF(B169="","",VLOOKUP($B169,'Main List'!$A164:$D$561,3,0))</f>
        <v/>
      </c>
      <c r="E169" t="str">
        <f>IF(B169="","",VLOOKUP($B169,'Main List'!$A$2:$D$603,4,0))</f>
        <v/>
      </c>
      <c r="F169" s="22"/>
      <c r="G169" s="22"/>
      <c r="H169" s="35"/>
      <c r="I169" s="14"/>
      <c r="J169" s="18"/>
      <c r="K169" s="5"/>
      <c r="L169" s="5"/>
      <c r="M169" s="5"/>
      <c r="N169" s="5"/>
      <c r="O169" s="5"/>
      <c r="P169" s="5"/>
      <c r="Q169" s="5"/>
      <c r="R169" s="5"/>
      <c r="S169" s="5"/>
      <c r="T169" s="5"/>
      <c r="U169" s="5"/>
      <c r="V169" s="5"/>
      <c r="W169" s="5"/>
      <c r="X169" s="5"/>
      <c r="Y169" s="5"/>
      <c r="Z169" s="5"/>
      <c r="AA169" s="5"/>
    </row>
    <row r="170" spans="2:27" ht="17.25" customHeight="1">
      <c r="B170" s="22"/>
      <c r="C170" t="str">
        <f>IF(B170="","",VLOOKUP(B170,'Main List'!A165:$D$561,2,0))</f>
        <v/>
      </c>
      <c r="D170" t="str">
        <f>IF(B170="","",VLOOKUP($B170,'Main List'!$A165:$D$561,3,0))</f>
        <v/>
      </c>
      <c r="E170" t="str">
        <f>IF(B170="","",VLOOKUP($B170,'Main List'!$A$2:$D$603,4,0))</f>
        <v/>
      </c>
      <c r="F170" s="22"/>
      <c r="G170" s="22"/>
      <c r="H170" s="35"/>
      <c r="I170" s="14"/>
      <c r="J170" s="18"/>
      <c r="K170" s="5"/>
      <c r="L170" s="5"/>
      <c r="M170" s="5"/>
      <c r="N170" s="5"/>
      <c r="O170" s="5"/>
      <c r="P170" s="5"/>
      <c r="Q170" s="5"/>
      <c r="R170" s="5"/>
      <c r="S170" s="5"/>
      <c r="T170" s="5"/>
      <c r="U170" s="5"/>
      <c r="V170" s="5"/>
      <c r="W170" s="5"/>
      <c r="X170" s="5"/>
      <c r="Y170" s="5"/>
      <c r="Z170" s="5"/>
      <c r="AA170" s="5"/>
    </row>
    <row r="171" spans="2:27" ht="17.25" customHeight="1">
      <c r="B171" s="22"/>
      <c r="C171" t="str">
        <f>IF(B171="","",VLOOKUP(B171,'Main List'!A167:$D$561,2,0))</f>
        <v/>
      </c>
      <c r="D171" t="str">
        <f>IF(B171="","",VLOOKUP($B171,'Main List'!$A167:$D$561,3,0))</f>
        <v/>
      </c>
      <c r="E171" t="str">
        <f>IF(B171="","",VLOOKUP($B171,'Main List'!$A$2:$D$603,4,0))</f>
        <v/>
      </c>
      <c r="F171" s="22"/>
      <c r="G171" s="22"/>
      <c r="H171" s="35"/>
      <c r="I171" s="14"/>
      <c r="J171" s="18"/>
      <c r="K171" s="5"/>
      <c r="L171" s="5"/>
      <c r="M171" s="5"/>
      <c r="N171" s="5"/>
      <c r="O171" s="5"/>
      <c r="P171" s="5"/>
      <c r="Q171" s="5"/>
      <c r="R171" s="5"/>
      <c r="S171" s="5"/>
      <c r="T171" s="5"/>
      <c r="U171" s="5"/>
      <c r="V171" s="5"/>
      <c r="W171" s="5"/>
      <c r="X171" s="5"/>
      <c r="Y171" s="5"/>
      <c r="Z171" s="5"/>
      <c r="AA171" s="5"/>
    </row>
    <row r="172" spans="2:27" ht="17.25" customHeight="1">
      <c r="B172" s="22"/>
      <c r="C172" t="str">
        <f>IF(B172="","",VLOOKUP(B172,'Main List'!A168:$D$561,2,0))</f>
        <v/>
      </c>
      <c r="D172" t="str">
        <f>IF(B172="","",VLOOKUP($B172,'Main List'!$A168:$D$561,3,0))</f>
        <v/>
      </c>
      <c r="E172" t="str">
        <f>IF(B172="","",VLOOKUP($B172,'Main List'!$A$2:$D$603,4,0))</f>
        <v/>
      </c>
      <c r="F172" s="22"/>
      <c r="G172" s="22"/>
      <c r="H172" s="35"/>
      <c r="I172" s="14"/>
      <c r="J172" s="18"/>
      <c r="K172" s="5"/>
      <c r="L172" s="5"/>
      <c r="M172" s="5"/>
      <c r="N172" s="5"/>
      <c r="O172" s="5"/>
      <c r="P172" s="5"/>
      <c r="Q172" s="5"/>
      <c r="R172" s="5"/>
      <c r="S172" s="5"/>
      <c r="T172" s="5"/>
      <c r="U172" s="5"/>
      <c r="V172" s="5"/>
      <c r="W172" s="5"/>
      <c r="X172" s="5"/>
      <c r="Y172" s="5"/>
      <c r="Z172" s="5"/>
      <c r="AA172" s="5"/>
    </row>
    <row r="173" spans="2:27" ht="17.25" customHeight="1">
      <c r="B173" s="22"/>
      <c r="C173" t="str">
        <f>IF(B173="","",VLOOKUP(B173,'Main List'!A169:$D$561,2,0))</f>
        <v/>
      </c>
      <c r="D173" t="str">
        <f>IF(B173="","",VLOOKUP($B173,'Main List'!$A169:$D$561,3,0))</f>
        <v/>
      </c>
      <c r="E173" t="str">
        <f>IF(B173="","",VLOOKUP($B173,'Main List'!$A$2:$D$603,4,0))</f>
        <v/>
      </c>
      <c r="F173" s="22"/>
      <c r="G173" s="22"/>
      <c r="H173" s="35"/>
      <c r="I173" s="14"/>
      <c r="J173" s="18"/>
      <c r="K173" s="5"/>
      <c r="L173" s="5"/>
      <c r="M173" s="5"/>
      <c r="N173" s="5"/>
      <c r="O173" s="5"/>
      <c r="P173" s="5"/>
      <c r="Q173" s="5"/>
      <c r="R173" s="5"/>
      <c r="S173" s="5"/>
      <c r="T173" s="5"/>
      <c r="U173" s="5"/>
      <c r="V173" s="5"/>
      <c r="W173" s="5"/>
      <c r="X173" s="5"/>
      <c r="Y173" s="5"/>
      <c r="Z173" s="5"/>
      <c r="AA173" s="5"/>
    </row>
    <row r="174" spans="2:27" ht="17.25" customHeight="1">
      <c r="B174" s="22"/>
      <c r="C174" t="str">
        <f>IF(B174="","",VLOOKUP(B174,'Main List'!A170:$D$561,2,0))</f>
        <v/>
      </c>
      <c r="D174" t="str">
        <f>IF(B174="","",VLOOKUP($B174,'Main List'!$A170:$D$561,3,0))</f>
        <v/>
      </c>
      <c r="E174" t="str">
        <f>IF(B174="","",VLOOKUP($B174,'Main List'!$A$2:$D$603,4,0))</f>
        <v/>
      </c>
      <c r="F174" s="22"/>
      <c r="G174" s="22"/>
      <c r="H174" s="35"/>
      <c r="I174" s="14"/>
      <c r="J174" s="18"/>
      <c r="K174" s="5"/>
      <c r="L174" s="5"/>
      <c r="M174" s="5"/>
      <c r="N174" s="5"/>
      <c r="O174" s="5"/>
      <c r="P174" s="5"/>
      <c r="Q174" s="5"/>
      <c r="R174" s="5"/>
      <c r="S174" s="5"/>
      <c r="T174" s="5"/>
      <c r="U174" s="5"/>
      <c r="V174" s="5"/>
      <c r="W174" s="5"/>
      <c r="X174" s="5"/>
      <c r="Y174" s="5"/>
      <c r="Z174" s="5"/>
      <c r="AA174" s="5"/>
    </row>
    <row r="175" spans="2:27" ht="17.25" customHeight="1">
      <c r="B175" s="22"/>
      <c r="C175" t="str">
        <f>IF(B175="","",VLOOKUP(B175,'Main List'!A171:$D$561,2,0))</f>
        <v/>
      </c>
      <c r="D175" t="str">
        <f>IF(B175="","",VLOOKUP($B175,'Main List'!$A171:$D$561,3,0))</f>
        <v/>
      </c>
      <c r="E175" t="str">
        <f>IF(B175="","",VLOOKUP($B175,'Main List'!$A$2:$D$603,4,0))</f>
        <v/>
      </c>
      <c r="F175" s="22"/>
      <c r="G175" s="22"/>
      <c r="H175" s="35"/>
      <c r="I175" s="14"/>
      <c r="J175" s="18"/>
      <c r="K175" s="5"/>
      <c r="L175" s="5"/>
      <c r="M175" s="5"/>
      <c r="N175" s="5"/>
      <c r="O175" s="5"/>
      <c r="P175" s="5"/>
      <c r="Q175" s="5"/>
      <c r="R175" s="5"/>
      <c r="S175" s="5"/>
      <c r="T175" s="5"/>
      <c r="U175" s="5"/>
      <c r="V175" s="5"/>
      <c r="W175" s="5"/>
      <c r="X175" s="5"/>
      <c r="Y175" s="5"/>
      <c r="Z175" s="5"/>
      <c r="AA175" s="5"/>
    </row>
    <row r="176" spans="2:27" ht="17.25" customHeight="1">
      <c r="B176" s="22"/>
      <c r="C176" t="str">
        <f>IF(B176="","",VLOOKUP(B176,'Main List'!A172:$D$561,2,0))</f>
        <v/>
      </c>
      <c r="D176" t="str">
        <f>IF(B176="","",VLOOKUP($B176,'Main List'!$A172:$D$561,3,0))</f>
        <v/>
      </c>
      <c r="E176" t="str">
        <f>IF(B176="","",VLOOKUP($B176,'Main List'!$A$2:$D$603,4,0))</f>
        <v/>
      </c>
      <c r="F176" s="22"/>
      <c r="G176" s="22"/>
      <c r="H176" s="35"/>
      <c r="I176" s="14"/>
      <c r="J176" s="18"/>
      <c r="K176" s="5"/>
      <c r="L176" s="5"/>
      <c r="M176" s="5"/>
      <c r="N176" s="5"/>
      <c r="O176" s="5"/>
      <c r="P176" s="5"/>
      <c r="Q176" s="5"/>
      <c r="R176" s="5"/>
      <c r="S176" s="5"/>
      <c r="T176" s="5"/>
      <c r="U176" s="5"/>
      <c r="V176" s="5"/>
      <c r="W176" s="5"/>
      <c r="X176" s="5"/>
      <c r="Y176" s="5"/>
      <c r="Z176" s="5"/>
      <c r="AA176" s="5"/>
    </row>
    <row r="177" spans="2:27" ht="17.25" customHeight="1">
      <c r="B177" s="22"/>
      <c r="C177" t="str">
        <f>IF(B177="","",VLOOKUP(B177,'Main List'!A173:$D$561,2,0))</f>
        <v/>
      </c>
      <c r="D177" t="str">
        <f>IF(B177="","",VLOOKUP($B177,'Main List'!$A173:$D$561,3,0))</f>
        <v/>
      </c>
      <c r="E177" t="str">
        <f>IF(B177="","",VLOOKUP($B177,'Main List'!$A$2:$D$603,4,0))</f>
        <v/>
      </c>
      <c r="F177" s="22"/>
      <c r="G177" s="22"/>
      <c r="H177" s="35"/>
      <c r="I177" s="14"/>
      <c r="J177" s="18"/>
      <c r="K177" s="5"/>
      <c r="L177" s="5"/>
      <c r="M177" s="5"/>
      <c r="N177" s="5"/>
      <c r="O177" s="5"/>
      <c r="P177" s="5"/>
      <c r="Q177" s="5"/>
      <c r="R177" s="5"/>
      <c r="S177" s="5"/>
      <c r="T177" s="5"/>
      <c r="U177" s="5"/>
      <c r="V177" s="5"/>
      <c r="W177" s="5"/>
      <c r="X177" s="5"/>
      <c r="Y177" s="5"/>
      <c r="Z177" s="5"/>
      <c r="AA177" s="5"/>
    </row>
    <row r="178" spans="2:27" ht="17.25" customHeight="1">
      <c r="B178" s="22"/>
      <c r="C178" t="str">
        <f>IF(B178="","",VLOOKUP(B178,'Main List'!A174:$D$561,2,0))</f>
        <v/>
      </c>
      <c r="D178" t="str">
        <f>IF(B178="","",VLOOKUP($B178,'Main List'!$A174:$D$561,3,0))</f>
        <v/>
      </c>
      <c r="E178" t="str">
        <f>IF(B178="","",VLOOKUP($B178,'Main List'!$A$2:$D$603,4,0))</f>
        <v/>
      </c>
      <c r="F178" s="22"/>
      <c r="G178" s="22"/>
      <c r="H178" s="35"/>
      <c r="I178" s="14"/>
      <c r="J178" s="18"/>
      <c r="K178" s="5"/>
      <c r="L178" s="5"/>
      <c r="M178" s="5"/>
      <c r="N178" s="5"/>
      <c r="O178" s="5"/>
      <c r="P178" s="5"/>
      <c r="Q178" s="5"/>
      <c r="R178" s="5"/>
      <c r="S178" s="5"/>
      <c r="T178" s="5"/>
      <c r="U178" s="5"/>
      <c r="V178" s="5"/>
      <c r="W178" s="5"/>
      <c r="X178" s="5"/>
      <c r="Y178" s="5"/>
      <c r="Z178" s="5"/>
      <c r="AA178" s="5"/>
    </row>
    <row r="179" spans="2:27" ht="17.25" customHeight="1">
      <c r="B179" s="22"/>
      <c r="C179" t="str">
        <f>IF(B179="","",VLOOKUP(B179,'Main List'!A175:$D$561,2,0))</f>
        <v/>
      </c>
      <c r="D179" t="str">
        <f>IF(B179="","",VLOOKUP($B179,'Main List'!$A175:$D$561,3,0))</f>
        <v/>
      </c>
      <c r="E179" t="str">
        <f>IF(B179="","",VLOOKUP($B179,'Main List'!$A$2:$D$603,4,0))</f>
        <v/>
      </c>
      <c r="F179" s="22"/>
      <c r="G179" s="22"/>
      <c r="H179" s="35"/>
      <c r="I179" s="14"/>
      <c r="J179" s="18"/>
      <c r="K179" s="5"/>
      <c r="L179" s="5"/>
      <c r="M179" s="5"/>
      <c r="N179" s="5"/>
      <c r="O179" s="5"/>
      <c r="P179" s="5"/>
      <c r="Q179" s="5"/>
      <c r="R179" s="5"/>
      <c r="S179" s="5"/>
      <c r="T179" s="5"/>
      <c r="U179" s="5"/>
      <c r="V179" s="5"/>
      <c r="W179" s="5"/>
      <c r="X179" s="5"/>
      <c r="Y179" s="5"/>
      <c r="Z179" s="5"/>
      <c r="AA179" s="5"/>
    </row>
    <row r="180" spans="2:27" ht="17.25" customHeight="1">
      <c r="B180" s="22"/>
      <c r="C180" t="str">
        <f>IF(B180="","",VLOOKUP(B180,'Main List'!A176:$D$561,2,0))</f>
        <v/>
      </c>
      <c r="D180" t="str">
        <f>IF(B180="","",VLOOKUP($B180,'Main List'!$A176:$D$561,3,0))</f>
        <v/>
      </c>
      <c r="E180" t="str">
        <f>IF(B180="","",VLOOKUP($B180,'Main List'!$A$2:$D$603,4,0))</f>
        <v/>
      </c>
      <c r="F180" s="22"/>
      <c r="G180" s="22"/>
      <c r="H180" s="35"/>
      <c r="I180" s="14"/>
      <c r="J180" s="18"/>
      <c r="K180" s="5"/>
      <c r="L180" s="5"/>
      <c r="M180" s="5"/>
      <c r="N180" s="5"/>
      <c r="O180" s="5"/>
      <c r="P180" s="5"/>
      <c r="Q180" s="5"/>
      <c r="R180" s="5"/>
      <c r="S180" s="5"/>
      <c r="T180" s="5"/>
      <c r="U180" s="5"/>
      <c r="V180" s="5"/>
      <c r="W180" s="5"/>
      <c r="X180" s="5"/>
      <c r="Y180" s="5"/>
      <c r="Z180" s="5"/>
      <c r="AA180" s="5"/>
    </row>
    <row r="181" spans="2:27" ht="17.25" customHeight="1">
      <c r="B181" s="22"/>
      <c r="C181" t="str">
        <f>IF(B181="","",VLOOKUP(B181,'Main List'!A177:$D$561,2,0))</f>
        <v/>
      </c>
      <c r="D181" t="str">
        <f>IF(B181="","",VLOOKUP($B181,'Main List'!$A177:$D$561,3,0))</f>
        <v/>
      </c>
      <c r="E181" t="str">
        <f>IF(B181="","",VLOOKUP($B181,'Main List'!$A$2:$D$603,4,0))</f>
        <v/>
      </c>
      <c r="F181" s="22"/>
      <c r="G181" s="22"/>
      <c r="H181" s="35"/>
      <c r="I181" s="14"/>
      <c r="J181" s="18"/>
      <c r="K181" s="5"/>
      <c r="L181" s="5"/>
      <c r="M181" s="5"/>
      <c r="N181" s="5"/>
      <c r="O181" s="5"/>
      <c r="P181" s="5"/>
      <c r="Q181" s="5"/>
      <c r="R181" s="5"/>
      <c r="S181" s="5"/>
      <c r="T181" s="5"/>
      <c r="U181" s="5"/>
      <c r="V181" s="5"/>
      <c r="W181" s="5"/>
      <c r="X181" s="5"/>
      <c r="Y181" s="5"/>
      <c r="Z181" s="5"/>
      <c r="AA181" s="5"/>
    </row>
    <row r="182" spans="2:27" ht="17.25" customHeight="1">
      <c r="B182" s="22"/>
      <c r="C182" t="str">
        <f>IF(B182="","",VLOOKUP(B182,'Main List'!A178:$D$561,2,0))</f>
        <v/>
      </c>
      <c r="D182" t="str">
        <f>IF(B182="","",VLOOKUP($B182,'Main List'!$A178:$D$561,3,0))</f>
        <v/>
      </c>
      <c r="E182" t="str">
        <f>IF(B182="","",VLOOKUP($B182,'Main List'!$A$2:$D$603,4,0))</f>
        <v/>
      </c>
      <c r="F182" s="22"/>
      <c r="G182" s="22"/>
      <c r="H182" s="35"/>
      <c r="I182" s="14"/>
      <c r="J182" s="18"/>
      <c r="K182" s="5"/>
      <c r="L182" s="5"/>
      <c r="M182" s="5"/>
      <c r="N182" s="5"/>
      <c r="O182" s="5"/>
      <c r="P182" s="5"/>
      <c r="Q182" s="5"/>
      <c r="R182" s="5"/>
      <c r="S182" s="5"/>
      <c r="T182" s="5"/>
      <c r="U182" s="5"/>
      <c r="V182" s="5"/>
      <c r="W182" s="5"/>
      <c r="X182" s="5"/>
      <c r="Y182" s="5"/>
      <c r="Z182" s="5"/>
      <c r="AA182" s="5"/>
    </row>
    <row r="183" spans="2:27" ht="17.25" customHeight="1">
      <c r="B183" s="22"/>
      <c r="C183" t="str">
        <f>IF(B183="","",VLOOKUP(B183,'Main List'!A179:$D$561,2,0))</f>
        <v/>
      </c>
      <c r="D183" t="str">
        <f>IF(B183="","",VLOOKUP($B183,'Main List'!$A179:$D$561,3,0))</f>
        <v/>
      </c>
      <c r="E183" t="str">
        <f>IF(B183="","",VLOOKUP($B183,'Main List'!$A$2:$D$603,4,0))</f>
        <v/>
      </c>
      <c r="F183" s="22"/>
      <c r="G183" s="22"/>
      <c r="H183" s="35"/>
      <c r="I183" s="14"/>
      <c r="J183" s="18"/>
      <c r="K183" s="5"/>
      <c r="L183" s="5"/>
      <c r="M183" s="5"/>
      <c r="N183" s="5"/>
      <c r="O183" s="5"/>
      <c r="P183" s="5"/>
      <c r="Q183" s="5"/>
      <c r="R183" s="5"/>
      <c r="S183" s="5"/>
      <c r="T183" s="5"/>
      <c r="U183" s="5"/>
      <c r="V183" s="5"/>
      <c r="W183" s="5"/>
      <c r="X183" s="5"/>
      <c r="Y183" s="5"/>
      <c r="Z183" s="5"/>
      <c r="AA183" s="5"/>
    </row>
    <row r="184" spans="2:27" ht="17.25" customHeight="1">
      <c r="B184" s="22"/>
      <c r="C184" t="str">
        <f>IF(B184="","",VLOOKUP(B184,'Main List'!A180:$D$561,2,0))</f>
        <v/>
      </c>
      <c r="D184" t="str">
        <f>IF(B184="","",VLOOKUP($B184,'Main List'!$A180:$D$561,3,0))</f>
        <v/>
      </c>
      <c r="E184" t="str">
        <f>IF(B184="","",VLOOKUP($B184,'Main List'!$A$2:$D$603,4,0))</f>
        <v/>
      </c>
      <c r="F184" s="22"/>
      <c r="G184" s="22"/>
      <c r="H184" s="35"/>
      <c r="I184" s="14"/>
      <c r="J184" s="18"/>
      <c r="K184" s="5"/>
      <c r="L184" s="5"/>
      <c r="M184" s="5"/>
      <c r="N184" s="5"/>
      <c r="O184" s="5"/>
      <c r="P184" s="5"/>
      <c r="Q184" s="5"/>
      <c r="R184" s="5"/>
      <c r="S184" s="5"/>
      <c r="T184" s="5"/>
      <c r="U184" s="5"/>
      <c r="V184" s="5"/>
      <c r="W184" s="5"/>
      <c r="X184" s="5"/>
      <c r="Y184" s="5"/>
      <c r="Z184" s="5"/>
      <c r="AA184" s="5"/>
    </row>
    <row r="185" spans="2:27" ht="17.25" customHeight="1">
      <c r="B185" s="22"/>
      <c r="C185" t="str">
        <f>IF(B185="","",VLOOKUP(B185,'Main List'!A181:$D$561,2,0))</f>
        <v/>
      </c>
      <c r="D185" t="str">
        <f>IF(B185="","",VLOOKUP($B185,'Main List'!$A181:$D$561,3,0))</f>
        <v/>
      </c>
      <c r="E185" t="str">
        <f>IF(B185="","",VLOOKUP($B185,'Main List'!$A$2:$D$603,4,0))</f>
        <v/>
      </c>
      <c r="F185" s="22"/>
      <c r="G185" s="22"/>
      <c r="H185" s="35"/>
      <c r="I185" s="14"/>
      <c r="J185" s="18"/>
      <c r="K185" s="5"/>
      <c r="L185" s="5"/>
      <c r="M185" s="5"/>
      <c r="N185" s="5"/>
      <c r="O185" s="5"/>
      <c r="P185" s="5"/>
      <c r="Q185" s="5"/>
      <c r="R185" s="5"/>
      <c r="S185" s="5"/>
      <c r="T185" s="5"/>
      <c r="U185" s="5"/>
      <c r="V185" s="5"/>
      <c r="W185" s="5"/>
      <c r="X185" s="5"/>
      <c r="Y185" s="5"/>
      <c r="Z185" s="5"/>
      <c r="AA185" s="5"/>
    </row>
    <row r="186" spans="2:27" ht="17.25" customHeight="1">
      <c r="B186" s="22"/>
      <c r="C186" t="str">
        <f>IF(B186="","",VLOOKUP(B186,'Main List'!A182:$D$561,2,0))</f>
        <v/>
      </c>
      <c r="D186" t="str">
        <f>IF(B186="","",VLOOKUP($B186,'Main List'!$A182:$D$561,3,0))</f>
        <v/>
      </c>
      <c r="E186" t="str">
        <f>IF(B186="","",VLOOKUP($B186,'Main List'!$A$2:$D$603,4,0))</f>
        <v/>
      </c>
      <c r="F186" s="22"/>
      <c r="G186" s="22"/>
      <c r="H186" s="35"/>
      <c r="I186" s="14"/>
      <c r="J186" s="18"/>
      <c r="K186" s="5"/>
      <c r="L186" s="5"/>
      <c r="M186" s="5"/>
      <c r="N186" s="5"/>
      <c r="O186" s="5"/>
      <c r="P186" s="5"/>
      <c r="Q186" s="5"/>
      <c r="R186" s="5"/>
      <c r="S186" s="5"/>
      <c r="T186" s="5"/>
      <c r="U186" s="5"/>
      <c r="V186" s="5"/>
      <c r="W186" s="5"/>
      <c r="X186" s="5"/>
      <c r="Y186" s="5"/>
      <c r="Z186" s="5"/>
      <c r="AA186" s="5"/>
    </row>
    <row r="187" spans="2:27" ht="17.25" customHeight="1">
      <c r="B187" s="22"/>
      <c r="C187" t="str">
        <f>IF(B187="","",VLOOKUP(B187,'Main List'!A183:$D$561,2,0))</f>
        <v/>
      </c>
      <c r="D187" t="str">
        <f>IF(B187="","",VLOOKUP($B187,'Main List'!$A183:$D$561,3,0))</f>
        <v/>
      </c>
      <c r="E187" t="str">
        <f>IF(B187="","",VLOOKUP($B187,'Main List'!$A$2:$D$603,4,0))</f>
        <v/>
      </c>
      <c r="F187" s="22"/>
      <c r="G187" s="22"/>
      <c r="H187" s="35"/>
      <c r="I187" s="14"/>
      <c r="J187" s="18"/>
      <c r="K187" s="5"/>
      <c r="L187" s="5"/>
      <c r="M187" s="5"/>
      <c r="N187" s="5"/>
      <c r="O187" s="5"/>
      <c r="P187" s="5"/>
      <c r="Q187" s="5"/>
      <c r="R187" s="5"/>
      <c r="S187" s="5"/>
      <c r="T187" s="5"/>
      <c r="U187" s="5"/>
      <c r="V187" s="5"/>
      <c r="W187" s="5"/>
      <c r="X187" s="5"/>
      <c r="Y187" s="5"/>
      <c r="Z187" s="5"/>
      <c r="AA187" s="5"/>
    </row>
    <row r="188" spans="2:27" ht="17.25" customHeight="1">
      <c r="B188" s="22"/>
      <c r="C188" t="str">
        <f>IF(B188="","",VLOOKUP(B188,'Main List'!A184:$D$561,2,0))</f>
        <v/>
      </c>
      <c r="D188" t="str">
        <f>IF(B188="","",VLOOKUP($B188,'Main List'!$A184:$D$561,3,0))</f>
        <v/>
      </c>
      <c r="E188" t="str">
        <f>IF(B188="","",VLOOKUP($B188,'Main List'!$A$2:$D$603,4,0))</f>
        <v/>
      </c>
      <c r="F188" s="22"/>
      <c r="G188" s="22"/>
      <c r="H188" s="35"/>
      <c r="I188" s="14"/>
      <c r="J188" s="18"/>
      <c r="K188" s="5"/>
      <c r="L188" s="5"/>
      <c r="M188" s="5"/>
      <c r="N188" s="5"/>
      <c r="O188" s="5"/>
      <c r="P188" s="5"/>
      <c r="Q188" s="5"/>
      <c r="R188" s="5"/>
      <c r="S188" s="5"/>
      <c r="T188" s="5"/>
      <c r="U188" s="5"/>
      <c r="V188" s="5"/>
      <c r="W188" s="5"/>
      <c r="X188" s="5"/>
      <c r="Y188" s="5"/>
      <c r="Z188" s="5"/>
      <c r="AA188" s="5"/>
    </row>
    <row r="189" spans="2:27" ht="17.25" customHeight="1">
      <c r="B189" s="22"/>
      <c r="C189" t="str">
        <f>IF(B189="","",VLOOKUP(B189,'Main List'!A185:$D$561,2,0))</f>
        <v/>
      </c>
      <c r="D189" t="str">
        <f>IF(B189="","",VLOOKUP($B189,'Main List'!$A185:$D$561,3,0))</f>
        <v/>
      </c>
      <c r="E189" t="str">
        <f>IF(B189="","",VLOOKUP($B189,'Main List'!$A$2:$D$603,4,0))</f>
        <v/>
      </c>
      <c r="F189" s="22"/>
      <c r="G189" s="22"/>
      <c r="H189" s="35"/>
      <c r="I189" s="14"/>
      <c r="J189" s="18"/>
      <c r="K189" s="5"/>
      <c r="L189" s="5"/>
      <c r="M189" s="5"/>
      <c r="N189" s="5"/>
      <c r="O189" s="5"/>
      <c r="P189" s="5"/>
      <c r="Q189" s="5"/>
      <c r="R189" s="5"/>
      <c r="S189" s="5"/>
      <c r="T189" s="5"/>
      <c r="U189" s="5"/>
      <c r="V189" s="5"/>
      <c r="W189" s="5"/>
      <c r="X189" s="5"/>
      <c r="Y189" s="5"/>
      <c r="Z189" s="5"/>
      <c r="AA189" s="5"/>
    </row>
    <row r="190" spans="2:27" ht="17.25" customHeight="1">
      <c r="B190" s="22"/>
      <c r="C190" t="str">
        <f>IF(B190="","",VLOOKUP(B190,'Main List'!A186:$D$561,2,0))</f>
        <v/>
      </c>
      <c r="D190" t="str">
        <f>IF(B190="","",VLOOKUP($B190,'Main List'!$A186:$D$561,3,0))</f>
        <v/>
      </c>
      <c r="E190" t="str">
        <f>IF(B190="","",VLOOKUP($B190,'Main List'!$A$2:$D$603,4,0))</f>
        <v/>
      </c>
      <c r="F190" s="22"/>
      <c r="G190" s="22"/>
      <c r="H190" s="35"/>
      <c r="I190" s="14"/>
      <c r="J190" s="18"/>
      <c r="K190" s="5"/>
      <c r="L190" s="5"/>
      <c r="M190" s="5"/>
      <c r="N190" s="5"/>
      <c r="O190" s="5"/>
      <c r="P190" s="5"/>
      <c r="Q190" s="5"/>
      <c r="R190" s="5"/>
      <c r="S190" s="5"/>
      <c r="T190" s="5"/>
      <c r="U190" s="5"/>
      <c r="V190" s="5"/>
      <c r="W190" s="5"/>
      <c r="X190" s="5"/>
      <c r="Y190" s="5"/>
      <c r="Z190" s="5"/>
      <c r="AA190" s="5"/>
    </row>
    <row r="191" spans="2:27" ht="17.25" customHeight="1">
      <c r="B191" s="22"/>
      <c r="C191" t="str">
        <f>IF(B191="","",VLOOKUP(B191,'Main List'!A187:$D$561,2,0))</f>
        <v/>
      </c>
      <c r="D191" t="str">
        <f>IF(B191="","",VLOOKUP($B191,'Main List'!$A187:$D$561,3,0))</f>
        <v/>
      </c>
      <c r="E191" t="str">
        <f>IF(B191="","",VLOOKUP($B191,'Main List'!$A$2:$D$603,4,0))</f>
        <v/>
      </c>
      <c r="F191" s="22"/>
      <c r="G191" s="22"/>
      <c r="H191" s="35"/>
      <c r="I191" s="14"/>
      <c r="J191" s="18"/>
      <c r="K191" s="5"/>
      <c r="L191" s="5"/>
      <c r="M191" s="5"/>
      <c r="N191" s="5"/>
      <c r="O191" s="5"/>
      <c r="P191" s="5"/>
      <c r="Q191" s="5"/>
      <c r="R191" s="5"/>
      <c r="S191" s="5"/>
      <c r="T191" s="5"/>
      <c r="U191" s="5"/>
      <c r="V191" s="5"/>
      <c r="W191" s="5"/>
      <c r="X191" s="5"/>
      <c r="Y191" s="5"/>
      <c r="Z191" s="5"/>
      <c r="AA191" s="5"/>
    </row>
    <row r="192" spans="2:27" ht="17.25" customHeight="1">
      <c r="B192" s="22"/>
      <c r="C192" t="str">
        <f>IF(B192="","",VLOOKUP(B192,'Main List'!A188:$D$561,2,0))</f>
        <v/>
      </c>
      <c r="D192" t="str">
        <f>IF(B192="","",VLOOKUP($B192,'Main List'!$A188:$D$561,3,0))</f>
        <v/>
      </c>
      <c r="E192" t="str">
        <f>IF(B192="","",VLOOKUP($B192,'Main List'!$A$2:$D$603,4,0))</f>
        <v/>
      </c>
      <c r="F192" s="22"/>
      <c r="G192" s="22"/>
      <c r="H192" s="35"/>
      <c r="I192" s="14"/>
      <c r="J192" s="18"/>
      <c r="K192" s="5"/>
      <c r="L192" s="5"/>
      <c r="M192" s="5"/>
      <c r="N192" s="5"/>
      <c r="O192" s="5"/>
      <c r="P192" s="5"/>
      <c r="Q192" s="5"/>
      <c r="R192" s="5"/>
      <c r="S192" s="5"/>
      <c r="T192" s="5"/>
      <c r="U192" s="5"/>
      <c r="V192" s="5"/>
      <c r="W192" s="5"/>
      <c r="X192" s="5"/>
      <c r="Y192" s="5"/>
      <c r="Z192" s="5"/>
      <c r="AA192" s="5"/>
    </row>
    <row r="193" spans="2:27" ht="17.25" customHeight="1">
      <c r="B193" s="22"/>
      <c r="C193" t="str">
        <f>IF(B193="","",VLOOKUP(B193,'Main List'!A189:$D$561,2,0))</f>
        <v/>
      </c>
      <c r="D193" t="str">
        <f>IF(B193="","",VLOOKUP($B193,'Main List'!$A189:$D$561,3,0))</f>
        <v/>
      </c>
      <c r="E193" t="str">
        <f>IF(B193="","",VLOOKUP($B193,'Main List'!$A$2:$D$603,4,0))</f>
        <v/>
      </c>
      <c r="F193" s="22"/>
      <c r="G193" s="22"/>
      <c r="H193" s="35"/>
      <c r="I193" s="14"/>
      <c r="J193" s="18"/>
      <c r="K193" s="5"/>
      <c r="L193" s="5"/>
      <c r="M193" s="5"/>
      <c r="N193" s="5"/>
      <c r="O193" s="5"/>
      <c r="P193" s="5"/>
      <c r="Q193" s="5"/>
      <c r="R193" s="5"/>
      <c r="S193" s="5"/>
      <c r="T193" s="5"/>
      <c r="U193" s="5"/>
      <c r="V193" s="5"/>
      <c r="W193" s="5"/>
      <c r="X193" s="5"/>
      <c r="Y193" s="5"/>
      <c r="Z193" s="5"/>
      <c r="AA193" s="5"/>
    </row>
    <row r="194" spans="2:27" ht="17.25" customHeight="1">
      <c r="B194" s="22"/>
      <c r="C194" t="str">
        <f>IF(B194="","",VLOOKUP(B194,'Main List'!A190:$D$561,2,0))</f>
        <v/>
      </c>
      <c r="D194" t="str">
        <f>IF(B194="","",VLOOKUP($B194,'Main List'!$A190:$D$561,3,0))</f>
        <v/>
      </c>
      <c r="E194" t="str">
        <f>IF(B194="","",VLOOKUP($B194,'Main List'!$A$2:$D$603,4,0))</f>
        <v/>
      </c>
      <c r="F194" s="22"/>
      <c r="G194" s="22"/>
      <c r="H194" s="35"/>
      <c r="I194" s="14"/>
      <c r="J194" s="18"/>
      <c r="K194" s="5"/>
      <c r="L194" s="5"/>
      <c r="M194" s="5"/>
      <c r="N194" s="5"/>
      <c r="O194" s="5"/>
      <c r="P194" s="5"/>
      <c r="Q194" s="5"/>
      <c r="R194" s="5"/>
      <c r="S194" s="5"/>
      <c r="T194" s="5"/>
      <c r="U194" s="5"/>
      <c r="V194" s="5"/>
      <c r="W194" s="5"/>
      <c r="X194" s="5"/>
      <c r="Y194" s="5"/>
      <c r="Z194" s="5"/>
      <c r="AA194" s="5"/>
    </row>
    <row r="195" spans="2:27" ht="17.25" customHeight="1">
      <c r="B195" s="22"/>
      <c r="C195" t="str">
        <f>IF(B195="","",VLOOKUP(B195,'Main List'!A191:$D$561,2,0))</f>
        <v/>
      </c>
      <c r="D195" t="str">
        <f>IF(B195="","",VLOOKUP($B195,'Main List'!$A191:$D$561,3,0))</f>
        <v/>
      </c>
      <c r="E195" t="str">
        <f>IF(B195="","",VLOOKUP($B195,'Main List'!$A$2:$D$603,4,0))</f>
        <v/>
      </c>
      <c r="F195" s="22"/>
      <c r="G195" s="22"/>
      <c r="H195" s="35"/>
      <c r="I195" s="14"/>
      <c r="J195" s="18"/>
      <c r="K195" s="5"/>
      <c r="L195" s="5"/>
      <c r="M195" s="5"/>
      <c r="N195" s="5"/>
      <c r="O195" s="5"/>
      <c r="P195" s="5"/>
      <c r="Q195" s="5"/>
      <c r="R195" s="5"/>
      <c r="S195" s="5"/>
      <c r="T195" s="5"/>
      <c r="U195" s="5"/>
      <c r="V195" s="5"/>
      <c r="W195" s="5"/>
      <c r="X195" s="5"/>
      <c r="Y195" s="5"/>
      <c r="Z195" s="5"/>
      <c r="AA195" s="5"/>
    </row>
    <row r="196" spans="2:27" ht="17.25" customHeight="1">
      <c r="B196" s="22"/>
      <c r="C196" t="str">
        <f>IF(B196="","",VLOOKUP(B196,'Main List'!A192:$D$561,2,0))</f>
        <v/>
      </c>
      <c r="D196" t="str">
        <f>IF(B196="","",VLOOKUP($B196,'Main List'!$A192:$D$561,3,0))</f>
        <v/>
      </c>
      <c r="E196" t="str">
        <f>IF(B196="","",VLOOKUP($B196,'Main List'!$A$2:$D$603,4,0))</f>
        <v/>
      </c>
      <c r="F196" s="22"/>
      <c r="G196" s="22"/>
      <c r="H196" s="35"/>
      <c r="I196" s="14"/>
      <c r="J196" s="18"/>
      <c r="K196" s="5"/>
      <c r="L196" s="5"/>
      <c r="M196" s="5"/>
      <c r="N196" s="5"/>
      <c r="O196" s="5"/>
      <c r="P196" s="5"/>
      <c r="Q196" s="5"/>
      <c r="R196" s="5"/>
      <c r="S196" s="5"/>
      <c r="T196" s="5"/>
      <c r="U196" s="5"/>
      <c r="V196" s="5"/>
      <c r="W196" s="5"/>
      <c r="X196" s="5"/>
      <c r="Y196" s="5"/>
      <c r="Z196" s="5"/>
      <c r="AA196" s="5"/>
    </row>
    <row r="197" spans="2:27" ht="17.25" customHeight="1">
      <c r="B197" s="22"/>
      <c r="C197" t="str">
        <f>IF(B197="","",VLOOKUP(B197,'Main List'!A193:$D$561,2,0))</f>
        <v/>
      </c>
      <c r="D197" t="str">
        <f>IF(B197="","",VLOOKUP($B197,'Main List'!$A193:$D$561,3,0))</f>
        <v/>
      </c>
      <c r="E197" t="str">
        <f>IF(B197="","",VLOOKUP($B197,'Main List'!$A$2:$D$603,4,0))</f>
        <v/>
      </c>
      <c r="F197" s="22"/>
      <c r="G197" s="22"/>
      <c r="H197" s="35"/>
      <c r="I197" s="14"/>
      <c r="J197" s="18"/>
      <c r="K197" s="5"/>
      <c r="L197" s="5"/>
      <c r="M197" s="5"/>
      <c r="N197" s="5"/>
      <c r="O197" s="5"/>
      <c r="P197" s="5"/>
      <c r="Q197" s="5"/>
      <c r="R197" s="5"/>
      <c r="S197" s="5"/>
      <c r="T197" s="5"/>
      <c r="U197" s="5"/>
      <c r="V197" s="5"/>
      <c r="W197" s="5"/>
      <c r="X197" s="5"/>
      <c r="Y197" s="5"/>
      <c r="Z197" s="5"/>
      <c r="AA197" s="5"/>
    </row>
    <row r="198" spans="2:27" ht="17.25" customHeight="1">
      <c r="B198" s="22"/>
      <c r="C198" t="str">
        <f>IF(B198="","",VLOOKUP(B198,'Main List'!A194:$D$561,2,0))</f>
        <v/>
      </c>
      <c r="D198" t="str">
        <f>IF(B198="","",VLOOKUP($B198,'Main List'!$A194:$D$561,3,0))</f>
        <v/>
      </c>
      <c r="E198" t="str">
        <f>IF(B198="","",VLOOKUP($B198,'Main List'!$A$2:$D$603,4,0))</f>
        <v/>
      </c>
      <c r="F198" s="22"/>
      <c r="G198" s="22"/>
      <c r="H198" s="35"/>
      <c r="I198" s="14"/>
      <c r="J198" s="18"/>
      <c r="K198" s="5"/>
      <c r="L198" s="5"/>
      <c r="M198" s="5"/>
      <c r="N198" s="5"/>
      <c r="O198" s="5"/>
      <c r="P198" s="5"/>
      <c r="Q198" s="5"/>
      <c r="R198" s="5"/>
      <c r="S198" s="5"/>
      <c r="T198" s="5"/>
      <c r="U198" s="5"/>
      <c r="V198" s="5"/>
      <c r="W198" s="5"/>
      <c r="X198" s="5"/>
      <c r="Y198" s="5"/>
      <c r="Z198" s="5"/>
      <c r="AA198" s="5"/>
    </row>
    <row r="199" spans="2:27" ht="17.25" customHeight="1">
      <c r="B199" s="36"/>
      <c r="C199" t="str">
        <f>IF(B199="","",VLOOKUP(B199,'Main List'!A195:$D$561,2,0))</f>
        <v/>
      </c>
      <c r="D199" t="str">
        <f>IF(B199="","",VLOOKUP($B199,'Main List'!$A195:$D$561,3,0))</f>
        <v/>
      </c>
      <c r="E199" t="str">
        <f>IF(B199="","",VLOOKUP($B199,'Main List'!$A$2:$D$603,4,0))</f>
        <v/>
      </c>
      <c r="F199" s="22"/>
      <c r="G199" s="22"/>
      <c r="H199" s="35"/>
      <c r="I199" s="14"/>
      <c r="J199" s="18"/>
      <c r="K199" s="5"/>
      <c r="L199" s="5"/>
      <c r="M199" s="5"/>
      <c r="N199" s="5"/>
      <c r="O199" s="5"/>
      <c r="P199" s="5"/>
      <c r="Q199" s="5"/>
      <c r="R199" s="5"/>
      <c r="S199" s="5"/>
      <c r="T199" s="5"/>
      <c r="U199" s="5"/>
      <c r="V199" s="5"/>
      <c r="W199" s="5"/>
      <c r="X199" s="5"/>
      <c r="Y199" s="5"/>
      <c r="Z199" s="5"/>
      <c r="AA199" s="5"/>
    </row>
    <row r="200" spans="2:27" ht="17.25" customHeight="1">
      <c r="B200" s="36"/>
      <c r="C200" t="str">
        <f>IF(B200="","",VLOOKUP(B200,'Main List'!A196:$D$561,2,0))</f>
        <v/>
      </c>
      <c r="D200" t="str">
        <f>IF(B200="","",VLOOKUP($B200,'Main List'!$A196:$D$561,3,0))</f>
        <v/>
      </c>
      <c r="E200" t="str">
        <f>IF(B200="","",VLOOKUP($B200,'Main List'!$A$2:$D$603,4,0))</f>
        <v/>
      </c>
      <c r="F200" s="22"/>
      <c r="G200" s="22"/>
      <c r="H200" s="35"/>
      <c r="I200" s="14"/>
      <c r="J200" s="18"/>
      <c r="K200" s="5"/>
      <c r="L200" s="5"/>
      <c r="M200" s="5"/>
      <c r="N200" s="5"/>
      <c r="O200" s="5"/>
      <c r="P200" s="5"/>
      <c r="Q200" s="5"/>
      <c r="R200" s="5"/>
      <c r="S200" s="5"/>
      <c r="T200" s="5"/>
      <c r="U200" s="5"/>
      <c r="V200" s="5"/>
      <c r="W200" s="5"/>
      <c r="X200" s="5"/>
      <c r="Y200" s="5"/>
      <c r="Z200" s="5"/>
      <c r="AA200" s="5"/>
    </row>
    <row r="201" spans="2:27" ht="17.25" customHeight="1">
      <c r="B201" s="36"/>
      <c r="C201" t="str">
        <f>IF(B201="","",VLOOKUP(B201,'Main List'!A197:$D$561,2,0))</f>
        <v/>
      </c>
      <c r="D201" t="str">
        <f>IF(B201="","",VLOOKUP($B201,'Main List'!$A197:$D$561,3,0))</f>
        <v/>
      </c>
      <c r="E201" t="str">
        <f>IF(B201="","",VLOOKUP($B201,'Main List'!$A$2:$D$603,4,0))</f>
        <v/>
      </c>
      <c r="F201" s="22"/>
      <c r="G201" s="22"/>
      <c r="H201" s="35"/>
      <c r="I201" s="14"/>
      <c r="J201" s="18"/>
      <c r="K201" s="5"/>
      <c r="L201" s="5"/>
      <c r="M201" s="5"/>
      <c r="N201" s="5"/>
      <c r="O201" s="5"/>
      <c r="P201" s="5"/>
      <c r="Q201" s="5"/>
      <c r="R201" s="5"/>
      <c r="S201" s="5"/>
      <c r="T201" s="5"/>
      <c r="U201" s="5"/>
      <c r="V201" s="5"/>
      <c r="W201" s="5"/>
      <c r="X201" s="5"/>
      <c r="Y201" s="5"/>
      <c r="Z201" s="5"/>
      <c r="AA201" s="5"/>
    </row>
    <row r="202" spans="2:27" ht="17.25" customHeight="1">
      <c r="B202" s="36"/>
      <c r="C202" t="str">
        <f>IF(B202="","",VLOOKUP(B202,'Main List'!A198:$D$561,2,0))</f>
        <v/>
      </c>
      <c r="D202" t="str">
        <f>IF(B202="","",VLOOKUP($B202,'Main List'!$A198:$D$561,3,0))</f>
        <v/>
      </c>
      <c r="E202" t="str">
        <f>IF(B202="","",VLOOKUP($B202,'Main List'!$A$2:$D$603,4,0))</f>
        <v/>
      </c>
      <c r="F202" s="22"/>
      <c r="G202" s="22"/>
      <c r="H202" s="35"/>
      <c r="I202" s="14"/>
      <c r="J202" s="18"/>
      <c r="K202" s="5"/>
      <c r="L202" s="5"/>
      <c r="M202" s="5"/>
      <c r="N202" s="5"/>
      <c r="O202" s="5"/>
      <c r="P202" s="5"/>
      <c r="Q202" s="5"/>
      <c r="R202" s="5"/>
      <c r="S202" s="5"/>
      <c r="T202" s="5"/>
      <c r="U202" s="5"/>
      <c r="V202" s="5"/>
      <c r="W202" s="5"/>
      <c r="X202" s="5"/>
      <c r="Y202" s="5"/>
      <c r="Z202" s="5"/>
      <c r="AA202" s="5"/>
    </row>
    <row r="203" spans="2:27" ht="17.25" customHeight="1">
      <c r="B203" s="36"/>
      <c r="C203" t="str">
        <f>IF(B203="","",VLOOKUP(B203,'Main List'!A199:$D$561,2,0))</f>
        <v/>
      </c>
      <c r="D203" t="str">
        <f>IF(B203="","",VLOOKUP($B203,'Main List'!$A199:$D$561,3,0))</f>
        <v/>
      </c>
      <c r="E203" t="str">
        <f>IF(B203="","",VLOOKUP($B203,'Main List'!$A$2:$D$603,4,0))</f>
        <v/>
      </c>
      <c r="F203" s="22"/>
      <c r="G203" s="22"/>
      <c r="H203" s="35"/>
      <c r="I203" s="14"/>
      <c r="J203" s="18"/>
      <c r="K203" s="5"/>
      <c r="L203" s="5"/>
      <c r="M203" s="5"/>
      <c r="N203" s="5"/>
      <c r="O203" s="5"/>
      <c r="P203" s="5"/>
      <c r="Q203" s="5"/>
      <c r="R203" s="5"/>
      <c r="S203" s="5"/>
      <c r="T203" s="5"/>
      <c r="U203" s="5"/>
      <c r="V203" s="5"/>
      <c r="W203" s="5"/>
      <c r="X203" s="5"/>
      <c r="Y203" s="5"/>
      <c r="Z203" s="5"/>
      <c r="AA203" s="5"/>
    </row>
    <row r="204" spans="2:27" ht="17.25" customHeight="1">
      <c r="B204" s="36"/>
      <c r="C204" t="str">
        <f>IF(B204="","",VLOOKUP(B204,'Main List'!A200:$D$561,2,0))</f>
        <v/>
      </c>
      <c r="D204" t="str">
        <f>IF(B204="","",VLOOKUP($B204,'Main List'!$A200:$D$561,3,0))</f>
        <v/>
      </c>
      <c r="E204" t="str">
        <f>IF(B204="","",VLOOKUP($B204,'Main List'!$A$2:$D$603,4,0))</f>
        <v/>
      </c>
      <c r="F204" s="22"/>
      <c r="G204" s="22"/>
      <c r="H204" s="35"/>
      <c r="I204" s="14"/>
      <c r="J204" s="18"/>
      <c r="K204" s="5"/>
      <c r="L204" s="5"/>
      <c r="M204" s="5"/>
      <c r="N204" s="5"/>
      <c r="O204" s="5"/>
      <c r="P204" s="5"/>
      <c r="Q204" s="5"/>
      <c r="R204" s="5"/>
      <c r="S204" s="5"/>
      <c r="T204" s="5"/>
      <c r="U204" s="5"/>
      <c r="V204" s="5"/>
      <c r="W204" s="5"/>
      <c r="X204" s="5"/>
      <c r="Y204" s="5"/>
      <c r="Z204" s="5"/>
      <c r="AA204" s="5"/>
    </row>
    <row r="205" spans="2:27" ht="17.25" customHeight="1">
      <c r="B205" s="36"/>
      <c r="C205" t="str">
        <f>IF(B205="","",VLOOKUP(B205,'Main List'!A201:$D$561,2,0))</f>
        <v/>
      </c>
      <c r="D205" t="str">
        <f>IF(B205="","",VLOOKUP($B205,'Main List'!$A201:$D$561,3,0))</f>
        <v/>
      </c>
      <c r="E205" t="str">
        <f>IF(B205="","",VLOOKUP($B205,'Main List'!$A$2:$D$603,4,0))</f>
        <v/>
      </c>
      <c r="F205" s="22"/>
      <c r="G205" s="22"/>
      <c r="H205" s="35"/>
      <c r="I205" s="14"/>
      <c r="J205" s="18"/>
      <c r="K205" s="5"/>
      <c r="L205" s="5"/>
      <c r="M205" s="5"/>
      <c r="N205" s="5"/>
      <c r="O205" s="5"/>
      <c r="P205" s="5"/>
      <c r="Q205" s="5"/>
      <c r="R205" s="5"/>
      <c r="S205" s="5"/>
      <c r="T205" s="5"/>
      <c r="U205" s="5"/>
      <c r="V205" s="5"/>
      <c r="W205" s="5"/>
      <c r="X205" s="5"/>
      <c r="Y205" s="5"/>
      <c r="Z205" s="5"/>
      <c r="AA205" s="5"/>
    </row>
    <row r="206" spans="2:27" ht="17.25" customHeight="1">
      <c r="B206" s="36"/>
      <c r="C206" t="str">
        <f>IF(B206="","",VLOOKUP(B206,'Main List'!A202:$D$561,2,0))</f>
        <v/>
      </c>
      <c r="D206" t="str">
        <f>IF(B206="","",VLOOKUP($B206,'Main List'!$A202:$D$561,3,0))</f>
        <v/>
      </c>
      <c r="E206" t="str">
        <f>IF(B206="","",VLOOKUP($B206,'Main List'!$A$2:$D$603,4,0))</f>
        <v/>
      </c>
      <c r="F206" s="22"/>
      <c r="G206" s="22"/>
      <c r="H206" s="35"/>
      <c r="I206" s="14"/>
      <c r="J206" s="18"/>
      <c r="K206" s="5"/>
      <c r="L206" s="5"/>
      <c r="M206" s="5"/>
      <c r="N206" s="5"/>
      <c r="O206" s="5"/>
      <c r="P206" s="5"/>
      <c r="Q206" s="5"/>
      <c r="R206" s="5"/>
      <c r="S206" s="5"/>
      <c r="T206" s="5"/>
      <c r="U206" s="5"/>
      <c r="V206" s="5"/>
      <c r="W206" s="5"/>
      <c r="X206" s="5"/>
      <c r="Y206" s="5"/>
      <c r="Z206" s="5"/>
      <c r="AA206" s="5"/>
    </row>
    <row r="207" spans="2:27" ht="17.25" customHeight="1">
      <c r="B207" s="36"/>
      <c r="C207" t="str">
        <f>IF(B207="","",VLOOKUP(B207,'Main List'!A203:$D$561,2,0))</f>
        <v/>
      </c>
      <c r="D207" t="str">
        <f>IF(B207="","",VLOOKUP($B207,'Main List'!$A203:$D$561,3,0))</f>
        <v/>
      </c>
      <c r="E207" t="str">
        <f>IF(B207="","",VLOOKUP($B207,'Main List'!$A$2:$D$603,4,0))</f>
        <v/>
      </c>
      <c r="F207" s="22"/>
      <c r="G207" s="22"/>
      <c r="H207" s="35"/>
      <c r="I207" s="14"/>
      <c r="J207" s="18"/>
      <c r="K207" s="5"/>
      <c r="L207" s="5"/>
      <c r="M207" s="5"/>
      <c r="N207" s="5"/>
      <c r="O207" s="5"/>
      <c r="P207" s="5"/>
      <c r="Q207" s="5"/>
      <c r="R207" s="5"/>
      <c r="S207" s="5"/>
      <c r="T207" s="5"/>
      <c r="U207" s="5"/>
      <c r="V207" s="5"/>
      <c r="W207" s="5"/>
      <c r="X207" s="5"/>
      <c r="Y207" s="5"/>
      <c r="Z207" s="5"/>
      <c r="AA207" s="5"/>
    </row>
    <row r="208" spans="2:27" ht="17.25" customHeight="1">
      <c r="B208" s="36"/>
      <c r="C208" t="str">
        <f>IF(B208="","",VLOOKUP(B208,'Main List'!A204:$D$561,2,0))</f>
        <v/>
      </c>
      <c r="D208" t="str">
        <f>IF(B208="","",VLOOKUP($B208,'Main List'!$A204:$D$561,3,0))</f>
        <v/>
      </c>
      <c r="E208" t="str">
        <f>IF(B208="","",VLOOKUP($B208,'Main List'!$A$2:$D$603,4,0))</f>
        <v/>
      </c>
      <c r="F208" s="22"/>
      <c r="G208" s="22"/>
      <c r="H208" s="35"/>
      <c r="I208" s="14"/>
      <c r="J208" s="18"/>
      <c r="K208" s="5"/>
      <c r="L208" s="5"/>
      <c r="M208" s="5"/>
      <c r="N208" s="5"/>
      <c r="O208" s="5"/>
      <c r="P208" s="5"/>
      <c r="Q208" s="5"/>
      <c r="R208" s="5"/>
      <c r="S208" s="5"/>
      <c r="T208" s="5"/>
      <c r="U208" s="5"/>
      <c r="V208" s="5"/>
      <c r="W208" s="5"/>
      <c r="X208" s="5"/>
      <c r="Y208" s="5"/>
      <c r="Z208" s="5"/>
      <c r="AA208" s="5"/>
    </row>
    <row r="209" spans="2:27" ht="17.25" customHeight="1">
      <c r="B209" s="36"/>
      <c r="C209" t="str">
        <f>IF(B209="","",VLOOKUP(B209,'Main List'!A205:$D$561,2,0))</f>
        <v/>
      </c>
      <c r="D209" t="str">
        <f>IF(B209="","",VLOOKUP($B209,'Main List'!$A205:$D$561,3,0))</f>
        <v/>
      </c>
      <c r="E209" t="str">
        <f>IF(B209="","",VLOOKUP($B209,'Main List'!$A$2:$D$603,4,0))</f>
        <v/>
      </c>
      <c r="F209" s="22"/>
      <c r="G209" s="22"/>
      <c r="H209" s="35"/>
      <c r="I209" s="14"/>
      <c r="J209" s="18"/>
      <c r="K209" s="5"/>
      <c r="L209" s="5"/>
      <c r="M209" s="5"/>
      <c r="N209" s="5"/>
      <c r="O209" s="5"/>
      <c r="P209" s="5"/>
      <c r="Q209" s="5"/>
      <c r="R209" s="5"/>
      <c r="S209" s="5"/>
      <c r="T209" s="5"/>
      <c r="U209" s="5"/>
      <c r="V209" s="5"/>
      <c r="W209" s="5"/>
      <c r="X209" s="5"/>
      <c r="Y209" s="5"/>
      <c r="Z209" s="5"/>
      <c r="AA209" s="5"/>
    </row>
    <row r="210" spans="2:27" ht="17.25" customHeight="1">
      <c r="B210" s="36"/>
      <c r="C210" t="str">
        <f>IF(B210="","",VLOOKUP(B210,'Main List'!A206:$D$561,2,0))</f>
        <v/>
      </c>
      <c r="D210" t="str">
        <f>IF(B210="","",VLOOKUP($B210,'Main List'!$A206:$D$561,3,0))</f>
        <v/>
      </c>
      <c r="E210" t="str">
        <f>IF(B210="","",VLOOKUP($B210,'Main List'!$A$2:$D$603,4,0))</f>
        <v/>
      </c>
      <c r="F210" s="22"/>
      <c r="G210" s="22"/>
      <c r="H210" s="35"/>
      <c r="I210" s="14"/>
      <c r="J210" s="18"/>
      <c r="K210" s="5"/>
      <c r="L210" s="5"/>
      <c r="M210" s="5"/>
      <c r="N210" s="5"/>
      <c r="O210" s="5"/>
      <c r="P210" s="5"/>
      <c r="Q210" s="5"/>
      <c r="R210" s="5"/>
      <c r="S210" s="5"/>
      <c r="T210" s="5"/>
      <c r="U210" s="5"/>
      <c r="V210" s="5"/>
      <c r="W210" s="5"/>
      <c r="X210" s="5"/>
      <c r="Y210" s="5"/>
      <c r="Z210" s="5"/>
      <c r="AA210" s="5"/>
    </row>
    <row r="211" spans="2:27" ht="17.25" customHeight="1">
      <c r="B211" s="36"/>
      <c r="C211" t="str">
        <f>IF(B211="","",VLOOKUP(B211,'Main List'!A207:$D$561,2,0))</f>
        <v/>
      </c>
      <c r="D211" t="str">
        <f>IF(B211="","",VLOOKUP($B211,'Main List'!$A207:$D$561,3,0))</f>
        <v/>
      </c>
      <c r="E211" t="str">
        <f>IF(B211="","",VLOOKUP($B211,'Main List'!$A$2:$D$603,4,0))</f>
        <v/>
      </c>
      <c r="F211" s="22"/>
      <c r="G211" s="22"/>
      <c r="H211" s="35"/>
      <c r="I211" s="14"/>
      <c r="J211" s="18"/>
      <c r="K211" s="5"/>
      <c r="L211" s="5"/>
      <c r="M211" s="5"/>
      <c r="N211" s="5"/>
      <c r="O211" s="5"/>
      <c r="P211" s="5"/>
      <c r="Q211" s="5"/>
      <c r="R211" s="5"/>
      <c r="S211" s="5"/>
      <c r="T211" s="5"/>
      <c r="U211" s="5"/>
      <c r="V211" s="5"/>
      <c r="W211" s="5"/>
      <c r="X211" s="5"/>
      <c r="Y211" s="5"/>
      <c r="Z211" s="5"/>
      <c r="AA211" s="5"/>
    </row>
    <row r="212" spans="2:27" ht="17.25" customHeight="1">
      <c r="B212" s="36"/>
      <c r="C212" t="str">
        <f>IF(B212="","",VLOOKUP(B212,'Main List'!A208:$D$561,2,0))</f>
        <v/>
      </c>
      <c r="D212" t="str">
        <f>IF(B212="","",VLOOKUP($B212,'Main List'!$A208:$D$561,3,0))</f>
        <v/>
      </c>
      <c r="E212" t="str">
        <f>IF(B212="","",VLOOKUP($B212,'Main List'!$A$2:$D$603,4,0))</f>
        <v/>
      </c>
      <c r="F212" s="22"/>
      <c r="G212" s="22"/>
      <c r="H212" s="35"/>
      <c r="I212" s="14"/>
      <c r="J212" s="18"/>
      <c r="K212" s="5"/>
      <c r="L212" s="5"/>
      <c r="M212" s="5"/>
      <c r="N212" s="5"/>
      <c r="O212" s="5"/>
      <c r="P212" s="5"/>
      <c r="Q212" s="5"/>
      <c r="R212" s="5"/>
      <c r="S212" s="5"/>
      <c r="T212" s="5"/>
      <c r="U212" s="5"/>
      <c r="V212" s="5"/>
      <c r="W212" s="5"/>
      <c r="X212" s="5"/>
      <c r="Y212" s="5"/>
      <c r="Z212" s="5"/>
      <c r="AA212" s="5"/>
    </row>
    <row r="213" spans="2:27" ht="17.25" customHeight="1">
      <c r="B213" s="36"/>
      <c r="C213" t="str">
        <f>IF(B213="","",VLOOKUP(B213,'Main List'!A209:$D$561,2,0))</f>
        <v/>
      </c>
      <c r="D213" t="str">
        <f>IF(B213="","",VLOOKUP($B213,'Main List'!$A209:$D$561,3,0))</f>
        <v/>
      </c>
      <c r="E213" t="str">
        <f>IF(B213="","",VLOOKUP($B213,'Main List'!$A$2:$D$603,4,0))</f>
        <v/>
      </c>
      <c r="F213" s="22"/>
      <c r="G213" s="22"/>
      <c r="H213" s="35"/>
      <c r="I213" s="14"/>
      <c r="J213" s="18"/>
      <c r="K213" s="5"/>
      <c r="L213" s="5"/>
      <c r="M213" s="5"/>
      <c r="N213" s="5"/>
      <c r="O213" s="5"/>
      <c r="P213" s="5"/>
      <c r="Q213" s="5"/>
      <c r="R213" s="5"/>
      <c r="S213" s="5"/>
      <c r="T213" s="5"/>
      <c r="U213" s="5"/>
      <c r="V213" s="5"/>
      <c r="W213" s="5"/>
      <c r="X213" s="5"/>
      <c r="Y213" s="5"/>
      <c r="Z213" s="5"/>
      <c r="AA213" s="5"/>
    </row>
    <row r="214" spans="2:27" ht="17.25" customHeight="1">
      <c r="B214" s="36"/>
      <c r="C214" t="str">
        <f>IF(B214="","",VLOOKUP(B214,'Main List'!A210:$D$561,2,0))</f>
        <v/>
      </c>
      <c r="D214" t="str">
        <f>IF(B214="","",VLOOKUP($B214,'Main List'!$A210:$D$561,3,0))</f>
        <v/>
      </c>
      <c r="E214" t="str">
        <f>IF(B214="","",VLOOKUP($B214,'Main List'!$A$2:$D$603,4,0))</f>
        <v/>
      </c>
      <c r="F214" s="22"/>
      <c r="G214" s="22"/>
      <c r="H214" s="35"/>
      <c r="I214" s="14"/>
      <c r="J214" s="18"/>
      <c r="K214" s="5"/>
      <c r="L214" s="5"/>
      <c r="M214" s="5"/>
      <c r="N214" s="5"/>
      <c r="O214" s="5"/>
      <c r="P214" s="5"/>
      <c r="Q214" s="5"/>
      <c r="R214" s="5"/>
      <c r="S214" s="5"/>
      <c r="T214" s="5"/>
      <c r="U214" s="5"/>
      <c r="V214" s="5"/>
      <c r="W214" s="5"/>
      <c r="X214" s="5"/>
      <c r="Y214" s="5"/>
      <c r="Z214" s="5"/>
      <c r="AA214" s="5"/>
    </row>
    <row r="215" spans="2:27" ht="17.25" customHeight="1">
      <c r="B215" s="36"/>
      <c r="C215" t="str">
        <f>IF(B215="","",VLOOKUP(B215,'Main List'!A211:$D$561,2,0))</f>
        <v/>
      </c>
      <c r="D215" t="str">
        <f>IF(B215="","",VLOOKUP($B215,'Main List'!$A211:$D$561,3,0))</f>
        <v/>
      </c>
      <c r="E215" t="str">
        <f>IF(B215="","",VLOOKUP($B215,'Main List'!$A$2:$D$603,4,0))</f>
        <v/>
      </c>
      <c r="F215" s="22"/>
      <c r="G215" s="22"/>
      <c r="H215" s="35"/>
      <c r="I215" s="14"/>
      <c r="J215" s="18"/>
      <c r="K215" s="5"/>
      <c r="L215" s="5"/>
      <c r="M215" s="5"/>
      <c r="N215" s="5"/>
      <c r="O215" s="5"/>
      <c r="P215" s="5"/>
      <c r="Q215" s="5"/>
      <c r="R215" s="5"/>
      <c r="S215" s="5"/>
      <c r="T215" s="5"/>
      <c r="U215" s="5"/>
      <c r="V215" s="5"/>
      <c r="W215" s="5"/>
      <c r="X215" s="5"/>
      <c r="Y215" s="5"/>
      <c r="Z215" s="5"/>
      <c r="AA215" s="5"/>
    </row>
    <row r="216" spans="2:27" ht="17.25" customHeight="1">
      <c r="B216" s="36"/>
      <c r="C216" t="str">
        <f>IF(B216="","",VLOOKUP(B216,'Main List'!A212:$D$561,2,0))</f>
        <v/>
      </c>
      <c r="D216" t="str">
        <f>IF(B216="","",VLOOKUP($B216,'Main List'!$A212:$D$561,3,0))</f>
        <v/>
      </c>
      <c r="E216" t="str">
        <f>IF(B216="","",VLOOKUP($B216,'Main List'!$A$2:$D$603,4,0))</f>
        <v/>
      </c>
      <c r="F216" s="22"/>
      <c r="G216" s="22"/>
      <c r="H216" s="35"/>
      <c r="I216" s="14"/>
      <c r="J216" s="18"/>
      <c r="K216" s="5"/>
      <c r="L216" s="5"/>
      <c r="M216" s="5"/>
      <c r="N216" s="5"/>
      <c r="O216" s="5"/>
      <c r="P216" s="5"/>
      <c r="Q216" s="5"/>
      <c r="R216" s="5"/>
      <c r="S216" s="5"/>
      <c r="T216" s="5"/>
      <c r="U216" s="5"/>
      <c r="V216" s="5"/>
      <c r="W216" s="5"/>
      <c r="X216" s="5"/>
      <c r="Y216" s="5"/>
      <c r="Z216" s="5"/>
      <c r="AA216" s="5"/>
    </row>
    <row r="217" spans="2:27" ht="17.25" customHeight="1">
      <c r="B217" s="36"/>
      <c r="C217" t="str">
        <f>IF(B217="","",VLOOKUP(B217,'Main List'!A213:$D$561,2,0))</f>
        <v/>
      </c>
      <c r="D217" t="str">
        <f>IF(B217="","",VLOOKUP($B217,'Main List'!$A213:$D$561,3,0))</f>
        <v/>
      </c>
      <c r="E217" t="str">
        <f>IF(B217="","",VLOOKUP($B217,'Main List'!$A$2:$D$603,4,0))</f>
        <v/>
      </c>
      <c r="F217" s="22"/>
      <c r="G217" s="22"/>
      <c r="H217" s="35"/>
      <c r="I217" s="14"/>
      <c r="J217" s="18"/>
      <c r="K217" s="5"/>
      <c r="L217" s="5"/>
      <c r="M217" s="5"/>
      <c r="N217" s="5"/>
      <c r="O217" s="5"/>
      <c r="P217" s="5"/>
      <c r="Q217" s="5"/>
      <c r="R217" s="5"/>
      <c r="S217" s="5"/>
      <c r="T217" s="5"/>
      <c r="U217" s="5"/>
      <c r="V217" s="5"/>
      <c r="W217" s="5"/>
      <c r="X217" s="5"/>
      <c r="Y217" s="5"/>
      <c r="Z217" s="5"/>
      <c r="AA217" s="5"/>
    </row>
    <row r="218" spans="2:27" ht="17.25" customHeight="1">
      <c r="B218" s="36"/>
      <c r="C218" t="str">
        <f>IF(B218="","",VLOOKUP(B218,'Main List'!A214:$D$561,2,0))</f>
        <v/>
      </c>
      <c r="D218" t="str">
        <f>IF(B218="","",VLOOKUP($B218,'Main List'!$A214:$D$561,3,0))</f>
        <v/>
      </c>
      <c r="E218" t="str">
        <f>IF(B218="","",VLOOKUP($B218,'Main List'!$A$2:$D$603,4,0))</f>
        <v/>
      </c>
      <c r="F218" s="22"/>
      <c r="G218" s="22"/>
      <c r="H218" s="35"/>
      <c r="I218" s="14"/>
      <c r="J218" s="18"/>
      <c r="K218" s="5"/>
      <c r="L218" s="5"/>
      <c r="M218" s="5"/>
      <c r="N218" s="5"/>
      <c r="O218" s="5"/>
      <c r="P218" s="5"/>
      <c r="Q218" s="5"/>
      <c r="R218" s="5"/>
      <c r="S218" s="5"/>
      <c r="T218" s="5"/>
      <c r="U218" s="5"/>
      <c r="V218" s="5"/>
      <c r="W218" s="5"/>
      <c r="X218" s="5"/>
      <c r="Y218" s="5"/>
      <c r="Z218" s="5"/>
      <c r="AA218" s="5"/>
    </row>
    <row r="219" spans="2:27" ht="17.25" customHeight="1">
      <c r="B219" s="36"/>
      <c r="C219" t="str">
        <f>IF(B219="","",VLOOKUP(B219,'Main List'!A215:$D$561,2,0))</f>
        <v/>
      </c>
      <c r="D219" t="str">
        <f>IF(B219="","",VLOOKUP($B219,'Main List'!$A215:$D$561,3,0))</f>
        <v/>
      </c>
      <c r="E219" t="str">
        <f>IF(B219="","",VLOOKUP($B219,'Main List'!$A$2:$D$603,4,0))</f>
        <v/>
      </c>
      <c r="F219" s="22"/>
      <c r="G219" s="22"/>
      <c r="H219" s="35"/>
      <c r="I219" s="14"/>
      <c r="J219" s="18"/>
      <c r="K219" s="5"/>
      <c r="L219" s="5"/>
      <c r="M219" s="5"/>
      <c r="N219" s="5"/>
      <c r="O219" s="5"/>
      <c r="P219" s="5"/>
      <c r="Q219" s="5"/>
      <c r="R219" s="5"/>
      <c r="S219" s="5"/>
      <c r="T219" s="5"/>
      <c r="U219" s="5"/>
      <c r="V219" s="5"/>
      <c r="W219" s="5"/>
      <c r="X219" s="5"/>
      <c r="Y219" s="5"/>
      <c r="Z219" s="5"/>
      <c r="AA219" s="5"/>
    </row>
    <row r="220" spans="2:27" ht="17.25" customHeight="1">
      <c r="B220" s="36"/>
      <c r="C220" t="str">
        <f>IF(B220="","",VLOOKUP(B220,'Main List'!A216:$D$561,2,0))</f>
        <v/>
      </c>
      <c r="D220" t="str">
        <f>IF(B220="","",VLOOKUP($B220,'Main List'!$A216:$D$561,3,0))</f>
        <v/>
      </c>
      <c r="E220" t="str">
        <f>IF(B220="","",VLOOKUP($B220,'Main List'!$A$2:$D$603,4,0))</f>
        <v/>
      </c>
      <c r="F220" s="22"/>
      <c r="G220" s="22"/>
      <c r="H220" s="35"/>
      <c r="I220" s="14"/>
      <c r="J220" s="18"/>
      <c r="K220" s="5"/>
      <c r="L220" s="5"/>
      <c r="M220" s="5"/>
      <c r="N220" s="5"/>
      <c r="O220" s="5"/>
      <c r="P220" s="5"/>
      <c r="Q220" s="5"/>
      <c r="R220" s="5"/>
      <c r="S220" s="5"/>
      <c r="T220" s="5"/>
      <c r="U220" s="5"/>
      <c r="V220" s="5"/>
      <c r="W220" s="5"/>
      <c r="X220" s="5"/>
      <c r="Y220" s="5"/>
      <c r="Z220" s="5"/>
      <c r="AA220" s="5"/>
    </row>
    <row r="221" spans="2:27" ht="17.25" customHeight="1">
      <c r="B221" s="36"/>
      <c r="C221" t="str">
        <f>IF(B221="","",VLOOKUP(B221,'Main List'!A217:$D$561,2,0))</f>
        <v/>
      </c>
      <c r="D221" t="str">
        <f>IF(B221="","",VLOOKUP($B221,'Main List'!$A217:$D$561,3,0))</f>
        <v/>
      </c>
      <c r="E221" t="str">
        <f>IF(B221="","",VLOOKUP($B221,'Main List'!$A$2:$D$603,4,0))</f>
        <v/>
      </c>
      <c r="F221" s="22"/>
      <c r="G221" s="22"/>
      <c r="H221" s="35"/>
      <c r="I221" s="14"/>
      <c r="J221" s="18"/>
      <c r="K221" s="5"/>
      <c r="L221" s="5"/>
      <c r="M221" s="5"/>
      <c r="N221" s="5"/>
      <c r="O221" s="5"/>
      <c r="P221" s="5"/>
      <c r="Q221" s="5"/>
      <c r="R221" s="5"/>
      <c r="S221" s="5"/>
      <c r="T221" s="5"/>
      <c r="U221" s="5"/>
      <c r="V221" s="5"/>
      <c r="W221" s="5"/>
      <c r="X221" s="5"/>
      <c r="Y221" s="5"/>
      <c r="Z221" s="5"/>
      <c r="AA221" s="5"/>
    </row>
    <row r="222" spans="2:27" ht="17.25" customHeight="1">
      <c r="B222" s="36"/>
      <c r="C222" s="36"/>
      <c r="D222" s="36"/>
      <c r="E222" s="27"/>
      <c r="F222" s="22"/>
      <c r="G222" s="22"/>
      <c r="H222" s="35"/>
      <c r="I222" s="14"/>
      <c r="J222" s="18"/>
      <c r="K222" s="5"/>
      <c r="L222" s="5"/>
      <c r="M222" s="5"/>
      <c r="N222" s="5"/>
      <c r="O222" s="5"/>
      <c r="P222" s="5"/>
      <c r="Q222" s="5"/>
      <c r="R222" s="5"/>
      <c r="S222" s="5"/>
      <c r="T222" s="5"/>
      <c r="U222" s="5"/>
      <c r="V222" s="5"/>
      <c r="W222" s="5"/>
      <c r="X222" s="5"/>
      <c r="Y222" s="5"/>
      <c r="Z222" s="5"/>
      <c r="AA222" s="5"/>
    </row>
    <row r="223" spans="2:27" ht="17.25" customHeight="1">
      <c r="B223" s="36"/>
      <c r="C223" s="36"/>
      <c r="D223" s="36"/>
      <c r="E223" s="27"/>
      <c r="F223" s="22"/>
      <c r="G223" s="22"/>
      <c r="H223" s="35"/>
      <c r="I223" s="14"/>
      <c r="J223" s="18"/>
      <c r="K223" s="5"/>
      <c r="L223" s="5"/>
      <c r="M223" s="5"/>
      <c r="N223" s="5"/>
      <c r="O223" s="5"/>
      <c r="P223" s="5"/>
      <c r="Q223" s="5"/>
      <c r="R223" s="5"/>
      <c r="S223" s="5"/>
      <c r="T223" s="5"/>
      <c r="U223" s="5"/>
      <c r="V223" s="5"/>
      <c r="W223" s="5"/>
      <c r="X223" s="5"/>
      <c r="Y223" s="5"/>
      <c r="Z223" s="5"/>
      <c r="AA223" s="5"/>
    </row>
    <row r="224" spans="2:27" ht="17.25" customHeight="1">
      <c r="B224" s="36"/>
      <c r="C224" s="36"/>
      <c r="D224" s="36"/>
      <c r="E224" s="27"/>
      <c r="F224" s="22"/>
      <c r="G224" s="22"/>
      <c r="H224" s="35"/>
      <c r="I224" s="14"/>
      <c r="J224" s="18"/>
      <c r="K224" s="5"/>
      <c r="L224" s="5"/>
      <c r="M224" s="5"/>
      <c r="N224" s="5"/>
      <c r="O224" s="5"/>
      <c r="P224" s="5"/>
      <c r="Q224" s="5"/>
      <c r="R224" s="5"/>
      <c r="S224" s="5"/>
      <c r="T224" s="5"/>
      <c r="U224" s="5"/>
      <c r="V224" s="5"/>
      <c r="W224" s="5"/>
      <c r="X224" s="5"/>
      <c r="Y224" s="5"/>
      <c r="Z224" s="5"/>
      <c r="AA224" s="5"/>
    </row>
    <row r="225" spans="2:27" ht="17.25" customHeight="1">
      <c r="B225" s="36"/>
      <c r="C225" s="36"/>
      <c r="D225" s="36"/>
      <c r="E225" s="27"/>
      <c r="F225" s="22"/>
      <c r="G225" s="22"/>
      <c r="H225" s="35"/>
      <c r="I225" s="14"/>
      <c r="J225" s="18"/>
      <c r="K225" s="5"/>
      <c r="L225" s="5"/>
      <c r="M225" s="5"/>
      <c r="N225" s="5"/>
      <c r="O225" s="5"/>
      <c r="P225" s="5"/>
      <c r="Q225" s="5"/>
      <c r="R225" s="5"/>
      <c r="S225" s="5"/>
      <c r="T225" s="5"/>
      <c r="U225" s="5"/>
      <c r="V225" s="5"/>
      <c r="W225" s="5"/>
      <c r="X225" s="5"/>
      <c r="Y225" s="5"/>
      <c r="Z225" s="5"/>
      <c r="AA225" s="5"/>
    </row>
    <row r="226" spans="2:27" ht="17.25" customHeight="1">
      <c r="B226" s="36"/>
      <c r="C226" s="36"/>
      <c r="D226" s="36"/>
      <c r="E226" s="27"/>
      <c r="F226" s="22"/>
      <c r="G226" s="22"/>
      <c r="H226" s="35"/>
      <c r="I226" s="14"/>
      <c r="J226" s="18"/>
      <c r="K226" s="5"/>
      <c r="L226" s="5"/>
      <c r="M226" s="5"/>
      <c r="N226" s="5"/>
      <c r="O226" s="5"/>
      <c r="P226" s="5"/>
      <c r="Q226" s="5"/>
      <c r="R226" s="5"/>
      <c r="S226" s="5"/>
      <c r="T226" s="5"/>
      <c r="U226" s="5"/>
      <c r="V226" s="5"/>
      <c r="W226" s="5"/>
      <c r="X226" s="5"/>
      <c r="Y226" s="5"/>
      <c r="Z226" s="5"/>
      <c r="AA226" s="5"/>
    </row>
    <row r="227" spans="2:27" ht="17.25" customHeight="1">
      <c r="B227" s="36"/>
      <c r="C227" s="36"/>
      <c r="D227" s="36"/>
      <c r="E227" s="27"/>
      <c r="F227" s="22"/>
      <c r="G227" s="22"/>
      <c r="H227" s="35"/>
      <c r="I227" s="14"/>
      <c r="J227" s="18"/>
      <c r="K227" s="5"/>
      <c r="L227" s="5"/>
      <c r="M227" s="5"/>
      <c r="N227" s="5"/>
      <c r="O227" s="5"/>
      <c r="P227" s="5"/>
      <c r="Q227" s="5"/>
      <c r="R227" s="5"/>
      <c r="S227" s="5"/>
      <c r="T227" s="5"/>
      <c r="U227" s="5"/>
      <c r="V227" s="5"/>
      <c r="W227" s="5"/>
      <c r="X227" s="5"/>
      <c r="Y227" s="5"/>
      <c r="Z227" s="5"/>
      <c r="AA227" s="5"/>
    </row>
    <row r="228" spans="2:27" ht="17.25" customHeight="1">
      <c r="B228" s="36"/>
      <c r="C228" s="36"/>
      <c r="D228" s="36"/>
      <c r="E228" s="27"/>
      <c r="F228" s="22"/>
      <c r="G228" s="22"/>
      <c r="H228" s="35"/>
      <c r="I228" s="14"/>
      <c r="J228" s="18"/>
      <c r="K228" s="5"/>
      <c r="L228" s="5"/>
      <c r="M228" s="5"/>
      <c r="N228" s="5"/>
      <c r="O228" s="5"/>
      <c r="P228" s="5"/>
      <c r="Q228" s="5"/>
      <c r="R228" s="5"/>
      <c r="S228" s="5"/>
      <c r="T228" s="5"/>
      <c r="U228" s="5"/>
      <c r="V228" s="5"/>
      <c r="W228" s="5"/>
      <c r="X228" s="5"/>
      <c r="Y228" s="5"/>
      <c r="Z228" s="5"/>
      <c r="AA228" s="5"/>
    </row>
    <row r="229" spans="2:27" ht="17.25" customHeight="1">
      <c r="B229" s="36"/>
      <c r="C229" s="36"/>
      <c r="D229" s="36"/>
      <c r="E229" s="27"/>
      <c r="F229" s="22"/>
      <c r="G229" s="22"/>
      <c r="H229" s="35"/>
      <c r="I229" s="14"/>
      <c r="J229" s="18"/>
      <c r="K229" s="5"/>
      <c r="L229" s="5"/>
      <c r="M229" s="5"/>
      <c r="N229" s="5"/>
      <c r="O229" s="5"/>
      <c r="P229" s="5"/>
      <c r="Q229" s="5"/>
      <c r="R229" s="5"/>
      <c r="S229" s="5"/>
      <c r="T229" s="5"/>
      <c r="U229" s="5"/>
      <c r="V229" s="5"/>
      <c r="W229" s="5"/>
      <c r="X229" s="5"/>
      <c r="Y229" s="5"/>
      <c r="Z229" s="5"/>
      <c r="AA229" s="5"/>
    </row>
    <row r="230" spans="2:27" ht="17.25" customHeight="1">
      <c r="B230" s="36"/>
      <c r="C230" s="36"/>
      <c r="D230" s="36"/>
      <c r="E230" s="27"/>
      <c r="F230" s="22"/>
      <c r="G230" s="22"/>
      <c r="H230" s="35"/>
      <c r="I230" s="14"/>
      <c r="J230" s="18"/>
      <c r="K230" s="5"/>
      <c r="L230" s="5"/>
      <c r="M230" s="5"/>
      <c r="N230" s="5"/>
      <c r="O230" s="5"/>
      <c r="P230" s="5"/>
      <c r="Q230" s="5"/>
      <c r="R230" s="5"/>
      <c r="S230" s="5"/>
      <c r="T230" s="5"/>
      <c r="U230" s="5"/>
      <c r="V230" s="5"/>
      <c r="W230" s="5"/>
      <c r="X230" s="5"/>
      <c r="Y230" s="5"/>
      <c r="Z230" s="5"/>
      <c r="AA230" s="5"/>
    </row>
    <row r="231" spans="2:27" ht="17.25" customHeight="1">
      <c r="B231" s="36"/>
      <c r="C231" s="36"/>
      <c r="D231" s="36"/>
      <c r="E231" s="27"/>
      <c r="F231" s="22"/>
      <c r="G231" s="22"/>
      <c r="H231" s="35"/>
      <c r="I231" s="14"/>
      <c r="J231" s="18"/>
      <c r="K231" s="5"/>
      <c r="L231" s="5"/>
      <c r="M231" s="5"/>
      <c r="N231" s="5"/>
      <c r="O231" s="5"/>
      <c r="P231" s="5"/>
      <c r="Q231" s="5"/>
      <c r="R231" s="5"/>
      <c r="S231" s="5"/>
      <c r="T231" s="5"/>
      <c r="U231" s="5"/>
      <c r="V231" s="5"/>
      <c r="W231" s="5"/>
      <c r="X231" s="5"/>
      <c r="Y231" s="5"/>
      <c r="Z231" s="5"/>
      <c r="AA231" s="5"/>
    </row>
    <row r="232" spans="2:27" ht="17.25" customHeight="1">
      <c r="B232" s="36"/>
      <c r="C232" s="36"/>
      <c r="D232" s="36"/>
      <c r="E232" s="27"/>
      <c r="F232" s="22"/>
      <c r="G232" s="22"/>
      <c r="H232" s="35"/>
      <c r="I232" s="14"/>
      <c r="J232" s="18"/>
      <c r="K232" s="5"/>
      <c r="L232" s="5"/>
      <c r="M232" s="5"/>
      <c r="N232" s="5"/>
      <c r="O232" s="5"/>
      <c r="P232" s="5"/>
      <c r="Q232" s="5"/>
      <c r="R232" s="5"/>
      <c r="S232" s="5"/>
      <c r="T232" s="5"/>
      <c r="U232" s="5"/>
      <c r="V232" s="5"/>
      <c r="W232" s="5"/>
      <c r="X232" s="5"/>
      <c r="Y232" s="5"/>
      <c r="Z232" s="5"/>
      <c r="AA232" s="5"/>
    </row>
    <row r="233" spans="2:27" ht="17.25" customHeight="1">
      <c r="B233" s="36"/>
      <c r="C233" s="36"/>
      <c r="D233" s="36"/>
      <c r="E233" s="27"/>
      <c r="F233" s="22"/>
      <c r="G233" s="22"/>
      <c r="H233" s="35"/>
      <c r="I233" s="14"/>
      <c r="J233" s="18"/>
      <c r="K233" s="5"/>
      <c r="L233" s="5"/>
      <c r="M233" s="5"/>
      <c r="N233" s="5"/>
      <c r="O233" s="5"/>
      <c r="P233" s="5"/>
      <c r="Q233" s="5"/>
      <c r="R233" s="5"/>
      <c r="S233" s="5"/>
      <c r="T233" s="5"/>
      <c r="U233" s="5"/>
      <c r="V233" s="5"/>
      <c r="W233" s="5"/>
      <c r="X233" s="5"/>
      <c r="Y233" s="5"/>
      <c r="Z233" s="5"/>
      <c r="AA233" s="5"/>
    </row>
    <row r="234" spans="2:27" ht="17.25" customHeight="1">
      <c r="B234" s="36"/>
      <c r="C234" s="36"/>
      <c r="D234" s="36"/>
      <c r="E234" s="27"/>
      <c r="F234" s="22"/>
      <c r="G234" s="22"/>
      <c r="H234" s="35"/>
      <c r="I234" s="14"/>
      <c r="J234" s="18"/>
      <c r="K234" s="5"/>
      <c r="L234" s="5"/>
      <c r="M234" s="5"/>
      <c r="N234" s="5"/>
      <c r="O234" s="5"/>
      <c r="P234" s="5"/>
      <c r="Q234" s="5"/>
      <c r="R234" s="5"/>
      <c r="S234" s="5"/>
      <c r="T234" s="5"/>
      <c r="U234" s="5"/>
      <c r="V234" s="5"/>
      <c r="W234" s="5"/>
      <c r="X234" s="5"/>
      <c r="Y234" s="5"/>
      <c r="Z234" s="5"/>
      <c r="AA234" s="5"/>
    </row>
    <row r="235" spans="2:27" ht="17.25" customHeight="1">
      <c r="B235" s="36"/>
      <c r="C235" s="36"/>
      <c r="D235" s="36"/>
      <c r="E235" s="27"/>
      <c r="F235" s="22"/>
      <c r="G235" s="22"/>
      <c r="H235" s="35"/>
      <c r="I235" s="14"/>
      <c r="J235" s="18"/>
      <c r="K235" s="5"/>
      <c r="L235" s="5"/>
      <c r="M235" s="5"/>
      <c r="N235" s="5"/>
      <c r="O235" s="5"/>
      <c r="P235" s="5"/>
      <c r="Q235" s="5"/>
      <c r="R235" s="5"/>
      <c r="S235" s="5"/>
      <c r="T235" s="5"/>
      <c r="U235" s="5"/>
      <c r="V235" s="5"/>
      <c r="W235" s="5"/>
      <c r="X235" s="5"/>
      <c r="Y235" s="5"/>
      <c r="Z235" s="5"/>
      <c r="AA235" s="5"/>
    </row>
    <row r="236" spans="2:27" ht="17.25" customHeight="1">
      <c r="B236" s="36"/>
      <c r="C236" s="36"/>
      <c r="D236" s="36"/>
      <c r="E236" s="27"/>
      <c r="F236" s="22"/>
      <c r="G236" s="22"/>
      <c r="H236" s="35"/>
      <c r="I236" s="14"/>
      <c r="J236" s="18"/>
      <c r="K236" s="5"/>
      <c r="L236" s="5"/>
      <c r="M236" s="5"/>
      <c r="N236" s="5"/>
      <c r="O236" s="5"/>
      <c r="P236" s="5"/>
      <c r="Q236" s="5"/>
      <c r="R236" s="5"/>
      <c r="S236" s="5"/>
      <c r="T236" s="5"/>
      <c r="U236" s="5"/>
      <c r="V236" s="5"/>
      <c r="W236" s="5"/>
      <c r="X236" s="5"/>
      <c r="Y236" s="5"/>
      <c r="Z236" s="5"/>
      <c r="AA236" s="5"/>
    </row>
    <row r="237" spans="2:27" ht="17.25" customHeight="1">
      <c r="B237" s="36"/>
      <c r="C237" s="36"/>
      <c r="D237" s="36"/>
      <c r="E237" s="27"/>
      <c r="F237" s="22"/>
      <c r="G237" s="22"/>
      <c r="H237" s="35"/>
      <c r="I237" s="14"/>
      <c r="J237" s="18"/>
      <c r="K237" s="5"/>
      <c r="L237" s="5"/>
      <c r="M237" s="5"/>
      <c r="N237" s="5"/>
      <c r="O237" s="5"/>
      <c r="P237" s="5"/>
      <c r="Q237" s="5"/>
      <c r="R237" s="5"/>
      <c r="S237" s="5"/>
      <c r="T237" s="5"/>
      <c r="U237" s="5"/>
      <c r="V237" s="5"/>
      <c r="W237" s="5"/>
      <c r="X237" s="5"/>
      <c r="Y237" s="5"/>
      <c r="Z237" s="5"/>
      <c r="AA237" s="5"/>
    </row>
    <row r="238" spans="2:27" ht="17.25" customHeight="1">
      <c r="B238" s="36"/>
      <c r="C238" s="36"/>
      <c r="D238" s="36"/>
      <c r="E238" s="27"/>
      <c r="F238" s="22"/>
      <c r="G238" s="22"/>
      <c r="H238" s="35"/>
      <c r="I238" s="14"/>
      <c r="J238" s="18"/>
      <c r="K238" s="5"/>
      <c r="L238" s="5"/>
      <c r="M238" s="5"/>
      <c r="N238" s="5"/>
      <c r="O238" s="5"/>
      <c r="P238" s="5"/>
      <c r="Q238" s="5"/>
      <c r="R238" s="5"/>
      <c r="S238" s="5"/>
      <c r="T238" s="5"/>
      <c r="U238" s="5"/>
      <c r="V238" s="5"/>
      <c r="W238" s="5"/>
      <c r="X238" s="5"/>
      <c r="Y238" s="5"/>
      <c r="Z238" s="5"/>
      <c r="AA238" s="5"/>
    </row>
    <row r="239" spans="2:27" ht="17.25" customHeight="1">
      <c r="B239" s="36"/>
      <c r="C239" s="36"/>
      <c r="D239" s="36"/>
      <c r="E239" s="27"/>
      <c r="F239" s="22"/>
      <c r="G239" s="22"/>
      <c r="H239" s="35"/>
      <c r="I239" s="14"/>
      <c r="J239" s="18"/>
      <c r="K239" s="5"/>
      <c r="L239" s="5"/>
      <c r="M239" s="5"/>
      <c r="N239" s="5"/>
      <c r="O239" s="5"/>
      <c r="P239" s="5"/>
      <c r="Q239" s="5"/>
      <c r="R239" s="5"/>
      <c r="S239" s="5"/>
      <c r="T239" s="5"/>
      <c r="U239" s="5"/>
      <c r="V239" s="5"/>
      <c r="W239" s="5"/>
      <c r="X239" s="5"/>
      <c r="Y239" s="5"/>
      <c r="Z239" s="5"/>
      <c r="AA239" s="5"/>
    </row>
    <row r="240" spans="2:27" ht="17.25" customHeight="1">
      <c r="B240" s="36"/>
      <c r="C240" s="36"/>
      <c r="D240" s="36"/>
      <c r="E240" s="27"/>
      <c r="F240" s="22"/>
      <c r="G240" s="22"/>
      <c r="H240" s="35"/>
      <c r="I240" s="14"/>
      <c r="J240" s="18"/>
      <c r="K240" s="5"/>
      <c r="L240" s="5"/>
      <c r="M240" s="5"/>
      <c r="N240" s="5"/>
      <c r="O240" s="5"/>
      <c r="P240" s="5"/>
      <c r="Q240" s="5"/>
      <c r="R240" s="5"/>
      <c r="S240" s="5"/>
      <c r="T240" s="5"/>
      <c r="U240" s="5"/>
      <c r="V240" s="5"/>
      <c r="W240" s="5"/>
      <c r="X240" s="5"/>
      <c r="Y240" s="5"/>
      <c r="Z240" s="5"/>
      <c r="AA240" s="5"/>
    </row>
    <row r="241" spans="2:27" ht="17.25" customHeight="1">
      <c r="B241" s="36"/>
      <c r="C241" s="36"/>
      <c r="D241" s="36"/>
      <c r="E241" s="27"/>
      <c r="F241" s="22"/>
      <c r="G241" s="22"/>
      <c r="H241" s="35"/>
      <c r="I241" s="14"/>
      <c r="J241" s="18"/>
      <c r="K241" s="5"/>
      <c r="L241" s="5"/>
      <c r="M241" s="5"/>
      <c r="N241" s="5"/>
      <c r="O241" s="5"/>
      <c r="P241" s="5"/>
      <c r="Q241" s="5"/>
      <c r="R241" s="5"/>
      <c r="S241" s="5"/>
      <c r="T241" s="5"/>
      <c r="U241" s="5"/>
      <c r="V241" s="5"/>
      <c r="W241" s="5"/>
      <c r="X241" s="5"/>
      <c r="Y241" s="5"/>
      <c r="Z241" s="5"/>
      <c r="AA241" s="5"/>
    </row>
    <row r="242" spans="2:27" ht="17.25" customHeight="1">
      <c r="B242" s="36"/>
      <c r="C242" s="36"/>
      <c r="D242" s="36"/>
      <c r="E242" s="27"/>
      <c r="F242" s="22"/>
      <c r="G242" s="22"/>
      <c r="H242" s="35"/>
      <c r="I242" s="14"/>
      <c r="J242" s="18"/>
      <c r="K242" s="5"/>
      <c r="L242" s="5"/>
      <c r="M242" s="5"/>
      <c r="N242" s="5"/>
      <c r="O242" s="5"/>
      <c r="P242" s="5"/>
      <c r="Q242" s="5"/>
      <c r="R242" s="5"/>
      <c r="S242" s="5"/>
      <c r="T242" s="5"/>
      <c r="U242" s="5"/>
      <c r="V242" s="5"/>
      <c r="W242" s="5"/>
      <c r="X242" s="5"/>
      <c r="Y242" s="5"/>
      <c r="Z242" s="5"/>
      <c r="AA242" s="5"/>
    </row>
    <row r="243" spans="2:27" ht="17.25" customHeight="1">
      <c r="B243" s="36"/>
      <c r="C243" s="36"/>
      <c r="D243" s="36"/>
      <c r="E243" s="27"/>
      <c r="F243" s="22"/>
      <c r="G243" s="22"/>
      <c r="H243" s="35"/>
      <c r="I243" s="14"/>
      <c r="J243" s="18"/>
      <c r="K243" s="5"/>
      <c r="L243" s="5"/>
      <c r="M243" s="5"/>
      <c r="N243" s="5"/>
      <c r="O243" s="5"/>
      <c r="P243" s="5"/>
      <c r="Q243" s="5"/>
      <c r="R243" s="5"/>
      <c r="S243" s="5"/>
      <c r="T243" s="5"/>
      <c r="U243" s="5"/>
      <c r="V243" s="5"/>
      <c r="W243" s="5"/>
      <c r="X243" s="5"/>
      <c r="Y243" s="5"/>
      <c r="Z243" s="5"/>
      <c r="AA243" s="5"/>
    </row>
    <row r="244" spans="2:27" ht="17.25" customHeight="1">
      <c r="B244" s="36"/>
      <c r="C244" s="36"/>
      <c r="D244" s="36"/>
      <c r="E244" s="27"/>
      <c r="F244" s="22"/>
      <c r="G244" s="22"/>
      <c r="H244" s="35"/>
      <c r="I244" s="14"/>
      <c r="J244" s="18"/>
      <c r="K244" s="5"/>
      <c r="L244" s="5"/>
      <c r="M244" s="5"/>
      <c r="N244" s="5"/>
      <c r="O244" s="5"/>
      <c r="P244" s="5"/>
      <c r="Q244" s="5"/>
      <c r="R244" s="5"/>
      <c r="S244" s="5"/>
      <c r="T244" s="5"/>
      <c r="U244" s="5"/>
      <c r="V244" s="5"/>
      <c r="W244" s="5"/>
      <c r="X244" s="5"/>
      <c r="Y244" s="5"/>
      <c r="Z244" s="5"/>
      <c r="AA244" s="5"/>
    </row>
    <row r="245" spans="2:27" ht="17.25" customHeight="1">
      <c r="B245" s="36"/>
      <c r="C245" s="36"/>
      <c r="D245" s="36"/>
      <c r="E245" s="27"/>
      <c r="F245" s="22"/>
      <c r="G245" s="22"/>
      <c r="H245" s="35"/>
      <c r="I245" s="14"/>
      <c r="J245" s="18"/>
      <c r="K245" s="5"/>
      <c r="L245" s="5"/>
      <c r="M245" s="5"/>
      <c r="N245" s="5"/>
      <c r="O245" s="5"/>
      <c r="P245" s="5"/>
      <c r="Q245" s="5"/>
      <c r="R245" s="5"/>
      <c r="S245" s="5"/>
      <c r="T245" s="5"/>
      <c r="U245" s="5"/>
      <c r="V245" s="5"/>
      <c r="W245" s="5"/>
      <c r="X245" s="5"/>
      <c r="Y245" s="5"/>
      <c r="Z245" s="5"/>
      <c r="AA245" s="5"/>
    </row>
    <row r="246" spans="2:27" ht="17.25" customHeight="1">
      <c r="B246" s="36"/>
      <c r="C246" s="36"/>
      <c r="D246" s="36"/>
      <c r="E246" s="27"/>
      <c r="F246" s="22"/>
      <c r="G246" s="22"/>
      <c r="H246" s="35"/>
      <c r="I246" s="14"/>
      <c r="J246" s="18"/>
      <c r="K246" s="5"/>
      <c r="L246" s="5"/>
      <c r="M246" s="5"/>
      <c r="N246" s="5"/>
      <c r="O246" s="5"/>
      <c r="P246" s="5"/>
      <c r="Q246" s="5"/>
      <c r="R246" s="5"/>
      <c r="S246" s="5"/>
      <c r="T246" s="5"/>
      <c r="U246" s="5"/>
      <c r="V246" s="5"/>
      <c r="W246" s="5"/>
      <c r="X246" s="5"/>
      <c r="Y246" s="5"/>
      <c r="Z246" s="5"/>
      <c r="AA246" s="5"/>
    </row>
    <row r="247" spans="2:27" ht="17.25" customHeight="1">
      <c r="B247" s="36"/>
      <c r="C247" s="36"/>
      <c r="D247" s="36"/>
      <c r="E247" s="27"/>
      <c r="F247" s="22"/>
      <c r="G247" s="22"/>
      <c r="H247" s="35"/>
      <c r="I247" s="14"/>
      <c r="J247" s="18"/>
      <c r="K247" s="5"/>
      <c r="L247" s="5"/>
      <c r="M247" s="5"/>
      <c r="N247" s="5"/>
      <c r="O247" s="5"/>
      <c r="P247" s="5"/>
      <c r="Q247" s="5"/>
      <c r="R247" s="5"/>
      <c r="S247" s="5"/>
      <c r="T247" s="5"/>
      <c r="U247" s="5"/>
      <c r="V247" s="5"/>
      <c r="W247" s="5"/>
      <c r="X247" s="5"/>
      <c r="Y247" s="5"/>
      <c r="Z247" s="5"/>
      <c r="AA247" s="5"/>
    </row>
    <row r="248" spans="2:27" ht="17.25" customHeight="1">
      <c r="B248" s="36"/>
      <c r="C248" s="36"/>
      <c r="D248" s="36"/>
      <c r="E248" s="27"/>
      <c r="F248" s="22"/>
      <c r="G248" s="22"/>
      <c r="H248" s="35"/>
      <c r="I248" s="14"/>
      <c r="J248" s="18"/>
      <c r="K248" s="5"/>
      <c r="L248" s="5"/>
      <c r="M248" s="5"/>
      <c r="N248" s="5"/>
      <c r="O248" s="5"/>
      <c r="P248" s="5"/>
      <c r="Q248" s="5"/>
      <c r="R248" s="5"/>
      <c r="S248" s="5"/>
      <c r="T248" s="5"/>
      <c r="U248" s="5"/>
      <c r="V248" s="5"/>
      <c r="W248" s="5"/>
      <c r="X248" s="5"/>
      <c r="Y248" s="5"/>
      <c r="Z248" s="5"/>
      <c r="AA248" s="5"/>
    </row>
    <row r="249" spans="2:27" ht="17.25" customHeight="1">
      <c r="B249" s="36"/>
      <c r="C249" s="36"/>
      <c r="D249" s="36"/>
      <c r="E249" s="27"/>
      <c r="F249" s="22"/>
      <c r="G249" s="22"/>
      <c r="H249" s="35"/>
      <c r="I249" s="14"/>
      <c r="J249" s="18"/>
      <c r="K249" s="5"/>
      <c r="L249" s="5"/>
      <c r="M249" s="5"/>
      <c r="N249" s="5"/>
      <c r="O249" s="5"/>
      <c r="P249" s="5"/>
      <c r="Q249" s="5"/>
      <c r="R249" s="5"/>
      <c r="S249" s="5"/>
      <c r="T249" s="5"/>
      <c r="U249" s="5"/>
      <c r="V249" s="5"/>
      <c r="W249" s="5"/>
      <c r="X249" s="5"/>
      <c r="Y249" s="5"/>
      <c r="Z249" s="5"/>
      <c r="AA249" s="5"/>
    </row>
    <row r="250" spans="2:27" ht="17.25" customHeight="1">
      <c r="B250" s="36"/>
      <c r="C250" s="36"/>
      <c r="D250" s="36"/>
      <c r="E250" s="27"/>
      <c r="F250" s="22"/>
      <c r="G250" s="22"/>
      <c r="H250" s="35"/>
      <c r="I250" s="14"/>
      <c r="J250" s="18"/>
      <c r="K250" s="5"/>
      <c r="L250" s="5"/>
      <c r="M250" s="5"/>
      <c r="N250" s="5"/>
      <c r="O250" s="5"/>
      <c r="P250" s="5"/>
      <c r="Q250" s="5"/>
      <c r="R250" s="5"/>
      <c r="S250" s="5"/>
      <c r="T250" s="5"/>
      <c r="U250" s="5"/>
      <c r="V250" s="5"/>
      <c r="W250" s="5"/>
      <c r="X250" s="5"/>
      <c r="Y250" s="5"/>
      <c r="Z250" s="5"/>
      <c r="AA250" s="5"/>
    </row>
    <row r="251" spans="2:27" ht="17.25" customHeight="1">
      <c r="B251" s="36"/>
      <c r="C251" s="36"/>
      <c r="D251" s="36"/>
      <c r="E251" s="27"/>
      <c r="F251" s="22"/>
      <c r="G251" s="22"/>
      <c r="H251" s="35"/>
      <c r="I251" s="14"/>
      <c r="J251" s="18"/>
      <c r="K251" s="5"/>
      <c r="L251" s="5"/>
      <c r="M251" s="5"/>
      <c r="N251" s="5"/>
      <c r="O251" s="5"/>
      <c r="P251" s="5"/>
      <c r="Q251" s="5"/>
      <c r="R251" s="5"/>
      <c r="S251" s="5"/>
      <c r="T251" s="5"/>
      <c r="U251" s="5"/>
      <c r="V251" s="5"/>
      <c r="W251" s="5"/>
      <c r="X251" s="5"/>
      <c r="Y251" s="5"/>
      <c r="Z251" s="5"/>
      <c r="AA251" s="5"/>
    </row>
    <row r="252" spans="2:27" ht="17.25" customHeight="1">
      <c r="B252" s="36"/>
      <c r="C252" s="36"/>
      <c r="D252" s="36"/>
      <c r="E252" s="27"/>
      <c r="F252" s="22"/>
      <c r="G252" s="22"/>
      <c r="H252" s="35"/>
      <c r="I252" s="14"/>
      <c r="J252" s="18"/>
      <c r="K252" s="5"/>
      <c r="L252" s="5"/>
      <c r="M252" s="5"/>
      <c r="N252" s="5"/>
      <c r="O252" s="5"/>
      <c r="P252" s="5"/>
      <c r="Q252" s="5"/>
      <c r="R252" s="5"/>
      <c r="S252" s="5"/>
      <c r="T252" s="5"/>
      <c r="U252" s="5"/>
      <c r="V252" s="5"/>
      <c r="W252" s="5"/>
      <c r="X252" s="5"/>
      <c r="Y252" s="5"/>
      <c r="Z252" s="5"/>
      <c r="AA252" s="5"/>
    </row>
    <row r="253" spans="2:27" ht="17.25" customHeight="1">
      <c r="B253" s="36"/>
      <c r="C253" s="36"/>
      <c r="D253" s="36"/>
      <c r="E253" s="27"/>
      <c r="F253" s="22"/>
      <c r="G253" s="22"/>
      <c r="H253" s="35"/>
      <c r="I253" s="14"/>
      <c r="J253" s="18"/>
      <c r="K253" s="5"/>
      <c r="L253" s="5"/>
      <c r="M253" s="5"/>
      <c r="N253" s="5"/>
      <c r="O253" s="5"/>
      <c r="P253" s="5"/>
      <c r="Q253" s="5"/>
      <c r="R253" s="5"/>
      <c r="S253" s="5"/>
      <c r="T253" s="5"/>
      <c r="U253" s="5"/>
      <c r="V253" s="5"/>
      <c r="W253" s="5"/>
      <c r="X253" s="5"/>
      <c r="Y253" s="5"/>
      <c r="Z253" s="5"/>
      <c r="AA253" s="5"/>
    </row>
    <row r="254" spans="2:27" ht="17.25" customHeight="1">
      <c r="B254" s="36"/>
      <c r="C254" s="36"/>
      <c r="D254" s="36"/>
      <c r="E254" s="27"/>
      <c r="F254" s="22"/>
      <c r="G254" s="22"/>
      <c r="H254" s="35"/>
      <c r="I254" s="14"/>
      <c r="J254" s="18"/>
      <c r="K254" s="5"/>
      <c r="L254" s="5"/>
      <c r="M254" s="5"/>
      <c r="N254" s="5"/>
      <c r="O254" s="5"/>
      <c r="P254" s="5"/>
      <c r="Q254" s="5"/>
      <c r="R254" s="5"/>
      <c r="S254" s="5"/>
      <c r="T254" s="5"/>
      <c r="U254" s="5"/>
      <c r="V254" s="5"/>
      <c r="W254" s="5"/>
      <c r="X254" s="5"/>
      <c r="Y254" s="5"/>
      <c r="Z254" s="5"/>
      <c r="AA254" s="5"/>
    </row>
    <row r="255" spans="2:27" ht="17.25" customHeight="1">
      <c r="B255" s="36"/>
      <c r="C255" s="36"/>
      <c r="D255" s="36"/>
      <c r="E255" s="27"/>
      <c r="F255" s="22"/>
      <c r="G255" s="22"/>
      <c r="H255" s="35"/>
      <c r="I255" s="14"/>
      <c r="J255" s="18"/>
      <c r="K255" s="5"/>
      <c r="L255" s="5"/>
      <c r="M255" s="5"/>
      <c r="N255" s="5"/>
      <c r="O255" s="5"/>
      <c r="P255" s="5"/>
      <c r="Q255" s="5"/>
      <c r="R255" s="5"/>
      <c r="S255" s="5"/>
      <c r="T255" s="5"/>
      <c r="U255" s="5"/>
      <c r="V255" s="5"/>
      <c r="W255" s="5"/>
      <c r="X255" s="5"/>
      <c r="Y255" s="5"/>
      <c r="Z255" s="5"/>
      <c r="AA255" s="5"/>
    </row>
    <row r="256" spans="2:27" ht="17.25" customHeight="1">
      <c r="B256" s="36"/>
      <c r="C256" s="36"/>
      <c r="D256" s="36"/>
      <c r="E256" s="27"/>
      <c r="F256" s="22"/>
      <c r="G256" s="22"/>
      <c r="H256" s="35"/>
      <c r="I256" s="14"/>
      <c r="J256" s="18"/>
      <c r="K256" s="5"/>
      <c r="L256" s="5"/>
      <c r="M256" s="5"/>
      <c r="N256" s="5"/>
      <c r="O256" s="5"/>
      <c r="P256" s="5"/>
      <c r="Q256" s="5"/>
      <c r="R256" s="5"/>
      <c r="S256" s="5"/>
      <c r="T256" s="5"/>
      <c r="U256" s="5"/>
      <c r="V256" s="5"/>
      <c r="W256" s="5"/>
      <c r="X256" s="5"/>
      <c r="Y256" s="5"/>
      <c r="Z256" s="5"/>
      <c r="AA256" s="5"/>
    </row>
    <row r="257" spans="2:27" ht="17.25" customHeight="1">
      <c r="B257" s="36"/>
      <c r="C257" s="36"/>
      <c r="D257" s="36"/>
      <c r="E257" s="27"/>
      <c r="F257" s="22"/>
      <c r="G257" s="22"/>
      <c r="H257" s="35"/>
      <c r="I257" s="14"/>
      <c r="J257" s="18"/>
      <c r="K257" s="5"/>
      <c r="L257" s="5"/>
      <c r="M257" s="5"/>
      <c r="N257" s="5"/>
      <c r="O257" s="5"/>
      <c r="P257" s="5"/>
      <c r="Q257" s="5"/>
      <c r="R257" s="5"/>
      <c r="S257" s="5"/>
      <c r="T257" s="5"/>
      <c r="U257" s="5"/>
      <c r="V257" s="5"/>
      <c r="W257" s="5"/>
      <c r="X257" s="5"/>
      <c r="Y257" s="5"/>
      <c r="Z257" s="5"/>
      <c r="AA257" s="5"/>
    </row>
    <row r="258" spans="2:27" ht="17.25" customHeight="1">
      <c r="B258" s="36"/>
      <c r="C258" s="36"/>
      <c r="D258" s="36"/>
      <c r="E258" s="27"/>
      <c r="F258" s="22"/>
      <c r="G258" s="22"/>
      <c r="H258" s="35"/>
      <c r="I258" s="14"/>
      <c r="J258" s="18"/>
      <c r="K258" s="5"/>
      <c r="L258" s="5"/>
      <c r="M258" s="5"/>
      <c r="N258" s="5"/>
      <c r="O258" s="5"/>
      <c r="P258" s="5"/>
      <c r="Q258" s="5"/>
      <c r="R258" s="5"/>
      <c r="S258" s="5"/>
      <c r="T258" s="5"/>
      <c r="U258" s="5"/>
      <c r="V258" s="5"/>
      <c r="W258" s="5"/>
      <c r="X258" s="5"/>
      <c r="Y258" s="5"/>
      <c r="Z258" s="5"/>
      <c r="AA258" s="5"/>
    </row>
    <row r="259" spans="2:27" ht="17.25" customHeight="1">
      <c r="B259" s="36"/>
      <c r="C259" s="36"/>
      <c r="D259" s="36"/>
      <c r="E259" s="27"/>
      <c r="F259" s="22"/>
      <c r="G259" s="22"/>
      <c r="H259" s="35"/>
      <c r="I259" s="14"/>
      <c r="J259" s="18"/>
      <c r="K259" s="5"/>
      <c r="L259" s="5"/>
      <c r="M259" s="5"/>
      <c r="N259" s="5"/>
      <c r="O259" s="5"/>
      <c r="P259" s="5"/>
      <c r="Q259" s="5"/>
      <c r="R259" s="5"/>
      <c r="S259" s="5"/>
      <c r="T259" s="5"/>
      <c r="U259" s="5"/>
      <c r="V259" s="5"/>
      <c r="W259" s="5"/>
      <c r="X259" s="5"/>
      <c r="Y259" s="5"/>
      <c r="Z259" s="5"/>
      <c r="AA259" s="5"/>
    </row>
    <row r="260" spans="2:27" ht="17.25" customHeight="1">
      <c r="B260" s="36"/>
      <c r="C260" s="36"/>
      <c r="D260" s="36"/>
      <c r="E260" s="27"/>
      <c r="F260" s="22"/>
      <c r="G260" s="22"/>
      <c r="H260" s="35"/>
      <c r="I260" s="14"/>
      <c r="J260" s="18"/>
      <c r="K260" s="5"/>
      <c r="L260" s="5"/>
      <c r="M260" s="5"/>
      <c r="N260" s="5"/>
      <c r="O260" s="5"/>
      <c r="P260" s="5"/>
      <c r="Q260" s="5"/>
      <c r="R260" s="5"/>
      <c r="S260" s="5"/>
      <c r="T260" s="5"/>
      <c r="U260" s="5"/>
      <c r="V260" s="5"/>
      <c r="W260" s="5"/>
      <c r="X260" s="5"/>
      <c r="Y260" s="5"/>
      <c r="Z260" s="5"/>
      <c r="AA260" s="5"/>
    </row>
    <row r="261" spans="2:27" ht="17.25" customHeight="1">
      <c r="B261" s="36"/>
      <c r="C261" s="36"/>
      <c r="D261" s="36"/>
      <c r="E261" s="27"/>
      <c r="F261" s="22"/>
      <c r="G261" s="22"/>
      <c r="H261" s="35"/>
      <c r="I261" s="14"/>
      <c r="J261" s="18"/>
      <c r="K261" s="5"/>
      <c r="L261" s="5"/>
      <c r="M261" s="5"/>
      <c r="N261" s="5"/>
      <c r="O261" s="5"/>
      <c r="P261" s="5"/>
      <c r="Q261" s="5"/>
      <c r="R261" s="5"/>
      <c r="S261" s="5"/>
      <c r="T261" s="5"/>
      <c r="U261" s="5"/>
      <c r="V261" s="5"/>
      <c r="W261" s="5"/>
      <c r="X261" s="5"/>
      <c r="Y261" s="5"/>
      <c r="Z261" s="5"/>
      <c r="AA261" s="5"/>
    </row>
    <row r="262" spans="2:27" ht="17.25" customHeight="1">
      <c r="B262" s="36"/>
      <c r="C262" s="36"/>
      <c r="D262" s="36"/>
      <c r="E262" s="27"/>
      <c r="F262" s="22"/>
      <c r="G262" s="22"/>
      <c r="H262" s="35"/>
      <c r="I262" s="14"/>
      <c r="J262" s="18"/>
      <c r="K262" s="5"/>
      <c r="L262" s="5"/>
      <c r="M262" s="5"/>
      <c r="N262" s="5"/>
      <c r="O262" s="5"/>
      <c r="P262" s="5"/>
      <c r="Q262" s="5"/>
      <c r="R262" s="5"/>
      <c r="S262" s="5"/>
      <c r="T262" s="5"/>
      <c r="U262" s="5"/>
      <c r="V262" s="5"/>
      <c r="W262" s="5"/>
      <c r="X262" s="5"/>
      <c r="Y262" s="5"/>
      <c r="Z262" s="5"/>
      <c r="AA262" s="5"/>
    </row>
    <row r="263" spans="2:27" ht="17.25" customHeight="1">
      <c r="B263" s="36"/>
      <c r="C263" s="36"/>
      <c r="D263" s="36"/>
      <c r="E263" s="27"/>
      <c r="F263" s="22"/>
      <c r="G263" s="22"/>
      <c r="H263" s="35"/>
      <c r="I263" s="14"/>
      <c r="J263" s="18"/>
      <c r="K263" s="5"/>
      <c r="L263" s="5"/>
      <c r="M263" s="5"/>
      <c r="N263" s="5"/>
      <c r="O263" s="5"/>
      <c r="P263" s="5"/>
      <c r="Q263" s="5"/>
      <c r="R263" s="5"/>
      <c r="S263" s="5"/>
      <c r="T263" s="5"/>
      <c r="U263" s="5"/>
      <c r="V263" s="5"/>
      <c r="W263" s="5"/>
      <c r="X263" s="5"/>
      <c r="Y263" s="5"/>
      <c r="Z263" s="5"/>
      <c r="AA263" s="5"/>
    </row>
    <row r="264" spans="2:27" ht="17.25" customHeight="1">
      <c r="B264" s="36"/>
      <c r="C264" s="36"/>
      <c r="D264" s="36"/>
      <c r="E264" s="27"/>
      <c r="F264" s="22"/>
      <c r="G264" s="22"/>
      <c r="H264" s="35"/>
      <c r="I264" s="14"/>
      <c r="J264" s="18"/>
      <c r="K264" s="5"/>
      <c r="L264" s="5"/>
      <c r="M264" s="5"/>
      <c r="N264" s="5"/>
      <c r="O264" s="5"/>
      <c r="P264" s="5"/>
      <c r="Q264" s="5"/>
      <c r="R264" s="5"/>
      <c r="S264" s="5"/>
      <c r="T264" s="5"/>
      <c r="U264" s="5"/>
      <c r="V264" s="5"/>
      <c r="W264" s="5"/>
      <c r="X264" s="5"/>
      <c r="Y264" s="5"/>
      <c r="Z264" s="5"/>
      <c r="AA264" s="5"/>
    </row>
    <row r="265" spans="2:27" ht="17.25" customHeight="1">
      <c r="B265" s="36"/>
      <c r="C265" s="36"/>
      <c r="D265" s="36"/>
      <c r="E265" s="27"/>
      <c r="F265" s="22"/>
      <c r="G265" s="22"/>
      <c r="H265" s="35"/>
      <c r="I265" s="14"/>
      <c r="J265" s="18"/>
      <c r="K265" s="5"/>
      <c r="L265" s="5"/>
      <c r="M265" s="5"/>
      <c r="N265" s="5"/>
      <c r="O265" s="5"/>
      <c r="P265" s="5"/>
      <c r="Q265" s="5"/>
      <c r="R265" s="5"/>
      <c r="S265" s="5"/>
      <c r="T265" s="5"/>
      <c r="U265" s="5"/>
      <c r="V265" s="5"/>
      <c r="W265" s="5"/>
      <c r="X265" s="5"/>
      <c r="Y265" s="5"/>
      <c r="Z265" s="5"/>
      <c r="AA265" s="5"/>
    </row>
    <row r="266" spans="2:27" ht="17.25" customHeight="1">
      <c r="B266" s="36"/>
      <c r="C266" s="36"/>
      <c r="D266" s="36"/>
      <c r="E266" s="27"/>
      <c r="F266" s="22"/>
      <c r="G266" s="22"/>
      <c r="H266" s="35"/>
      <c r="I266" s="14"/>
      <c r="J266" s="18"/>
      <c r="K266" s="5"/>
      <c r="L266" s="5"/>
      <c r="M266" s="5"/>
      <c r="N266" s="5"/>
      <c r="O266" s="5"/>
      <c r="P266" s="5"/>
      <c r="Q266" s="5"/>
      <c r="R266" s="5"/>
      <c r="S266" s="5"/>
      <c r="T266" s="5"/>
      <c r="U266" s="5"/>
      <c r="V266" s="5"/>
      <c r="W266" s="5"/>
      <c r="X266" s="5"/>
      <c r="Y266" s="5"/>
      <c r="Z266" s="5"/>
      <c r="AA266" s="5"/>
    </row>
    <row r="267" spans="2:27" ht="17.25" customHeight="1">
      <c r="B267" s="36"/>
      <c r="C267" s="36"/>
      <c r="D267" s="36"/>
      <c r="E267" s="27"/>
      <c r="F267" s="22"/>
      <c r="G267" s="22"/>
      <c r="H267" s="35"/>
      <c r="I267" s="14"/>
      <c r="J267" s="18"/>
      <c r="K267" s="5"/>
      <c r="L267" s="5"/>
      <c r="M267" s="5"/>
      <c r="N267" s="5"/>
      <c r="O267" s="5"/>
      <c r="P267" s="5"/>
      <c r="Q267" s="5"/>
      <c r="R267" s="5"/>
      <c r="S267" s="5"/>
      <c r="T267" s="5"/>
      <c r="U267" s="5"/>
      <c r="V267" s="5"/>
      <c r="W267" s="5"/>
      <c r="X267" s="5"/>
      <c r="Y267" s="5"/>
      <c r="Z267" s="5"/>
      <c r="AA267" s="5"/>
    </row>
    <row r="268" spans="2:27" ht="17.25" customHeight="1">
      <c r="B268" s="36"/>
      <c r="C268" s="36"/>
      <c r="D268" s="36"/>
      <c r="E268" s="27"/>
      <c r="F268" s="22"/>
      <c r="G268" s="22"/>
      <c r="H268" s="35"/>
      <c r="I268" s="14"/>
      <c r="J268" s="18"/>
      <c r="K268" s="5"/>
      <c r="L268" s="5"/>
      <c r="M268" s="5"/>
      <c r="N268" s="5"/>
      <c r="O268" s="5"/>
      <c r="P268" s="5"/>
      <c r="Q268" s="5"/>
      <c r="R268" s="5"/>
      <c r="S268" s="5"/>
      <c r="T268" s="5"/>
      <c r="U268" s="5"/>
      <c r="V268" s="5"/>
      <c r="W268" s="5"/>
      <c r="X268" s="5"/>
      <c r="Y268" s="5"/>
      <c r="Z268" s="5"/>
      <c r="AA268" s="5"/>
    </row>
    <row r="269" spans="2:27" ht="17.25" customHeight="1">
      <c r="B269" s="36"/>
      <c r="C269" s="36"/>
      <c r="D269" s="36"/>
      <c r="E269" s="27"/>
      <c r="F269" s="22"/>
      <c r="G269" s="22"/>
      <c r="H269" s="35"/>
      <c r="I269" s="14"/>
      <c r="J269" s="18"/>
      <c r="K269" s="5"/>
      <c r="L269" s="5"/>
      <c r="M269" s="5"/>
      <c r="N269" s="5"/>
      <c r="O269" s="5"/>
      <c r="P269" s="5"/>
      <c r="Q269" s="5"/>
      <c r="R269" s="5"/>
      <c r="S269" s="5"/>
      <c r="T269" s="5"/>
      <c r="U269" s="5"/>
      <c r="V269" s="5"/>
      <c r="W269" s="5"/>
      <c r="X269" s="5"/>
      <c r="Y269" s="5"/>
      <c r="Z269" s="5"/>
      <c r="AA269" s="5"/>
    </row>
    <row r="270" spans="2:27" ht="17.25" customHeight="1">
      <c r="B270" s="36"/>
      <c r="C270" s="36"/>
      <c r="D270" s="36"/>
      <c r="E270" s="27"/>
      <c r="F270" s="22"/>
      <c r="G270" s="22"/>
      <c r="H270" s="35"/>
      <c r="I270" s="14"/>
      <c r="J270" s="18"/>
      <c r="K270" s="5"/>
      <c r="L270" s="5"/>
      <c r="M270" s="5"/>
      <c r="N270" s="5"/>
      <c r="O270" s="5"/>
      <c r="P270" s="5"/>
      <c r="Q270" s="5"/>
      <c r="R270" s="5"/>
      <c r="S270" s="5"/>
      <c r="T270" s="5"/>
      <c r="U270" s="5"/>
      <c r="V270" s="5"/>
      <c r="W270" s="5"/>
      <c r="X270" s="5"/>
      <c r="Y270" s="5"/>
      <c r="Z270" s="5"/>
      <c r="AA270" s="5"/>
    </row>
    <row r="271" spans="2:27" ht="17.25" customHeight="1">
      <c r="B271" s="36"/>
      <c r="C271" s="36"/>
      <c r="D271" s="36"/>
      <c r="E271" s="27"/>
      <c r="F271" s="22"/>
      <c r="G271" s="22"/>
      <c r="H271" s="35"/>
      <c r="I271" s="14"/>
      <c r="J271" s="18"/>
      <c r="K271" s="5"/>
      <c r="L271" s="5"/>
      <c r="M271" s="5"/>
      <c r="N271" s="5"/>
      <c r="O271" s="5"/>
      <c r="P271" s="5"/>
      <c r="Q271" s="5"/>
      <c r="R271" s="5"/>
      <c r="S271" s="5"/>
      <c r="T271" s="5"/>
      <c r="U271" s="5"/>
      <c r="V271" s="5"/>
      <c r="W271" s="5"/>
      <c r="X271" s="5"/>
      <c r="Y271" s="5"/>
      <c r="Z271" s="5"/>
      <c r="AA271" s="5"/>
    </row>
    <row r="272" spans="2:27" ht="17.25" customHeight="1">
      <c r="B272" s="36"/>
      <c r="C272" s="36"/>
      <c r="D272" s="36"/>
      <c r="E272" s="27"/>
      <c r="F272" s="22"/>
      <c r="G272" s="22"/>
      <c r="H272" s="35"/>
      <c r="I272" s="14"/>
      <c r="J272" s="18"/>
      <c r="K272" s="5"/>
      <c r="L272" s="5"/>
      <c r="M272" s="5"/>
      <c r="N272" s="5"/>
      <c r="O272" s="5"/>
      <c r="P272" s="5"/>
      <c r="Q272" s="5"/>
      <c r="R272" s="5"/>
      <c r="S272" s="5"/>
      <c r="T272" s="5"/>
      <c r="U272" s="5"/>
      <c r="V272" s="5"/>
      <c r="W272" s="5"/>
      <c r="X272" s="5"/>
      <c r="Y272" s="5"/>
      <c r="Z272" s="5"/>
      <c r="AA272" s="5"/>
    </row>
    <row r="273" spans="2:27" ht="17.25" customHeight="1">
      <c r="B273" s="36"/>
      <c r="C273" s="36"/>
      <c r="D273" s="36"/>
      <c r="E273" s="27"/>
      <c r="F273" s="22"/>
      <c r="G273" s="22"/>
      <c r="H273" s="35"/>
      <c r="I273" s="14"/>
      <c r="J273" s="18"/>
      <c r="K273" s="5"/>
      <c r="L273" s="5"/>
      <c r="M273" s="5"/>
      <c r="N273" s="5"/>
      <c r="O273" s="5"/>
      <c r="P273" s="5"/>
      <c r="Q273" s="5"/>
      <c r="R273" s="5"/>
      <c r="S273" s="5"/>
      <c r="T273" s="5"/>
      <c r="U273" s="5"/>
      <c r="V273" s="5"/>
      <c r="W273" s="5"/>
      <c r="X273" s="5"/>
      <c r="Y273" s="5"/>
      <c r="Z273" s="5"/>
      <c r="AA273" s="5"/>
    </row>
    <row r="274" spans="2:27" ht="17.25" customHeight="1">
      <c r="B274" s="36"/>
      <c r="C274" s="36"/>
      <c r="D274" s="36"/>
      <c r="E274" s="27"/>
      <c r="F274" s="22"/>
      <c r="G274" s="22"/>
      <c r="H274" s="35"/>
      <c r="I274" s="14"/>
      <c r="J274" s="18"/>
      <c r="K274" s="5"/>
      <c r="L274" s="5"/>
      <c r="M274" s="5"/>
      <c r="N274" s="5"/>
      <c r="O274" s="5"/>
      <c r="P274" s="5"/>
      <c r="Q274" s="5"/>
      <c r="R274" s="5"/>
      <c r="S274" s="5"/>
      <c r="T274" s="5"/>
      <c r="U274" s="5"/>
      <c r="V274" s="5"/>
      <c r="W274" s="5"/>
      <c r="X274" s="5"/>
      <c r="Y274" s="5"/>
      <c r="Z274" s="5"/>
      <c r="AA274" s="5"/>
    </row>
    <row r="275" spans="2:27" ht="17.25" customHeight="1">
      <c r="B275" s="36"/>
      <c r="C275" s="36"/>
      <c r="D275" s="36"/>
      <c r="E275" s="27"/>
      <c r="F275" s="22"/>
      <c r="G275" s="22"/>
      <c r="H275" s="35"/>
      <c r="I275" s="14"/>
      <c r="J275" s="18"/>
      <c r="K275" s="5"/>
      <c r="L275" s="5"/>
      <c r="M275" s="5"/>
      <c r="N275" s="5"/>
      <c r="O275" s="5"/>
      <c r="P275" s="5"/>
      <c r="Q275" s="5"/>
      <c r="R275" s="5"/>
      <c r="S275" s="5"/>
      <c r="T275" s="5"/>
      <c r="U275" s="5"/>
      <c r="V275" s="5"/>
      <c r="W275" s="5"/>
      <c r="X275" s="5"/>
      <c r="Y275" s="5"/>
      <c r="Z275" s="5"/>
      <c r="AA275" s="5"/>
    </row>
    <row r="276" spans="2:27" ht="17.25" customHeight="1">
      <c r="B276" s="36"/>
      <c r="C276" s="36"/>
      <c r="D276" s="36"/>
      <c r="E276" s="27"/>
      <c r="F276" s="22"/>
      <c r="G276" s="22"/>
      <c r="H276" s="35"/>
      <c r="I276" s="14"/>
      <c r="J276" s="18"/>
      <c r="K276" s="5"/>
      <c r="L276" s="5"/>
      <c r="M276" s="5"/>
      <c r="N276" s="5"/>
      <c r="O276" s="5"/>
      <c r="P276" s="5"/>
      <c r="Q276" s="5"/>
      <c r="R276" s="5"/>
      <c r="S276" s="5"/>
      <c r="T276" s="5"/>
      <c r="U276" s="5"/>
      <c r="V276" s="5"/>
      <c r="W276" s="5"/>
      <c r="X276" s="5"/>
      <c r="Y276" s="5"/>
      <c r="Z276" s="5"/>
      <c r="AA276" s="5"/>
    </row>
    <row r="277" spans="2:27" ht="17.25" customHeight="1">
      <c r="B277" s="36"/>
      <c r="C277" s="36"/>
      <c r="D277" s="36"/>
      <c r="E277" s="27"/>
      <c r="F277" s="22"/>
      <c r="G277" s="22"/>
      <c r="H277" s="35"/>
      <c r="I277" s="14"/>
      <c r="J277" s="18"/>
      <c r="K277" s="5"/>
      <c r="L277" s="5"/>
      <c r="M277" s="5"/>
      <c r="N277" s="5"/>
      <c r="O277" s="5"/>
      <c r="P277" s="5"/>
      <c r="Q277" s="5"/>
      <c r="R277" s="5"/>
      <c r="S277" s="5"/>
      <c r="T277" s="5"/>
      <c r="U277" s="5"/>
      <c r="V277" s="5"/>
      <c r="W277" s="5"/>
      <c r="X277" s="5"/>
      <c r="Y277" s="5"/>
      <c r="Z277" s="5"/>
      <c r="AA277" s="5"/>
    </row>
    <row r="278" spans="2:27" ht="17.25" customHeight="1">
      <c r="B278" s="36"/>
      <c r="C278" s="36"/>
      <c r="D278" s="36"/>
      <c r="E278" s="27"/>
      <c r="F278" s="22"/>
      <c r="G278" s="22"/>
      <c r="H278" s="35"/>
      <c r="I278" s="14"/>
      <c r="J278" s="18"/>
      <c r="K278" s="5"/>
      <c r="L278" s="5"/>
      <c r="M278" s="5"/>
      <c r="N278" s="5"/>
      <c r="O278" s="5"/>
      <c r="P278" s="5"/>
      <c r="Q278" s="5"/>
      <c r="R278" s="5"/>
      <c r="S278" s="5"/>
      <c r="T278" s="5"/>
      <c r="U278" s="5"/>
      <c r="V278" s="5"/>
      <c r="W278" s="5"/>
      <c r="X278" s="5"/>
      <c r="Y278" s="5"/>
      <c r="Z278" s="5"/>
      <c r="AA278" s="5"/>
    </row>
    <row r="279" spans="2:27" ht="17.25" customHeight="1">
      <c r="B279" s="36"/>
      <c r="C279" s="36"/>
      <c r="D279" s="36"/>
      <c r="E279" s="27"/>
      <c r="F279" s="22"/>
      <c r="G279" s="22"/>
      <c r="H279" s="35"/>
      <c r="I279" s="14"/>
      <c r="J279" s="18"/>
      <c r="K279" s="5"/>
      <c r="L279" s="5"/>
      <c r="M279" s="5"/>
      <c r="N279" s="5"/>
      <c r="O279" s="5"/>
      <c r="P279" s="5"/>
      <c r="Q279" s="5"/>
      <c r="R279" s="5"/>
      <c r="S279" s="5"/>
      <c r="T279" s="5"/>
      <c r="U279" s="5"/>
      <c r="V279" s="5"/>
      <c r="W279" s="5"/>
      <c r="X279" s="5"/>
      <c r="Y279" s="5"/>
      <c r="Z279" s="5"/>
      <c r="AA279" s="5"/>
    </row>
    <row r="280" spans="2:27" ht="17.25" customHeight="1">
      <c r="B280" s="36"/>
      <c r="C280" s="36"/>
      <c r="D280" s="36"/>
      <c r="E280" s="27"/>
      <c r="F280" s="22"/>
      <c r="G280" s="22"/>
      <c r="H280" s="35"/>
      <c r="I280" s="14"/>
      <c r="J280" s="18"/>
      <c r="K280" s="5"/>
      <c r="L280" s="5"/>
      <c r="M280" s="5"/>
      <c r="N280" s="5"/>
      <c r="O280" s="5"/>
      <c r="P280" s="5"/>
      <c r="Q280" s="5"/>
      <c r="R280" s="5"/>
      <c r="S280" s="5"/>
      <c r="T280" s="5"/>
      <c r="U280" s="5"/>
      <c r="V280" s="5"/>
      <c r="W280" s="5"/>
      <c r="X280" s="5"/>
      <c r="Y280" s="5"/>
      <c r="Z280" s="5"/>
      <c r="AA280" s="5"/>
    </row>
    <row r="281" spans="2:27" ht="17.25" customHeight="1">
      <c r="B281" s="36"/>
      <c r="C281" s="36"/>
      <c r="D281" s="36"/>
      <c r="E281" s="27"/>
      <c r="F281" s="22"/>
      <c r="G281" s="22"/>
      <c r="H281" s="35"/>
      <c r="I281" s="14"/>
      <c r="J281" s="18"/>
      <c r="K281" s="5"/>
      <c r="L281" s="5"/>
      <c r="M281" s="5"/>
      <c r="N281" s="5"/>
      <c r="O281" s="5"/>
      <c r="P281" s="5"/>
      <c r="Q281" s="5"/>
      <c r="R281" s="5"/>
      <c r="S281" s="5"/>
      <c r="T281" s="5"/>
      <c r="U281" s="5"/>
      <c r="V281" s="5"/>
      <c r="W281" s="5"/>
      <c r="X281" s="5"/>
      <c r="Y281" s="5"/>
      <c r="Z281" s="5"/>
      <c r="AA281" s="5"/>
    </row>
    <row r="282" spans="2:27" ht="17.25" customHeight="1">
      <c r="B282" s="36"/>
      <c r="C282" s="36"/>
      <c r="D282" s="36"/>
      <c r="E282" s="27"/>
      <c r="F282" s="22"/>
      <c r="G282" s="22"/>
      <c r="H282" s="35"/>
      <c r="I282" s="14"/>
      <c r="J282" s="18"/>
      <c r="K282" s="5"/>
      <c r="L282" s="5"/>
      <c r="M282" s="5"/>
      <c r="N282" s="5"/>
      <c r="O282" s="5"/>
      <c r="P282" s="5"/>
      <c r="Q282" s="5"/>
      <c r="R282" s="5"/>
      <c r="S282" s="5"/>
      <c r="T282" s="5"/>
      <c r="U282" s="5"/>
      <c r="V282" s="5"/>
      <c r="W282" s="5"/>
      <c r="X282" s="5"/>
      <c r="Y282" s="5"/>
      <c r="Z282" s="5"/>
      <c r="AA282" s="5"/>
    </row>
    <row r="283" spans="2:27" ht="17.25" customHeight="1">
      <c r="B283" s="36"/>
      <c r="C283" s="36"/>
      <c r="D283" s="36"/>
      <c r="E283" s="27"/>
      <c r="F283" s="22"/>
      <c r="G283" s="22"/>
      <c r="H283" s="35"/>
      <c r="I283" s="14"/>
      <c r="J283" s="18"/>
      <c r="K283" s="5"/>
      <c r="L283" s="5"/>
      <c r="M283" s="5"/>
      <c r="N283" s="5"/>
      <c r="O283" s="5"/>
      <c r="P283" s="5"/>
      <c r="Q283" s="5"/>
      <c r="R283" s="5"/>
      <c r="S283" s="5"/>
      <c r="T283" s="5"/>
      <c r="U283" s="5"/>
      <c r="V283" s="5"/>
      <c r="W283" s="5"/>
      <c r="X283" s="5"/>
      <c r="Y283" s="5"/>
      <c r="Z283" s="5"/>
      <c r="AA283" s="5"/>
    </row>
    <row r="284" spans="2:27" ht="17.25" customHeight="1">
      <c r="B284" s="36"/>
      <c r="C284" s="36"/>
      <c r="D284" s="36"/>
      <c r="E284" s="27"/>
      <c r="F284" s="22"/>
      <c r="G284" s="22"/>
      <c r="H284" s="35"/>
      <c r="I284" s="14"/>
      <c r="J284" s="18"/>
      <c r="K284" s="5"/>
      <c r="L284" s="5"/>
      <c r="M284" s="5"/>
      <c r="N284" s="5"/>
      <c r="O284" s="5"/>
      <c r="P284" s="5"/>
      <c r="Q284" s="5"/>
      <c r="R284" s="5"/>
      <c r="S284" s="5"/>
      <c r="T284" s="5"/>
      <c r="U284" s="5"/>
      <c r="V284" s="5"/>
      <c r="W284" s="5"/>
      <c r="X284" s="5"/>
      <c r="Y284" s="5"/>
      <c r="Z284" s="5"/>
      <c r="AA284" s="5"/>
    </row>
    <row r="285" spans="2:27" ht="17.25" customHeight="1">
      <c r="B285" s="36"/>
      <c r="C285" s="36"/>
      <c r="D285" s="36"/>
      <c r="E285" s="27"/>
      <c r="F285" s="22"/>
      <c r="G285" s="22"/>
      <c r="H285" s="35"/>
      <c r="I285" s="14"/>
      <c r="J285" s="18"/>
      <c r="K285" s="5"/>
      <c r="L285" s="5"/>
      <c r="M285" s="5"/>
      <c r="N285" s="5"/>
      <c r="O285" s="5"/>
      <c r="P285" s="5"/>
      <c r="Q285" s="5"/>
      <c r="R285" s="5"/>
      <c r="S285" s="5"/>
      <c r="T285" s="5"/>
      <c r="U285" s="5"/>
      <c r="V285" s="5"/>
      <c r="W285" s="5"/>
      <c r="X285" s="5"/>
      <c r="Y285" s="5"/>
      <c r="Z285" s="5"/>
      <c r="AA285" s="5"/>
    </row>
    <row r="286" spans="2:27" ht="17.25" customHeight="1">
      <c r="B286" s="36"/>
      <c r="C286" s="36"/>
      <c r="D286" s="36"/>
      <c r="E286" s="27"/>
      <c r="F286" s="22"/>
      <c r="G286" s="22"/>
      <c r="H286" s="35"/>
      <c r="I286" s="14"/>
      <c r="J286" s="18"/>
      <c r="K286" s="5"/>
      <c r="L286" s="5"/>
      <c r="M286" s="5"/>
      <c r="N286" s="5"/>
      <c r="O286" s="5"/>
      <c r="P286" s="5"/>
      <c r="Q286" s="5"/>
      <c r="R286" s="5"/>
      <c r="S286" s="5"/>
      <c r="T286" s="5"/>
      <c r="U286" s="5"/>
      <c r="V286" s="5"/>
      <c r="W286" s="5"/>
      <c r="X286" s="5"/>
      <c r="Y286" s="5"/>
      <c r="Z286" s="5"/>
      <c r="AA286" s="5"/>
    </row>
    <row r="287" spans="2:27" ht="17.25" customHeight="1">
      <c r="B287" s="36"/>
      <c r="C287" s="36"/>
      <c r="D287" s="36"/>
      <c r="E287" s="27"/>
      <c r="F287" s="22"/>
      <c r="G287" s="22"/>
      <c r="H287" s="35"/>
      <c r="I287" s="14"/>
      <c r="J287" s="18"/>
      <c r="K287" s="5"/>
      <c r="L287" s="5"/>
      <c r="M287" s="5"/>
      <c r="N287" s="5"/>
      <c r="O287" s="5"/>
      <c r="P287" s="5"/>
      <c r="Q287" s="5"/>
      <c r="R287" s="5"/>
      <c r="S287" s="5"/>
      <c r="T287" s="5"/>
      <c r="U287" s="5"/>
      <c r="V287" s="5"/>
      <c r="W287" s="5"/>
      <c r="X287" s="5"/>
      <c r="Y287" s="5"/>
      <c r="Z287" s="5"/>
      <c r="AA287" s="5"/>
    </row>
    <row r="288" spans="2:27" ht="17.25" customHeight="1">
      <c r="B288" s="36"/>
      <c r="C288" s="36"/>
      <c r="D288" s="36"/>
      <c r="E288" s="27"/>
      <c r="F288" s="22"/>
      <c r="G288" s="22"/>
      <c r="H288" s="35"/>
      <c r="I288" s="14"/>
      <c r="J288" s="18"/>
      <c r="K288" s="5"/>
      <c r="L288" s="5"/>
      <c r="M288" s="5"/>
      <c r="N288" s="5"/>
      <c r="O288" s="5"/>
      <c r="P288" s="5"/>
      <c r="Q288" s="5"/>
      <c r="R288" s="5"/>
      <c r="S288" s="5"/>
      <c r="T288" s="5"/>
      <c r="U288" s="5"/>
      <c r="V288" s="5"/>
      <c r="W288" s="5"/>
      <c r="X288" s="5"/>
      <c r="Y288" s="5"/>
      <c r="Z288" s="5"/>
      <c r="AA288" s="5"/>
    </row>
    <row r="289" spans="2:27" ht="17.25" customHeight="1">
      <c r="B289" s="36"/>
      <c r="C289" s="36"/>
      <c r="D289" s="36"/>
      <c r="E289" s="27"/>
      <c r="F289" s="22"/>
      <c r="G289" s="22"/>
      <c r="H289" s="35"/>
      <c r="I289" s="14"/>
      <c r="J289" s="18"/>
      <c r="K289" s="5"/>
      <c r="L289" s="5"/>
      <c r="M289" s="5"/>
      <c r="N289" s="5"/>
      <c r="O289" s="5"/>
      <c r="P289" s="5"/>
      <c r="Q289" s="5"/>
      <c r="R289" s="5"/>
      <c r="S289" s="5"/>
      <c r="T289" s="5"/>
      <c r="U289" s="5"/>
      <c r="V289" s="5"/>
      <c r="W289" s="5"/>
      <c r="X289" s="5"/>
      <c r="Y289" s="5"/>
      <c r="Z289" s="5"/>
      <c r="AA289" s="5"/>
    </row>
    <row r="290" spans="2:27" ht="17.25" customHeight="1">
      <c r="B290" s="36"/>
      <c r="C290" s="36"/>
      <c r="D290" s="36"/>
      <c r="E290" s="27"/>
      <c r="F290" s="22"/>
      <c r="G290" s="22"/>
      <c r="H290" s="35"/>
      <c r="I290" s="14"/>
      <c r="J290" s="18"/>
      <c r="K290" s="5"/>
      <c r="L290" s="5"/>
      <c r="M290" s="5"/>
      <c r="N290" s="5"/>
      <c r="O290" s="5"/>
      <c r="P290" s="5"/>
      <c r="Q290" s="5"/>
      <c r="R290" s="5"/>
      <c r="S290" s="5"/>
      <c r="T290" s="5"/>
      <c r="U290" s="5"/>
      <c r="V290" s="5"/>
      <c r="W290" s="5"/>
      <c r="X290" s="5"/>
      <c r="Y290" s="5"/>
      <c r="Z290" s="5"/>
      <c r="AA290" s="5"/>
    </row>
    <row r="291" spans="2:27" ht="17.25" customHeight="1">
      <c r="B291" s="36"/>
      <c r="C291" s="36"/>
      <c r="D291" s="36"/>
      <c r="E291" s="27"/>
      <c r="F291" s="22"/>
      <c r="G291" s="22"/>
      <c r="H291" s="35"/>
      <c r="I291" s="14"/>
      <c r="J291" s="18"/>
      <c r="K291" s="5"/>
      <c r="L291" s="5"/>
      <c r="M291" s="5"/>
      <c r="N291" s="5"/>
      <c r="O291" s="5"/>
      <c r="P291" s="5"/>
      <c r="Q291" s="5"/>
      <c r="R291" s="5"/>
      <c r="S291" s="5"/>
      <c r="T291" s="5"/>
      <c r="U291" s="5"/>
      <c r="V291" s="5"/>
      <c r="W291" s="5"/>
      <c r="X291" s="5"/>
      <c r="Y291" s="5"/>
      <c r="Z291" s="5"/>
      <c r="AA291" s="5"/>
    </row>
    <row r="292" spans="2:27" ht="17.25" customHeight="1">
      <c r="B292" s="36"/>
      <c r="C292" s="36"/>
      <c r="D292" s="36"/>
      <c r="E292" s="27"/>
      <c r="F292" s="22"/>
      <c r="G292" s="22"/>
      <c r="H292" s="35"/>
      <c r="I292" s="14"/>
      <c r="J292" s="18"/>
      <c r="K292" s="5"/>
      <c r="L292" s="5"/>
      <c r="M292" s="5"/>
      <c r="N292" s="5"/>
      <c r="O292" s="5"/>
      <c r="P292" s="5"/>
      <c r="Q292" s="5"/>
      <c r="R292" s="5"/>
      <c r="S292" s="5"/>
      <c r="T292" s="5"/>
      <c r="U292" s="5"/>
      <c r="V292" s="5"/>
      <c r="W292" s="5"/>
      <c r="X292" s="5"/>
      <c r="Y292" s="5"/>
      <c r="Z292" s="5"/>
      <c r="AA292" s="5"/>
    </row>
    <row r="293" spans="2:27" ht="17.25" customHeight="1">
      <c r="B293" s="36"/>
      <c r="C293" s="36"/>
      <c r="D293" s="36"/>
      <c r="E293" s="27"/>
      <c r="F293" s="22"/>
      <c r="G293" s="22"/>
      <c r="H293" s="35"/>
      <c r="I293" s="14"/>
      <c r="J293" s="18"/>
      <c r="K293" s="5"/>
      <c r="L293" s="5"/>
      <c r="M293" s="5"/>
      <c r="N293" s="5"/>
      <c r="O293" s="5"/>
      <c r="P293" s="5"/>
      <c r="Q293" s="5"/>
      <c r="R293" s="5"/>
      <c r="S293" s="5"/>
      <c r="T293" s="5"/>
      <c r="U293" s="5"/>
      <c r="V293" s="5"/>
      <c r="W293" s="5"/>
      <c r="X293" s="5"/>
      <c r="Y293" s="5"/>
      <c r="Z293" s="5"/>
      <c r="AA293" s="5"/>
    </row>
    <row r="294" spans="2:27" ht="17.25" customHeight="1">
      <c r="B294" s="36"/>
      <c r="C294" s="36"/>
      <c r="D294" s="36"/>
      <c r="E294" s="27"/>
      <c r="F294" s="22"/>
      <c r="G294" s="22"/>
      <c r="H294" s="35"/>
      <c r="I294" s="14"/>
      <c r="J294" s="18"/>
      <c r="K294" s="5"/>
      <c r="L294" s="5"/>
      <c r="M294" s="5"/>
      <c r="N294" s="5"/>
      <c r="O294" s="5"/>
      <c r="P294" s="5"/>
      <c r="Q294" s="5"/>
      <c r="R294" s="5"/>
      <c r="S294" s="5"/>
      <c r="T294" s="5"/>
      <c r="U294" s="5"/>
      <c r="V294" s="5"/>
      <c r="W294" s="5"/>
      <c r="X294" s="5"/>
      <c r="Y294" s="5"/>
      <c r="Z294" s="5"/>
      <c r="AA294" s="5"/>
    </row>
    <row r="295" spans="2:27" ht="17.25" customHeight="1">
      <c r="B295" s="36"/>
      <c r="C295" s="36"/>
      <c r="D295" s="36"/>
      <c r="E295" s="27"/>
      <c r="F295" s="22"/>
      <c r="G295" s="22"/>
      <c r="H295" s="35"/>
      <c r="I295" s="14"/>
      <c r="J295" s="18"/>
      <c r="K295" s="5"/>
      <c r="L295" s="5"/>
      <c r="M295" s="5"/>
      <c r="N295" s="5"/>
      <c r="O295" s="5"/>
      <c r="P295" s="5"/>
      <c r="Q295" s="5"/>
      <c r="R295" s="5"/>
      <c r="S295" s="5"/>
      <c r="T295" s="5"/>
      <c r="U295" s="5"/>
      <c r="V295" s="5"/>
      <c r="W295" s="5"/>
      <c r="X295" s="5"/>
      <c r="Y295" s="5"/>
      <c r="Z295" s="5"/>
      <c r="AA295" s="5"/>
    </row>
    <row r="296" spans="2:27" ht="17.25" customHeight="1">
      <c r="B296" s="36"/>
      <c r="C296" s="36"/>
      <c r="D296" s="36"/>
      <c r="E296" s="27"/>
      <c r="F296" s="22"/>
      <c r="G296" s="22"/>
      <c r="H296" s="35"/>
      <c r="I296" s="14"/>
      <c r="J296" s="18"/>
      <c r="K296" s="5"/>
      <c r="L296" s="5"/>
      <c r="M296" s="5"/>
      <c r="N296" s="5"/>
      <c r="O296" s="5"/>
      <c r="P296" s="5"/>
      <c r="Q296" s="5"/>
      <c r="R296" s="5"/>
      <c r="S296" s="5"/>
      <c r="T296" s="5"/>
      <c r="U296" s="5"/>
      <c r="V296" s="5"/>
      <c r="W296" s="5"/>
      <c r="X296" s="5"/>
      <c r="Y296" s="5"/>
      <c r="Z296" s="5"/>
      <c r="AA296" s="5"/>
    </row>
    <row r="297" spans="2:27" ht="17.25" customHeight="1">
      <c r="B297" s="36"/>
      <c r="C297" s="36"/>
      <c r="D297" s="36"/>
      <c r="E297" s="27"/>
      <c r="F297" s="22"/>
      <c r="G297" s="22"/>
      <c r="H297" s="35"/>
      <c r="I297" s="14"/>
      <c r="J297" s="18"/>
      <c r="K297" s="5"/>
      <c r="L297" s="5"/>
      <c r="M297" s="5"/>
      <c r="N297" s="5"/>
      <c r="O297" s="5"/>
      <c r="P297" s="5"/>
      <c r="Q297" s="5"/>
      <c r="R297" s="5"/>
      <c r="S297" s="5"/>
      <c r="T297" s="5"/>
      <c r="U297" s="5"/>
      <c r="V297" s="5"/>
      <c r="W297" s="5"/>
      <c r="X297" s="5"/>
      <c r="Y297" s="5"/>
      <c r="Z297" s="5"/>
      <c r="AA297" s="5"/>
    </row>
    <row r="298" spans="2:27" ht="17.25" customHeight="1">
      <c r="B298" s="36"/>
      <c r="C298" s="36"/>
      <c r="D298" s="36"/>
      <c r="E298" s="27"/>
      <c r="F298" s="22"/>
      <c r="G298" s="22"/>
      <c r="H298" s="35"/>
      <c r="I298" s="14"/>
      <c r="J298" s="18"/>
      <c r="K298" s="5"/>
      <c r="L298" s="5"/>
      <c r="M298" s="5"/>
      <c r="N298" s="5"/>
      <c r="O298" s="5"/>
      <c r="P298" s="5"/>
      <c r="Q298" s="5"/>
      <c r="R298" s="5"/>
      <c r="S298" s="5"/>
      <c r="T298" s="5"/>
      <c r="U298" s="5"/>
      <c r="V298" s="5"/>
      <c r="W298" s="5"/>
      <c r="X298" s="5"/>
      <c r="Y298" s="5"/>
      <c r="Z298" s="5"/>
      <c r="AA298" s="5"/>
    </row>
    <row r="299" spans="2:27" ht="17.25" customHeight="1">
      <c r="B299" s="36"/>
      <c r="C299" s="36"/>
      <c r="D299" s="36"/>
      <c r="E299" s="27"/>
      <c r="F299" s="22"/>
      <c r="G299" s="22"/>
      <c r="H299" s="35"/>
      <c r="I299" s="14"/>
      <c r="J299" s="18"/>
      <c r="K299" s="5"/>
      <c r="L299" s="5"/>
      <c r="M299" s="5"/>
      <c r="N299" s="5"/>
      <c r="O299" s="5"/>
      <c r="P299" s="5"/>
      <c r="Q299" s="5"/>
      <c r="R299" s="5"/>
      <c r="S299" s="5"/>
      <c r="T299" s="5"/>
      <c r="U299" s="5"/>
      <c r="V299" s="5"/>
      <c r="W299" s="5"/>
      <c r="X299" s="5"/>
      <c r="Y299" s="5"/>
      <c r="Z299" s="5"/>
      <c r="AA299" s="5"/>
    </row>
    <row r="300" spans="2:27" ht="17.25" customHeight="1">
      <c r="B300" s="36"/>
      <c r="C300" s="36"/>
      <c r="D300" s="36"/>
      <c r="E300" s="27"/>
      <c r="F300" s="22"/>
      <c r="G300" s="22"/>
      <c r="H300" s="35"/>
      <c r="I300" s="14"/>
      <c r="J300" s="18"/>
      <c r="K300" s="5"/>
      <c r="L300" s="5"/>
      <c r="M300" s="5"/>
      <c r="N300" s="5"/>
      <c r="O300" s="5"/>
      <c r="P300" s="5"/>
      <c r="Q300" s="5"/>
      <c r="R300" s="5"/>
      <c r="S300" s="5"/>
      <c r="T300" s="5"/>
      <c r="U300" s="5"/>
      <c r="V300" s="5"/>
      <c r="W300" s="5"/>
      <c r="X300" s="5"/>
      <c r="Y300" s="5"/>
      <c r="Z300" s="5"/>
      <c r="AA300" s="5"/>
    </row>
    <row r="301" spans="2:27" ht="17.25" customHeight="1">
      <c r="B301" s="36"/>
      <c r="C301" s="36"/>
      <c r="D301" s="36"/>
      <c r="E301" s="27"/>
      <c r="F301" s="22"/>
      <c r="G301" s="22"/>
      <c r="H301" s="35"/>
      <c r="I301" s="14"/>
      <c r="J301" s="18"/>
      <c r="K301" s="5"/>
      <c r="L301" s="5"/>
      <c r="M301" s="5"/>
      <c r="N301" s="5"/>
      <c r="O301" s="5"/>
      <c r="P301" s="5"/>
      <c r="Q301" s="5"/>
      <c r="R301" s="5"/>
      <c r="S301" s="5"/>
      <c r="T301" s="5"/>
      <c r="U301" s="5"/>
      <c r="V301" s="5"/>
      <c r="W301" s="5"/>
      <c r="X301" s="5"/>
      <c r="Y301" s="5"/>
      <c r="Z301" s="5"/>
      <c r="AA301" s="5"/>
    </row>
    <row r="302" spans="2:27" ht="17.25" customHeight="1">
      <c r="B302" s="36"/>
      <c r="C302" s="36"/>
      <c r="D302" s="36"/>
      <c r="E302" s="27"/>
      <c r="F302" s="22"/>
      <c r="G302" s="22"/>
      <c r="H302" s="35"/>
      <c r="I302" s="14"/>
      <c r="J302" s="18"/>
      <c r="K302" s="5"/>
      <c r="L302" s="5"/>
      <c r="M302" s="5"/>
      <c r="N302" s="5"/>
      <c r="O302" s="5"/>
      <c r="P302" s="5"/>
      <c r="Q302" s="5"/>
      <c r="R302" s="5"/>
      <c r="S302" s="5"/>
      <c r="T302" s="5"/>
      <c r="U302" s="5"/>
      <c r="V302" s="5"/>
      <c r="W302" s="5"/>
      <c r="X302" s="5"/>
      <c r="Y302" s="5"/>
      <c r="Z302" s="5"/>
      <c r="AA302" s="5"/>
    </row>
    <row r="303" spans="2:27" ht="17.25" customHeight="1">
      <c r="B303" s="36"/>
      <c r="C303" s="36"/>
      <c r="D303" s="36"/>
      <c r="E303" s="27"/>
      <c r="F303" s="22"/>
      <c r="G303" s="22"/>
      <c r="H303" s="35"/>
      <c r="I303" s="14"/>
      <c r="J303" s="18"/>
      <c r="K303" s="5"/>
      <c r="L303" s="5"/>
      <c r="M303" s="5"/>
      <c r="N303" s="5"/>
      <c r="O303" s="5"/>
      <c r="P303" s="5"/>
      <c r="Q303" s="5"/>
      <c r="R303" s="5"/>
      <c r="S303" s="5"/>
      <c r="T303" s="5"/>
      <c r="U303" s="5"/>
      <c r="V303" s="5"/>
      <c r="W303" s="5"/>
      <c r="X303" s="5"/>
      <c r="Y303" s="5"/>
      <c r="Z303" s="5"/>
      <c r="AA303" s="5"/>
    </row>
    <row r="304" spans="2:27" ht="17.25" customHeight="1">
      <c r="B304" s="36"/>
      <c r="C304" s="36"/>
      <c r="D304" s="36"/>
      <c r="E304" s="27"/>
      <c r="F304" s="22"/>
      <c r="G304" s="22"/>
      <c r="H304" s="35"/>
      <c r="I304" s="14"/>
      <c r="J304" s="18"/>
      <c r="K304" s="5"/>
      <c r="L304" s="5"/>
      <c r="M304" s="5"/>
      <c r="N304" s="5"/>
      <c r="O304" s="5"/>
      <c r="P304" s="5"/>
      <c r="Q304" s="5"/>
      <c r="R304" s="5"/>
      <c r="S304" s="5"/>
      <c r="T304" s="5"/>
      <c r="U304" s="5"/>
      <c r="V304" s="5"/>
      <c r="W304" s="5"/>
      <c r="X304" s="5"/>
      <c r="Y304" s="5"/>
      <c r="Z304" s="5"/>
      <c r="AA304" s="5"/>
    </row>
    <row r="305" spans="2:27" ht="17.25" customHeight="1">
      <c r="B305" s="36"/>
      <c r="C305" s="36"/>
      <c r="D305" s="36"/>
      <c r="E305" s="27"/>
      <c r="F305" s="22"/>
      <c r="G305" s="22"/>
      <c r="H305" s="35"/>
      <c r="I305" s="14"/>
      <c r="J305" s="18"/>
      <c r="K305" s="5"/>
      <c r="L305" s="5"/>
      <c r="M305" s="5"/>
      <c r="N305" s="5"/>
      <c r="O305" s="5"/>
      <c r="P305" s="5"/>
      <c r="Q305" s="5"/>
      <c r="R305" s="5"/>
      <c r="S305" s="5"/>
      <c r="T305" s="5"/>
      <c r="U305" s="5"/>
      <c r="V305" s="5"/>
      <c r="W305" s="5"/>
      <c r="X305" s="5"/>
      <c r="Y305" s="5"/>
      <c r="Z305" s="5"/>
      <c r="AA305" s="5"/>
    </row>
    <row r="306" spans="2:27" ht="17.25" customHeight="1">
      <c r="B306" s="36"/>
      <c r="C306" s="36"/>
      <c r="D306" s="36"/>
      <c r="E306" s="27"/>
      <c r="F306" s="22"/>
      <c r="G306" s="22"/>
      <c r="H306" s="35"/>
      <c r="I306" s="14"/>
      <c r="J306" s="18"/>
      <c r="K306" s="5"/>
      <c r="L306" s="5"/>
      <c r="M306" s="5"/>
      <c r="N306" s="5"/>
      <c r="O306" s="5"/>
      <c r="P306" s="5"/>
      <c r="Q306" s="5"/>
      <c r="R306" s="5"/>
      <c r="S306" s="5"/>
      <c r="T306" s="5"/>
      <c r="U306" s="5"/>
      <c r="V306" s="5"/>
      <c r="W306" s="5"/>
      <c r="X306" s="5"/>
      <c r="Y306" s="5"/>
      <c r="Z306" s="5"/>
      <c r="AA306" s="5"/>
    </row>
    <row r="307" spans="2:27" ht="17.25" customHeight="1">
      <c r="B307" s="36"/>
      <c r="C307" s="36"/>
      <c r="D307" s="36"/>
      <c r="E307" s="27"/>
      <c r="F307" s="22"/>
      <c r="G307" s="22"/>
      <c r="H307" s="35"/>
      <c r="I307" s="14"/>
      <c r="J307" s="18"/>
      <c r="K307" s="5"/>
      <c r="L307" s="5"/>
      <c r="M307" s="5"/>
      <c r="N307" s="5"/>
      <c r="O307" s="5"/>
      <c r="P307" s="5"/>
      <c r="Q307" s="5"/>
      <c r="R307" s="5"/>
      <c r="S307" s="5"/>
      <c r="T307" s="5"/>
      <c r="U307" s="5"/>
      <c r="V307" s="5"/>
      <c r="W307" s="5"/>
      <c r="X307" s="5"/>
      <c r="Y307" s="5"/>
      <c r="Z307" s="5"/>
      <c r="AA307" s="5"/>
    </row>
    <row r="308" spans="2:27" ht="17.25" customHeight="1">
      <c r="B308" s="36"/>
      <c r="C308" s="36"/>
      <c r="D308" s="36"/>
      <c r="E308" s="27"/>
      <c r="F308" s="22"/>
      <c r="G308" s="22"/>
      <c r="H308" s="35"/>
      <c r="I308" s="14"/>
      <c r="J308" s="18"/>
      <c r="K308" s="5"/>
      <c r="L308" s="5"/>
      <c r="M308" s="5"/>
      <c r="N308" s="5"/>
      <c r="O308" s="5"/>
      <c r="P308" s="5"/>
      <c r="Q308" s="5"/>
      <c r="R308" s="5"/>
      <c r="S308" s="5"/>
      <c r="T308" s="5"/>
      <c r="U308" s="5"/>
      <c r="V308" s="5"/>
      <c r="W308" s="5"/>
      <c r="X308" s="5"/>
      <c r="Y308" s="5"/>
      <c r="Z308" s="5"/>
      <c r="AA308" s="5"/>
    </row>
    <row r="309" spans="2:27" ht="17.25" customHeight="1">
      <c r="B309" s="36"/>
      <c r="C309" s="36"/>
      <c r="D309" s="36"/>
      <c r="E309" s="27"/>
      <c r="F309" s="22"/>
      <c r="G309" s="22"/>
      <c r="H309" s="35"/>
      <c r="I309" s="14"/>
      <c r="J309" s="18"/>
      <c r="K309" s="5"/>
      <c r="L309" s="5"/>
      <c r="M309" s="5"/>
      <c r="N309" s="5"/>
      <c r="O309" s="5"/>
      <c r="P309" s="5"/>
      <c r="Q309" s="5"/>
      <c r="R309" s="5"/>
      <c r="S309" s="5"/>
      <c r="T309" s="5"/>
      <c r="U309" s="5"/>
      <c r="V309" s="5"/>
      <c r="W309" s="5"/>
      <c r="X309" s="5"/>
      <c r="Y309" s="5"/>
      <c r="Z309" s="5"/>
      <c r="AA309" s="5"/>
    </row>
    <row r="310" spans="2:27" ht="17.25" customHeight="1">
      <c r="B310" s="36"/>
      <c r="C310" s="36"/>
      <c r="D310" s="36"/>
      <c r="E310" s="27"/>
      <c r="F310" s="22"/>
      <c r="G310" s="22"/>
      <c r="H310" s="35"/>
      <c r="I310" s="14"/>
      <c r="J310" s="18"/>
      <c r="K310" s="5"/>
      <c r="L310" s="5"/>
      <c r="M310" s="5"/>
      <c r="N310" s="5"/>
      <c r="O310" s="5"/>
      <c r="P310" s="5"/>
      <c r="Q310" s="5"/>
      <c r="R310" s="5"/>
      <c r="S310" s="5"/>
      <c r="T310" s="5"/>
      <c r="U310" s="5"/>
      <c r="V310" s="5"/>
      <c r="W310" s="5"/>
      <c r="X310" s="5"/>
      <c r="Y310" s="5"/>
      <c r="Z310" s="5"/>
      <c r="AA310" s="5"/>
    </row>
    <row r="311" spans="2:27" ht="17.25" customHeight="1">
      <c r="B311" s="36"/>
      <c r="C311" s="36"/>
      <c r="D311" s="36"/>
      <c r="E311" s="27"/>
      <c r="F311" s="22"/>
      <c r="G311" s="22"/>
      <c r="H311" s="35"/>
      <c r="I311" s="14"/>
      <c r="J311" s="18"/>
      <c r="K311" s="5"/>
      <c r="L311" s="5"/>
      <c r="M311" s="5"/>
      <c r="N311" s="5"/>
      <c r="O311" s="5"/>
      <c r="P311" s="5"/>
      <c r="Q311" s="5"/>
      <c r="R311" s="5"/>
      <c r="S311" s="5"/>
      <c r="T311" s="5"/>
      <c r="U311" s="5"/>
      <c r="V311" s="5"/>
      <c r="W311" s="5"/>
      <c r="X311" s="5"/>
      <c r="Y311" s="5"/>
      <c r="Z311" s="5"/>
      <c r="AA311" s="5"/>
    </row>
    <row r="312" spans="2:27" ht="17.25" customHeight="1">
      <c r="B312" s="36"/>
      <c r="C312" s="36"/>
      <c r="D312" s="36"/>
      <c r="E312" s="27"/>
      <c r="F312" s="22"/>
      <c r="G312" s="22"/>
      <c r="H312" s="35"/>
      <c r="I312" s="14"/>
      <c r="J312" s="18"/>
      <c r="K312" s="5"/>
      <c r="L312" s="5"/>
      <c r="M312" s="5"/>
      <c r="N312" s="5"/>
      <c r="O312" s="5"/>
      <c r="P312" s="5"/>
      <c r="Q312" s="5"/>
      <c r="R312" s="5"/>
      <c r="S312" s="5"/>
      <c r="T312" s="5"/>
      <c r="U312" s="5"/>
      <c r="V312" s="5"/>
      <c r="W312" s="5"/>
      <c r="X312" s="5"/>
      <c r="Y312" s="5"/>
      <c r="Z312" s="5"/>
      <c r="AA312" s="5"/>
    </row>
    <row r="313" spans="2:27" ht="17.25" customHeight="1">
      <c r="B313" s="36"/>
      <c r="C313" s="36"/>
      <c r="D313" s="36"/>
      <c r="E313" s="27"/>
      <c r="F313" s="22"/>
      <c r="G313" s="22"/>
      <c r="H313" s="35"/>
      <c r="I313" s="14"/>
      <c r="J313" s="18"/>
      <c r="K313" s="5"/>
      <c r="L313" s="5"/>
      <c r="M313" s="5"/>
      <c r="N313" s="5"/>
      <c r="O313" s="5"/>
      <c r="P313" s="5"/>
      <c r="Q313" s="5"/>
      <c r="R313" s="5"/>
      <c r="S313" s="5"/>
      <c r="T313" s="5"/>
      <c r="U313" s="5"/>
      <c r="V313" s="5"/>
      <c r="W313" s="5"/>
      <c r="X313" s="5"/>
      <c r="Y313" s="5"/>
      <c r="Z313" s="5"/>
      <c r="AA313" s="5"/>
    </row>
    <row r="314" spans="2:27" ht="17.25" customHeight="1">
      <c r="B314" s="36"/>
      <c r="C314" s="36"/>
      <c r="D314" s="36"/>
      <c r="E314" s="27"/>
      <c r="F314" s="22"/>
      <c r="G314" s="22"/>
      <c r="H314" s="35"/>
      <c r="I314" s="14"/>
      <c r="J314" s="18"/>
      <c r="K314" s="5"/>
      <c r="L314" s="5"/>
      <c r="M314" s="5"/>
      <c r="N314" s="5"/>
      <c r="O314" s="5"/>
      <c r="P314" s="5"/>
      <c r="Q314" s="5"/>
      <c r="R314" s="5"/>
      <c r="S314" s="5"/>
      <c r="T314" s="5"/>
      <c r="U314" s="5"/>
      <c r="V314" s="5"/>
      <c r="W314" s="5"/>
      <c r="X314" s="5"/>
      <c r="Y314" s="5"/>
      <c r="Z314" s="5"/>
      <c r="AA314" s="5"/>
    </row>
    <row r="315" spans="2:27" ht="17.25" customHeight="1">
      <c r="B315" s="36"/>
      <c r="C315" s="36"/>
      <c r="D315" s="36"/>
      <c r="E315" s="27"/>
      <c r="F315" s="22"/>
      <c r="G315" s="22"/>
      <c r="H315" s="35"/>
      <c r="I315" s="14"/>
      <c r="J315" s="18"/>
      <c r="K315" s="5"/>
      <c r="L315" s="5"/>
      <c r="M315" s="5"/>
      <c r="N315" s="5"/>
      <c r="O315" s="5"/>
      <c r="P315" s="5"/>
      <c r="Q315" s="5"/>
      <c r="R315" s="5"/>
      <c r="S315" s="5"/>
      <c r="T315" s="5"/>
      <c r="U315" s="5"/>
      <c r="V315" s="5"/>
      <c r="W315" s="5"/>
      <c r="X315" s="5"/>
      <c r="Y315" s="5"/>
      <c r="Z315" s="5"/>
      <c r="AA315" s="5"/>
    </row>
    <row r="316" spans="2:27" ht="17.25" customHeight="1">
      <c r="B316" s="36"/>
      <c r="C316" s="36"/>
      <c r="D316" s="36"/>
      <c r="E316" s="27"/>
      <c r="F316" s="22"/>
      <c r="G316" s="22"/>
      <c r="H316" s="35"/>
      <c r="I316" s="14"/>
      <c r="J316" s="18"/>
      <c r="K316" s="5"/>
      <c r="L316" s="5"/>
      <c r="M316" s="5"/>
      <c r="N316" s="5"/>
      <c r="O316" s="5"/>
      <c r="P316" s="5"/>
      <c r="Q316" s="5"/>
      <c r="R316" s="5"/>
      <c r="S316" s="5"/>
      <c r="T316" s="5"/>
      <c r="U316" s="5"/>
      <c r="V316" s="5"/>
      <c r="W316" s="5"/>
      <c r="X316" s="5"/>
      <c r="Y316" s="5"/>
      <c r="Z316" s="5"/>
      <c r="AA316" s="5"/>
    </row>
    <row r="317" spans="2:27" ht="17.25" customHeight="1">
      <c r="B317" s="36"/>
      <c r="C317" s="36"/>
      <c r="D317" s="36"/>
      <c r="E317" s="27"/>
      <c r="F317" s="22"/>
      <c r="G317" s="22"/>
      <c r="H317" s="35"/>
      <c r="I317" s="14"/>
      <c r="J317" s="18"/>
      <c r="K317" s="5"/>
      <c r="L317" s="5"/>
      <c r="M317" s="5"/>
      <c r="N317" s="5"/>
      <c r="O317" s="5"/>
      <c r="P317" s="5"/>
      <c r="Q317" s="5"/>
      <c r="R317" s="5"/>
      <c r="S317" s="5"/>
      <c r="T317" s="5"/>
      <c r="U317" s="5"/>
      <c r="V317" s="5"/>
      <c r="W317" s="5"/>
      <c r="X317" s="5"/>
      <c r="Y317" s="5"/>
      <c r="Z317" s="5"/>
      <c r="AA317" s="5"/>
    </row>
    <row r="318" spans="2:27" ht="17.25" customHeight="1">
      <c r="B318" s="36"/>
      <c r="C318" s="36"/>
      <c r="D318" s="36"/>
      <c r="E318" s="27"/>
      <c r="F318" s="22"/>
      <c r="G318" s="22"/>
      <c r="H318" s="35"/>
      <c r="I318" s="14"/>
      <c r="J318" s="18"/>
      <c r="K318" s="5"/>
      <c r="L318" s="5"/>
      <c r="M318" s="5"/>
      <c r="N318" s="5"/>
      <c r="O318" s="5"/>
      <c r="P318" s="5"/>
      <c r="Q318" s="5"/>
      <c r="R318" s="5"/>
      <c r="S318" s="5"/>
      <c r="T318" s="5"/>
      <c r="U318" s="5"/>
      <c r="V318" s="5"/>
      <c r="W318" s="5"/>
      <c r="X318" s="5"/>
      <c r="Y318" s="5"/>
      <c r="Z318" s="5"/>
      <c r="AA318" s="5"/>
    </row>
    <row r="319" spans="2:27" ht="17.25" customHeight="1">
      <c r="B319" s="36"/>
      <c r="C319" s="36"/>
      <c r="D319" s="36"/>
      <c r="E319" s="27"/>
      <c r="F319" s="22"/>
      <c r="G319" s="22"/>
      <c r="H319" s="35"/>
      <c r="I319" s="14"/>
      <c r="J319" s="18"/>
      <c r="K319" s="5"/>
      <c r="L319" s="5"/>
      <c r="M319" s="5"/>
      <c r="N319" s="5"/>
      <c r="O319" s="5"/>
      <c r="P319" s="5"/>
      <c r="Q319" s="5"/>
      <c r="R319" s="5"/>
      <c r="S319" s="5"/>
      <c r="T319" s="5"/>
      <c r="U319" s="5"/>
      <c r="V319" s="5"/>
      <c r="W319" s="5"/>
      <c r="X319" s="5"/>
      <c r="Y319" s="5"/>
      <c r="Z319" s="5"/>
      <c r="AA319" s="5"/>
    </row>
    <row r="320" spans="2:27" ht="17.25" customHeight="1">
      <c r="B320" s="36"/>
      <c r="C320" s="36"/>
      <c r="D320" s="36"/>
      <c r="E320" s="27"/>
      <c r="F320" s="22"/>
      <c r="G320" s="22"/>
      <c r="H320" s="35"/>
      <c r="I320" s="14"/>
      <c r="J320" s="18"/>
      <c r="K320" s="5"/>
      <c r="L320" s="5"/>
      <c r="M320" s="5"/>
      <c r="N320" s="5"/>
      <c r="O320" s="5"/>
      <c r="P320" s="5"/>
      <c r="Q320" s="5"/>
      <c r="R320" s="5"/>
      <c r="S320" s="5"/>
      <c r="T320" s="5"/>
      <c r="U320" s="5"/>
      <c r="V320" s="5"/>
      <c r="W320" s="5"/>
      <c r="X320" s="5"/>
      <c r="Y320" s="5"/>
      <c r="Z320" s="5"/>
      <c r="AA320" s="5"/>
    </row>
    <row r="321" spans="2:27" ht="17.25" customHeight="1">
      <c r="B321" s="36"/>
      <c r="C321" s="36"/>
      <c r="D321" s="36"/>
      <c r="E321" s="27"/>
      <c r="F321" s="22"/>
      <c r="G321" s="22"/>
      <c r="H321" s="35"/>
      <c r="I321" s="14"/>
      <c r="J321" s="18"/>
      <c r="K321" s="5"/>
      <c r="L321" s="5"/>
      <c r="M321" s="5"/>
      <c r="N321" s="5"/>
      <c r="O321" s="5"/>
      <c r="P321" s="5"/>
      <c r="Q321" s="5"/>
      <c r="R321" s="5"/>
      <c r="S321" s="5"/>
      <c r="T321" s="5"/>
      <c r="U321" s="5"/>
      <c r="V321" s="5"/>
      <c r="W321" s="5"/>
      <c r="X321" s="5"/>
      <c r="Y321" s="5"/>
      <c r="Z321" s="5"/>
      <c r="AA321" s="5"/>
    </row>
    <row r="322" spans="2:27" ht="17.25" customHeight="1">
      <c r="B322" s="36"/>
      <c r="C322" s="36"/>
      <c r="D322" s="36"/>
      <c r="E322" s="27"/>
      <c r="F322" s="22"/>
      <c r="G322" s="22"/>
      <c r="H322" s="35"/>
      <c r="I322" s="14"/>
      <c r="J322" s="18"/>
      <c r="K322" s="5"/>
      <c r="L322" s="5"/>
      <c r="M322" s="5"/>
      <c r="N322" s="5"/>
      <c r="O322" s="5"/>
      <c r="P322" s="5"/>
      <c r="Q322" s="5"/>
      <c r="R322" s="5"/>
      <c r="S322" s="5"/>
      <c r="T322" s="5"/>
      <c r="U322" s="5"/>
      <c r="V322" s="5"/>
      <c r="W322" s="5"/>
      <c r="X322" s="5"/>
      <c r="Y322" s="5"/>
      <c r="Z322" s="5"/>
      <c r="AA322" s="5"/>
    </row>
    <row r="323" spans="2:27" ht="17.25" customHeight="1">
      <c r="B323" s="36"/>
      <c r="C323" s="36"/>
      <c r="D323" s="36"/>
      <c r="E323" s="27"/>
      <c r="F323" s="22"/>
      <c r="G323" s="22"/>
      <c r="H323" s="35"/>
      <c r="I323" s="14"/>
      <c r="J323" s="18"/>
      <c r="K323" s="5"/>
      <c r="L323" s="5"/>
      <c r="M323" s="5"/>
      <c r="N323" s="5"/>
      <c r="O323" s="5"/>
      <c r="P323" s="5"/>
      <c r="Q323" s="5"/>
      <c r="R323" s="5"/>
      <c r="S323" s="5"/>
      <c r="T323" s="5"/>
      <c r="U323" s="5"/>
      <c r="V323" s="5"/>
      <c r="W323" s="5"/>
      <c r="X323" s="5"/>
      <c r="Y323" s="5"/>
      <c r="Z323" s="5"/>
      <c r="AA323" s="5"/>
    </row>
    <row r="324" spans="2:27" ht="17.25" customHeight="1">
      <c r="B324" s="36"/>
      <c r="C324" s="36"/>
      <c r="D324" s="36"/>
      <c r="E324" s="27"/>
      <c r="F324" s="22"/>
      <c r="G324" s="22"/>
      <c r="H324" s="35"/>
      <c r="I324" s="14"/>
      <c r="J324" s="18"/>
      <c r="K324" s="5"/>
      <c r="L324" s="5"/>
      <c r="M324" s="5"/>
      <c r="N324" s="5"/>
      <c r="O324" s="5"/>
      <c r="P324" s="5"/>
      <c r="Q324" s="5"/>
      <c r="R324" s="5"/>
      <c r="S324" s="5"/>
      <c r="T324" s="5"/>
      <c r="U324" s="5"/>
      <c r="V324" s="5"/>
      <c r="W324" s="5"/>
      <c r="X324" s="5"/>
      <c r="Y324" s="5"/>
      <c r="Z324" s="5"/>
      <c r="AA324" s="5"/>
    </row>
    <row r="325" spans="2:27" ht="17.25" customHeight="1">
      <c r="B325" s="36"/>
      <c r="C325" s="36"/>
      <c r="D325" s="36"/>
      <c r="E325" s="27"/>
      <c r="F325" s="22"/>
      <c r="G325" s="22"/>
      <c r="H325" s="35"/>
      <c r="I325" s="14"/>
      <c r="J325" s="18"/>
      <c r="K325" s="5"/>
      <c r="L325" s="5"/>
      <c r="M325" s="5"/>
      <c r="N325" s="5"/>
      <c r="O325" s="5"/>
      <c r="P325" s="5"/>
      <c r="Q325" s="5"/>
      <c r="R325" s="5"/>
      <c r="S325" s="5"/>
      <c r="T325" s="5"/>
      <c r="U325" s="5"/>
      <c r="V325" s="5"/>
      <c r="W325" s="5"/>
      <c r="X325" s="5"/>
      <c r="Y325" s="5"/>
      <c r="Z325" s="5"/>
      <c r="AA325" s="5"/>
    </row>
    <row r="326" spans="2:27" ht="17.25" customHeight="1">
      <c r="B326" s="36"/>
      <c r="C326" s="36"/>
      <c r="D326" s="36"/>
      <c r="E326" s="27"/>
      <c r="F326" s="22"/>
      <c r="G326" s="22"/>
      <c r="H326" s="35"/>
      <c r="I326" s="14"/>
      <c r="J326" s="18"/>
      <c r="K326" s="5"/>
      <c r="L326" s="5"/>
      <c r="M326" s="5"/>
      <c r="N326" s="5"/>
      <c r="O326" s="5"/>
      <c r="P326" s="5"/>
      <c r="Q326" s="5"/>
      <c r="R326" s="5"/>
      <c r="S326" s="5"/>
      <c r="T326" s="5"/>
      <c r="U326" s="5"/>
      <c r="V326" s="5"/>
      <c r="W326" s="5"/>
      <c r="X326" s="5"/>
      <c r="Y326" s="5"/>
      <c r="Z326" s="5"/>
      <c r="AA326" s="5"/>
    </row>
    <row r="327" spans="2:27" ht="17.25" customHeight="1">
      <c r="B327" s="36"/>
      <c r="C327" s="36"/>
      <c r="D327" s="36"/>
      <c r="E327" s="27"/>
      <c r="F327" s="22"/>
      <c r="G327" s="22"/>
      <c r="H327" s="35"/>
      <c r="I327" s="14"/>
      <c r="J327" s="18"/>
      <c r="K327" s="5"/>
      <c r="L327" s="5"/>
      <c r="M327" s="5"/>
      <c r="N327" s="5"/>
      <c r="O327" s="5"/>
      <c r="P327" s="5"/>
      <c r="Q327" s="5"/>
      <c r="R327" s="5"/>
      <c r="S327" s="5"/>
      <c r="T327" s="5"/>
      <c r="U327" s="5"/>
      <c r="V327" s="5"/>
      <c r="W327" s="5"/>
      <c r="X327" s="5"/>
      <c r="Y327" s="5"/>
      <c r="Z327" s="5"/>
      <c r="AA327" s="5"/>
    </row>
    <row r="328" spans="2:27" ht="17.25" customHeight="1">
      <c r="B328" s="36"/>
      <c r="C328" s="36"/>
      <c r="D328" s="36"/>
      <c r="E328" s="27"/>
      <c r="F328" s="22"/>
      <c r="G328" s="22"/>
      <c r="H328" s="35"/>
      <c r="I328" s="14"/>
      <c r="J328" s="18"/>
      <c r="K328" s="5"/>
      <c r="L328" s="5"/>
      <c r="M328" s="5"/>
      <c r="N328" s="5"/>
      <c r="O328" s="5"/>
      <c r="P328" s="5"/>
      <c r="Q328" s="5"/>
      <c r="R328" s="5"/>
      <c r="S328" s="5"/>
      <c r="T328" s="5"/>
      <c r="U328" s="5"/>
      <c r="V328" s="5"/>
      <c r="W328" s="5"/>
      <c r="X328" s="5"/>
      <c r="Y328" s="5"/>
      <c r="Z328" s="5"/>
      <c r="AA328" s="5"/>
    </row>
    <row r="329" spans="2:27" ht="17.25" customHeight="1">
      <c r="B329" s="36"/>
      <c r="C329" s="36"/>
      <c r="D329" s="36"/>
      <c r="E329" s="27"/>
      <c r="F329" s="22"/>
      <c r="G329" s="22"/>
      <c r="H329" s="35"/>
      <c r="I329" s="14"/>
      <c r="J329" s="18"/>
      <c r="K329" s="5"/>
      <c r="L329" s="5"/>
      <c r="M329" s="5"/>
      <c r="N329" s="5"/>
      <c r="O329" s="5"/>
      <c r="P329" s="5"/>
      <c r="Q329" s="5"/>
      <c r="R329" s="5"/>
      <c r="S329" s="5"/>
      <c r="T329" s="5"/>
      <c r="U329" s="5"/>
      <c r="V329" s="5"/>
      <c r="W329" s="5"/>
      <c r="X329" s="5"/>
      <c r="Y329" s="5"/>
      <c r="Z329" s="5"/>
      <c r="AA329" s="5"/>
    </row>
    <row r="330" spans="2:27" ht="17.25" customHeight="1">
      <c r="B330" s="36"/>
      <c r="C330" s="36"/>
      <c r="D330" s="36"/>
      <c r="E330" s="27"/>
      <c r="F330" s="22"/>
      <c r="G330" s="22"/>
      <c r="H330" s="35"/>
      <c r="I330" s="14"/>
      <c r="J330" s="18"/>
      <c r="K330" s="5"/>
      <c r="L330" s="5"/>
      <c r="M330" s="5"/>
      <c r="N330" s="5"/>
      <c r="O330" s="5"/>
      <c r="P330" s="5"/>
      <c r="Q330" s="5"/>
      <c r="R330" s="5"/>
      <c r="S330" s="5"/>
      <c r="T330" s="5"/>
      <c r="U330" s="5"/>
      <c r="V330" s="5"/>
      <c r="W330" s="5"/>
      <c r="X330" s="5"/>
      <c r="Y330" s="5"/>
      <c r="Z330" s="5"/>
      <c r="AA330" s="5"/>
    </row>
    <row r="331" spans="2:27" ht="17.25" customHeight="1">
      <c r="B331" s="36"/>
      <c r="C331" s="36"/>
      <c r="D331" s="36"/>
      <c r="E331" s="27"/>
      <c r="F331" s="22"/>
      <c r="G331" s="22"/>
      <c r="H331" s="35"/>
      <c r="I331" s="14"/>
      <c r="J331" s="18"/>
      <c r="K331" s="5"/>
      <c r="L331" s="5"/>
      <c r="M331" s="5"/>
      <c r="N331" s="5"/>
      <c r="O331" s="5"/>
      <c r="P331" s="5"/>
      <c r="Q331" s="5"/>
      <c r="R331" s="5"/>
      <c r="S331" s="5"/>
      <c r="T331" s="5"/>
      <c r="U331" s="5"/>
      <c r="V331" s="5"/>
      <c r="W331" s="5"/>
      <c r="X331" s="5"/>
      <c r="Y331" s="5"/>
      <c r="Z331" s="5"/>
      <c r="AA331" s="5"/>
    </row>
    <row r="332" spans="2:27" ht="17.25" customHeight="1">
      <c r="B332" s="36"/>
      <c r="C332" s="36"/>
      <c r="D332" s="36"/>
      <c r="E332" s="27"/>
      <c r="F332" s="22"/>
      <c r="G332" s="22"/>
      <c r="H332" s="35"/>
      <c r="I332" s="14"/>
      <c r="J332" s="18"/>
      <c r="K332" s="5"/>
      <c r="L332" s="5"/>
      <c r="M332" s="5"/>
      <c r="N332" s="5"/>
      <c r="O332" s="5"/>
      <c r="P332" s="5"/>
      <c r="Q332" s="5"/>
      <c r="R332" s="5"/>
      <c r="S332" s="5"/>
      <c r="T332" s="5"/>
      <c r="U332" s="5"/>
      <c r="V332" s="5"/>
      <c r="W332" s="5"/>
      <c r="X332" s="5"/>
      <c r="Y332" s="5"/>
      <c r="Z332" s="5"/>
      <c r="AA332" s="5"/>
    </row>
    <row r="333" spans="2:27" ht="17.25" customHeight="1">
      <c r="B333" s="36"/>
      <c r="C333" s="36"/>
      <c r="D333" s="36"/>
      <c r="E333" s="27"/>
      <c r="F333" s="22"/>
      <c r="G333" s="22"/>
      <c r="H333" s="35"/>
      <c r="I333" s="14"/>
      <c r="J333" s="18"/>
      <c r="K333" s="5"/>
      <c r="L333" s="5"/>
      <c r="M333" s="5"/>
      <c r="N333" s="5"/>
      <c r="O333" s="5"/>
      <c r="P333" s="5"/>
      <c r="Q333" s="5"/>
      <c r="R333" s="5"/>
      <c r="S333" s="5"/>
      <c r="T333" s="5"/>
      <c r="U333" s="5"/>
      <c r="V333" s="5"/>
      <c r="W333" s="5"/>
      <c r="X333" s="5"/>
      <c r="Y333" s="5"/>
      <c r="Z333" s="5"/>
      <c r="AA333" s="5"/>
    </row>
    <row r="334" spans="2:27" ht="17.25" customHeight="1">
      <c r="B334" s="36"/>
      <c r="C334" s="36"/>
      <c r="D334" s="36"/>
      <c r="E334" s="27"/>
      <c r="F334" s="22"/>
      <c r="G334" s="22"/>
      <c r="H334" s="35"/>
      <c r="I334" s="14"/>
      <c r="J334" s="18"/>
      <c r="K334" s="5"/>
      <c r="L334" s="5"/>
      <c r="M334" s="5"/>
      <c r="N334" s="5"/>
      <c r="O334" s="5"/>
      <c r="P334" s="5"/>
      <c r="Q334" s="5"/>
      <c r="R334" s="5"/>
      <c r="S334" s="5"/>
      <c r="T334" s="5"/>
      <c r="U334" s="5"/>
      <c r="V334" s="5"/>
      <c r="W334" s="5"/>
      <c r="X334" s="5"/>
      <c r="Y334" s="5"/>
      <c r="Z334" s="5"/>
      <c r="AA334" s="5"/>
    </row>
    <row r="335" spans="2:27" ht="17.25" customHeight="1">
      <c r="B335" s="36"/>
      <c r="C335" s="36"/>
      <c r="D335" s="36"/>
      <c r="E335" s="27"/>
      <c r="F335" s="22"/>
      <c r="G335" s="22"/>
      <c r="H335" s="35"/>
      <c r="I335" s="14"/>
      <c r="J335" s="18"/>
      <c r="K335" s="5"/>
      <c r="L335" s="5"/>
      <c r="M335" s="5"/>
      <c r="N335" s="5"/>
      <c r="O335" s="5"/>
      <c r="P335" s="5"/>
      <c r="Q335" s="5"/>
      <c r="R335" s="5"/>
      <c r="S335" s="5"/>
      <c r="T335" s="5"/>
      <c r="U335" s="5"/>
      <c r="V335" s="5"/>
      <c r="W335" s="5"/>
      <c r="X335" s="5"/>
      <c r="Y335" s="5"/>
      <c r="Z335" s="5"/>
      <c r="AA335" s="5"/>
    </row>
    <row r="336" spans="2:27" ht="17.25" customHeight="1">
      <c r="B336" s="36"/>
      <c r="C336" s="36"/>
      <c r="D336" s="36"/>
      <c r="E336" s="27"/>
      <c r="F336" s="22"/>
      <c r="G336" s="22"/>
      <c r="H336" s="35"/>
      <c r="I336" s="14"/>
      <c r="J336" s="18"/>
      <c r="K336" s="5"/>
      <c r="L336" s="5"/>
      <c r="M336" s="5"/>
      <c r="N336" s="5"/>
      <c r="O336" s="5"/>
      <c r="P336" s="5"/>
      <c r="Q336" s="5"/>
      <c r="R336" s="5"/>
      <c r="S336" s="5"/>
      <c r="T336" s="5"/>
      <c r="U336" s="5"/>
      <c r="V336" s="5"/>
      <c r="W336" s="5"/>
      <c r="X336" s="5"/>
      <c r="Y336" s="5"/>
      <c r="Z336" s="5"/>
      <c r="AA336" s="5"/>
    </row>
    <row r="337" spans="2:27" ht="17.25" customHeight="1">
      <c r="B337" s="36"/>
      <c r="C337" s="36"/>
      <c r="D337" s="36"/>
      <c r="E337" s="27"/>
      <c r="F337" s="22"/>
      <c r="G337" s="22"/>
      <c r="H337" s="35"/>
      <c r="I337" s="14"/>
      <c r="J337" s="18"/>
      <c r="K337" s="5"/>
      <c r="L337" s="5"/>
      <c r="M337" s="5"/>
      <c r="N337" s="5"/>
      <c r="O337" s="5"/>
      <c r="P337" s="5"/>
      <c r="Q337" s="5"/>
      <c r="R337" s="5"/>
      <c r="S337" s="5"/>
      <c r="T337" s="5"/>
      <c r="U337" s="5"/>
      <c r="V337" s="5"/>
      <c r="W337" s="5"/>
      <c r="X337" s="5"/>
      <c r="Y337" s="5"/>
      <c r="Z337" s="5"/>
      <c r="AA337" s="5"/>
    </row>
    <row r="338" spans="2:27" ht="17.25" customHeight="1">
      <c r="B338" s="36"/>
      <c r="C338" s="36"/>
      <c r="D338" s="36"/>
      <c r="E338" s="27"/>
      <c r="F338" s="22"/>
      <c r="G338" s="22"/>
      <c r="H338" s="35"/>
      <c r="I338" s="14"/>
      <c r="J338" s="18"/>
      <c r="K338" s="5"/>
      <c r="L338" s="5"/>
      <c r="M338" s="5"/>
      <c r="N338" s="5"/>
      <c r="O338" s="5"/>
      <c r="P338" s="5"/>
      <c r="Q338" s="5"/>
      <c r="R338" s="5"/>
      <c r="S338" s="5"/>
      <c r="T338" s="5"/>
      <c r="U338" s="5"/>
      <c r="V338" s="5"/>
      <c r="W338" s="5"/>
      <c r="X338" s="5"/>
      <c r="Y338" s="5"/>
      <c r="Z338" s="5"/>
      <c r="AA338" s="5"/>
    </row>
    <row r="339" spans="2:27" ht="17.25" customHeight="1">
      <c r="B339" s="36"/>
      <c r="C339" s="36"/>
      <c r="D339" s="36"/>
      <c r="E339" s="27"/>
      <c r="F339" s="22"/>
      <c r="G339" s="22"/>
      <c r="H339" s="35"/>
      <c r="I339" s="14"/>
      <c r="J339" s="18"/>
      <c r="K339" s="5"/>
      <c r="L339" s="5"/>
      <c r="M339" s="5"/>
      <c r="N339" s="5"/>
      <c r="O339" s="5"/>
      <c r="P339" s="5"/>
      <c r="Q339" s="5"/>
      <c r="R339" s="5"/>
      <c r="S339" s="5"/>
      <c r="T339" s="5"/>
      <c r="U339" s="5"/>
      <c r="V339" s="5"/>
      <c r="W339" s="5"/>
      <c r="X339" s="5"/>
      <c r="Y339" s="5"/>
      <c r="Z339" s="5"/>
      <c r="AA339" s="5"/>
    </row>
    <row r="340" spans="2:27" ht="17.25" customHeight="1">
      <c r="B340" s="36"/>
      <c r="C340" s="36"/>
      <c r="D340" s="36"/>
      <c r="E340" s="27"/>
      <c r="F340" s="22"/>
      <c r="G340" s="22"/>
      <c r="H340" s="35"/>
      <c r="I340" s="14"/>
      <c r="J340" s="18"/>
      <c r="K340" s="5"/>
      <c r="L340" s="5"/>
      <c r="M340" s="5"/>
      <c r="N340" s="5"/>
      <c r="O340" s="5"/>
      <c r="P340" s="5"/>
      <c r="Q340" s="5"/>
      <c r="R340" s="5"/>
      <c r="S340" s="5"/>
      <c r="T340" s="5"/>
      <c r="U340" s="5"/>
      <c r="V340" s="5"/>
      <c r="W340" s="5"/>
      <c r="X340" s="5"/>
      <c r="Y340" s="5"/>
      <c r="Z340" s="5"/>
      <c r="AA340" s="5"/>
    </row>
    <row r="341" spans="2:27" ht="17.25" customHeight="1">
      <c r="B341" s="36"/>
      <c r="C341" s="36"/>
      <c r="D341" s="36"/>
      <c r="E341" s="27"/>
      <c r="F341" s="22"/>
      <c r="G341" s="22"/>
      <c r="H341" s="35"/>
      <c r="I341" s="14"/>
      <c r="J341" s="18"/>
      <c r="K341" s="5"/>
      <c r="L341" s="5"/>
      <c r="M341" s="5"/>
      <c r="N341" s="5"/>
      <c r="O341" s="5"/>
      <c r="P341" s="5"/>
      <c r="Q341" s="5"/>
      <c r="R341" s="5"/>
      <c r="S341" s="5"/>
      <c r="T341" s="5"/>
      <c r="U341" s="5"/>
      <c r="V341" s="5"/>
      <c r="W341" s="5"/>
      <c r="X341" s="5"/>
      <c r="Y341" s="5"/>
      <c r="Z341" s="5"/>
      <c r="AA341" s="5"/>
    </row>
    <row r="342" spans="2:27" ht="17.25" customHeight="1">
      <c r="B342" s="36"/>
      <c r="C342" s="36"/>
      <c r="D342" s="36"/>
      <c r="E342" s="27"/>
      <c r="F342" s="22"/>
      <c r="G342" s="22"/>
      <c r="H342" s="35"/>
      <c r="I342" s="14"/>
      <c r="J342" s="18"/>
      <c r="K342" s="5"/>
      <c r="L342" s="5"/>
      <c r="M342" s="5"/>
      <c r="N342" s="5"/>
      <c r="O342" s="5"/>
      <c r="P342" s="5"/>
      <c r="Q342" s="5"/>
      <c r="R342" s="5"/>
      <c r="S342" s="5"/>
      <c r="T342" s="5"/>
      <c r="U342" s="5"/>
      <c r="V342" s="5"/>
      <c r="W342" s="5"/>
      <c r="X342" s="5"/>
      <c r="Y342" s="5"/>
      <c r="Z342" s="5"/>
      <c r="AA342" s="5"/>
    </row>
    <row r="343" spans="2:27" ht="17.25" customHeight="1">
      <c r="B343" s="36"/>
      <c r="C343" s="36"/>
      <c r="D343" s="36"/>
      <c r="E343" s="27"/>
      <c r="F343" s="22"/>
      <c r="G343" s="22"/>
      <c r="H343" s="35"/>
      <c r="I343" s="14"/>
      <c r="J343" s="18"/>
      <c r="K343" s="5"/>
      <c r="L343" s="5"/>
      <c r="M343" s="5"/>
      <c r="N343" s="5"/>
      <c r="O343" s="5"/>
      <c r="P343" s="5"/>
      <c r="Q343" s="5"/>
      <c r="R343" s="5"/>
      <c r="S343" s="5"/>
      <c r="T343" s="5"/>
      <c r="U343" s="5"/>
      <c r="V343" s="5"/>
      <c r="W343" s="5"/>
      <c r="X343" s="5"/>
      <c r="Y343" s="5"/>
      <c r="Z343" s="5"/>
      <c r="AA343" s="5"/>
    </row>
    <row r="344" spans="2:27" ht="17.25" customHeight="1">
      <c r="B344" s="36"/>
      <c r="C344" s="36"/>
      <c r="D344" s="36"/>
      <c r="E344" s="27"/>
      <c r="F344" s="22"/>
      <c r="G344" s="22"/>
      <c r="H344" s="35"/>
      <c r="I344" s="14"/>
      <c r="J344" s="18"/>
      <c r="K344" s="5"/>
      <c r="L344" s="5"/>
      <c r="M344" s="5"/>
      <c r="N344" s="5"/>
      <c r="O344" s="5"/>
      <c r="P344" s="5"/>
      <c r="Q344" s="5"/>
      <c r="R344" s="5"/>
      <c r="S344" s="5"/>
      <c r="T344" s="5"/>
      <c r="U344" s="5"/>
      <c r="V344" s="5"/>
      <c r="W344" s="5"/>
      <c r="X344" s="5"/>
      <c r="Y344" s="5"/>
      <c r="Z344" s="5"/>
      <c r="AA344" s="5"/>
    </row>
    <row r="345" spans="2:27" ht="17.25" customHeight="1">
      <c r="B345" s="36"/>
      <c r="C345" s="36"/>
      <c r="D345" s="36"/>
      <c r="E345" s="27"/>
      <c r="F345" s="22"/>
      <c r="G345" s="22"/>
      <c r="H345" s="35"/>
      <c r="I345" s="14"/>
      <c r="J345" s="18"/>
      <c r="K345" s="5"/>
      <c r="L345" s="5"/>
      <c r="M345" s="5"/>
      <c r="N345" s="5"/>
      <c r="O345" s="5"/>
      <c r="P345" s="5"/>
      <c r="Q345" s="5"/>
      <c r="R345" s="5"/>
      <c r="S345" s="5"/>
      <c r="T345" s="5"/>
      <c r="U345" s="5"/>
      <c r="V345" s="5"/>
      <c r="W345" s="5"/>
      <c r="X345" s="5"/>
      <c r="Y345" s="5"/>
      <c r="Z345" s="5"/>
      <c r="AA345" s="5"/>
    </row>
    <row r="346" spans="2:27" ht="17.25" customHeight="1">
      <c r="B346" s="36"/>
      <c r="C346" s="36"/>
      <c r="D346" s="36"/>
      <c r="E346" s="27"/>
      <c r="F346" s="22"/>
      <c r="G346" s="22"/>
      <c r="H346" s="35"/>
      <c r="I346" s="14"/>
      <c r="J346" s="18"/>
      <c r="K346" s="5"/>
      <c r="L346" s="5"/>
      <c r="M346" s="5"/>
      <c r="N346" s="5"/>
      <c r="O346" s="5"/>
      <c r="P346" s="5"/>
      <c r="Q346" s="5"/>
      <c r="R346" s="5"/>
      <c r="S346" s="5"/>
      <c r="T346" s="5"/>
      <c r="U346" s="5"/>
      <c r="V346" s="5"/>
      <c r="W346" s="5"/>
      <c r="X346" s="5"/>
      <c r="Y346" s="5"/>
      <c r="Z346" s="5"/>
      <c r="AA346" s="5"/>
    </row>
    <row r="347" spans="2:27" ht="17.25" customHeight="1">
      <c r="B347" s="36"/>
      <c r="C347" s="36"/>
      <c r="D347" s="36"/>
      <c r="E347" s="27"/>
      <c r="F347" s="22"/>
      <c r="G347" s="22"/>
      <c r="H347" s="35"/>
      <c r="I347" s="14"/>
      <c r="J347" s="18"/>
      <c r="K347" s="5"/>
      <c r="L347" s="5"/>
      <c r="M347" s="5"/>
      <c r="N347" s="5"/>
      <c r="O347" s="5"/>
      <c r="P347" s="5"/>
      <c r="Q347" s="5"/>
      <c r="R347" s="5"/>
      <c r="S347" s="5"/>
      <c r="T347" s="5"/>
      <c r="U347" s="5"/>
      <c r="V347" s="5"/>
      <c r="W347" s="5"/>
      <c r="X347" s="5"/>
      <c r="Y347" s="5"/>
      <c r="Z347" s="5"/>
      <c r="AA347" s="5"/>
    </row>
    <row r="348" spans="2:27" ht="17.25" customHeight="1">
      <c r="B348" s="36"/>
      <c r="C348" s="36"/>
      <c r="D348" s="36"/>
      <c r="E348" s="27"/>
      <c r="F348" s="22"/>
      <c r="G348" s="22"/>
      <c r="H348" s="35"/>
      <c r="I348" s="14"/>
      <c r="J348" s="18"/>
      <c r="K348" s="5"/>
      <c r="L348" s="5"/>
      <c r="M348" s="5"/>
      <c r="N348" s="5"/>
      <c r="O348" s="5"/>
      <c r="P348" s="5"/>
      <c r="Q348" s="5"/>
      <c r="R348" s="5"/>
      <c r="S348" s="5"/>
      <c r="T348" s="5"/>
      <c r="U348" s="5"/>
      <c r="V348" s="5"/>
      <c r="W348" s="5"/>
      <c r="X348" s="5"/>
      <c r="Y348" s="5"/>
      <c r="Z348" s="5"/>
      <c r="AA348" s="5"/>
    </row>
    <row r="349" spans="2:27" ht="17.25" customHeight="1">
      <c r="B349" s="36"/>
      <c r="C349" s="36"/>
      <c r="D349" s="36"/>
      <c r="E349" s="27"/>
      <c r="F349" s="22"/>
      <c r="G349" s="22"/>
      <c r="H349" s="35"/>
      <c r="I349" s="14"/>
      <c r="J349" s="18"/>
      <c r="K349" s="5"/>
      <c r="L349" s="5"/>
      <c r="M349" s="5"/>
      <c r="N349" s="5"/>
      <c r="O349" s="5"/>
      <c r="P349" s="5"/>
      <c r="Q349" s="5"/>
      <c r="R349" s="5"/>
      <c r="S349" s="5"/>
      <c r="T349" s="5"/>
      <c r="U349" s="5"/>
      <c r="V349" s="5"/>
      <c r="W349" s="5"/>
      <c r="X349" s="5"/>
      <c r="Y349" s="5"/>
      <c r="Z349" s="5"/>
      <c r="AA349" s="5"/>
    </row>
    <row r="350" spans="2:27" ht="17.25" customHeight="1">
      <c r="B350" s="36"/>
      <c r="C350" s="36"/>
      <c r="D350" s="36"/>
      <c r="E350" s="27"/>
      <c r="F350" s="22"/>
      <c r="G350" s="22"/>
      <c r="H350" s="35"/>
      <c r="I350" s="14"/>
      <c r="J350" s="18"/>
      <c r="K350" s="5"/>
      <c r="L350" s="5"/>
      <c r="M350" s="5"/>
      <c r="N350" s="5"/>
      <c r="O350" s="5"/>
      <c r="P350" s="5"/>
      <c r="Q350" s="5"/>
      <c r="R350" s="5"/>
      <c r="S350" s="5"/>
      <c r="T350" s="5"/>
      <c r="U350" s="5"/>
      <c r="V350" s="5"/>
      <c r="W350" s="5"/>
      <c r="X350" s="5"/>
      <c r="Y350" s="5"/>
      <c r="Z350" s="5"/>
      <c r="AA350" s="5"/>
    </row>
    <row r="351" spans="2:27" ht="17.25" customHeight="1">
      <c r="B351" s="36"/>
      <c r="C351" s="36"/>
      <c r="D351" s="36"/>
      <c r="E351" s="27"/>
      <c r="F351" s="22"/>
      <c r="G351" s="22"/>
      <c r="H351" s="35"/>
      <c r="I351" s="14"/>
      <c r="J351" s="18"/>
      <c r="K351" s="5"/>
      <c r="L351" s="5"/>
      <c r="M351" s="5"/>
      <c r="N351" s="5"/>
      <c r="O351" s="5"/>
      <c r="P351" s="5"/>
      <c r="Q351" s="5"/>
      <c r="R351" s="5"/>
      <c r="S351" s="5"/>
      <c r="T351" s="5"/>
      <c r="U351" s="5"/>
      <c r="V351" s="5"/>
      <c r="W351" s="5"/>
      <c r="X351" s="5"/>
      <c r="Y351" s="5"/>
      <c r="Z351" s="5"/>
      <c r="AA351" s="5"/>
    </row>
    <row r="352" spans="2:27" ht="17.25" customHeight="1">
      <c r="B352" s="36"/>
      <c r="C352" s="36"/>
      <c r="D352" s="36"/>
      <c r="E352" s="27"/>
      <c r="F352" s="22"/>
      <c r="G352" s="22"/>
      <c r="H352" s="35"/>
      <c r="I352" s="14"/>
      <c r="J352" s="18"/>
      <c r="K352" s="5"/>
      <c r="L352" s="5"/>
      <c r="M352" s="5"/>
      <c r="N352" s="5"/>
      <c r="O352" s="5"/>
      <c r="P352" s="5"/>
      <c r="Q352" s="5"/>
      <c r="R352" s="5"/>
      <c r="S352" s="5"/>
      <c r="T352" s="5"/>
      <c r="U352" s="5"/>
      <c r="V352" s="5"/>
      <c r="W352" s="5"/>
      <c r="X352" s="5"/>
      <c r="Y352" s="5"/>
      <c r="Z352" s="5"/>
      <c r="AA352" s="5"/>
    </row>
    <row r="353" spans="2:27" ht="17.25" customHeight="1">
      <c r="B353" s="36"/>
      <c r="C353" s="36"/>
      <c r="D353" s="36"/>
      <c r="E353" s="27"/>
      <c r="F353" s="22"/>
      <c r="G353" s="22"/>
      <c r="H353" s="35"/>
      <c r="I353" s="14"/>
      <c r="J353" s="18"/>
      <c r="K353" s="5"/>
      <c r="L353" s="5"/>
      <c r="M353" s="5"/>
      <c r="N353" s="5"/>
      <c r="O353" s="5"/>
      <c r="P353" s="5"/>
      <c r="Q353" s="5"/>
      <c r="R353" s="5"/>
      <c r="S353" s="5"/>
      <c r="T353" s="5"/>
      <c r="U353" s="5"/>
      <c r="V353" s="5"/>
      <c r="W353" s="5"/>
      <c r="X353" s="5"/>
      <c r="Y353" s="5"/>
      <c r="Z353" s="5"/>
      <c r="AA353" s="5"/>
    </row>
    <row r="354" spans="2:27" ht="17.25" customHeight="1">
      <c r="B354" s="36"/>
      <c r="C354" s="36"/>
      <c r="D354" s="36"/>
      <c r="E354" s="27"/>
      <c r="F354" s="22"/>
      <c r="G354" s="22"/>
      <c r="H354" s="35"/>
      <c r="I354" s="14"/>
      <c r="J354" s="18"/>
      <c r="K354" s="5"/>
      <c r="L354" s="5"/>
      <c r="M354" s="5"/>
      <c r="N354" s="5"/>
      <c r="O354" s="5"/>
      <c r="P354" s="5"/>
      <c r="Q354" s="5"/>
      <c r="R354" s="5"/>
      <c r="S354" s="5"/>
      <c r="T354" s="5"/>
      <c r="U354" s="5"/>
      <c r="V354" s="5"/>
      <c r="W354" s="5"/>
      <c r="X354" s="5"/>
      <c r="Y354" s="5"/>
      <c r="Z354" s="5"/>
      <c r="AA354" s="5"/>
    </row>
    <row r="355" spans="2:27" ht="17.25" customHeight="1">
      <c r="B355" s="36"/>
      <c r="C355" s="36"/>
      <c r="D355" s="36"/>
      <c r="E355" s="27"/>
      <c r="F355" s="22"/>
      <c r="G355" s="22"/>
      <c r="H355" s="35"/>
      <c r="I355" s="14"/>
      <c r="J355" s="18"/>
      <c r="K355" s="5"/>
      <c r="L355" s="5"/>
      <c r="M355" s="5"/>
      <c r="N355" s="5"/>
      <c r="O355" s="5"/>
      <c r="P355" s="5"/>
      <c r="Q355" s="5"/>
      <c r="R355" s="5"/>
      <c r="S355" s="5"/>
      <c r="T355" s="5"/>
      <c r="U355" s="5"/>
      <c r="V355" s="5"/>
      <c r="W355" s="5"/>
      <c r="X355" s="5"/>
      <c r="Y355" s="5"/>
      <c r="Z355" s="5"/>
      <c r="AA355" s="5"/>
    </row>
    <row r="356" spans="2:27" ht="17.25" customHeight="1">
      <c r="B356" s="36"/>
      <c r="C356" s="36"/>
      <c r="D356" s="36"/>
      <c r="E356" s="27"/>
      <c r="F356" s="22"/>
      <c r="G356" s="22"/>
      <c r="H356" s="35"/>
      <c r="I356" s="14"/>
      <c r="J356" s="18"/>
      <c r="K356" s="5"/>
      <c r="L356" s="5"/>
      <c r="M356" s="5"/>
      <c r="N356" s="5"/>
      <c r="O356" s="5"/>
      <c r="P356" s="5"/>
      <c r="Q356" s="5"/>
      <c r="R356" s="5"/>
      <c r="S356" s="5"/>
      <c r="T356" s="5"/>
      <c r="U356" s="5"/>
      <c r="V356" s="5"/>
      <c r="W356" s="5"/>
      <c r="X356" s="5"/>
      <c r="Y356" s="5"/>
      <c r="Z356" s="5"/>
      <c r="AA356" s="5"/>
    </row>
    <row r="357" spans="2:27" ht="17.25" customHeight="1">
      <c r="B357" s="36"/>
      <c r="C357" s="36"/>
      <c r="D357" s="36"/>
      <c r="E357" s="27"/>
      <c r="F357" s="22"/>
      <c r="G357" s="22"/>
      <c r="H357" s="35"/>
      <c r="I357" s="14"/>
      <c r="J357" s="18"/>
      <c r="K357" s="5"/>
      <c r="L357" s="5"/>
      <c r="M357" s="5"/>
      <c r="N357" s="5"/>
      <c r="O357" s="5"/>
      <c r="P357" s="5"/>
      <c r="Q357" s="5"/>
      <c r="R357" s="5"/>
      <c r="S357" s="5"/>
      <c r="T357" s="5"/>
      <c r="U357" s="5"/>
      <c r="V357" s="5"/>
      <c r="W357" s="5"/>
      <c r="X357" s="5"/>
      <c r="Y357" s="5"/>
      <c r="Z357" s="5"/>
      <c r="AA357" s="5"/>
    </row>
    <row r="358" spans="2:27" ht="17.25" customHeight="1">
      <c r="B358" s="36"/>
      <c r="C358" s="36"/>
      <c r="D358" s="36"/>
      <c r="E358" s="27"/>
      <c r="F358" s="22"/>
      <c r="G358" s="22"/>
      <c r="H358" s="35"/>
      <c r="I358" s="14"/>
      <c r="J358" s="18"/>
      <c r="K358" s="5"/>
      <c r="L358" s="5"/>
      <c r="M358" s="5"/>
      <c r="N358" s="5"/>
      <c r="O358" s="5"/>
      <c r="P358" s="5"/>
      <c r="Q358" s="5"/>
      <c r="R358" s="5"/>
      <c r="S358" s="5"/>
      <c r="T358" s="5"/>
      <c r="U358" s="5"/>
      <c r="V358" s="5"/>
      <c r="W358" s="5"/>
      <c r="X358" s="5"/>
      <c r="Y358" s="5"/>
      <c r="Z358" s="5"/>
      <c r="AA358" s="5"/>
    </row>
    <row r="359" spans="2:27" ht="17.25" customHeight="1">
      <c r="B359" s="36"/>
      <c r="C359" s="36"/>
      <c r="D359" s="36"/>
      <c r="E359" s="27"/>
      <c r="F359" s="22"/>
      <c r="G359" s="22"/>
      <c r="H359" s="35"/>
      <c r="I359" s="14"/>
      <c r="J359" s="18"/>
      <c r="K359" s="5"/>
      <c r="L359" s="5"/>
      <c r="M359" s="5"/>
      <c r="N359" s="5"/>
      <c r="O359" s="5"/>
      <c r="P359" s="5"/>
      <c r="Q359" s="5"/>
      <c r="R359" s="5"/>
      <c r="S359" s="5"/>
      <c r="T359" s="5"/>
      <c r="U359" s="5"/>
      <c r="V359" s="5"/>
      <c r="W359" s="5"/>
      <c r="X359" s="5"/>
      <c r="Y359" s="5"/>
      <c r="Z359" s="5"/>
      <c r="AA359" s="5"/>
    </row>
    <row r="360" spans="2:27" ht="17.25" customHeight="1">
      <c r="B360" s="36"/>
      <c r="C360" s="36"/>
      <c r="D360" s="36"/>
      <c r="E360" s="27"/>
      <c r="F360" s="22"/>
      <c r="G360" s="22"/>
      <c r="H360" s="35"/>
      <c r="I360" s="14"/>
      <c r="J360" s="18"/>
      <c r="K360" s="5"/>
      <c r="L360" s="5"/>
      <c r="M360" s="5"/>
      <c r="N360" s="5"/>
      <c r="O360" s="5"/>
      <c r="P360" s="5"/>
      <c r="Q360" s="5"/>
      <c r="R360" s="5"/>
      <c r="S360" s="5"/>
      <c r="T360" s="5"/>
      <c r="U360" s="5"/>
      <c r="V360" s="5"/>
      <c r="W360" s="5"/>
      <c r="X360" s="5"/>
      <c r="Y360" s="5"/>
      <c r="Z360" s="5"/>
      <c r="AA360" s="5"/>
    </row>
    <row r="361" spans="2:27" ht="17.25" customHeight="1">
      <c r="B361" s="36"/>
      <c r="C361" s="36"/>
      <c r="D361" s="36"/>
      <c r="E361" s="27"/>
      <c r="F361" s="22"/>
      <c r="G361" s="22"/>
      <c r="H361" s="35"/>
      <c r="I361" s="14"/>
      <c r="J361" s="18"/>
      <c r="K361" s="5"/>
      <c r="L361" s="5"/>
      <c r="M361" s="5"/>
      <c r="N361" s="5"/>
      <c r="O361" s="5"/>
      <c r="P361" s="5"/>
      <c r="Q361" s="5"/>
      <c r="R361" s="5"/>
      <c r="S361" s="5"/>
      <c r="T361" s="5"/>
      <c r="U361" s="5"/>
      <c r="V361" s="5"/>
      <c r="W361" s="5"/>
      <c r="X361" s="5"/>
      <c r="Y361" s="5"/>
      <c r="Z361" s="5"/>
      <c r="AA361" s="5"/>
    </row>
    <row r="362" spans="2:27" ht="17.25" customHeight="1">
      <c r="B362" s="36"/>
      <c r="C362" s="36"/>
      <c r="D362" s="36"/>
      <c r="E362" s="27"/>
      <c r="F362" s="22"/>
      <c r="G362" s="22"/>
      <c r="H362" s="35"/>
      <c r="I362" s="14"/>
      <c r="J362" s="18"/>
      <c r="K362" s="5"/>
      <c r="L362" s="5"/>
      <c r="M362" s="5"/>
      <c r="N362" s="5"/>
      <c r="O362" s="5"/>
      <c r="P362" s="5"/>
      <c r="Q362" s="5"/>
      <c r="R362" s="5"/>
      <c r="S362" s="5"/>
      <c r="T362" s="5"/>
      <c r="U362" s="5"/>
      <c r="V362" s="5"/>
      <c r="W362" s="5"/>
      <c r="X362" s="5"/>
      <c r="Y362" s="5"/>
      <c r="Z362" s="5"/>
      <c r="AA362" s="5"/>
    </row>
    <row r="363" spans="2:27" ht="17.25" customHeight="1">
      <c r="B363" s="36"/>
      <c r="C363" s="36"/>
      <c r="D363" s="36"/>
      <c r="E363" s="27"/>
      <c r="F363" s="22"/>
      <c r="G363" s="22"/>
      <c r="H363" s="35"/>
      <c r="I363" s="14"/>
      <c r="J363" s="18"/>
      <c r="K363" s="5"/>
      <c r="L363" s="5"/>
      <c r="M363" s="5"/>
      <c r="N363" s="5"/>
      <c r="O363" s="5"/>
      <c r="P363" s="5"/>
      <c r="Q363" s="5"/>
      <c r="R363" s="5"/>
      <c r="S363" s="5"/>
      <c r="T363" s="5"/>
      <c r="U363" s="5"/>
      <c r="V363" s="5"/>
      <c r="W363" s="5"/>
      <c r="X363" s="5"/>
      <c r="Y363" s="5"/>
      <c r="Z363" s="5"/>
      <c r="AA363" s="5"/>
    </row>
    <row r="364" spans="2:27" ht="17.25" customHeight="1">
      <c r="B364" s="36"/>
      <c r="C364" s="36"/>
      <c r="D364" s="36"/>
      <c r="E364" s="27"/>
      <c r="F364" s="22"/>
      <c r="G364" s="22"/>
      <c r="H364" s="35"/>
      <c r="I364" s="14"/>
      <c r="J364" s="18"/>
      <c r="K364" s="5"/>
      <c r="L364" s="5"/>
      <c r="M364" s="5"/>
      <c r="N364" s="5"/>
      <c r="O364" s="5"/>
      <c r="P364" s="5"/>
      <c r="Q364" s="5"/>
      <c r="R364" s="5"/>
      <c r="S364" s="5"/>
      <c r="T364" s="5"/>
      <c r="U364" s="5"/>
      <c r="V364" s="5"/>
      <c r="W364" s="5"/>
      <c r="X364" s="5"/>
      <c r="Y364" s="5"/>
      <c r="Z364" s="5"/>
      <c r="AA364" s="5"/>
    </row>
    <row r="365" spans="2:27" ht="17.25" customHeight="1">
      <c r="B365" s="36"/>
      <c r="C365" s="36"/>
      <c r="D365" s="36"/>
      <c r="E365" s="27"/>
      <c r="F365" s="22"/>
      <c r="G365" s="22"/>
      <c r="H365" s="35"/>
      <c r="I365" s="14"/>
      <c r="J365" s="18"/>
      <c r="K365" s="5"/>
      <c r="L365" s="5"/>
      <c r="M365" s="5"/>
      <c r="N365" s="5"/>
      <c r="O365" s="5"/>
      <c r="P365" s="5"/>
      <c r="Q365" s="5"/>
      <c r="R365" s="5"/>
      <c r="S365" s="5"/>
      <c r="T365" s="5"/>
      <c r="U365" s="5"/>
      <c r="V365" s="5"/>
      <c r="W365" s="5"/>
      <c r="X365" s="5"/>
      <c r="Y365" s="5"/>
      <c r="Z365" s="5"/>
      <c r="AA365" s="5"/>
    </row>
    <row r="366" spans="2:27" ht="17.25" customHeight="1">
      <c r="B366" s="36"/>
      <c r="C366" s="36"/>
      <c r="D366" s="36"/>
      <c r="E366" s="27"/>
      <c r="F366" s="22"/>
      <c r="G366" s="22"/>
      <c r="H366" s="35"/>
      <c r="I366" s="14"/>
      <c r="J366" s="18"/>
      <c r="K366" s="5"/>
      <c r="L366" s="5"/>
      <c r="M366" s="5"/>
      <c r="N366" s="5"/>
      <c r="O366" s="5"/>
      <c r="P366" s="5"/>
      <c r="Q366" s="5"/>
      <c r="R366" s="5"/>
      <c r="S366" s="5"/>
      <c r="T366" s="5"/>
      <c r="U366" s="5"/>
      <c r="V366" s="5"/>
      <c r="W366" s="5"/>
      <c r="X366" s="5"/>
      <c r="Y366" s="5"/>
      <c r="Z366" s="5"/>
      <c r="AA366" s="5"/>
    </row>
    <row r="367" spans="2:27" ht="17.25" customHeight="1">
      <c r="B367" s="36"/>
      <c r="C367" s="36"/>
      <c r="D367" s="36"/>
      <c r="E367" s="27"/>
      <c r="F367" s="22"/>
      <c r="G367" s="22"/>
      <c r="H367" s="35"/>
      <c r="I367" s="14"/>
      <c r="J367" s="18"/>
      <c r="K367" s="5"/>
      <c r="L367" s="5"/>
      <c r="M367" s="5"/>
      <c r="N367" s="5"/>
      <c r="O367" s="5"/>
      <c r="P367" s="5"/>
      <c r="Q367" s="5"/>
      <c r="R367" s="5"/>
      <c r="S367" s="5"/>
      <c r="T367" s="5"/>
      <c r="U367" s="5"/>
      <c r="V367" s="5"/>
      <c r="W367" s="5"/>
      <c r="X367" s="5"/>
      <c r="Y367" s="5"/>
      <c r="Z367" s="5"/>
      <c r="AA367" s="5"/>
    </row>
    <row r="368" spans="2:27" ht="17.25" customHeight="1">
      <c r="B368" s="36"/>
      <c r="C368" s="36"/>
      <c r="D368" s="36"/>
      <c r="E368" s="27"/>
      <c r="F368" s="22"/>
      <c r="G368" s="22"/>
      <c r="H368" s="35"/>
      <c r="I368" s="14"/>
      <c r="J368" s="18"/>
      <c r="K368" s="5"/>
      <c r="L368" s="5"/>
      <c r="M368" s="5"/>
      <c r="N368" s="5"/>
      <c r="O368" s="5"/>
      <c r="P368" s="5"/>
      <c r="Q368" s="5"/>
      <c r="R368" s="5"/>
      <c r="S368" s="5"/>
      <c r="T368" s="5"/>
      <c r="U368" s="5"/>
      <c r="V368" s="5"/>
      <c r="W368" s="5"/>
      <c r="X368" s="5"/>
      <c r="Y368" s="5"/>
      <c r="Z368" s="5"/>
      <c r="AA368" s="5"/>
    </row>
    <row r="369" spans="2:27" ht="17.25" customHeight="1">
      <c r="B369" s="36"/>
      <c r="C369" s="36"/>
      <c r="D369" s="36"/>
      <c r="E369" s="27"/>
      <c r="F369" s="22"/>
      <c r="G369" s="22"/>
      <c r="H369" s="35"/>
      <c r="I369" s="14"/>
      <c r="J369" s="18"/>
      <c r="K369" s="5"/>
      <c r="L369" s="5"/>
      <c r="M369" s="5"/>
      <c r="N369" s="5"/>
      <c r="O369" s="5"/>
      <c r="P369" s="5"/>
      <c r="Q369" s="5"/>
      <c r="R369" s="5"/>
      <c r="S369" s="5"/>
      <c r="T369" s="5"/>
      <c r="U369" s="5"/>
      <c r="V369" s="5"/>
      <c r="W369" s="5"/>
      <c r="X369" s="5"/>
      <c r="Y369" s="5"/>
      <c r="Z369" s="5"/>
      <c r="AA369" s="5"/>
    </row>
    <row r="370" spans="2:27" ht="17.25" customHeight="1">
      <c r="B370" s="36"/>
      <c r="C370" s="36"/>
      <c r="D370" s="36"/>
      <c r="E370" s="27"/>
      <c r="F370" s="22"/>
      <c r="G370" s="22"/>
      <c r="H370" s="35"/>
      <c r="I370" s="14"/>
      <c r="J370" s="18"/>
      <c r="K370" s="5"/>
      <c r="L370" s="5"/>
      <c r="M370" s="5"/>
      <c r="N370" s="5"/>
      <c r="O370" s="5"/>
      <c r="P370" s="5"/>
      <c r="Q370" s="5"/>
      <c r="R370" s="5"/>
      <c r="S370" s="5"/>
      <c r="T370" s="5"/>
      <c r="U370" s="5"/>
      <c r="V370" s="5"/>
      <c r="W370" s="5"/>
      <c r="X370" s="5"/>
      <c r="Y370" s="5"/>
      <c r="Z370" s="5"/>
      <c r="AA370" s="5"/>
    </row>
    <row r="371" spans="2:27" ht="17.25" customHeight="1">
      <c r="B371" s="36"/>
      <c r="C371" s="36"/>
      <c r="D371" s="36"/>
      <c r="E371" s="27"/>
      <c r="F371" s="22"/>
      <c r="G371" s="22"/>
      <c r="H371" s="35"/>
      <c r="I371" s="14"/>
      <c r="J371" s="18"/>
      <c r="K371" s="5"/>
      <c r="L371" s="5"/>
      <c r="M371" s="5"/>
      <c r="N371" s="5"/>
      <c r="O371" s="5"/>
      <c r="P371" s="5"/>
      <c r="Q371" s="5"/>
      <c r="R371" s="5"/>
      <c r="S371" s="5"/>
      <c r="T371" s="5"/>
      <c r="U371" s="5"/>
      <c r="V371" s="5"/>
      <c r="W371" s="5"/>
      <c r="X371" s="5"/>
      <c r="Y371" s="5"/>
      <c r="Z371" s="5"/>
      <c r="AA371" s="5"/>
    </row>
    <row r="372" spans="2:27" ht="17.25" customHeight="1">
      <c r="B372" s="36"/>
      <c r="C372" s="36"/>
      <c r="D372" s="36"/>
      <c r="E372" s="27"/>
      <c r="F372" s="22"/>
      <c r="G372" s="22"/>
      <c r="H372" s="35"/>
      <c r="I372" s="14"/>
      <c r="J372" s="18"/>
      <c r="K372" s="5"/>
      <c r="L372" s="5"/>
      <c r="M372" s="5"/>
      <c r="N372" s="5"/>
      <c r="O372" s="5"/>
      <c r="P372" s="5"/>
      <c r="Q372" s="5"/>
      <c r="R372" s="5"/>
      <c r="S372" s="5"/>
      <c r="T372" s="5"/>
      <c r="U372" s="5"/>
      <c r="V372" s="5"/>
      <c r="W372" s="5"/>
      <c r="X372" s="5"/>
      <c r="Y372" s="5"/>
      <c r="Z372" s="5"/>
      <c r="AA372" s="5"/>
    </row>
    <row r="373" spans="2:27" ht="17.25" customHeight="1">
      <c r="B373" s="36"/>
      <c r="C373" s="36"/>
      <c r="D373" s="36"/>
      <c r="E373" s="27"/>
      <c r="F373" s="22"/>
      <c r="G373" s="22"/>
      <c r="H373" s="35"/>
      <c r="I373" s="14"/>
      <c r="J373" s="18"/>
      <c r="K373" s="5"/>
      <c r="L373" s="5"/>
      <c r="M373" s="5"/>
      <c r="N373" s="5"/>
      <c r="O373" s="5"/>
      <c r="P373" s="5"/>
      <c r="Q373" s="5"/>
      <c r="R373" s="5"/>
      <c r="S373" s="5"/>
      <c r="T373" s="5"/>
      <c r="U373" s="5"/>
      <c r="V373" s="5"/>
      <c r="W373" s="5"/>
      <c r="X373" s="5"/>
      <c r="Y373" s="5"/>
      <c r="Z373" s="5"/>
      <c r="AA373" s="5"/>
    </row>
    <row r="374" spans="2:27" ht="17.25" customHeight="1">
      <c r="B374" s="36"/>
      <c r="C374" s="36"/>
      <c r="D374" s="36"/>
      <c r="E374" s="27"/>
      <c r="F374" s="22"/>
      <c r="G374" s="22"/>
      <c r="H374" s="35"/>
      <c r="I374" s="14"/>
      <c r="J374" s="18"/>
      <c r="K374" s="5"/>
      <c r="L374" s="5"/>
      <c r="M374" s="5"/>
      <c r="N374" s="5"/>
      <c r="O374" s="5"/>
      <c r="P374" s="5"/>
      <c r="Q374" s="5"/>
      <c r="R374" s="5"/>
      <c r="S374" s="5"/>
      <c r="T374" s="5"/>
      <c r="U374" s="5"/>
      <c r="V374" s="5"/>
      <c r="W374" s="5"/>
      <c r="X374" s="5"/>
      <c r="Y374" s="5"/>
      <c r="Z374" s="5"/>
      <c r="AA374" s="5"/>
    </row>
    <row r="375" spans="2:27" ht="17.25" customHeight="1">
      <c r="B375" s="36"/>
      <c r="C375" s="36"/>
      <c r="D375" s="36"/>
      <c r="E375" s="27"/>
      <c r="F375" s="22"/>
      <c r="G375" s="22"/>
      <c r="H375" s="35"/>
      <c r="I375" s="14"/>
      <c r="J375" s="18"/>
      <c r="K375" s="5"/>
      <c r="L375" s="5"/>
      <c r="M375" s="5"/>
      <c r="N375" s="5"/>
      <c r="O375" s="5"/>
      <c r="P375" s="5"/>
      <c r="Q375" s="5"/>
      <c r="R375" s="5"/>
      <c r="S375" s="5"/>
      <c r="T375" s="5"/>
      <c r="U375" s="5"/>
      <c r="V375" s="5"/>
      <c r="W375" s="5"/>
      <c r="X375" s="5"/>
      <c r="Y375" s="5"/>
      <c r="Z375" s="5"/>
      <c r="AA375" s="5"/>
    </row>
    <row r="376" spans="2:27" ht="17.25" customHeight="1">
      <c r="B376" s="36"/>
      <c r="C376" s="36"/>
      <c r="D376" s="36"/>
      <c r="E376" s="27"/>
      <c r="F376" s="22"/>
      <c r="G376" s="22"/>
      <c r="H376" s="35"/>
      <c r="I376" s="14"/>
      <c r="J376" s="18"/>
      <c r="K376" s="5"/>
      <c r="L376" s="5"/>
      <c r="M376" s="5"/>
      <c r="N376" s="5"/>
      <c r="O376" s="5"/>
      <c r="P376" s="5"/>
      <c r="Q376" s="5"/>
      <c r="R376" s="5"/>
      <c r="S376" s="5"/>
      <c r="T376" s="5"/>
      <c r="U376" s="5"/>
      <c r="V376" s="5"/>
      <c r="W376" s="5"/>
      <c r="X376" s="5"/>
      <c r="Y376" s="5"/>
      <c r="Z376" s="5"/>
      <c r="AA376" s="5"/>
    </row>
    <row r="377" spans="2:27" ht="17.25" customHeight="1">
      <c r="B377" s="36"/>
      <c r="C377" s="36"/>
      <c r="D377" s="36"/>
      <c r="E377" s="27"/>
      <c r="F377" s="22"/>
      <c r="G377" s="22"/>
      <c r="H377" s="35"/>
      <c r="I377" s="14"/>
      <c r="J377" s="18"/>
      <c r="K377" s="5"/>
      <c r="L377" s="5"/>
      <c r="M377" s="5"/>
      <c r="N377" s="5"/>
      <c r="O377" s="5"/>
      <c r="P377" s="5"/>
      <c r="Q377" s="5"/>
      <c r="R377" s="5"/>
      <c r="S377" s="5"/>
      <c r="T377" s="5"/>
      <c r="U377" s="5"/>
      <c r="V377" s="5"/>
      <c r="W377" s="5"/>
      <c r="X377" s="5"/>
      <c r="Y377" s="5"/>
      <c r="Z377" s="5"/>
      <c r="AA377" s="5"/>
    </row>
    <row r="378" spans="2:27" ht="17.25" customHeight="1">
      <c r="B378" s="36"/>
      <c r="C378" s="36"/>
      <c r="D378" s="36"/>
      <c r="E378" s="27"/>
      <c r="F378" s="22"/>
      <c r="G378" s="22"/>
      <c r="H378" s="35"/>
      <c r="I378" s="14"/>
      <c r="J378" s="18"/>
      <c r="K378" s="5"/>
      <c r="L378" s="5"/>
      <c r="M378" s="5"/>
      <c r="N378" s="5"/>
      <c r="O378" s="5"/>
      <c r="P378" s="5"/>
      <c r="Q378" s="5"/>
      <c r="R378" s="5"/>
      <c r="S378" s="5"/>
      <c r="T378" s="5"/>
      <c r="U378" s="5"/>
      <c r="V378" s="5"/>
      <c r="W378" s="5"/>
      <c r="X378" s="5"/>
      <c r="Y378" s="5"/>
      <c r="Z378" s="5"/>
      <c r="AA378" s="5"/>
    </row>
    <row r="379" spans="2:27" ht="17.25" customHeight="1">
      <c r="B379" s="36"/>
      <c r="C379" s="36"/>
      <c r="D379" s="36"/>
      <c r="E379" s="27"/>
      <c r="F379" s="22"/>
      <c r="G379" s="22"/>
      <c r="H379" s="35"/>
      <c r="I379" s="14"/>
      <c r="J379" s="18"/>
      <c r="K379" s="5"/>
      <c r="L379" s="5"/>
      <c r="M379" s="5"/>
      <c r="N379" s="5"/>
      <c r="O379" s="5"/>
      <c r="P379" s="5"/>
      <c r="Q379" s="5"/>
      <c r="R379" s="5"/>
      <c r="S379" s="5"/>
      <c r="T379" s="5"/>
      <c r="U379" s="5"/>
      <c r="V379" s="5"/>
      <c r="W379" s="5"/>
      <c r="X379" s="5"/>
      <c r="Y379" s="5"/>
      <c r="Z379" s="5"/>
      <c r="AA379" s="5"/>
    </row>
    <row r="380" spans="2:27" ht="17.25" customHeight="1">
      <c r="B380" s="36"/>
      <c r="C380" s="36"/>
      <c r="D380" s="36"/>
      <c r="E380" s="27"/>
      <c r="F380" s="22"/>
      <c r="G380" s="22"/>
      <c r="H380" s="35"/>
      <c r="I380" s="14"/>
      <c r="J380" s="18"/>
      <c r="K380" s="5"/>
      <c r="L380" s="5"/>
      <c r="M380" s="5"/>
      <c r="N380" s="5"/>
      <c r="O380" s="5"/>
      <c r="P380" s="5"/>
      <c r="Q380" s="5"/>
      <c r="R380" s="5"/>
      <c r="S380" s="5"/>
      <c r="T380" s="5"/>
      <c r="U380" s="5"/>
      <c r="V380" s="5"/>
      <c r="W380" s="5"/>
      <c r="X380" s="5"/>
      <c r="Y380" s="5"/>
      <c r="Z380" s="5"/>
      <c r="AA380" s="5"/>
    </row>
    <row r="381" spans="2:27" ht="17.25" customHeight="1">
      <c r="B381" s="36"/>
      <c r="C381" s="36"/>
      <c r="D381" s="36"/>
      <c r="E381" s="27"/>
      <c r="F381" s="22"/>
      <c r="G381" s="22"/>
      <c r="H381" s="35"/>
      <c r="I381" s="14"/>
      <c r="J381" s="18"/>
      <c r="K381" s="5"/>
      <c r="L381" s="5"/>
      <c r="M381" s="5"/>
      <c r="N381" s="5"/>
      <c r="O381" s="5"/>
      <c r="P381" s="5"/>
      <c r="Q381" s="5"/>
      <c r="R381" s="5"/>
      <c r="S381" s="5"/>
      <c r="T381" s="5"/>
      <c r="U381" s="5"/>
      <c r="V381" s="5"/>
      <c r="W381" s="5"/>
      <c r="X381" s="5"/>
      <c r="Y381" s="5"/>
      <c r="Z381" s="5"/>
      <c r="AA381" s="5"/>
    </row>
    <row r="382" spans="2:27" ht="17.25" customHeight="1">
      <c r="B382" s="36"/>
      <c r="C382" s="36"/>
      <c r="D382" s="36"/>
      <c r="E382" s="27"/>
      <c r="F382" s="22"/>
      <c r="G382" s="22"/>
      <c r="H382" s="35"/>
      <c r="I382" s="14"/>
      <c r="J382" s="18"/>
      <c r="K382" s="5"/>
      <c r="L382" s="5"/>
      <c r="M382" s="5"/>
      <c r="N382" s="5"/>
      <c r="O382" s="5"/>
      <c r="P382" s="5"/>
      <c r="Q382" s="5"/>
      <c r="R382" s="5"/>
      <c r="S382" s="5"/>
      <c r="T382" s="5"/>
      <c r="U382" s="5"/>
      <c r="V382" s="5"/>
      <c r="W382" s="5"/>
      <c r="X382" s="5"/>
      <c r="Y382" s="5"/>
      <c r="Z382" s="5"/>
      <c r="AA382" s="5"/>
    </row>
    <row r="383" spans="2:27" ht="17.25" customHeight="1">
      <c r="B383" s="36"/>
      <c r="C383" s="36"/>
      <c r="D383" s="36"/>
      <c r="E383" s="27"/>
      <c r="F383" s="22"/>
      <c r="G383" s="22"/>
      <c r="H383" s="35"/>
      <c r="I383" s="14"/>
      <c r="J383" s="18"/>
      <c r="K383" s="5"/>
      <c r="L383" s="5"/>
      <c r="M383" s="5"/>
      <c r="N383" s="5"/>
      <c r="O383" s="5"/>
      <c r="P383" s="5"/>
      <c r="Q383" s="5"/>
      <c r="R383" s="5"/>
      <c r="S383" s="5"/>
      <c r="T383" s="5"/>
      <c r="U383" s="5"/>
      <c r="V383" s="5"/>
      <c r="W383" s="5"/>
      <c r="X383" s="5"/>
      <c r="Y383" s="5"/>
      <c r="Z383" s="5"/>
      <c r="AA383" s="5"/>
    </row>
    <row r="384" spans="2:27" ht="17.25" customHeight="1">
      <c r="B384" s="36"/>
      <c r="C384" s="36"/>
      <c r="D384" s="36"/>
      <c r="E384" s="27"/>
      <c r="F384" s="22"/>
      <c r="G384" s="22"/>
      <c r="H384" s="35"/>
      <c r="I384" s="14"/>
      <c r="J384" s="18"/>
      <c r="K384" s="5"/>
      <c r="L384" s="5"/>
      <c r="M384" s="5"/>
      <c r="N384" s="5"/>
      <c r="O384" s="5"/>
      <c r="P384" s="5"/>
      <c r="Q384" s="5"/>
      <c r="R384" s="5"/>
      <c r="S384" s="5"/>
      <c r="T384" s="5"/>
      <c r="U384" s="5"/>
      <c r="V384" s="5"/>
      <c r="W384" s="5"/>
      <c r="X384" s="5"/>
      <c r="Y384" s="5"/>
      <c r="Z384" s="5"/>
      <c r="AA384" s="5"/>
    </row>
    <row r="385" spans="2:27" ht="17.25" customHeight="1">
      <c r="B385" s="36"/>
      <c r="C385" s="36"/>
      <c r="D385" s="36"/>
      <c r="E385" s="27"/>
      <c r="F385" s="22"/>
      <c r="G385" s="22"/>
      <c r="H385" s="35"/>
      <c r="I385" s="14"/>
      <c r="J385" s="18"/>
      <c r="K385" s="5"/>
      <c r="L385" s="5"/>
      <c r="M385" s="5"/>
      <c r="N385" s="5"/>
      <c r="O385" s="5"/>
      <c r="P385" s="5"/>
      <c r="Q385" s="5"/>
      <c r="R385" s="5"/>
      <c r="S385" s="5"/>
      <c r="T385" s="5"/>
      <c r="U385" s="5"/>
      <c r="V385" s="5"/>
      <c r="W385" s="5"/>
      <c r="X385" s="5"/>
      <c r="Y385" s="5"/>
      <c r="Z385" s="5"/>
      <c r="AA385" s="5"/>
    </row>
    <row r="386" spans="2:27" ht="17.25" customHeight="1">
      <c r="B386" s="36"/>
      <c r="C386" s="36"/>
      <c r="D386" s="36"/>
      <c r="E386" s="27"/>
      <c r="F386" s="22"/>
      <c r="G386" s="22"/>
      <c r="H386" s="35"/>
      <c r="I386" s="14"/>
      <c r="J386" s="18"/>
      <c r="K386" s="5"/>
      <c r="L386" s="5"/>
      <c r="M386" s="5"/>
      <c r="N386" s="5"/>
      <c r="O386" s="5"/>
      <c r="P386" s="5"/>
      <c r="Q386" s="5"/>
      <c r="R386" s="5"/>
      <c r="S386" s="5"/>
      <c r="T386" s="5"/>
      <c r="U386" s="5"/>
      <c r="V386" s="5"/>
      <c r="W386" s="5"/>
      <c r="X386" s="5"/>
      <c r="Y386" s="5"/>
      <c r="Z386" s="5"/>
      <c r="AA386" s="5"/>
    </row>
    <row r="387" spans="2:27" ht="17.25" customHeight="1">
      <c r="B387" s="36"/>
      <c r="C387" s="36"/>
      <c r="D387" s="36"/>
      <c r="E387" s="27"/>
      <c r="F387" s="22"/>
      <c r="G387" s="22"/>
      <c r="H387" s="35"/>
      <c r="I387" s="14"/>
      <c r="J387" s="18"/>
      <c r="K387" s="5"/>
      <c r="L387" s="5"/>
      <c r="M387" s="5"/>
      <c r="N387" s="5"/>
      <c r="O387" s="5"/>
      <c r="P387" s="5"/>
      <c r="Q387" s="5"/>
      <c r="R387" s="5"/>
      <c r="S387" s="5"/>
      <c r="T387" s="5"/>
      <c r="U387" s="5"/>
      <c r="V387" s="5"/>
      <c r="W387" s="5"/>
      <c r="X387" s="5"/>
      <c r="Y387" s="5"/>
      <c r="Z387" s="5"/>
      <c r="AA387" s="5"/>
    </row>
    <row r="388" spans="2:27" ht="17.25" customHeight="1">
      <c r="B388" s="36"/>
      <c r="C388" s="36"/>
      <c r="D388" s="36"/>
      <c r="E388" s="27"/>
      <c r="F388" s="22"/>
      <c r="G388" s="22"/>
      <c r="H388" s="35"/>
      <c r="I388" s="14"/>
      <c r="J388" s="18"/>
      <c r="K388" s="5"/>
      <c r="L388" s="5"/>
      <c r="M388" s="5"/>
      <c r="N388" s="5"/>
      <c r="O388" s="5"/>
      <c r="P388" s="5"/>
      <c r="Q388" s="5"/>
      <c r="R388" s="5"/>
      <c r="S388" s="5"/>
      <c r="T388" s="5"/>
      <c r="U388" s="5"/>
      <c r="V388" s="5"/>
      <c r="W388" s="5"/>
      <c r="X388" s="5"/>
      <c r="Y388" s="5"/>
      <c r="Z388" s="5"/>
      <c r="AA388" s="5"/>
    </row>
    <row r="389" spans="2:27" ht="17.25" customHeight="1">
      <c r="B389" s="36"/>
      <c r="C389" s="36"/>
      <c r="D389" s="36"/>
      <c r="E389" s="27"/>
      <c r="F389" s="22"/>
      <c r="G389" s="22"/>
      <c r="H389" s="35"/>
      <c r="I389" s="14"/>
      <c r="J389" s="18"/>
      <c r="K389" s="5"/>
      <c r="L389" s="5"/>
      <c r="M389" s="5"/>
      <c r="N389" s="5"/>
      <c r="O389" s="5"/>
      <c r="P389" s="5"/>
      <c r="Q389" s="5"/>
      <c r="R389" s="5"/>
      <c r="S389" s="5"/>
      <c r="T389" s="5"/>
      <c r="U389" s="5"/>
      <c r="V389" s="5"/>
      <c r="W389" s="5"/>
      <c r="X389" s="5"/>
      <c r="Y389" s="5"/>
      <c r="Z389" s="5"/>
      <c r="AA389" s="5"/>
    </row>
    <row r="390" spans="2:27" ht="17.25" customHeight="1">
      <c r="B390" s="36"/>
      <c r="C390" s="36"/>
      <c r="D390" s="36"/>
      <c r="E390" s="27"/>
      <c r="F390" s="22"/>
      <c r="G390" s="22"/>
      <c r="H390" s="35"/>
      <c r="I390" s="14"/>
      <c r="J390" s="18"/>
      <c r="K390" s="5"/>
      <c r="L390" s="5"/>
      <c r="M390" s="5"/>
      <c r="N390" s="5"/>
      <c r="O390" s="5"/>
      <c r="P390" s="5"/>
      <c r="Q390" s="5"/>
      <c r="R390" s="5"/>
      <c r="S390" s="5"/>
      <c r="T390" s="5"/>
      <c r="U390" s="5"/>
      <c r="V390" s="5"/>
      <c r="W390" s="5"/>
      <c r="X390" s="5"/>
      <c r="Y390" s="5"/>
      <c r="Z390" s="5"/>
      <c r="AA390" s="5"/>
    </row>
    <row r="391" spans="2:27" ht="17.25" customHeight="1">
      <c r="B391" s="36"/>
      <c r="C391" s="36"/>
      <c r="D391" s="36"/>
      <c r="E391" s="27"/>
      <c r="F391" s="22"/>
      <c r="G391" s="22"/>
      <c r="H391" s="35"/>
      <c r="I391" s="14"/>
      <c r="J391" s="18"/>
      <c r="K391" s="5"/>
      <c r="L391" s="5"/>
      <c r="M391" s="5"/>
      <c r="N391" s="5"/>
      <c r="O391" s="5"/>
      <c r="P391" s="5"/>
      <c r="Q391" s="5"/>
      <c r="R391" s="5"/>
      <c r="S391" s="5"/>
      <c r="T391" s="5"/>
      <c r="U391" s="5"/>
      <c r="V391" s="5"/>
      <c r="W391" s="5"/>
      <c r="X391" s="5"/>
      <c r="Y391" s="5"/>
      <c r="Z391" s="5"/>
      <c r="AA391" s="5"/>
    </row>
    <row r="392" spans="2:27" ht="17.25" customHeight="1">
      <c r="B392" s="36"/>
      <c r="C392" s="36"/>
      <c r="D392" s="36"/>
      <c r="E392" s="27"/>
      <c r="F392" s="22"/>
      <c r="G392" s="22"/>
      <c r="H392" s="35"/>
      <c r="I392" s="14"/>
      <c r="J392" s="18"/>
      <c r="K392" s="5"/>
      <c r="L392" s="5"/>
      <c r="M392" s="5"/>
      <c r="N392" s="5"/>
      <c r="O392" s="5"/>
      <c r="P392" s="5"/>
      <c r="Q392" s="5"/>
      <c r="R392" s="5"/>
      <c r="S392" s="5"/>
      <c r="T392" s="5"/>
      <c r="U392" s="5"/>
      <c r="V392" s="5"/>
      <c r="W392" s="5"/>
      <c r="X392" s="5"/>
      <c r="Y392" s="5"/>
      <c r="Z392" s="5"/>
      <c r="AA392" s="5"/>
    </row>
    <row r="393" spans="2:27" ht="17.25" customHeight="1">
      <c r="B393" s="36"/>
      <c r="C393" s="36"/>
      <c r="D393" s="36"/>
      <c r="E393" s="27"/>
      <c r="F393" s="22"/>
      <c r="G393" s="22"/>
      <c r="H393" s="35"/>
      <c r="I393" s="14"/>
      <c r="J393" s="18"/>
      <c r="K393" s="5"/>
      <c r="L393" s="5"/>
      <c r="M393" s="5"/>
      <c r="N393" s="5"/>
      <c r="O393" s="5"/>
      <c r="P393" s="5"/>
      <c r="Q393" s="5"/>
      <c r="R393" s="5"/>
      <c r="S393" s="5"/>
      <c r="T393" s="5"/>
      <c r="U393" s="5"/>
      <c r="V393" s="5"/>
      <c r="W393" s="5"/>
      <c r="X393" s="5"/>
      <c r="Y393" s="5"/>
      <c r="Z393" s="5"/>
      <c r="AA393" s="5"/>
    </row>
    <row r="394" spans="2:27" ht="17.25" customHeight="1">
      <c r="B394" s="36"/>
      <c r="C394" s="36"/>
      <c r="D394" s="36"/>
      <c r="E394" s="27"/>
      <c r="F394" s="22"/>
      <c r="G394" s="22"/>
      <c r="H394" s="35"/>
      <c r="I394" s="14"/>
      <c r="J394" s="18"/>
      <c r="K394" s="5"/>
      <c r="L394" s="5"/>
      <c r="M394" s="5"/>
      <c r="N394" s="5"/>
      <c r="O394" s="5"/>
      <c r="P394" s="5"/>
      <c r="Q394" s="5"/>
      <c r="R394" s="5"/>
      <c r="S394" s="5"/>
      <c r="T394" s="5"/>
      <c r="U394" s="5"/>
      <c r="V394" s="5"/>
      <c r="W394" s="5"/>
      <c r="X394" s="5"/>
      <c r="Y394" s="5"/>
      <c r="Z394" s="5"/>
      <c r="AA394" s="5"/>
    </row>
    <row r="395" spans="2:27" ht="17.25" customHeight="1">
      <c r="B395" s="36"/>
      <c r="C395" s="36"/>
      <c r="D395" s="36"/>
      <c r="E395" s="27"/>
      <c r="F395" s="22"/>
      <c r="G395" s="22"/>
      <c r="H395" s="35"/>
      <c r="I395" s="14"/>
      <c r="J395" s="18"/>
      <c r="K395" s="5"/>
      <c r="L395" s="5"/>
      <c r="M395" s="5"/>
      <c r="N395" s="5"/>
      <c r="O395" s="5"/>
      <c r="P395" s="5"/>
      <c r="Q395" s="5"/>
      <c r="R395" s="5"/>
      <c r="S395" s="5"/>
      <c r="T395" s="5"/>
      <c r="U395" s="5"/>
      <c r="V395" s="5"/>
      <c r="W395" s="5"/>
      <c r="X395" s="5"/>
      <c r="Y395" s="5"/>
      <c r="Z395" s="5"/>
      <c r="AA395" s="5"/>
    </row>
    <row r="396" spans="2:27" ht="17.25" customHeight="1">
      <c r="B396" s="36"/>
      <c r="C396" s="36"/>
      <c r="D396" s="36"/>
      <c r="E396" s="27"/>
      <c r="F396" s="22"/>
      <c r="G396" s="22"/>
      <c r="H396" s="35"/>
      <c r="I396" s="14"/>
      <c r="J396" s="18"/>
      <c r="K396" s="5"/>
      <c r="L396" s="5"/>
      <c r="M396" s="5"/>
      <c r="N396" s="5"/>
      <c r="O396" s="5"/>
      <c r="P396" s="5"/>
      <c r="Q396" s="5"/>
      <c r="R396" s="5"/>
      <c r="S396" s="5"/>
      <c r="T396" s="5"/>
      <c r="U396" s="5"/>
      <c r="V396" s="5"/>
      <c r="W396" s="5"/>
      <c r="X396" s="5"/>
      <c r="Y396" s="5"/>
      <c r="Z396" s="5"/>
      <c r="AA396" s="5"/>
    </row>
    <row r="397" spans="2:27" ht="17.25" customHeight="1">
      <c r="B397" s="36"/>
      <c r="C397" s="36"/>
      <c r="D397" s="36"/>
      <c r="E397" s="27"/>
      <c r="F397" s="22"/>
      <c r="G397" s="22"/>
      <c r="H397" s="35"/>
      <c r="I397" s="14"/>
      <c r="J397" s="18"/>
      <c r="K397" s="5"/>
      <c r="L397" s="5"/>
      <c r="M397" s="5"/>
      <c r="N397" s="5"/>
      <c r="O397" s="5"/>
      <c r="P397" s="5"/>
      <c r="Q397" s="5"/>
      <c r="R397" s="5"/>
      <c r="S397" s="5"/>
      <c r="T397" s="5"/>
      <c r="U397" s="5"/>
      <c r="V397" s="5"/>
      <c r="W397" s="5"/>
      <c r="X397" s="5"/>
      <c r="Y397" s="5"/>
      <c r="Z397" s="5"/>
      <c r="AA397" s="5"/>
    </row>
    <row r="398" spans="2:27" ht="17.25" customHeight="1">
      <c r="B398" s="36"/>
      <c r="C398" s="36"/>
      <c r="D398" s="36"/>
      <c r="E398" s="27"/>
      <c r="F398" s="22"/>
      <c r="G398" s="22"/>
      <c r="H398" s="35"/>
      <c r="I398" s="14"/>
      <c r="J398" s="18"/>
      <c r="K398" s="5"/>
      <c r="L398" s="5"/>
      <c r="M398" s="5"/>
      <c r="N398" s="5"/>
      <c r="O398" s="5"/>
      <c r="P398" s="5"/>
      <c r="Q398" s="5"/>
      <c r="R398" s="5"/>
      <c r="S398" s="5"/>
      <c r="T398" s="5"/>
      <c r="U398" s="5"/>
      <c r="V398" s="5"/>
      <c r="W398" s="5"/>
      <c r="X398" s="5"/>
      <c r="Y398" s="5"/>
      <c r="Z398" s="5"/>
      <c r="AA398" s="5"/>
    </row>
    <row r="399" spans="2:27" ht="17.25" customHeight="1">
      <c r="B399" s="36"/>
      <c r="C399" s="36"/>
      <c r="D399" s="36"/>
      <c r="E399" s="27"/>
      <c r="F399" s="22"/>
      <c r="G399" s="22"/>
      <c r="H399" s="35"/>
      <c r="I399" s="14"/>
      <c r="J399" s="18"/>
      <c r="K399" s="5"/>
      <c r="L399" s="5"/>
      <c r="M399" s="5"/>
      <c r="N399" s="5"/>
      <c r="O399" s="5"/>
      <c r="P399" s="5"/>
      <c r="Q399" s="5"/>
      <c r="R399" s="5"/>
      <c r="S399" s="5"/>
      <c r="T399" s="5"/>
      <c r="U399" s="5"/>
      <c r="V399" s="5"/>
      <c r="W399" s="5"/>
      <c r="X399" s="5"/>
      <c r="Y399" s="5"/>
      <c r="Z399" s="5"/>
      <c r="AA399" s="5"/>
    </row>
    <row r="400" spans="2:27" ht="17.25" customHeight="1">
      <c r="B400" s="36"/>
      <c r="C400" s="36"/>
      <c r="D400" s="36"/>
      <c r="E400" s="27"/>
      <c r="F400" s="22"/>
      <c r="G400" s="22"/>
      <c r="H400" s="35"/>
      <c r="I400" s="14"/>
      <c r="J400" s="18"/>
      <c r="K400" s="5"/>
      <c r="L400" s="5"/>
      <c r="M400" s="5"/>
      <c r="N400" s="5"/>
      <c r="O400" s="5"/>
      <c r="P400" s="5"/>
      <c r="Q400" s="5"/>
      <c r="R400" s="5"/>
      <c r="S400" s="5"/>
      <c r="T400" s="5"/>
      <c r="U400" s="5"/>
      <c r="V400" s="5"/>
      <c r="W400" s="5"/>
      <c r="X400" s="5"/>
      <c r="Y400" s="5"/>
      <c r="Z400" s="5"/>
      <c r="AA400" s="5"/>
    </row>
    <row r="401" spans="2:27" ht="17.25" customHeight="1">
      <c r="B401" s="36"/>
      <c r="C401" s="36"/>
      <c r="D401" s="36"/>
      <c r="E401" s="27"/>
      <c r="F401" s="22"/>
      <c r="G401" s="22"/>
      <c r="H401" s="35"/>
      <c r="I401" s="14"/>
      <c r="J401" s="18"/>
      <c r="K401" s="5"/>
      <c r="L401" s="5"/>
      <c r="M401" s="5"/>
      <c r="N401" s="5"/>
      <c r="O401" s="5"/>
      <c r="P401" s="5"/>
      <c r="Q401" s="5"/>
      <c r="R401" s="5"/>
      <c r="S401" s="5"/>
      <c r="T401" s="5"/>
      <c r="U401" s="5"/>
      <c r="V401" s="5"/>
      <c r="W401" s="5"/>
      <c r="X401" s="5"/>
      <c r="Y401" s="5"/>
      <c r="Z401" s="5"/>
      <c r="AA401" s="5"/>
    </row>
    <row r="402" spans="2:27" ht="17.25" customHeight="1">
      <c r="B402" s="36"/>
      <c r="C402" s="36"/>
      <c r="D402" s="36"/>
      <c r="E402" s="27"/>
      <c r="F402" s="22"/>
      <c r="G402" s="22"/>
      <c r="H402" s="35"/>
      <c r="I402" s="14"/>
      <c r="J402" s="18"/>
      <c r="K402" s="5"/>
      <c r="L402" s="5"/>
      <c r="M402" s="5"/>
      <c r="N402" s="5"/>
      <c r="O402" s="5"/>
      <c r="P402" s="5"/>
      <c r="Q402" s="5"/>
      <c r="R402" s="5"/>
      <c r="S402" s="5"/>
      <c r="T402" s="5"/>
      <c r="U402" s="5"/>
      <c r="V402" s="5"/>
      <c r="W402" s="5"/>
      <c r="X402" s="5"/>
      <c r="Y402" s="5"/>
      <c r="Z402" s="5"/>
      <c r="AA402" s="5"/>
    </row>
    <row r="403" spans="2:27" ht="17.25" customHeight="1">
      <c r="B403" s="36"/>
      <c r="C403" s="36"/>
      <c r="D403" s="36"/>
      <c r="E403" s="27"/>
      <c r="F403" s="22"/>
      <c r="G403" s="22"/>
      <c r="H403" s="35"/>
      <c r="I403" s="14"/>
      <c r="J403" s="18"/>
      <c r="K403" s="5"/>
      <c r="L403" s="5"/>
      <c r="M403" s="5"/>
      <c r="N403" s="5"/>
      <c r="O403" s="5"/>
      <c r="P403" s="5"/>
      <c r="Q403" s="5"/>
      <c r="R403" s="5"/>
      <c r="S403" s="5"/>
      <c r="T403" s="5"/>
      <c r="U403" s="5"/>
      <c r="V403" s="5"/>
      <c r="W403" s="5"/>
      <c r="X403" s="5"/>
      <c r="Y403" s="5"/>
      <c r="Z403" s="5"/>
      <c r="AA403" s="5"/>
    </row>
    <row r="404" spans="2:27" ht="17.25" customHeight="1">
      <c r="B404" s="36"/>
      <c r="C404" s="36"/>
      <c r="D404" s="36"/>
      <c r="E404" s="27"/>
      <c r="F404" s="22"/>
      <c r="G404" s="22"/>
      <c r="H404" s="35"/>
      <c r="I404" s="14"/>
      <c r="J404" s="18"/>
      <c r="K404" s="5"/>
      <c r="L404" s="5"/>
      <c r="M404" s="5"/>
      <c r="N404" s="5"/>
      <c r="O404" s="5"/>
      <c r="P404" s="5"/>
      <c r="Q404" s="5"/>
      <c r="R404" s="5"/>
      <c r="S404" s="5"/>
      <c r="T404" s="5"/>
      <c r="U404" s="5"/>
      <c r="V404" s="5"/>
      <c r="W404" s="5"/>
      <c r="X404" s="5"/>
      <c r="Y404" s="5"/>
      <c r="Z404" s="5"/>
      <c r="AA404" s="5"/>
    </row>
    <row r="405" spans="2:27" ht="17.25" customHeight="1">
      <c r="B405" s="36"/>
      <c r="C405" s="36"/>
      <c r="D405" s="36"/>
      <c r="E405" s="27"/>
      <c r="F405" s="22"/>
      <c r="G405" s="22"/>
      <c r="H405" s="35"/>
      <c r="I405" s="14"/>
      <c r="J405" s="18"/>
      <c r="K405" s="5"/>
      <c r="L405" s="5"/>
      <c r="M405" s="5"/>
      <c r="N405" s="5"/>
      <c r="O405" s="5"/>
      <c r="P405" s="5"/>
      <c r="Q405" s="5"/>
      <c r="R405" s="5"/>
      <c r="S405" s="5"/>
      <c r="T405" s="5"/>
      <c r="U405" s="5"/>
      <c r="V405" s="5"/>
      <c r="W405" s="5"/>
      <c r="X405" s="5"/>
      <c r="Y405" s="5"/>
      <c r="Z405" s="5"/>
      <c r="AA405" s="5"/>
    </row>
    <row r="406" spans="2:27" ht="17.25" customHeight="1">
      <c r="B406" s="36"/>
      <c r="C406" s="36"/>
      <c r="D406" s="36"/>
      <c r="E406" s="27"/>
      <c r="F406" s="22"/>
      <c r="G406" s="22"/>
      <c r="H406" s="35"/>
      <c r="I406" s="14"/>
      <c r="J406" s="18"/>
      <c r="K406" s="5"/>
      <c r="L406" s="5"/>
      <c r="M406" s="5"/>
      <c r="N406" s="5"/>
      <c r="O406" s="5"/>
      <c r="P406" s="5"/>
      <c r="Q406" s="5"/>
      <c r="R406" s="5"/>
      <c r="S406" s="5"/>
      <c r="T406" s="5"/>
      <c r="U406" s="5"/>
      <c r="V406" s="5"/>
      <c r="W406" s="5"/>
      <c r="X406" s="5"/>
      <c r="Y406" s="5"/>
      <c r="Z406" s="5"/>
      <c r="AA406" s="5"/>
    </row>
    <row r="407" spans="2:27" ht="17.25" customHeight="1">
      <c r="B407" s="36"/>
      <c r="C407" s="36"/>
      <c r="D407" s="36"/>
      <c r="E407" s="27"/>
      <c r="F407" s="22"/>
      <c r="G407" s="22"/>
      <c r="H407" s="35"/>
      <c r="I407" s="14"/>
      <c r="J407" s="18"/>
      <c r="K407" s="5"/>
      <c r="L407" s="5"/>
      <c r="M407" s="5"/>
      <c r="N407" s="5"/>
      <c r="O407" s="5"/>
      <c r="P407" s="5"/>
      <c r="Q407" s="5"/>
      <c r="R407" s="5"/>
      <c r="S407" s="5"/>
      <c r="T407" s="5"/>
      <c r="U407" s="5"/>
      <c r="V407" s="5"/>
      <c r="W407" s="5"/>
      <c r="X407" s="5"/>
      <c r="Y407" s="5"/>
      <c r="Z407" s="5"/>
      <c r="AA407" s="5"/>
    </row>
    <row r="408" spans="2:27" ht="17.25" customHeight="1">
      <c r="B408" s="36"/>
      <c r="C408" s="36"/>
      <c r="D408" s="36"/>
      <c r="E408" s="27"/>
      <c r="F408" s="22"/>
      <c r="G408" s="22"/>
      <c r="H408" s="35"/>
      <c r="I408" s="14"/>
      <c r="J408" s="18"/>
      <c r="K408" s="5"/>
      <c r="L408" s="5"/>
      <c r="M408" s="5"/>
      <c r="N408" s="5"/>
      <c r="O408" s="5"/>
      <c r="P408" s="5"/>
      <c r="Q408" s="5"/>
      <c r="R408" s="5"/>
      <c r="S408" s="5"/>
      <c r="T408" s="5"/>
      <c r="U408" s="5"/>
      <c r="V408" s="5"/>
      <c r="W408" s="5"/>
      <c r="X408" s="5"/>
      <c r="Y408" s="5"/>
      <c r="Z408" s="5"/>
      <c r="AA408" s="5"/>
    </row>
    <row r="409" spans="2:27" ht="17.25" customHeight="1">
      <c r="B409" s="36"/>
      <c r="C409" s="36"/>
      <c r="D409" s="36"/>
      <c r="E409" s="27"/>
      <c r="F409" s="22"/>
      <c r="G409" s="22"/>
      <c r="H409" s="35"/>
      <c r="I409" s="14"/>
      <c r="J409" s="18"/>
      <c r="K409" s="5"/>
      <c r="L409" s="5"/>
      <c r="M409" s="5"/>
      <c r="N409" s="5"/>
      <c r="O409" s="5"/>
      <c r="P409" s="5"/>
      <c r="Q409" s="5"/>
      <c r="R409" s="5"/>
      <c r="S409" s="5"/>
      <c r="T409" s="5"/>
      <c r="U409" s="5"/>
      <c r="V409" s="5"/>
      <c r="W409" s="5"/>
      <c r="X409" s="5"/>
      <c r="Y409" s="5"/>
      <c r="Z409" s="5"/>
      <c r="AA409" s="5"/>
    </row>
    <row r="410" spans="2:27" ht="17.25" customHeight="1">
      <c r="B410" s="36"/>
      <c r="C410" s="36"/>
      <c r="D410" s="36"/>
      <c r="E410" s="27"/>
      <c r="F410" s="22"/>
      <c r="G410" s="22"/>
      <c r="H410" s="35"/>
      <c r="I410" s="14"/>
      <c r="J410" s="18"/>
      <c r="K410" s="5"/>
      <c r="L410" s="5"/>
      <c r="M410" s="5"/>
      <c r="N410" s="5"/>
      <c r="O410" s="5"/>
      <c r="P410" s="5"/>
      <c r="Q410" s="5"/>
      <c r="R410" s="5"/>
      <c r="S410" s="5"/>
      <c r="T410" s="5"/>
      <c r="U410" s="5"/>
      <c r="V410" s="5"/>
      <c r="W410" s="5"/>
      <c r="X410" s="5"/>
      <c r="Y410" s="5"/>
      <c r="Z410" s="5"/>
      <c r="AA410" s="5"/>
    </row>
    <row r="411" spans="2:27" ht="17.25" customHeight="1">
      <c r="B411" s="36"/>
      <c r="C411" s="36"/>
      <c r="D411" s="36"/>
      <c r="E411" s="27"/>
      <c r="F411" s="22"/>
      <c r="G411" s="22"/>
      <c r="H411" s="35"/>
      <c r="I411" s="14"/>
      <c r="J411" s="18"/>
      <c r="K411" s="5"/>
      <c r="L411" s="5"/>
      <c r="M411" s="5"/>
      <c r="N411" s="5"/>
      <c r="O411" s="5"/>
      <c r="P411" s="5"/>
      <c r="Q411" s="5"/>
      <c r="R411" s="5"/>
      <c r="S411" s="5"/>
      <c r="T411" s="5"/>
      <c r="U411" s="5"/>
      <c r="V411" s="5"/>
      <c r="W411" s="5"/>
      <c r="X411" s="5"/>
      <c r="Y411" s="5"/>
      <c r="Z411" s="5"/>
      <c r="AA411" s="5"/>
    </row>
    <row r="412" spans="2:27" ht="17.25" customHeight="1">
      <c r="B412" s="36"/>
      <c r="C412" s="36"/>
      <c r="D412" s="36"/>
      <c r="E412" s="27"/>
      <c r="F412" s="22"/>
      <c r="G412" s="22"/>
      <c r="H412" s="35"/>
      <c r="I412" s="14"/>
      <c r="J412" s="18"/>
      <c r="K412" s="5"/>
      <c r="L412" s="5"/>
      <c r="M412" s="5"/>
      <c r="N412" s="5"/>
      <c r="O412" s="5"/>
      <c r="P412" s="5"/>
      <c r="Q412" s="5"/>
      <c r="R412" s="5"/>
      <c r="S412" s="5"/>
      <c r="T412" s="5"/>
      <c r="U412" s="5"/>
      <c r="V412" s="5"/>
      <c r="W412" s="5"/>
      <c r="X412" s="5"/>
      <c r="Y412" s="5"/>
      <c r="Z412" s="5"/>
      <c r="AA412" s="5"/>
    </row>
    <row r="413" spans="2:27" ht="17.25" customHeight="1">
      <c r="B413" s="36"/>
      <c r="C413" s="36"/>
      <c r="D413" s="36"/>
      <c r="E413" s="27"/>
      <c r="F413" s="22"/>
      <c r="G413" s="22"/>
      <c r="H413" s="35"/>
      <c r="I413" s="14"/>
      <c r="J413" s="18"/>
      <c r="K413" s="5"/>
      <c r="L413" s="5"/>
      <c r="M413" s="5"/>
      <c r="N413" s="5"/>
      <c r="O413" s="5"/>
      <c r="P413" s="5"/>
      <c r="Q413" s="5"/>
      <c r="R413" s="5"/>
      <c r="S413" s="5"/>
      <c r="T413" s="5"/>
      <c r="U413" s="5"/>
      <c r="V413" s="5"/>
      <c r="W413" s="5"/>
      <c r="X413" s="5"/>
      <c r="Y413" s="5"/>
      <c r="Z413" s="5"/>
      <c r="AA413" s="5"/>
    </row>
    <row r="414" spans="2:27" ht="17.25" customHeight="1">
      <c r="B414" s="36"/>
      <c r="C414" s="36"/>
      <c r="D414" s="36"/>
      <c r="E414" s="27"/>
      <c r="F414" s="22"/>
      <c r="G414" s="22"/>
      <c r="H414" s="35"/>
      <c r="I414" s="14"/>
      <c r="J414" s="18"/>
      <c r="K414" s="5"/>
      <c r="L414" s="5"/>
      <c r="M414" s="5"/>
      <c r="N414" s="5"/>
      <c r="O414" s="5"/>
      <c r="P414" s="5"/>
      <c r="Q414" s="5"/>
      <c r="R414" s="5"/>
      <c r="S414" s="5"/>
      <c r="T414" s="5"/>
      <c r="U414" s="5"/>
      <c r="V414" s="5"/>
      <c r="W414" s="5"/>
      <c r="X414" s="5"/>
      <c r="Y414" s="5"/>
      <c r="Z414" s="5"/>
      <c r="AA414" s="5"/>
    </row>
    <row r="415" spans="2:27" ht="17.25" customHeight="1">
      <c r="B415" s="36"/>
      <c r="C415" s="36"/>
      <c r="D415" s="36"/>
      <c r="E415" s="27"/>
      <c r="F415" s="22"/>
      <c r="G415" s="22"/>
      <c r="H415" s="35"/>
      <c r="I415" s="14"/>
      <c r="J415" s="18"/>
      <c r="K415" s="5"/>
      <c r="L415" s="5"/>
      <c r="M415" s="5"/>
      <c r="N415" s="5"/>
      <c r="O415" s="5"/>
      <c r="P415" s="5"/>
      <c r="Q415" s="5"/>
      <c r="R415" s="5"/>
      <c r="S415" s="5"/>
      <c r="T415" s="5"/>
      <c r="U415" s="5"/>
      <c r="V415" s="5"/>
      <c r="W415" s="5"/>
      <c r="X415" s="5"/>
      <c r="Y415" s="5"/>
      <c r="Z415" s="5"/>
      <c r="AA415" s="5"/>
    </row>
    <row r="416" spans="2:27" ht="17.25" customHeight="1">
      <c r="B416" s="36"/>
      <c r="C416" s="36"/>
      <c r="D416" s="36"/>
      <c r="E416" s="27"/>
      <c r="F416" s="22"/>
      <c r="G416" s="22"/>
      <c r="H416" s="35"/>
      <c r="I416" s="14"/>
      <c r="J416" s="18"/>
      <c r="K416" s="5"/>
      <c r="L416" s="5"/>
      <c r="M416" s="5"/>
      <c r="N416" s="5"/>
      <c r="O416" s="5"/>
      <c r="P416" s="5"/>
      <c r="Q416" s="5"/>
      <c r="R416" s="5"/>
      <c r="S416" s="5"/>
      <c r="T416" s="5"/>
      <c r="U416" s="5"/>
      <c r="V416" s="5"/>
      <c r="W416" s="5"/>
      <c r="X416" s="5"/>
      <c r="Y416" s="5"/>
      <c r="Z416" s="5"/>
      <c r="AA416" s="5"/>
    </row>
    <row r="417" spans="2:27" ht="17.25" customHeight="1">
      <c r="B417" s="36"/>
      <c r="C417" s="36"/>
      <c r="D417" s="36"/>
      <c r="E417" s="27"/>
      <c r="F417" s="22"/>
      <c r="G417" s="22"/>
      <c r="H417" s="35"/>
      <c r="I417" s="14"/>
      <c r="J417" s="18"/>
      <c r="K417" s="5"/>
      <c r="L417" s="5"/>
      <c r="M417" s="5"/>
      <c r="N417" s="5"/>
      <c r="O417" s="5"/>
      <c r="P417" s="5"/>
      <c r="Q417" s="5"/>
      <c r="R417" s="5"/>
      <c r="S417" s="5"/>
      <c r="T417" s="5"/>
      <c r="U417" s="5"/>
      <c r="V417" s="5"/>
      <c r="W417" s="5"/>
      <c r="X417" s="5"/>
      <c r="Y417" s="5"/>
      <c r="Z417" s="5"/>
      <c r="AA417" s="5"/>
    </row>
    <row r="418" spans="2:27" ht="17.25" customHeight="1">
      <c r="B418" s="36"/>
      <c r="C418" s="36"/>
      <c r="D418" s="36"/>
      <c r="E418" s="27"/>
      <c r="F418" s="22"/>
      <c r="G418" s="22"/>
      <c r="H418" s="35"/>
      <c r="I418" s="14"/>
      <c r="J418" s="18"/>
      <c r="K418" s="5"/>
      <c r="L418" s="5"/>
      <c r="M418" s="5"/>
      <c r="N418" s="5"/>
      <c r="O418" s="5"/>
      <c r="P418" s="5"/>
      <c r="Q418" s="5"/>
      <c r="R418" s="5"/>
      <c r="S418" s="5"/>
      <c r="T418" s="5"/>
      <c r="U418" s="5"/>
      <c r="V418" s="5"/>
      <c r="W418" s="5"/>
      <c r="X418" s="5"/>
      <c r="Y418" s="5"/>
      <c r="Z418" s="5"/>
      <c r="AA418" s="5"/>
    </row>
    <row r="419" spans="2:27" ht="17.25" customHeight="1">
      <c r="B419" s="36"/>
      <c r="C419" s="36"/>
      <c r="D419" s="36"/>
      <c r="E419" s="27"/>
      <c r="F419" s="22"/>
      <c r="G419" s="22"/>
      <c r="H419" s="35"/>
      <c r="I419" s="14"/>
      <c r="J419" s="18"/>
      <c r="K419" s="5"/>
      <c r="L419" s="5"/>
      <c r="M419" s="5"/>
      <c r="N419" s="5"/>
      <c r="O419" s="5"/>
      <c r="P419" s="5"/>
      <c r="Q419" s="5"/>
      <c r="R419" s="5"/>
      <c r="S419" s="5"/>
      <c r="T419" s="5"/>
      <c r="U419" s="5"/>
      <c r="V419" s="5"/>
      <c r="W419" s="5"/>
      <c r="X419" s="5"/>
      <c r="Y419" s="5"/>
      <c r="Z419" s="5"/>
      <c r="AA419" s="5"/>
    </row>
    <row r="420" spans="2:27" ht="17.25" customHeight="1">
      <c r="B420" s="36"/>
      <c r="C420" s="36"/>
      <c r="D420" s="36"/>
      <c r="E420" s="27"/>
      <c r="F420" s="22"/>
      <c r="G420" s="22"/>
      <c r="H420" s="35"/>
      <c r="I420" s="14"/>
      <c r="J420" s="18"/>
      <c r="K420" s="5"/>
      <c r="L420" s="5"/>
      <c r="M420" s="5"/>
      <c r="N420" s="5"/>
      <c r="O420" s="5"/>
      <c r="P420" s="5"/>
      <c r="Q420" s="5"/>
      <c r="R420" s="5"/>
      <c r="S420" s="5"/>
      <c r="T420" s="5"/>
      <c r="U420" s="5"/>
      <c r="V420" s="5"/>
      <c r="W420" s="5"/>
      <c r="X420" s="5"/>
      <c r="Y420" s="5"/>
      <c r="Z420" s="5"/>
      <c r="AA420" s="5"/>
    </row>
    <row r="421" spans="2:27" ht="17.25" customHeight="1">
      <c r="B421" s="36"/>
      <c r="C421" s="36"/>
      <c r="D421" s="36"/>
      <c r="E421" s="27"/>
      <c r="F421" s="22"/>
      <c r="G421" s="22"/>
      <c r="H421" s="35"/>
      <c r="I421" s="14"/>
      <c r="J421" s="18"/>
      <c r="K421" s="5"/>
      <c r="L421" s="5"/>
      <c r="M421" s="5"/>
      <c r="N421" s="5"/>
      <c r="O421" s="5"/>
      <c r="P421" s="5"/>
      <c r="Q421" s="5"/>
      <c r="R421" s="5"/>
      <c r="S421" s="5"/>
      <c r="T421" s="5"/>
      <c r="U421" s="5"/>
      <c r="V421" s="5"/>
      <c r="W421" s="5"/>
      <c r="X421" s="5"/>
      <c r="Y421" s="5"/>
      <c r="Z421" s="5"/>
      <c r="AA421" s="5"/>
    </row>
    <row r="422" spans="2:27" ht="17.25" customHeight="1">
      <c r="B422" s="36"/>
      <c r="C422" s="36"/>
      <c r="D422" s="36"/>
      <c r="E422" s="27"/>
      <c r="F422" s="22"/>
      <c r="G422" s="22"/>
      <c r="H422" s="35"/>
      <c r="I422" s="14"/>
      <c r="J422" s="18"/>
      <c r="K422" s="5"/>
      <c r="L422" s="5"/>
      <c r="M422" s="5"/>
      <c r="N422" s="5"/>
      <c r="O422" s="5"/>
      <c r="P422" s="5"/>
      <c r="Q422" s="5"/>
      <c r="R422" s="5"/>
      <c r="S422" s="5"/>
      <c r="T422" s="5"/>
      <c r="U422" s="5"/>
      <c r="V422" s="5"/>
      <c r="W422" s="5"/>
      <c r="X422" s="5"/>
      <c r="Y422" s="5"/>
      <c r="Z422" s="5"/>
      <c r="AA422" s="5"/>
    </row>
    <row r="423" spans="2:27" ht="17.25" customHeight="1">
      <c r="B423" s="36"/>
      <c r="C423" s="36"/>
      <c r="D423" s="36"/>
      <c r="E423" s="27"/>
      <c r="F423" s="22"/>
      <c r="G423" s="22"/>
      <c r="H423" s="35"/>
      <c r="I423" s="14"/>
      <c r="J423" s="18"/>
      <c r="K423" s="5"/>
      <c r="L423" s="5"/>
      <c r="M423" s="5"/>
      <c r="N423" s="5"/>
      <c r="O423" s="5"/>
      <c r="P423" s="5"/>
      <c r="Q423" s="5"/>
      <c r="R423" s="5"/>
      <c r="S423" s="5"/>
      <c r="T423" s="5"/>
      <c r="U423" s="5"/>
      <c r="V423" s="5"/>
      <c r="W423" s="5"/>
      <c r="X423" s="5"/>
      <c r="Y423" s="5"/>
      <c r="Z423" s="5"/>
      <c r="AA423" s="5"/>
    </row>
    <row r="424" spans="2:27" ht="17.25" customHeight="1">
      <c r="B424" s="36"/>
      <c r="C424" s="36"/>
      <c r="D424" s="36"/>
      <c r="E424" s="27"/>
      <c r="F424" s="22"/>
      <c r="G424" s="22"/>
      <c r="H424" s="35"/>
      <c r="I424" s="14"/>
      <c r="J424" s="18"/>
      <c r="K424" s="5"/>
      <c r="L424" s="5"/>
      <c r="M424" s="5"/>
      <c r="N424" s="5"/>
      <c r="O424" s="5"/>
      <c r="P424" s="5"/>
      <c r="Q424" s="5"/>
      <c r="R424" s="5"/>
      <c r="S424" s="5"/>
      <c r="T424" s="5"/>
      <c r="U424" s="5"/>
      <c r="V424" s="5"/>
      <c r="W424" s="5"/>
      <c r="X424" s="5"/>
      <c r="Y424" s="5"/>
      <c r="Z424" s="5"/>
      <c r="AA424" s="5"/>
    </row>
    <row r="425" spans="2:27" ht="17.25" customHeight="1">
      <c r="B425" s="36"/>
      <c r="C425" s="36"/>
      <c r="D425" s="36"/>
      <c r="E425" s="27"/>
      <c r="F425" s="22"/>
      <c r="G425" s="22"/>
      <c r="H425" s="35"/>
      <c r="I425" s="14"/>
      <c r="J425" s="18"/>
      <c r="K425" s="5"/>
      <c r="L425" s="5"/>
      <c r="M425" s="5"/>
      <c r="N425" s="5"/>
      <c r="O425" s="5"/>
      <c r="P425" s="5"/>
      <c r="Q425" s="5"/>
      <c r="R425" s="5"/>
      <c r="S425" s="5"/>
      <c r="T425" s="5"/>
      <c r="U425" s="5"/>
      <c r="V425" s="5"/>
      <c r="W425" s="5"/>
      <c r="X425" s="5"/>
      <c r="Y425" s="5"/>
      <c r="Z425" s="5"/>
      <c r="AA425" s="5"/>
    </row>
    <row r="426" spans="2:27" ht="17.25" customHeight="1">
      <c r="B426" s="36"/>
      <c r="C426" s="36"/>
      <c r="D426" s="36"/>
      <c r="E426" s="27"/>
      <c r="F426" s="22"/>
      <c r="G426" s="22"/>
      <c r="H426" s="35"/>
      <c r="I426" s="14"/>
      <c r="J426" s="18"/>
      <c r="K426" s="5"/>
      <c r="L426" s="5"/>
      <c r="M426" s="5"/>
      <c r="N426" s="5"/>
      <c r="O426" s="5"/>
      <c r="P426" s="5"/>
      <c r="Q426" s="5"/>
      <c r="R426" s="5"/>
      <c r="S426" s="5"/>
      <c r="T426" s="5"/>
      <c r="U426" s="5"/>
      <c r="V426" s="5"/>
      <c r="W426" s="5"/>
      <c r="X426" s="5"/>
      <c r="Y426" s="5"/>
      <c r="Z426" s="5"/>
      <c r="AA426" s="5"/>
    </row>
    <row r="427" spans="2:27" ht="17.25" customHeight="1">
      <c r="B427" s="36"/>
      <c r="C427" s="36"/>
      <c r="D427" s="36"/>
      <c r="E427" s="27"/>
      <c r="F427" s="22"/>
      <c r="G427" s="22"/>
      <c r="H427" s="35"/>
      <c r="I427" s="14"/>
      <c r="J427" s="18"/>
      <c r="K427" s="5"/>
      <c r="L427" s="5"/>
      <c r="M427" s="5"/>
      <c r="N427" s="5"/>
      <c r="O427" s="5"/>
      <c r="P427" s="5"/>
      <c r="Q427" s="5"/>
      <c r="R427" s="5"/>
      <c r="S427" s="5"/>
      <c r="T427" s="5"/>
      <c r="U427" s="5"/>
      <c r="V427" s="5"/>
      <c r="W427" s="5"/>
      <c r="X427" s="5"/>
      <c r="Y427" s="5"/>
      <c r="Z427" s="5"/>
      <c r="AA427" s="5"/>
    </row>
    <row r="428" spans="2:27" ht="17.25" customHeight="1">
      <c r="B428" s="36"/>
      <c r="C428" s="36"/>
      <c r="D428" s="36"/>
      <c r="E428" s="27"/>
      <c r="F428" s="22"/>
      <c r="G428" s="22"/>
      <c r="H428" s="35"/>
      <c r="I428" s="14"/>
      <c r="J428" s="18"/>
      <c r="K428" s="5"/>
      <c r="L428" s="5"/>
      <c r="M428" s="5"/>
      <c r="N428" s="5"/>
      <c r="O428" s="5"/>
      <c r="P428" s="5"/>
      <c r="Q428" s="5"/>
      <c r="R428" s="5"/>
      <c r="S428" s="5"/>
      <c r="T428" s="5"/>
      <c r="U428" s="5"/>
      <c r="V428" s="5"/>
      <c r="W428" s="5"/>
      <c r="X428" s="5"/>
      <c r="Y428" s="5"/>
      <c r="Z428" s="5"/>
      <c r="AA428" s="5"/>
    </row>
    <row r="429" spans="2:27" ht="17.25" customHeight="1">
      <c r="B429" s="36"/>
      <c r="C429" s="36"/>
      <c r="D429" s="36"/>
      <c r="E429" s="27"/>
      <c r="F429" s="22"/>
      <c r="G429" s="22"/>
      <c r="H429" s="35"/>
      <c r="I429" s="14"/>
      <c r="J429" s="18"/>
      <c r="K429" s="5"/>
      <c r="L429" s="5"/>
      <c r="M429" s="5"/>
      <c r="N429" s="5"/>
      <c r="O429" s="5"/>
      <c r="P429" s="5"/>
      <c r="Q429" s="5"/>
      <c r="R429" s="5"/>
      <c r="S429" s="5"/>
      <c r="T429" s="5"/>
      <c r="U429" s="5"/>
      <c r="V429" s="5"/>
      <c r="W429" s="5"/>
      <c r="X429" s="5"/>
      <c r="Y429" s="5"/>
      <c r="Z429" s="5"/>
      <c r="AA429" s="5"/>
    </row>
    <row r="430" spans="2:27" ht="17.25" customHeight="1">
      <c r="B430" s="36"/>
      <c r="C430" s="36"/>
      <c r="D430" s="36"/>
      <c r="E430" s="27"/>
      <c r="F430" s="22"/>
      <c r="G430" s="22"/>
      <c r="H430" s="35"/>
      <c r="I430" s="14"/>
      <c r="J430" s="18"/>
      <c r="K430" s="5"/>
      <c r="L430" s="5"/>
      <c r="M430" s="5"/>
      <c r="N430" s="5"/>
      <c r="O430" s="5"/>
      <c r="P430" s="5"/>
      <c r="Q430" s="5"/>
      <c r="R430" s="5"/>
      <c r="S430" s="5"/>
      <c r="T430" s="5"/>
      <c r="U430" s="5"/>
      <c r="V430" s="5"/>
      <c r="W430" s="5"/>
      <c r="X430" s="5"/>
      <c r="Y430" s="5"/>
      <c r="Z430" s="5"/>
      <c r="AA430" s="5"/>
    </row>
    <row r="431" spans="2:27" ht="17.25" customHeight="1">
      <c r="B431" s="36"/>
      <c r="C431" s="36"/>
      <c r="D431" s="36"/>
      <c r="E431" s="27"/>
      <c r="F431" s="22"/>
      <c r="G431" s="22"/>
      <c r="H431" s="35"/>
      <c r="I431" s="14"/>
      <c r="J431" s="18"/>
      <c r="K431" s="5"/>
      <c r="L431" s="5"/>
      <c r="M431" s="5"/>
      <c r="N431" s="5"/>
      <c r="O431" s="5"/>
      <c r="P431" s="5"/>
      <c r="Q431" s="5"/>
      <c r="R431" s="5"/>
      <c r="S431" s="5"/>
      <c r="T431" s="5"/>
      <c r="U431" s="5"/>
      <c r="V431" s="5"/>
      <c r="W431" s="5"/>
      <c r="X431" s="5"/>
      <c r="Y431" s="5"/>
      <c r="Z431" s="5"/>
      <c r="AA431" s="5"/>
    </row>
    <row r="432" spans="2:27" ht="17.25" customHeight="1">
      <c r="B432" s="36"/>
      <c r="C432" s="36"/>
      <c r="D432" s="36"/>
      <c r="E432" s="27"/>
      <c r="F432" s="22"/>
      <c r="G432" s="22"/>
      <c r="H432" s="35"/>
      <c r="I432" s="14"/>
      <c r="J432" s="18"/>
      <c r="K432" s="5"/>
      <c r="L432" s="5"/>
      <c r="M432" s="5"/>
      <c r="N432" s="5"/>
      <c r="O432" s="5"/>
      <c r="P432" s="5"/>
      <c r="Q432" s="5"/>
      <c r="R432" s="5"/>
      <c r="S432" s="5"/>
      <c r="T432" s="5"/>
      <c r="U432" s="5"/>
      <c r="V432" s="5"/>
      <c r="W432" s="5"/>
      <c r="X432" s="5"/>
      <c r="Y432" s="5"/>
      <c r="Z432" s="5"/>
      <c r="AA432" s="5"/>
    </row>
    <row r="433" spans="2:27" ht="17.25" customHeight="1">
      <c r="B433" s="36"/>
      <c r="C433" s="36"/>
      <c r="D433" s="36"/>
      <c r="E433" s="27"/>
      <c r="F433" s="22"/>
      <c r="G433" s="22"/>
      <c r="H433" s="35"/>
      <c r="I433" s="14"/>
      <c r="J433" s="18"/>
      <c r="K433" s="5"/>
      <c r="L433" s="5"/>
      <c r="M433" s="5"/>
      <c r="N433" s="5"/>
      <c r="O433" s="5"/>
      <c r="P433" s="5"/>
      <c r="Q433" s="5"/>
      <c r="R433" s="5"/>
      <c r="S433" s="5"/>
      <c r="T433" s="5"/>
      <c r="U433" s="5"/>
      <c r="V433" s="5"/>
      <c r="W433" s="5"/>
      <c r="X433" s="5"/>
      <c r="Y433" s="5"/>
      <c r="Z433" s="5"/>
      <c r="AA433" s="5"/>
    </row>
    <row r="434" spans="2:27" ht="17.25" customHeight="1">
      <c r="B434" s="36"/>
      <c r="C434" s="36"/>
      <c r="D434" s="36"/>
      <c r="E434" s="27"/>
      <c r="F434" s="22"/>
      <c r="G434" s="22"/>
      <c r="H434" s="35"/>
      <c r="I434" s="14"/>
      <c r="J434" s="18"/>
      <c r="K434" s="5"/>
      <c r="L434" s="5"/>
      <c r="M434" s="5"/>
      <c r="N434" s="5"/>
      <c r="O434" s="5"/>
      <c r="P434" s="5"/>
      <c r="Q434" s="5"/>
      <c r="R434" s="5"/>
      <c r="S434" s="5"/>
      <c r="T434" s="5"/>
      <c r="U434" s="5"/>
      <c r="V434" s="5"/>
      <c r="W434" s="5"/>
      <c r="X434" s="5"/>
      <c r="Y434" s="5"/>
      <c r="Z434" s="5"/>
      <c r="AA434" s="5"/>
    </row>
    <row r="435" spans="2:27" ht="17.25" customHeight="1">
      <c r="B435" s="36"/>
      <c r="C435" s="36"/>
      <c r="D435" s="36"/>
      <c r="E435" s="27"/>
      <c r="F435" s="22"/>
      <c r="G435" s="22"/>
      <c r="H435" s="35"/>
      <c r="I435" s="14"/>
      <c r="J435" s="18"/>
      <c r="K435" s="5"/>
      <c r="L435" s="5"/>
      <c r="M435" s="5"/>
      <c r="N435" s="5"/>
      <c r="O435" s="5"/>
      <c r="P435" s="5"/>
      <c r="Q435" s="5"/>
      <c r="R435" s="5"/>
      <c r="S435" s="5"/>
      <c r="T435" s="5"/>
      <c r="U435" s="5"/>
      <c r="V435" s="5"/>
      <c r="W435" s="5"/>
      <c r="X435" s="5"/>
      <c r="Y435" s="5"/>
      <c r="Z435" s="5"/>
      <c r="AA435" s="5"/>
    </row>
    <row r="436" spans="2:27" ht="17.25" customHeight="1">
      <c r="B436" s="36"/>
      <c r="C436" s="36"/>
      <c r="D436" s="36"/>
      <c r="E436" s="27"/>
      <c r="F436" s="22"/>
      <c r="G436" s="22"/>
      <c r="H436" s="35"/>
      <c r="I436" s="14"/>
      <c r="J436" s="18"/>
      <c r="K436" s="5"/>
      <c r="L436" s="5"/>
      <c r="M436" s="5"/>
      <c r="N436" s="5"/>
      <c r="O436" s="5"/>
      <c r="P436" s="5"/>
      <c r="Q436" s="5"/>
      <c r="R436" s="5"/>
      <c r="S436" s="5"/>
      <c r="T436" s="5"/>
      <c r="U436" s="5"/>
      <c r="V436" s="5"/>
      <c r="W436" s="5"/>
      <c r="X436" s="5"/>
      <c r="Y436" s="5"/>
      <c r="Z436" s="5"/>
      <c r="AA436" s="5"/>
    </row>
    <row r="437" spans="2:27" ht="17.25" customHeight="1">
      <c r="B437" s="36"/>
      <c r="C437" s="36"/>
      <c r="D437" s="36"/>
      <c r="E437" s="27"/>
      <c r="F437" s="22"/>
      <c r="G437" s="22"/>
      <c r="H437" s="35"/>
      <c r="I437" s="14"/>
      <c r="J437" s="18"/>
      <c r="K437" s="5"/>
      <c r="L437" s="5"/>
      <c r="M437" s="5"/>
      <c r="N437" s="5"/>
      <c r="O437" s="5"/>
      <c r="P437" s="5"/>
      <c r="Q437" s="5"/>
      <c r="R437" s="5"/>
      <c r="S437" s="5"/>
      <c r="T437" s="5"/>
      <c r="U437" s="5"/>
      <c r="V437" s="5"/>
      <c r="W437" s="5"/>
      <c r="X437" s="5"/>
      <c r="Y437" s="5"/>
      <c r="Z437" s="5"/>
      <c r="AA437" s="5"/>
    </row>
    <row r="438" spans="2:27" ht="17.25" customHeight="1">
      <c r="B438" s="36"/>
      <c r="C438" s="36"/>
      <c r="D438" s="36"/>
      <c r="E438" s="27"/>
      <c r="F438" s="22"/>
      <c r="G438" s="22"/>
      <c r="H438" s="35"/>
      <c r="I438" s="14"/>
      <c r="J438" s="18"/>
      <c r="K438" s="5"/>
      <c r="L438" s="5"/>
      <c r="M438" s="5"/>
      <c r="N438" s="5"/>
      <c r="O438" s="5"/>
      <c r="P438" s="5"/>
      <c r="Q438" s="5"/>
      <c r="R438" s="5"/>
      <c r="S438" s="5"/>
      <c r="T438" s="5"/>
      <c r="U438" s="5"/>
      <c r="V438" s="5"/>
      <c r="W438" s="5"/>
      <c r="X438" s="5"/>
      <c r="Y438" s="5"/>
      <c r="Z438" s="5"/>
      <c r="AA438" s="5"/>
    </row>
    <row r="439" spans="2:27" ht="17.25" customHeight="1">
      <c r="B439" s="36"/>
      <c r="C439" s="36"/>
      <c r="D439" s="36"/>
      <c r="E439" s="27"/>
      <c r="F439" s="22"/>
      <c r="G439" s="22"/>
      <c r="H439" s="35"/>
      <c r="I439" s="14"/>
      <c r="J439" s="18"/>
      <c r="K439" s="5"/>
      <c r="L439" s="5"/>
      <c r="M439" s="5"/>
      <c r="N439" s="5"/>
      <c r="O439" s="5"/>
      <c r="P439" s="5"/>
      <c r="Q439" s="5"/>
      <c r="R439" s="5"/>
      <c r="S439" s="5"/>
      <c r="T439" s="5"/>
      <c r="U439" s="5"/>
      <c r="V439" s="5"/>
      <c r="W439" s="5"/>
      <c r="X439" s="5"/>
      <c r="Y439" s="5"/>
      <c r="Z439" s="5"/>
      <c r="AA439" s="5"/>
    </row>
    <row r="440" spans="2:27" ht="17.25" customHeight="1">
      <c r="B440" s="36"/>
      <c r="C440" s="36"/>
      <c r="D440" s="36"/>
      <c r="E440" s="27"/>
      <c r="F440" s="22"/>
      <c r="G440" s="22"/>
      <c r="H440" s="35"/>
      <c r="I440" s="14"/>
      <c r="J440" s="18"/>
      <c r="K440" s="5"/>
      <c r="L440" s="5"/>
      <c r="M440" s="5"/>
      <c r="N440" s="5"/>
      <c r="O440" s="5"/>
      <c r="P440" s="5"/>
      <c r="Q440" s="5"/>
      <c r="R440" s="5"/>
      <c r="S440" s="5"/>
      <c r="T440" s="5"/>
      <c r="U440" s="5"/>
      <c r="V440" s="5"/>
      <c r="W440" s="5"/>
      <c r="X440" s="5"/>
      <c r="Y440" s="5"/>
      <c r="Z440" s="5"/>
      <c r="AA440" s="5"/>
    </row>
    <row r="441" spans="2:27" ht="17.25" customHeight="1">
      <c r="B441" s="36"/>
      <c r="C441" s="36"/>
      <c r="D441" s="36"/>
      <c r="E441" s="27"/>
      <c r="F441" s="22"/>
      <c r="G441" s="22"/>
      <c r="H441" s="35"/>
      <c r="I441" s="14"/>
      <c r="J441" s="18"/>
      <c r="K441" s="5"/>
      <c r="L441" s="5"/>
      <c r="M441" s="5"/>
      <c r="N441" s="5"/>
      <c r="O441" s="5"/>
      <c r="P441" s="5"/>
      <c r="Q441" s="5"/>
      <c r="R441" s="5"/>
      <c r="S441" s="5"/>
      <c r="T441" s="5"/>
      <c r="U441" s="5"/>
      <c r="V441" s="5"/>
      <c r="W441" s="5"/>
      <c r="X441" s="5"/>
      <c r="Y441" s="5"/>
      <c r="Z441" s="5"/>
      <c r="AA441" s="5"/>
    </row>
    <row r="442" spans="2:27" ht="17.25" customHeight="1">
      <c r="B442" s="36"/>
      <c r="C442" s="36"/>
      <c r="D442" s="36"/>
      <c r="E442" s="27"/>
      <c r="F442" s="22"/>
      <c r="G442" s="22"/>
      <c r="H442" s="35"/>
      <c r="I442" s="14"/>
      <c r="J442" s="18"/>
      <c r="K442" s="5"/>
      <c r="L442" s="5"/>
      <c r="M442" s="5"/>
      <c r="N442" s="5"/>
      <c r="O442" s="5"/>
      <c r="P442" s="5"/>
      <c r="Q442" s="5"/>
      <c r="R442" s="5"/>
      <c r="S442" s="5"/>
      <c r="T442" s="5"/>
      <c r="U442" s="5"/>
      <c r="V442" s="5"/>
      <c r="W442" s="5"/>
      <c r="X442" s="5"/>
      <c r="Y442" s="5"/>
      <c r="Z442" s="5"/>
      <c r="AA442" s="5"/>
    </row>
    <row r="443" spans="2:27" ht="17.25" customHeight="1">
      <c r="B443" s="36"/>
      <c r="C443" s="36"/>
      <c r="D443" s="36"/>
      <c r="E443" s="27"/>
      <c r="F443" s="22"/>
      <c r="G443" s="22"/>
      <c r="H443" s="35"/>
      <c r="I443" s="14"/>
      <c r="J443" s="18"/>
      <c r="K443" s="5"/>
      <c r="L443" s="5"/>
      <c r="M443" s="5"/>
      <c r="N443" s="5"/>
      <c r="O443" s="5"/>
      <c r="P443" s="5"/>
      <c r="Q443" s="5"/>
      <c r="R443" s="5"/>
      <c r="S443" s="5"/>
      <c r="T443" s="5"/>
      <c r="U443" s="5"/>
      <c r="V443" s="5"/>
      <c r="W443" s="5"/>
      <c r="X443" s="5"/>
      <c r="Y443" s="5"/>
      <c r="Z443" s="5"/>
      <c r="AA443" s="5"/>
    </row>
    <row r="444" spans="2:27" ht="17.25" customHeight="1">
      <c r="B444" s="36"/>
      <c r="C444" s="36"/>
      <c r="D444" s="36"/>
      <c r="E444" s="27"/>
      <c r="F444" s="22"/>
      <c r="G444" s="22"/>
      <c r="H444" s="35"/>
      <c r="I444" s="14"/>
      <c r="J444" s="18"/>
      <c r="K444" s="5"/>
      <c r="L444" s="5"/>
      <c r="M444" s="5"/>
      <c r="N444" s="5"/>
      <c r="O444" s="5"/>
      <c r="P444" s="5"/>
      <c r="Q444" s="5"/>
      <c r="R444" s="5"/>
      <c r="S444" s="5"/>
      <c r="T444" s="5"/>
      <c r="U444" s="5"/>
      <c r="V444" s="5"/>
      <c r="W444" s="5"/>
      <c r="X444" s="5"/>
      <c r="Y444" s="5"/>
      <c r="Z444" s="5"/>
      <c r="AA444" s="5"/>
    </row>
    <row r="445" spans="2:27" ht="17.25" customHeight="1">
      <c r="B445" s="36"/>
      <c r="C445" s="36"/>
      <c r="D445" s="36"/>
      <c r="E445" s="27"/>
      <c r="F445" s="22"/>
      <c r="G445" s="22"/>
      <c r="H445" s="35"/>
      <c r="I445" s="14"/>
      <c r="J445" s="18"/>
      <c r="K445" s="5"/>
      <c r="L445" s="5"/>
      <c r="M445" s="5"/>
      <c r="N445" s="5"/>
      <c r="O445" s="5"/>
      <c r="P445" s="5"/>
      <c r="Q445" s="5"/>
      <c r="R445" s="5"/>
      <c r="S445" s="5"/>
      <c r="T445" s="5"/>
      <c r="U445" s="5"/>
      <c r="V445" s="5"/>
      <c r="W445" s="5"/>
      <c r="X445" s="5"/>
      <c r="Y445" s="5"/>
      <c r="Z445" s="5"/>
      <c r="AA445" s="5"/>
    </row>
    <row r="446" spans="2:27" ht="17.25" customHeight="1">
      <c r="B446" s="36"/>
      <c r="C446" s="36"/>
      <c r="D446" s="36"/>
      <c r="E446" s="27"/>
      <c r="F446" s="22"/>
      <c r="G446" s="22"/>
      <c r="H446" s="35"/>
      <c r="I446" s="14"/>
      <c r="J446" s="18"/>
      <c r="K446" s="5"/>
      <c r="L446" s="5"/>
      <c r="M446" s="5"/>
      <c r="N446" s="5"/>
      <c r="O446" s="5"/>
      <c r="P446" s="5"/>
      <c r="Q446" s="5"/>
      <c r="R446" s="5"/>
      <c r="S446" s="5"/>
      <c r="T446" s="5"/>
      <c r="U446" s="5"/>
      <c r="V446" s="5"/>
      <c r="W446" s="5"/>
      <c r="X446" s="5"/>
      <c r="Y446" s="5"/>
      <c r="Z446" s="5"/>
      <c r="AA446" s="5"/>
    </row>
    <row r="447" spans="2:27" ht="17.25" customHeight="1">
      <c r="B447" s="36"/>
      <c r="C447" s="36"/>
      <c r="D447" s="36"/>
      <c r="E447" s="27"/>
      <c r="F447" s="22"/>
      <c r="G447" s="22"/>
      <c r="H447" s="35"/>
      <c r="I447" s="14"/>
      <c r="J447" s="18"/>
      <c r="K447" s="5"/>
      <c r="L447" s="5"/>
      <c r="M447" s="5"/>
      <c r="N447" s="5"/>
      <c r="O447" s="5"/>
      <c r="P447" s="5"/>
      <c r="Q447" s="5"/>
      <c r="R447" s="5"/>
      <c r="S447" s="5"/>
      <c r="T447" s="5"/>
      <c r="U447" s="5"/>
      <c r="V447" s="5"/>
      <c r="W447" s="5"/>
      <c r="X447" s="5"/>
      <c r="Y447" s="5"/>
      <c r="Z447" s="5"/>
      <c r="AA447" s="5"/>
    </row>
    <row r="448" spans="2:27" ht="17.25" customHeight="1">
      <c r="B448" s="36"/>
      <c r="C448" s="36"/>
      <c r="D448" s="36"/>
      <c r="E448" s="27"/>
      <c r="F448" s="22"/>
      <c r="G448" s="22"/>
      <c r="H448" s="35"/>
      <c r="I448" s="14"/>
      <c r="J448" s="18"/>
      <c r="K448" s="5"/>
      <c r="L448" s="5"/>
      <c r="M448" s="5"/>
      <c r="N448" s="5"/>
      <c r="O448" s="5"/>
      <c r="P448" s="5"/>
      <c r="Q448" s="5"/>
      <c r="R448" s="5"/>
      <c r="S448" s="5"/>
      <c r="T448" s="5"/>
      <c r="U448" s="5"/>
      <c r="V448" s="5"/>
      <c r="W448" s="5"/>
      <c r="X448" s="5"/>
      <c r="Y448" s="5"/>
      <c r="Z448" s="5"/>
      <c r="AA448" s="5"/>
    </row>
    <row r="449" spans="2:27" ht="17.25" customHeight="1">
      <c r="B449" s="36"/>
      <c r="C449" s="36"/>
      <c r="D449" s="36"/>
      <c r="E449" s="27"/>
      <c r="F449" s="22"/>
      <c r="G449" s="22"/>
      <c r="H449" s="35"/>
      <c r="I449" s="14"/>
      <c r="J449" s="18"/>
      <c r="K449" s="5"/>
      <c r="L449" s="5"/>
      <c r="M449" s="5"/>
      <c r="N449" s="5"/>
      <c r="O449" s="5"/>
      <c r="P449" s="5"/>
      <c r="Q449" s="5"/>
      <c r="R449" s="5"/>
      <c r="S449" s="5"/>
      <c r="T449" s="5"/>
      <c r="U449" s="5"/>
      <c r="V449" s="5"/>
      <c r="W449" s="5"/>
      <c r="X449" s="5"/>
      <c r="Y449" s="5"/>
      <c r="Z449" s="5"/>
      <c r="AA449" s="5"/>
    </row>
    <row r="450" spans="2:27" ht="17.25" customHeight="1">
      <c r="B450" s="36"/>
      <c r="C450" s="36"/>
      <c r="D450" s="36"/>
      <c r="E450" s="27"/>
      <c r="F450" s="22"/>
      <c r="G450" s="22"/>
      <c r="H450" s="35"/>
      <c r="I450" s="14"/>
      <c r="J450" s="18"/>
      <c r="K450" s="5"/>
      <c r="L450" s="5"/>
      <c r="M450" s="5"/>
      <c r="N450" s="5"/>
      <c r="O450" s="5"/>
      <c r="P450" s="5"/>
      <c r="Q450" s="5"/>
      <c r="R450" s="5"/>
      <c r="S450" s="5"/>
      <c r="T450" s="5"/>
      <c r="U450" s="5"/>
      <c r="V450" s="5"/>
      <c r="W450" s="5"/>
      <c r="X450" s="5"/>
      <c r="Y450" s="5"/>
      <c r="Z450" s="5"/>
      <c r="AA450" s="5"/>
    </row>
    <row r="451" spans="2:27" ht="17.25" customHeight="1">
      <c r="B451" s="36"/>
      <c r="C451" s="36"/>
      <c r="D451" s="36"/>
      <c r="E451" s="27"/>
      <c r="F451" s="22"/>
      <c r="G451" s="22"/>
      <c r="H451" s="35"/>
      <c r="I451" s="14"/>
      <c r="J451" s="18"/>
      <c r="K451" s="5"/>
      <c r="L451" s="5"/>
      <c r="M451" s="5"/>
      <c r="N451" s="5"/>
      <c r="O451" s="5"/>
      <c r="P451" s="5"/>
      <c r="Q451" s="5"/>
      <c r="R451" s="5"/>
      <c r="S451" s="5"/>
      <c r="T451" s="5"/>
      <c r="U451" s="5"/>
      <c r="V451" s="5"/>
      <c r="W451" s="5"/>
      <c r="X451" s="5"/>
      <c r="Y451" s="5"/>
      <c r="Z451" s="5"/>
      <c r="AA451" s="5"/>
    </row>
    <row r="452" spans="2:27" ht="17.25" customHeight="1">
      <c r="B452" s="36"/>
      <c r="C452" s="36"/>
      <c r="D452" s="36"/>
      <c r="E452" s="27"/>
      <c r="F452" s="22"/>
      <c r="G452" s="22"/>
      <c r="H452" s="35"/>
      <c r="I452" s="14"/>
      <c r="J452" s="18"/>
      <c r="K452" s="5"/>
      <c r="L452" s="5"/>
      <c r="M452" s="5"/>
      <c r="N452" s="5"/>
      <c r="O452" s="5"/>
      <c r="P452" s="5"/>
      <c r="Q452" s="5"/>
      <c r="R452" s="5"/>
      <c r="S452" s="5"/>
      <c r="T452" s="5"/>
      <c r="U452" s="5"/>
      <c r="V452" s="5"/>
      <c r="W452" s="5"/>
      <c r="X452" s="5"/>
      <c r="Y452" s="5"/>
      <c r="Z452" s="5"/>
      <c r="AA452" s="5"/>
    </row>
    <row r="453" spans="2:27" ht="17.25" customHeight="1">
      <c r="B453" s="36"/>
      <c r="C453" s="36"/>
      <c r="D453" s="36"/>
      <c r="E453" s="27"/>
      <c r="F453" s="22"/>
      <c r="G453" s="22"/>
      <c r="H453" s="35"/>
      <c r="I453" s="14"/>
      <c r="J453" s="18"/>
      <c r="K453" s="5"/>
      <c r="L453" s="5"/>
      <c r="M453" s="5"/>
      <c r="N453" s="5"/>
      <c r="O453" s="5"/>
      <c r="P453" s="5"/>
      <c r="Q453" s="5"/>
      <c r="R453" s="5"/>
      <c r="S453" s="5"/>
      <c r="T453" s="5"/>
      <c r="U453" s="5"/>
      <c r="V453" s="5"/>
      <c r="W453" s="5"/>
      <c r="X453" s="5"/>
      <c r="Y453" s="5"/>
      <c r="Z453" s="5"/>
      <c r="AA453" s="5"/>
    </row>
    <row r="454" spans="2:27" ht="17.25" customHeight="1">
      <c r="B454" s="36"/>
      <c r="C454" s="36"/>
      <c r="D454" s="36"/>
      <c r="E454" s="27"/>
      <c r="F454" s="22"/>
      <c r="G454" s="22"/>
      <c r="H454" s="35"/>
      <c r="I454" s="14"/>
      <c r="J454" s="18"/>
      <c r="K454" s="5"/>
      <c r="L454" s="5"/>
      <c r="M454" s="5"/>
      <c r="N454" s="5"/>
      <c r="O454" s="5"/>
      <c r="P454" s="5"/>
      <c r="Q454" s="5"/>
      <c r="R454" s="5"/>
      <c r="S454" s="5"/>
      <c r="T454" s="5"/>
      <c r="U454" s="5"/>
      <c r="V454" s="5"/>
      <c r="W454" s="5"/>
      <c r="X454" s="5"/>
      <c r="Y454" s="5"/>
      <c r="Z454" s="5"/>
      <c r="AA454" s="5"/>
    </row>
    <row r="455" spans="2:27" ht="17.25" customHeight="1">
      <c r="B455" s="36"/>
      <c r="C455" s="36"/>
      <c r="D455" s="36"/>
      <c r="E455" s="27"/>
      <c r="F455" s="22"/>
      <c r="G455" s="22"/>
      <c r="H455" s="35"/>
      <c r="I455" s="14"/>
      <c r="J455" s="18"/>
      <c r="K455" s="5"/>
      <c r="L455" s="5"/>
      <c r="M455" s="5"/>
      <c r="N455" s="5"/>
      <c r="O455" s="5"/>
      <c r="P455" s="5"/>
      <c r="Q455" s="5"/>
      <c r="R455" s="5"/>
      <c r="S455" s="5"/>
      <c r="T455" s="5"/>
      <c r="U455" s="5"/>
      <c r="V455" s="5"/>
      <c r="W455" s="5"/>
      <c r="X455" s="5"/>
      <c r="Y455" s="5"/>
      <c r="Z455" s="5"/>
      <c r="AA455" s="5"/>
    </row>
    <row r="456" spans="2:27" ht="17.25" customHeight="1">
      <c r="B456" s="36"/>
      <c r="C456" s="36"/>
      <c r="D456" s="36"/>
      <c r="E456" s="27"/>
      <c r="F456" s="22"/>
      <c r="G456" s="22"/>
      <c r="H456" s="35"/>
      <c r="I456" s="14"/>
      <c r="J456" s="18"/>
      <c r="K456" s="5"/>
      <c r="L456" s="5"/>
      <c r="M456" s="5"/>
      <c r="N456" s="5"/>
      <c r="O456" s="5"/>
      <c r="P456" s="5"/>
      <c r="Q456" s="5"/>
      <c r="R456" s="5"/>
      <c r="S456" s="5"/>
      <c r="T456" s="5"/>
      <c r="U456" s="5"/>
      <c r="V456" s="5"/>
      <c r="W456" s="5"/>
      <c r="X456" s="5"/>
      <c r="Y456" s="5"/>
      <c r="Z456" s="5"/>
      <c r="AA456" s="5"/>
    </row>
    <row r="457" spans="2:27" ht="17.25" customHeight="1">
      <c r="B457" s="36"/>
      <c r="C457" s="36"/>
      <c r="D457" s="36"/>
      <c r="E457" s="27"/>
      <c r="F457" s="22"/>
      <c r="G457" s="22"/>
      <c r="H457" s="35"/>
      <c r="I457" s="14"/>
      <c r="J457" s="18"/>
      <c r="K457" s="5"/>
      <c r="L457" s="5"/>
      <c r="M457" s="5"/>
      <c r="N457" s="5"/>
      <c r="O457" s="5"/>
      <c r="P457" s="5"/>
      <c r="Q457" s="5"/>
      <c r="R457" s="5"/>
      <c r="S457" s="5"/>
      <c r="T457" s="5"/>
      <c r="U457" s="5"/>
      <c r="V457" s="5"/>
      <c r="W457" s="5"/>
      <c r="X457" s="5"/>
      <c r="Y457" s="5"/>
      <c r="Z457" s="5"/>
      <c r="AA457" s="5"/>
    </row>
    <row r="458" spans="2:27" ht="17.25" customHeight="1">
      <c r="B458" s="36"/>
      <c r="C458" s="36"/>
      <c r="D458" s="36"/>
      <c r="E458" s="27"/>
      <c r="F458" s="22"/>
      <c r="G458" s="22"/>
      <c r="H458" s="35"/>
      <c r="I458" s="14"/>
      <c r="J458" s="18"/>
      <c r="K458" s="5"/>
      <c r="L458" s="5"/>
      <c r="M458" s="5"/>
      <c r="N458" s="5"/>
      <c r="O458" s="5"/>
      <c r="P458" s="5"/>
      <c r="Q458" s="5"/>
      <c r="R458" s="5"/>
      <c r="S458" s="5"/>
      <c r="T458" s="5"/>
      <c r="U458" s="5"/>
      <c r="V458" s="5"/>
      <c r="W458" s="5"/>
      <c r="X458" s="5"/>
      <c r="Y458" s="5"/>
      <c r="Z458" s="5"/>
      <c r="AA458" s="5"/>
    </row>
    <row r="459" spans="2:27" ht="17.25" customHeight="1">
      <c r="B459" s="36"/>
      <c r="C459" s="36"/>
      <c r="D459" s="36"/>
      <c r="E459" s="27"/>
      <c r="F459" s="22"/>
      <c r="G459" s="22"/>
      <c r="H459" s="35"/>
      <c r="I459" s="14"/>
      <c r="J459" s="18"/>
      <c r="K459" s="5"/>
      <c r="L459" s="5"/>
      <c r="M459" s="5"/>
      <c r="N459" s="5"/>
      <c r="O459" s="5"/>
      <c r="P459" s="5"/>
      <c r="Q459" s="5"/>
      <c r="R459" s="5"/>
      <c r="S459" s="5"/>
      <c r="T459" s="5"/>
      <c r="U459" s="5"/>
      <c r="V459" s="5"/>
      <c r="W459" s="5"/>
      <c r="X459" s="5"/>
      <c r="Y459" s="5"/>
      <c r="Z459" s="5"/>
      <c r="AA459" s="5"/>
    </row>
    <row r="460" spans="2:27" ht="17.25" customHeight="1">
      <c r="B460" s="36"/>
      <c r="C460" s="36"/>
      <c r="D460" s="36"/>
      <c r="E460" s="27"/>
      <c r="F460" s="22"/>
      <c r="G460" s="22"/>
      <c r="H460" s="35"/>
      <c r="I460" s="14"/>
      <c r="J460" s="18"/>
      <c r="K460" s="5"/>
      <c r="L460" s="5"/>
      <c r="M460" s="5"/>
      <c r="N460" s="5"/>
      <c r="O460" s="5"/>
      <c r="P460" s="5"/>
      <c r="Q460" s="5"/>
      <c r="R460" s="5"/>
      <c r="S460" s="5"/>
      <c r="T460" s="5"/>
      <c r="U460" s="5"/>
      <c r="V460" s="5"/>
      <c r="W460" s="5"/>
      <c r="X460" s="5"/>
      <c r="Y460" s="5"/>
      <c r="Z460" s="5"/>
      <c r="AA460" s="5"/>
    </row>
    <row r="461" spans="2:27" ht="17.25" customHeight="1">
      <c r="B461" s="36"/>
      <c r="C461" s="36"/>
      <c r="D461" s="36"/>
      <c r="E461" s="27"/>
      <c r="F461" s="22"/>
      <c r="G461" s="22"/>
      <c r="H461" s="35"/>
      <c r="I461" s="14"/>
      <c r="J461" s="18"/>
      <c r="K461" s="5"/>
      <c r="L461" s="5"/>
      <c r="M461" s="5"/>
      <c r="N461" s="5"/>
      <c r="O461" s="5"/>
      <c r="P461" s="5"/>
      <c r="Q461" s="5"/>
      <c r="R461" s="5"/>
      <c r="S461" s="5"/>
      <c r="T461" s="5"/>
      <c r="U461" s="5"/>
      <c r="V461" s="5"/>
      <c r="W461" s="5"/>
      <c r="X461" s="5"/>
      <c r="Y461" s="5"/>
      <c r="Z461" s="5"/>
      <c r="AA461" s="5"/>
    </row>
    <row r="462" spans="2:27" ht="17.25" customHeight="1">
      <c r="B462" s="36"/>
      <c r="C462" s="36"/>
      <c r="D462" s="36"/>
      <c r="E462" s="27"/>
      <c r="F462" s="22"/>
      <c r="G462" s="22"/>
      <c r="H462" s="35"/>
      <c r="I462" s="14"/>
      <c r="J462" s="18"/>
      <c r="K462" s="5"/>
      <c r="L462" s="5"/>
      <c r="M462" s="5"/>
      <c r="N462" s="5"/>
      <c r="O462" s="5"/>
      <c r="P462" s="5"/>
      <c r="Q462" s="5"/>
      <c r="R462" s="5"/>
      <c r="S462" s="5"/>
      <c r="T462" s="5"/>
      <c r="U462" s="5"/>
      <c r="V462" s="5"/>
      <c r="W462" s="5"/>
      <c r="X462" s="5"/>
      <c r="Y462" s="5"/>
      <c r="Z462" s="5"/>
      <c r="AA462" s="5"/>
    </row>
    <row r="463" spans="2:27" ht="17.25" customHeight="1">
      <c r="B463" s="36"/>
      <c r="C463" s="36"/>
      <c r="D463" s="36"/>
      <c r="E463" s="27"/>
      <c r="F463" s="22"/>
      <c r="G463" s="22"/>
      <c r="H463" s="35"/>
      <c r="I463" s="14"/>
      <c r="J463" s="18"/>
      <c r="K463" s="5"/>
      <c r="L463" s="5"/>
      <c r="M463" s="5"/>
      <c r="N463" s="5"/>
      <c r="O463" s="5"/>
      <c r="P463" s="5"/>
      <c r="Q463" s="5"/>
      <c r="R463" s="5"/>
      <c r="S463" s="5"/>
      <c r="T463" s="5"/>
      <c r="U463" s="5"/>
      <c r="V463" s="5"/>
      <c r="W463" s="5"/>
      <c r="X463" s="5"/>
      <c r="Y463" s="5"/>
      <c r="Z463" s="5"/>
      <c r="AA463" s="5"/>
    </row>
    <row r="464" spans="2:27" ht="17.25" customHeight="1">
      <c r="B464" s="36"/>
      <c r="C464" s="36"/>
      <c r="D464" s="36"/>
      <c r="E464" s="27"/>
      <c r="F464" s="22"/>
      <c r="G464" s="22"/>
      <c r="H464" s="35"/>
      <c r="I464" s="14"/>
      <c r="J464" s="18"/>
      <c r="K464" s="5"/>
      <c r="L464" s="5"/>
      <c r="M464" s="5"/>
      <c r="N464" s="5"/>
      <c r="O464" s="5"/>
      <c r="P464" s="5"/>
      <c r="Q464" s="5"/>
      <c r="R464" s="5"/>
      <c r="S464" s="5"/>
      <c r="T464" s="5"/>
      <c r="U464" s="5"/>
      <c r="V464" s="5"/>
      <c r="W464" s="5"/>
      <c r="X464" s="5"/>
      <c r="Y464" s="5"/>
      <c r="Z464" s="5"/>
      <c r="AA464" s="5"/>
    </row>
    <row r="465" spans="2:27" ht="17.25" customHeight="1">
      <c r="B465" s="36"/>
      <c r="C465" s="36"/>
      <c r="D465" s="36"/>
      <c r="E465" s="27"/>
      <c r="F465" s="22"/>
      <c r="G465" s="22"/>
      <c r="H465" s="35"/>
      <c r="I465" s="14"/>
      <c r="J465" s="18"/>
      <c r="K465" s="5"/>
      <c r="L465" s="5"/>
      <c r="M465" s="5"/>
      <c r="N465" s="5"/>
      <c r="O465" s="5"/>
      <c r="P465" s="5"/>
      <c r="Q465" s="5"/>
      <c r="R465" s="5"/>
      <c r="S465" s="5"/>
      <c r="T465" s="5"/>
      <c r="U465" s="5"/>
      <c r="V465" s="5"/>
      <c r="W465" s="5"/>
      <c r="X465" s="5"/>
      <c r="Y465" s="5"/>
      <c r="Z465" s="5"/>
      <c r="AA465" s="5"/>
    </row>
    <row r="466" spans="2:27" ht="17.25" customHeight="1">
      <c r="B466" s="36"/>
      <c r="C466" s="36"/>
      <c r="D466" s="36"/>
      <c r="E466" s="27"/>
      <c r="F466" s="22"/>
      <c r="G466" s="22"/>
      <c r="H466" s="35"/>
      <c r="I466" s="14"/>
      <c r="J466" s="18"/>
      <c r="K466" s="5"/>
      <c r="L466" s="5"/>
      <c r="M466" s="5"/>
      <c r="N466" s="5"/>
      <c r="O466" s="5"/>
      <c r="P466" s="5"/>
      <c r="Q466" s="5"/>
      <c r="R466" s="5"/>
      <c r="S466" s="5"/>
      <c r="T466" s="5"/>
      <c r="U466" s="5"/>
      <c r="V466" s="5"/>
      <c r="W466" s="5"/>
      <c r="X466" s="5"/>
      <c r="Y466" s="5"/>
      <c r="Z466" s="5"/>
      <c r="AA466" s="5"/>
    </row>
    <row r="467" spans="2:27" ht="17.25" customHeight="1">
      <c r="B467" s="36"/>
      <c r="C467" s="36"/>
      <c r="D467" s="36"/>
      <c r="E467" s="27"/>
      <c r="F467" s="22"/>
      <c r="G467" s="22"/>
      <c r="H467" s="35"/>
      <c r="I467" s="14"/>
      <c r="J467" s="18"/>
      <c r="K467" s="5"/>
      <c r="L467" s="5"/>
      <c r="M467" s="5"/>
      <c r="N467" s="5"/>
      <c r="O467" s="5"/>
      <c r="P467" s="5"/>
      <c r="Q467" s="5"/>
      <c r="R467" s="5"/>
      <c r="S467" s="5"/>
      <c r="T467" s="5"/>
      <c r="U467" s="5"/>
      <c r="V467" s="5"/>
      <c r="W467" s="5"/>
      <c r="X467" s="5"/>
      <c r="Y467" s="5"/>
      <c r="Z467" s="5"/>
      <c r="AA467" s="5"/>
    </row>
    <row r="468" spans="2:27" ht="17.25" customHeight="1">
      <c r="B468" s="36"/>
      <c r="C468" s="36"/>
      <c r="D468" s="36"/>
      <c r="E468" s="27"/>
      <c r="F468" s="22"/>
      <c r="G468" s="22"/>
      <c r="H468" s="35"/>
      <c r="I468" s="14"/>
      <c r="J468" s="18"/>
      <c r="K468" s="5"/>
      <c r="L468" s="5"/>
      <c r="M468" s="5"/>
      <c r="N468" s="5"/>
      <c r="O468" s="5"/>
      <c r="P468" s="5"/>
      <c r="Q468" s="5"/>
      <c r="R468" s="5"/>
      <c r="S468" s="5"/>
      <c r="T468" s="5"/>
      <c r="U468" s="5"/>
      <c r="V468" s="5"/>
      <c r="W468" s="5"/>
      <c r="X468" s="5"/>
      <c r="Y468" s="5"/>
      <c r="Z468" s="5"/>
      <c r="AA468" s="5"/>
    </row>
    <row r="469" spans="2:27" ht="17.25" customHeight="1">
      <c r="B469" s="36"/>
      <c r="C469" s="36"/>
      <c r="D469" s="36"/>
      <c r="E469" s="27"/>
      <c r="F469" s="22"/>
      <c r="G469" s="22"/>
      <c r="H469" s="35"/>
      <c r="I469" s="14"/>
      <c r="J469" s="18"/>
      <c r="K469" s="5"/>
      <c r="L469" s="5"/>
      <c r="M469" s="5"/>
      <c r="N469" s="5"/>
      <c r="O469" s="5"/>
      <c r="P469" s="5"/>
      <c r="Q469" s="5"/>
      <c r="R469" s="5"/>
      <c r="S469" s="5"/>
      <c r="T469" s="5"/>
      <c r="U469" s="5"/>
      <c r="V469" s="5"/>
      <c r="W469" s="5"/>
      <c r="X469" s="5"/>
      <c r="Y469" s="5"/>
      <c r="Z469" s="5"/>
      <c r="AA469" s="5"/>
    </row>
    <row r="470" spans="2:27" ht="17.25" customHeight="1">
      <c r="B470" s="36"/>
      <c r="C470" s="36"/>
      <c r="D470" s="36"/>
      <c r="E470" s="27"/>
      <c r="F470" s="22"/>
      <c r="G470" s="22"/>
      <c r="H470" s="35"/>
      <c r="I470" s="14"/>
      <c r="J470" s="18"/>
      <c r="K470" s="5"/>
      <c r="L470" s="5"/>
      <c r="M470" s="5"/>
      <c r="N470" s="5"/>
      <c r="O470" s="5"/>
      <c r="P470" s="5"/>
      <c r="Q470" s="5"/>
      <c r="R470" s="5"/>
      <c r="S470" s="5"/>
      <c r="T470" s="5"/>
      <c r="U470" s="5"/>
      <c r="V470" s="5"/>
      <c r="W470" s="5"/>
      <c r="X470" s="5"/>
      <c r="Y470" s="5"/>
      <c r="Z470" s="5"/>
      <c r="AA470" s="5"/>
    </row>
    <row r="471" spans="2:27" ht="17.25" customHeight="1">
      <c r="B471" s="36"/>
      <c r="C471" s="36"/>
      <c r="D471" s="36"/>
      <c r="E471" s="27"/>
      <c r="F471" s="22"/>
      <c r="G471" s="22"/>
      <c r="H471" s="35"/>
      <c r="I471" s="14"/>
      <c r="J471" s="18"/>
      <c r="K471" s="5"/>
      <c r="L471" s="5"/>
      <c r="M471" s="5"/>
      <c r="N471" s="5"/>
      <c r="O471" s="5"/>
      <c r="P471" s="5"/>
      <c r="Q471" s="5"/>
      <c r="R471" s="5"/>
      <c r="S471" s="5"/>
      <c r="T471" s="5"/>
      <c r="U471" s="5"/>
      <c r="V471" s="5"/>
      <c r="W471" s="5"/>
      <c r="X471" s="5"/>
      <c r="Y471" s="5"/>
      <c r="Z471" s="5"/>
      <c r="AA471" s="5"/>
    </row>
    <row r="472" spans="2:27" ht="17.25" customHeight="1">
      <c r="B472" s="36"/>
      <c r="C472" s="36"/>
      <c r="D472" s="36"/>
      <c r="E472" s="27"/>
      <c r="F472" s="22"/>
      <c r="G472" s="22"/>
      <c r="H472" s="35"/>
      <c r="I472" s="14"/>
      <c r="J472" s="18"/>
      <c r="K472" s="5"/>
      <c r="L472" s="5"/>
      <c r="M472" s="5"/>
      <c r="N472" s="5"/>
      <c r="O472" s="5"/>
      <c r="P472" s="5"/>
      <c r="Q472" s="5"/>
      <c r="R472" s="5"/>
      <c r="S472" s="5"/>
      <c r="T472" s="5"/>
      <c r="U472" s="5"/>
      <c r="V472" s="5"/>
      <c r="W472" s="5"/>
      <c r="X472" s="5"/>
      <c r="Y472" s="5"/>
      <c r="Z472" s="5"/>
      <c r="AA472" s="5"/>
    </row>
    <row r="473" spans="2:27" ht="17.25" customHeight="1">
      <c r="B473" s="36"/>
      <c r="C473" s="36"/>
      <c r="D473" s="36"/>
      <c r="E473" s="27"/>
      <c r="F473" s="22"/>
      <c r="G473" s="22"/>
      <c r="H473" s="35"/>
      <c r="I473" s="14"/>
      <c r="J473" s="18"/>
      <c r="K473" s="5"/>
      <c r="L473" s="5"/>
      <c r="M473" s="5"/>
      <c r="N473" s="5"/>
      <c r="O473" s="5"/>
      <c r="P473" s="5"/>
      <c r="Q473" s="5"/>
      <c r="R473" s="5"/>
      <c r="S473" s="5"/>
      <c r="T473" s="5"/>
      <c r="U473" s="5"/>
      <c r="V473" s="5"/>
      <c r="W473" s="5"/>
      <c r="X473" s="5"/>
      <c r="Y473" s="5"/>
      <c r="Z473" s="5"/>
      <c r="AA473" s="5"/>
    </row>
    <row r="474" spans="2:27" ht="17.25" customHeight="1">
      <c r="B474" s="36"/>
      <c r="C474" s="36"/>
      <c r="D474" s="36"/>
      <c r="E474" s="27"/>
      <c r="F474" s="22"/>
      <c r="G474" s="22"/>
      <c r="H474" s="35"/>
      <c r="I474" s="14"/>
      <c r="J474" s="18"/>
      <c r="K474" s="5"/>
      <c r="L474" s="5"/>
      <c r="M474" s="5"/>
      <c r="N474" s="5"/>
      <c r="O474" s="5"/>
      <c r="P474" s="5"/>
      <c r="Q474" s="5"/>
      <c r="R474" s="5"/>
      <c r="S474" s="5"/>
      <c r="T474" s="5"/>
      <c r="U474" s="5"/>
      <c r="V474" s="5"/>
      <c r="W474" s="5"/>
      <c r="X474" s="5"/>
      <c r="Y474" s="5"/>
      <c r="Z474" s="5"/>
      <c r="AA474" s="5"/>
    </row>
    <row r="475" spans="2:27" ht="17.25" customHeight="1">
      <c r="B475" s="36"/>
      <c r="C475" s="36"/>
      <c r="D475" s="36"/>
      <c r="E475" s="27"/>
      <c r="F475" s="22"/>
      <c r="G475" s="22"/>
      <c r="H475" s="35"/>
      <c r="I475" s="14"/>
      <c r="J475" s="18"/>
      <c r="K475" s="5"/>
      <c r="L475" s="5"/>
      <c r="M475" s="5"/>
      <c r="N475" s="5"/>
      <c r="O475" s="5"/>
      <c r="P475" s="5"/>
      <c r="Q475" s="5"/>
      <c r="R475" s="5"/>
      <c r="S475" s="5"/>
      <c r="T475" s="5"/>
      <c r="U475" s="5"/>
      <c r="V475" s="5"/>
      <c r="W475" s="5"/>
      <c r="X475" s="5"/>
      <c r="Y475" s="5"/>
      <c r="Z475" s="5"/>
      <c r="AA475" s="5"/>
    </row>
    <row r="476" spans="2:27" ht="17.25" customHeight="1">
      <c r="B476" s="36"/>
      <c r="C476" s="36"/>
      <c r="D476" s="36"/>
      <c r="E476" s="27"/>
      <c r="F476" s="22"/>
      <c r="G476" s="22"/>
      <c r="H476" s="35"/>
      <c r="I476" s="14"/>
      <c r="J476" s="18"/>
      <c r="K476" s="5"/>
      <c r="L476" s="5"/>
      <c r="M476" s="5"/>
      <c r="N476" s="5"/>
      <c r="O476" s="5"/>
      <c r="P476" s="5"/>
      <c r="Q476" s="5"/>
      <c r="R476" s="5"/>
      <c r="S476" s="5"/>
      <c r="T476" s="5"/>
      <c r="U476" s="5"/>
      <c r="V476" s="5"/>
      <c r="W476" s="5"/>
      <c r="X476" s="5"/>
      <c r="Y476" s="5"/>
      <c r="Z476" s="5"/>
      <c r="AA476" s="5"/>
    </row>
    <row r="477" spans="2:27" ht="17.25" customHeight="1">
      <c r="B477" s="36"/>
      <c r="C477" s="36"/>
      <c r="D477" s="36"/>
      <c r="E477" s="27"/>
      <c r="F477" s="22"/>
      <c r="G477" s="22"/>
      <c r="H477" s="35"/>
      <c r="I477" s="14"/>
      <c r="J477" s="18"/>
      <c r="K477" s="5"/>
      <c r="L477" s="5"/>
      <c r="M477" s="5"/>
      <c r="N477" s="5"/>
      <c r="O477" s="5"/>
      <c r="P477" s="5"/>
      <c r="Q477" s="5"/>
      <c r="R477" s="5"/>
      <c r="S477" s="5"/>
      <c r="T477" s="5"/>
      <c r="U477" s="5"/>
      <c r="V477" s="5"/>
      <c r="W477" s="5"/>
      <c r="X477" s="5"/>
      <c r="Y477" s="5"/>
      <c r="Z477" s="5"/>
      <c r="AA477" s="5"/>
    </row>
    <row r="478" spans="2:27" ht="17.25" customHeight="1">
      <c r="B478" s="36"/>
      <c r="C478" s="36"/>
      <c r="D478" s="36"/>
      <c r="E478" s="27"/>
      <c r="F478" s="22"/>
      <c r="G478" s="22"/>
      <c r="H478" s="35"/>
      <c r="I478" s="14"/>
      <c r="J478" s="18"/>
      <c r="K478" s="5"/>
      <c r="L478" s="5"/>
      <c r="M478" s="5"/>
      <c r="N478" s="5"/>
      <c r="O478" s="5"/>
      <c r="P478" s="5"/>
      <c r="Q478" s="5"/>
      <c r="R478" s="5"/>
      <c r="S478" s="5"/>
      <c r="T478" s="5"/>
      <c r="U478" s="5"/>
      <c r="V478" s="5"/>
      <c r="W478" s="5"/>
      <c r="X478" s="5"/>
      <c r="Y478" s="5"/>
      <c r="Z478" s="5"/>
      <c r="AA478" s="5"/>
    </row>
    <row r="479" spans="2:27" ht="17.25" customHeight="1">
      <c r="B479" s="36"/>
      <c r="C479" s="36"/>
      <c r="D479" s="36"/>
      <c r="E479" s="27"/>
      <c r="F479" s="22"/>
      <c r="G479" s="22"/>
      <c r="H479" s="35"/>
      <c r="I479" s="14"/>
      <c r="J479" s="18"/>
      <c r="K479" s="5"/>
      <c r="L479" s="5"/>
      <c r="M479" s="5"/>
      <c r="N479" s="5"/>
      <c r="O479" s="5"/>
      <c r="P479" s="5"/>
      <c r="Q479" s="5"/>
      <c r="R479" s="5"/>
      <c r="S479" s="5"/>
      <c r="T479" s="5"/>
      <c r="U479" s="5"/>
      <c r="V479" s="5"/>
      <c r="W479" s="5"/>
      <c r="X479" s="5"/>
      <c r="Y479" s="5"/>
      <c r="Z479" s="5"/>
      <c r="AA479" s="5"/>
    </row>
    <row r="480" spans="2:27" ht="17.25" customHeight="1">
      <c r="B480" s="36"/>
      <c r="C480" s="36"/>
      <c r="D480" s="36"/>
      <c r="E480" s="27"/>
      <c r="F480" s="22"/>
      <c r="G480" s="22"/>
      <c r="H480" s="35"/>
      <c r="I480" s="14"/>
      <c r="J480" s="18"/>
      <c r="K480" s="5"/>
      <c r="L480" s="5"/>
      <c r="M480" s="5"/>
      <c r="N480" s="5"/>
      <c r="O480" s="5"/>
      <c r="P480" s="5"/>
      <c r="Q480" s="5"/>
      <c r="R480" s="5"/>
      <c r="S480" s="5"/>
      <c r="T480" s="5"/>
      <c r="U480" s="5"/>
      <c r="V480" s="5"/>
      <c r="W480" s="5"/>
      <c r="X480" s="5"/>
      <c r="Y480" s="5"/>
      <c r="Z480" s="5"/>
      <c r="AA480" s="5"/>
    </row>
    <row r="481" spans="2:27" ht="17.25" customHeight="1">
      <c r="B481" s="36"/>
      <c r="C481" s="36"/>
      <c r="D481" s="36"/>
      <c r="E481" s="27"/>
      <c r="F481" s="22"/>
      <c r="G481" s="22"/>
      <c r="H481" s="35"/>
      <c r="I481" s="14"/>
      <c r="J481" s="18"/>
      <c r="K481" s="5"/>
      <c r="L481" s="5"/>
      <c r="M481" s="5"/>
      <c r="N481" s="5"/>
      <c r="O481" s="5"/>
      <c r="P481" s="5"/>
      <c r="Q481" s="5"/>
      <c r="R481" s="5"/>
      <c r="S481" s="5"/>
      <c r="T481" s="5"/>
      <c r="U481" s="5"/>
      <c r="V481" s="5"/>
      <c r="W481" s="5"/>
      <c r="X481" s="5"/>
      <c r="Y481" s="5"/>
      <c r="Z481" s="5"/>
      <c r="AA481" s="5"/>
    </row>
    <row r="482" spans="2:27" ht="17.25" customHeight="1">
      <c r="B482" s="36"/>
      <c r="C482" s="36"/>
      <c r="D482" s="36"/>
      <c r="E482" s="27"/>
      <c r="F482" s="22"/>
      <c r="G482" s="22"/>
      <c r="H482" s="35"/>
      <c r="I482" s="14"/>
      <c r="J482" s="18"/>
      <c r="K482" s="5"/>
      <c r="L482" s="5"/>
      <c r="M482" s="5"/>
      <c r="N482" s="5"/>
      <c r="O482" s="5"/>
      <c r="P482" s="5"/>
      <c r="Q482" s="5"/>
      <c r="R482" s="5"/>
      <c r="S482" s="5"/>
      <c r="T482" s="5"/>
      <c r="U482" s="5"/>
      <c r="V482" s="5"/>
      <c r="W482" s="5"/>
      <c r="X482" s="5"/>
      <c r="Y482" s="5"/>
      <c r="Z482" s="5"/>
      <c r="AA482" s="5"/>
    </row>
    <row r="483" spans="2:27" ht="17.25" customHeight="1">
      <c r="B483" s="36"/>
      <c r="C483" s="36"/>
      <c r="D483" s="36"/>
      <c r="E483" s="27"/>
      <c r="F483" s="22"/>
      <c r="G483" s="22"/>
      <c r="H483" s="35"/>
      <c r="I483" s="14"/>
      <c r="J483" s="18"/>
      <c r="K483" s="5"/>
      <c r="L483" s="5"/>
      <c r="M483" s="5"/>
      <c r="N483" s="5"/>
      <c r="O483" s="5"/>
      <c r="P483" s="5"/>
      <c r="Q483" s="5"/>
      <c r="R483" s="5"/>
      <c r="S483" s="5"/>
      <c r="T483" s="5"/>
      <c r="U483" s="5"/>
      <c r="V483" s="5"/>
      <c r="W483" s="5"/>
      <c r="X483" s="5"/>
      <c r="Y483" s="5"/>
      <c r="Z483" s="5"/>
      <c r="AA483" s="5"/>
    </row>
    <row r="484" spans="2:27" ht="17.25" customHeight="1">
      <c r="B484" s="36"/>
      <c r="C484" s="36"/>
      <c r="D484" s="36"/>
      <c r="E484" s="27"/>
      <c r="F484" s="22"/>
      <c r="G484" s="22"/>
      <c r="H484" s="35"/>
      <c r="I484" s="14"/>
      <c r="J484" s="18"/>
      <c r="K484" s="5"/>
      <c r="L484" s="5"/>
      <c r="M484" s="5"/>
      <c r="N484" s="5"/>
      <c r="O484" s="5"/>
      <c r="P484" s="5"/>
      <c r="Q484" s="5"/>
      <c r="R484" s="5"/>
      <c r="S484" s="5"/>
      <c r="T484" s="5"/>
      <c r="U484" s="5"/>
      <c r="V484" s="5"/>
      <c r="W484" s="5"/>
      <c r="X484" s="5"/>
      <c r="Y484" s="5"/>
      <c r="Z484" s="5"/>
      <c r="AA484" s="5"/>
    </row>
    <row r="485" spans="2:27" ht="17.25" customHeight="1">
      <c r="B485" s="36"/>
      <c r="C485" s="36"/>
      <c r="D485" s="36"/>
      <c r="E485" s="27"/>
      <c r="F485" s="22"/>
      <c r="G485" s="22"/>
      <c r="H485" s="35"/>
      <c r="I485" s="14"/>
      <c r="J485" s="18"/>
      <c r="K485" s="5"/>
      <c r="L485" s="5"/>
      <c r="M485" s="5"/>
      <c r="N485" s="5"/>
      <c r="O485" s="5"/>
      <c r="P485" s="5"/>
      <c r="Q485" s="5"/>
      <c r="R485" s="5"/>
      <c r="S485" s="5"/>
      <c r="T485" s="5"/>
      <c r="U485" s="5"/>
      <c r="V485" s="5"/>
      <c r="W485" s="5"/>
      <c r="X485" s="5"/>
      <c r="Y485" s="5"/>
      <c r="Z485" s="5"/>
      <c r="AA485" s="5"/>
    </row>
    <row r="486" spans="2:27" ht="17.25" customHeight="1">
      <c r="B486" s="36"/>
      <c r="C486" s="36"/>
      <c r="D486" s="36"/>
      <c r="E486" s="27"/>
      <c r="F486" s="22"/>
      <c r="G486" s="22"/>
      <c r="H486" s="35"/>
      <c r="I486" s="14"/>
      <c r="J486" s="18"/>
      <c r="K486" s="5"/>
      <c r="L486" s="5"/>
      <c r="M486" s="5"/>
      <c r="N486" s="5"/>
      <c r="O486" s="5"/>
      <c r="P486" s="5"/>
      <c r="Q486" s="5"/>
      <c r="R486" s="5"/>
      <c r="S486" s="5"/>
      <c r="T486" s="5"/>
      <c r="U486" s="5"/>
      <c r="V486" s="5"/>
      <c r="W486" s="5"/>
      <c r="X486" s="5"/>
      <c r="Y486" s="5"/>
      <c r="Z486" s="5"/>
      <c r="AA486" s="5"/>
    </row>
    <row r="487" spans="2:27" ht="17.25" customHeight="1">
      <c r="B487" s="36"/>
      <c r="C487" s="36"/>
      <c r="D487" s="36"/>
      <c r="E487" s="27"/>
      <c r="F487" s="22"/>
      <c r="G487" s="22"/>
      <c r="H487" s="35"/>
      <c r="I487" s="14"/>
      <c r="J487" s="18"/>
      <c r="K487" s="5"/>
      <c r="L487" s="5"/>
      <c r="M487" s="5"/>
      <c r="N487" s="5"/>
      <c r="O487" s="5"/>
      <c r="P487" s="5"/>
      <c r="Q487" s="5"/>
      <c r="R487" s="5"/>
      <c r="S487" s="5"/>
      <c r="T487" s="5"/>
      <c r="U487" s="5"/>
      <c r="V487" s="5"/>
      <c r="W487" s="5"/>
      <c r="X487" s="5"/>
      <c r="Y487" s="5"/>
      <c r="Z487" s="5"/>
      <c r="AA487" s="5"/>
    </row>
    <row r="488" spans="2:27" ht="17.25" customHeight="1">
      <c r="B488" s="36"/>
      <c r="C488" s="36"/>
      <c r="D488" s="36"/>
      <c r="E488" s="27"/>
      <c r="F488" s="22"/>
      <c r="G488" s="22"/>
      <c r="H488" s="35"/>
      <c r="I488" s="14"/>
      <c r="J488" s="18"/>
      <c r="K488" s="5"/>
      <c r="L488" s="5"/>
      <c r="M488" s="5"/>
      <c r="N488" s="5"/>
      <c r="O488" s="5"/>
      <c r="P488" s="5"/>
      <c r="Q488" s="5"/>
      <c r="R488" s="5"/>
      <c r="S488" s="5"/>
      <c r="T488" s="5"/>
      <c r="U488" s="5"/>
      <c r="V488" s="5"/>
      <c r="W488" s="5"/>
      <c r="X488" s="5"/>
      <c r="Y488" s="5"/>
      <c r="Z488" s="5"/>
      <c r="AA488" s="5"/>
    </row>
    <row r="489" spans="2:27" ht="17.25" customHeight="1">
      <c r="B489" s="36"/>
      <c r="C489" s="36"/>
      <c r="D489" s="36"/>
      <c r="E489" s="27"/>
      <c r="F489" s="22"/>
      <c r="G489" s="22"/>
      <c r="H489" s="35"/>
      <c r="I489" s="14"/>
      <c r="J489" s="18"/>
      <c r="K489" s="5"/>
      <c r="L489" s="5"/>
      <c r="M489" s="5"/>
      <c r="N489" s="5"/>
      <c r="O489" s="5"/>
      <c r="P489" s="5"/>
      <c r="Q489" s="5"/>
      <c r="R489" s="5"/>
      <c r="S489" s="5"/>
      <c r="T489" s="5"/>
      <c r="U489" s="5"/>
      <c r="V489" s="5"/>
      <c r="W489" s="5"/>
      <c r="X489" s="5"/>
      <c r="Y489" s="5"/>
      <c r="Z489" s="5"/>
      <c r="AA489" s="5"/>
    </row>
    <row r="490" spans="2:27" ht="17.25" customHeight="1">
      <c r="B490" s="36"/>
      <c r="C490" s="36"/>
      <c r="D490" s="36"/>
      <c r="E490" s="27"/>
      <c r="F490" s="22"/>
      <c r="G490" s="22"/>
      <c r="H490" s="35"/>
      <c r="I490" s="14"/>
      <c r="J490" s="18"/>
      <c r="K490" s="5"/>
      <c r="L490" s="5"/>
      <c r="M490" s="5"/>
      <c r="N490" s="5"/>
      <c r="O490" s="5"/>
      <c r="P490" s="5"/>
      <c r="Q490" s="5"/>
      <c r="R490" s="5"/>
      <c r="S490" s="5"/>
      <c r="T490" s="5"/>
      <c r="U490" s="5"/>
      <c r="V490" s="5"/>
      <c r="W490" s="5"/>
      <c r="X490" s="5"/>
      <c r="Y490" s="5"/>
      <c r="Z490" s="5"/>
      <c r="AA490" s="5"/>
    </row>
    <row r="491" spans="2:27" ht="17.25" customHeight="1">
      <c r="B491" s="36"/>
      <c r="C491" s="36"/>
      <c r="D491" s="36"/>
      <c r="E491" s="27"/>
      <c r="F491" s="22"/>
      <c r="G491" s="22"/>
      <c r="H491" s="35"/>
      <c r="I491" s="14"/>
      <c r="J491" s="18"/>
      <c r="K491" s="5"/>
      <c r="L491" s="5"/>
      <c r="M491" s="5"/>
      <c r="N491" s="5"/>
      <c r="O491" s="5"/>
      <c r="P491" s="5"/>
      <c r="Q491" s="5"/>
      <c r="R491" s="5"/>
      <c r="S491" s="5"/>
      <c r="T491" s="5"/>
      <c r="U491" s="5"/>
      <c r="V491" s="5"/>
      <c r="W491" s="5"/>
      <c r="X491" s="5"/>
      <c r="Y491" s="5"/>
      <c r="Z491" s="5"/>
      <c r="AA491" s="5"/>
    </row>
    <row r="492" spans="2:27" ht="17.25" customHeight="1">
      <c r="B492" s="36"/>
      <c r="C492" s="36"/>
      <c r="D492" s="36"/>
      <c r="E492" s="27"/>
      <c r="F492" s="22"/>
      <c r="G492" s="22"/>
      <c r="H492" s="35"/>
      <c r="I492" s="14"/>
      <c r="J492" s="18"/>
      <c r="K492" s="5"/>
      <c r="L492" s="5"/>
      <c r="M492" s="5"/>
      <c r="N492" s="5"/>
      <c r="O492" s="5"/>
      <c r="P492" s="5"/>
      <c r="Q492" s="5"/>
      <c r="R492" s="5"/>
      <c r="S492" s="5"/>
      <c r="T492" s="5"/>
      <c r="U492" s="5"/>
      <c r="V492" s="5"/>
      <c r="W492" s="5"/>
      <c r="X492" s="5"/>
      <c r="Y492" s="5"/>
      <c r="Z492" s="5"/>
      <c r="AA492" s="5"/>
    </row>
    <row r="493" spans="2:27" ht="17.25" customHeight="1">
      <c r="B493" s="36"/>
      <c r="C493" s="36"/>
      <c r="D493" s="36"/>
      <c r="E493" s="27"/>
      <c r="F493" s="22"/>
      <c r="G493" s="22"/>
      <c r="H493" s="35"/>
      <c r="I493" s="14"/>
      <c r="J493" s="18"/>
      <c r="K493" s="5"/>
      <c r="L493" s="5"/>
      <c r="M493" s="5"/>
      <c r="N493" s="5"/>
      <c r="O493" s="5"/>
      <c r="P493" s="5"/>
      <c r="Q493" s="5"/>
      <c r="R493" s="5"/>
      <c r="S493" s="5"/>
      <c r="T493" s="5"/>
      <c r="U493" s="5"/>
      <c r="V493" s="5"/>
      <c r="W493" s="5"/>
      <c r="X493" s="5"/>
      <c r="Y493" s="5"/>
      <c r="Z493" s="5"/>
      <c r="AA493" s="5"/>
    </row>
    <row r="494" spans="2:27" ht="17.25" customHeight="1">
      <c r="B494" s="36"/>
      <c r="C494" s="36"/>
      <c r="D494" s="36"/>
      <c r="E494" s="27"/>
      <c r="F494" s="22"/>
      <c r="G494" s="22"/>
      <c r="H494" s="35"/>
      <c r="I494" s="14"/>
      <c r="J494" s="18"/>
      <c r="K494" s="5"/>
      <c r="L494" s="5"/>
      <c r="M494" s="5"/>
      <c r="N494" s="5"/>
      <c r="O494" s="5"/>
      <c r="P494" s="5"/>
      <c r="Q494" s="5"/>
      <c r="R494" s="5"/>
      <c r="S494" s="5"/>
      <c r="T494" s="5"/>
      <c r="U494" s="5"/>
      <c r="V494" s="5"/>
      <c r="W494" s="5"/>
      <c r="X494" s="5"/>
      <c r="Y494" s="5"/>
      <c r="Z494" s="5"/>
      <c r="AA494" s="5"/>
    </row>
    <row r="495" spans="2:27" ht="17.25" customHeight="1">
      <c r="B495" s="36"/>
      <c r="C495" s="36"/>
      <c r="D495" s="36"/>
      <c r="E495" s="27"/>
      <c r="F495" s="22"/>
      <c r="G495" s="22"/>
      <c r="H495" s="35"/>
      <c r="I495" s="14"/>
      <c r="J495" s="18"/>
      <c r="K495" s="5"/>
      <c r="L495" s="5"/>
      <c r="M495" s="5"/>
      <c r="N495" s="5"/>
      <c r="O495" s="5"/>
      <c r="P495" s="5"/>
      <c r="Q495" s="5"/>
      <c r="R495" s="5"/>
      <c r="S495" s="5"/>
      <c r="T495" s="5"/>
      <c r="U495" s="5"/>
      <c r="V495" s="5"/>
      <c r="W495" s="5"/>
      <c r="X495" s="5"/>
      <c r="Y495" s="5"/>
      <c r="Z495" s="5"/>
      <c r="AA495" s="5"/>
    </row>
    <row r="496" spans="2:27" ht="17.25" customHeight="1">
      <c r="B496" s="36"/>
      <c r="C496" s="36"/>
      <c r="D496" s="36"/>
      <c r="E496" s="27"/>
      <c r="F496" s="22"/>
      <c r="G496" s="22"/>
      <c r="H496" s="35"/>
      <c r="I496" s="14"/>
      <c r="J496" s="18"/>
      <c r="K496" s="5"/>
      <c r="L496" s="5"/>
      <c r="M496" s="5"/>
      <c r="N496" s="5"/>
      <c r="O496" s="5"/>
      <c r="P496" s="5"/>
      <c r="Q496" s="5"/>
      <c r="R496" s="5"/>
      <c r="S496" s="5"/>
      <c r="T496" s="5"/>
      <c r="U496" s="5"/>
      <c r="V496" s="5"/>
      <c r="W496" s="5"/>
      <c r="X496" s="5"/>
      <c r="Y496" s="5"/>
      <c r="Z496" s="5"/>
      <c r="AA496" s="5"/>
    </row>
    <row r="497" spans="2:27" ht="17.25" customHeight="1">
      <c r="B497" s="36"/>
      <c r="C497" s="36"/>
      <c r="D497" s="36"/>
      <c r="E497" s="27"/>
      <c r="F497" s="22"/>
      <c r="G497" s="22"/>
      <c r="H497" s="35"/>
      <c r="I497" s="14"/>
      <c r="J497" s="18"/>
      <c r="K497" s="5"/>
      <c r="L497" s="5"/>
      <c r="M497" s="5"/>
      <c r="N497" s="5"/>
      <c r="O497" s="5"/>
      <c r="P497" s="5"/>
      <c r="Q497" s="5"/>
      <c r="R497" s="5"/>
      <c r="S497" s="5"/>
      <c r="T497" s="5"/>
      <c r="U497" s="5"/>
      <c r="V497" s="5"/>
      <c r="W497" s="5"/>
      <c r="X497" s="5"/>
      <c r="Y497" s="5"/>
      <c r="Z497" s="5"/>
      <c r="AA497" s="5"/>
    </row>
    <row r="498" spans="2:27" ht="17.25" customHeight="1">
      <c r="B498" s="36"/>
      <c r="C498" s="36"/>
      <c r="D498" s="36"/>
      <c r="E498" s="27"/>
      <c r="F498" s="22"/>
      <c r="G498" s="22"/>
      <c r="H498" s="35"/>
      <c r="I498" s="14"/>
      <c r="J498" s="18"/>
      <c r="K498" s="5"/>
      <c r="L498" s="5"/>
      <c r="M498" s="5"/>
      <c r="N498" s="5"/>
      <c r="O498" s="5"/>
      <c r="P498" s="5"/>
      <c r="Q498" s="5"/>
      <c r="R498" s="5"/>
      <c r="S498" s="5"/>
      <c r="T498" s="5"/>
      <c r="U498" s="5"/>
      <c r="V498" s="5"/>
      <c r="W498" s="5"/>
      <c r="X498" s="5"/>
      <c r="Y498" s="5"/>
      <c r="Z498" s="5"/>
      <c r="AA498" s="5"/>
    </row>
    <row r="499" spans="2:27" ht="17.25" customHeight="1">
      <c r="B499" s="36"/>
      <c r="C499" s="36"/>
      <c r="D499" s="36"/>
      <c r="E499" s="27"/>
      <c r="F499" s="22"/>
      <c r="G499" s="22"/>
      <c r="H499" s="35"/>
      <c r="I499" s="14"/>
      <c r="J499" s="18"/>
      <c r="K499" s="5"/>
      <c r="L499" s="5"/>
      <c r="M499" s="5"/>
      <c r="N499" s="5"/>
      <c r="O499" s="5"/>
      <c r="P499" s="5"/>
      <c r="Q499" s="5"/>
      <c r="R499" s="5"/>
      <c r="S499" s="5"/>
      <c r="T499" s="5"/>
      <c r="U499" s="5"/>
      <c r="V499" s="5"/>
      <c r="W499" s="5"/>
      <c r="X499" s="5"/>
      <c r="Y499" s="5"/>
      <c r="Z499" s="5"/>
      <c r="AA499" s="5"/>
    </row>
    <row r="500" spans="2:27" ht="17.25" customHeight="1">
      <c r="B500" s="36"/>
      <c r="C500" s="36"/>
      <c r="D500" s="36"/>
      <c r="E500" s="27"/>
      <c r="F500" s="22"/>
      <c r="G500" s="22"/>
      <c r="H500" s="35"/>
      <c r="I500" s="14"/>
      <c r="J500" s="18"/>
      <c r="K500" s="5"/>
      <c r="L500" s="5"/>
      <c r="M500" s="5"/>
      <c r="N500" s="5"/>
      <c r="O500" s="5"/>
      <c r="P500" s="5"/>
      <c r="Q500" s="5"/>
      <c r="R500" s="5"/>
      <c r="S500" s="5"/>
      <c r="T500" s="5"/>
      <c r="U500" s="5"/>
      <c r="V500" s="5"/>
      <c r="W500" s="5"/>
      <c r="X500" s="5"/>
      <c r="Y500" s="5"/>
      <c r="Z500" s="5"/>
      <c r="AA500" s="5"/>
    </row>
    <row r="501" spans="2:27" ht="17.25" customHeight="1">
      <c r="B501" s="36"/>
      <c r="C501" s="36"/>
      <c r="D501" s="36"/>
      <c r="E501" s="27"/>
      <c r="F501" s="22"/>
      <c r="G501" s="22"/>
      <c r="H501" s="35"/>
      <c r="I501" s="14"/>
      <c r="J501" s="18"/>
      <c r="K501" s="5"/>
      <c r="L501" s="5"/>
      <c r="M501" s="5"/>
      <c r="N501" s="5"/>
      <c r="O501" s="5"/>
      <c r="P501" s="5"/>
      <c r="Q501" s="5"/>
      <c r="R501" s="5"/>
      <c r="S501" s="5"/>
      <c r="T501" s="5"/>
      <c r="U501" s="5"/>
      <c r="V501" s="5"/>
      <c r="W501" s="5"/>
      <c r="X501" s="5"/>
      <c r="Y501" s="5"/>
      <c r="Z501" s="5"/>
      <c r="AA501" s="5"/>
    </row>
    <row r="502" spans="2:27" ht="17.25" customHeight="1">
      <c r="B502" s="36"/>
      <c r="C502" s="36"/>
      <c r="D502" s="36"/>
      <c r="E502" s="27"/>
      <c r="F502" s="22"/>
      <c r="G502" s="22"/>
      <c r="H502" s="35"/>
      <c r="I502" s="14"/>
      <c r="J502" s="18"/>
      <c r="K502" s="5"/>
      <c r="L502" s="5"/>
      <c r="M502" s="5"/>
      <c r="N502" s="5"/>
      <c r="O502" s="5"/>
      <c r="P502" s="5"/>
      <c r="Q502" s="5"/>
      <c r="R502" s="5"/>
      <c r="S502" s="5"/>
      <c r="T502" s="5"/>
      <c r="U502" s="5"/>
      <c r="V502" s="5"/>
      <c r="W502" s="5"/>
      <c r="X502" s="5"/>
      <c r="Y502" s="5"/>
      <c r="Z502" s="5"/>
      <c r="AA502" s="5"/>
    </row>
    <row r="503" spans="2:27" ht="17.25" customHeight="1">
      <c r="B503" s="36"/>
      <c r="C503" s="36"/>
      <c r="D503" s="36"/>
      <c r="E503" s="27"/>
      <c r="F503" s="22"/>
      <c r="G503" s="22"/>
      <c r="H503" s="35"/>
      <c r="I503" s="14"/>
      <c r="J503" s="18"/>
      <c r="K503" s="5"/>
      <c r="L503" s="5"/>
      <c r="M503" s="5"/>
      <c r="N503" s="5"/>
      <c r="O503" s="5"/>
      <c r="P503" s="5"/>
      <c r="Q503" s="5"/>
      <c r="R503" s="5"/>
      <c r="S503" s="5"/>
      <c r="T503" s="5"/>
      <c r="U503" s="5"/>
      <c r="V503" s="5"/>
      <c r="W503" s="5"/>
      <c r="X503" s="5"/>
      <c r="Y503" s="5"/>
      <c r="Z503" s="5"/>
      <c r="AA503" s="5"/>
    </row>
    <row r="504" spans="2:27" ht="17.25" customHeight="1">
      <c r="B504" s="36"/>
      <c r="C504" s="36"/>
      <c r="D504" s="36"/>
      <c r="E504" s="27"/>
      <c r="F504" s="22"/>
      <c r="G504" s="22"/>
      <c r="H504" s="35"/>
      <c r="I504" s="14"/>
      <c r="J504" s="18"/>
      <c r="K504" s="5"/>
      <c r="L504" s="5"/>
      <c r="M504" s="5"/>
      <c r="N504" s="5"/>
      <c r="O504" s="5"/>
      <c r="P504" s="5"/>
      <c r="Q504" s="5"/>
      <c r="R504" s="5"/>
      <c r="S504" s="5"/>
      <c r="T504" s="5"/>
      <c r="U504" s="5"/>
      <c r="V504" s="5"/>
      <c r="W504" s="5"/>
      <c r="X504" s="5"/>
      <c r="Y504" s="5"/>
      <c r="Z504" s="5"/>
      <c r="AA504" s="5"/>
    </row>
    <row r="505" spans="2:27" ht="17.25" customHeight="1">
      <c r="B505" s="36"/>
      <c r="C505" s="36"/>
      <c r="D505" s="36"/>
      <c r="E505" s="27"/>
      <c r="F505" s="22"/>
      <c r="G505" s="22"/>
      <c r="H505" s="35"/>
      <c r="I505" s="14"/>
      <c r="J505" s="18"/>
      <c r="K505" s="5"/>
      <c r="L505" s="5"/>
      <c r="M505" s="5"/>
      <c r="N505" s="5"/>
      <c r="O505" s="5"/>
      <c r="P505" s="5"/>
      <c r="Q505" s="5"/>
      <c r="R505" s="5"/>
      <c r="S505" s="5"/>
      <c r="T505" s="5"/>
      <c r="U505" s="5"/>
      <c r="V505" s="5"/>
      <c r="W505" s="5"/>
      <c r="X505" s="5"/>
      <c r="Y505" s="5"/>
      <c r="Z505" s="5"/>
      <c r="AA505" s="5"/>
    </row>
    <row r="506" spans="2:27" ht="17.25" customHeight="1">
      <c r="B506" s="36"/>
      <c r="C506" s="36"/>
      <c r="D506" s="36"/>
      <c r="E506" s="27"/>
      <c r="F506" s="22"/>
      <c r="G506" s="22"/>
      <c r="H506" s="35"/>
      <c r="I506" s="14"/>
      <c r="J506" s="18"/>
      <c r="K506" s="5"/>
      <c r="L506" s="5"/>
      <c r="M506" s="5"/>
      <c r="N506" s="5"/>
      <c r="O506" s="5"/>
      <c r="P506" s="5"/>
      <c r="Q506" s="5"/>
      <c r="R506" s="5"/>
      <c r="S506" s="5"/>
      <c r="T506" s="5"/>
      <c r="U506" s="5"/>
      <c r="V506" s="5"/>
      <c r="W506" s="5"/>
      <c r="X506" s="5"/>
      <c r="Y506" s="5"/>
      <c r="Z506" s="5"/>
      <c r="AA506" s="5"/>
    </row>
    <row r="507" spans="2:27" ht="17.25" customHeight="1">
      <c r="B507" s="36"/>
      <c r="C507" s="36"/>
      <c r="D507" s="36"/>
      <c r="E507" s="27"/>
      <c r="F507" s="22"/>
      <c r="G507" s="22"/>
      <c r="H507" s="35"/>
      <c r="I507" s="14"/>
      <c r="J507" s="18"/>
      <c r="K507" s="5"/>
      <c r="L507" s="5"/>
      <c r="M507" s="5"/>
      <c r="N507" s="5"/>
      <c r="O507" s="5"/>
      <c r="P507" s="5"/>
      <c r="Q507" s="5"/>
      <c r="R507" s="5"/>
      <c r="S507" s="5"/>
      <c r="T507" s="5"/>
      <c r="U507" s="5"/>
      <c r="V507" s="5"/>
      <c r="W507" s="5"/>
      <c r="X507" s="5"/>
      <c r="Y507" s="5"/>
      <c r="Z507" s="5"/>
      <c r="AA507" s="5"/>
    </row>
    <row r="508" spans="2:27" ht="17.25" customHeight="1">
      <c r="B508" s="36"/>
      <c r="C508" s="36"/>
      <c r="D508" s="36"/>
      <c r="E508" s="27"/>
      <c r="F508" s="22"/>
      <c r="G508" s="22"/>
      <c r="H508" s="35"/>
      <c r="I508" s="14"/>
      <c r="J508" s="18"/>
      <c r="K508" s="5"/>
      <c r="L508" s="5"/>
      <c r="M508" s="5"/>
      <c r="N508" s="5"/>
      <c r="O508" s="5"/>
      <c r="P508" s="5"/>
      <c r="Q508" s="5"/>
      <c r="R508" s="5"/>
      <c r="S508" s="5"/>
      <c r="T508" s="5"/>
      <c r="U508" s="5"/>
      <c r="V508" s="5"/>
      <c r="W508" s="5"/>
      <c r="X508" s="5"/>
      <c r="Y508" s="5"/>
      <c r="Z508" s="5"/>
      <c r="AA508" s="5"/>
    </row>
    <row r="509" spans="2:27" ht="17.25" customHeight="1">
      <c r="B509" s="36"/>
      <c r="C509" s="36"/>
      <c r="D509" s="36"/>
      <c r="E509" s="27"/>
      <c r="F509" s="22"/>
      <c r="G509" s="22"/>
      <c r="H509" s="35"/>
      <c r="I509" s="14"/>
      <c r="J509" s="18"/>
      <c r="K509" s="5"/>
      <c r="L509" s="5"/>
      <c r="M509" s="5"/>
      <c r="N509" s="5"/>
      <c r="O509" s="5"/>
      <c r="P509" s="5"/>
      <c r="Q509" s="5"/>
      <c r="R509" s="5"/>
      <c r="S509" s="5"/>
      <c r="T509" s="5"/>
      <c r="U509" s="5"/>
      <c r="V509" s="5"/>
      <c r="W509" s="5"/>
      <c r="X509" s="5"/>
      <c r="Y509" s="5"/>
      <c r="Z509" s="5"/>
      <c r="AA509" s="5"/>
    </row>
    <row r="510" spans="2:27" ht="17.25" customHeight="1">
      <c r="B510" s="36"/>
      <c r="C510" s="36"/>
      <c r="D510" s="36"/>
      <c r="E510" s="27"/>
      <c r="F510" s="22"/>
      <c r="G510" s="22"/>
      <c r="H510" s="35"/>
      <c r="I510" s="14"/>
      <c r="J510" s="18"/>
      <c r="K510" s="5"/>
      <c r="L510" s="5"/>
      <c r="M510" s="5"/>
      <c r="N510" s="5"/>
      <c r="O510" s="5"/>
      <c r="P510" s="5"/>
      <c r="Q510" s="5"/>
      <c r="R510" s="5"/>
      <c r="S510" s="5"/>
      <c r="T510" s="5"/>
      <c r="U510" s="5"/>
      <c r="V510" s="5"/>
      <c r="W510" s="5"/>
      <c r="X510" s="5"/>
      <c r="Y510" s="5"/>
      <c r="Z510" s="5"/>
      <c r="AA510" s="5"/>
    </row>
    <row r="511" spans="2:27" ht="17.25" customHeight="1">
      <c r="B511" s="36"/>
      <c r="C511" s="36"/>
      <c r="D511" s="36"/>
      <c r="E511" s="27"/>
      <c r="F511" s="22"/>
      <c r="G511" s="22"/>
      <c r="H511" s="35"/>
      <c r="I511" s="14"/>
      <c r="J511" s="18"/>
      <c r="K511" s="5"/>
      <c r="L511" s="5"/>
      <c r="M511" s="5"/>
      <c r="N511" s="5"/>
      <c r="O511" s="5"/>
      <c r="P511" s="5"/>
      <c r="Q511" s="5"/>
      <c r="R511" s="5"/>
      <c r="S511" s="5"/>
      <c r="T511" s="5"/>
      <c r="U511" s="5"/>
      <c r="V511" s="5"/>
      <c r="W511" s="5"/>
      <c r="X511" s="5"/>
      <c r="Y511" s="5"/>
      <c r="Z511" s="5"/>
      <c r="AA511" s="5"/>
    </row>
    <row r="512" spans="2:27" ht="17.25" customHeight="1">
      <c r="B512" s="36"/>
      <c r="C512" s="36"/>
      <c r="D512" s="36"/>
      <c r="E512" s="27"/>
      <c r="F512" s="22"/>
      <c r="G512" s="22"/>
      <c r="H512" s="35"/>
      <c r="I512" s="14"/>
      <c r="J512" s="18"/>
      <c r="K512" s="5"/>
      <c r="L512" s="5"/>
      <c r="M512" s="5"/>
      <c r="N512" s="5"/>
      <c r="O512" s="5"/>
      <c r="P512" s="5"/>
      <c r="Q512" s="5"/>
      <c r="R512" s="5"/>
      <c r="S512" s="5"/>
      <c r="T512" s="5"/>
      <c r="U512" s="5"/>
      <c r="V512" s="5"/>
      <c r="W512" s="5"/>
      <c r="X512" s="5"/>
      <c r="Y512" s="5"/>
      <c r="Z512" s="5"/>
      <c r="AA512" s="5"/>
    </row>
    <row r="513" spans="2:27" ht="17.25" customHeight="1">
      <c r="B513" s="36"/>
      <c r="C513" s="36"/>
      <c r="D513" s="36"/>
      <c r="E513" s="27"/>
      <c r="F513" s="22"/>
      <c r="G513" s="22"/>
      <c r="H513" s="35"/>
      <c r="I513" s="14"/>
      <c r="J513" s="18"/>
      <c r="K513" s="5"/>
      <c r="L513" s="5"/>
      <c r="M513" s="5"/>
      <c r="N513" s="5"/>
      <c r="O513" s="5"/>
      <c r="P513" s="5"/>
      <c r="Q513" s="5"/>
      <c r="R513" s="5"/>
      <c r="S513" s="5"/>
      <c r="T513" s="5"/>
      <c r="U513" s="5"/>
      <c r="V513" s="5"/>
      <c r="W513" s="5"/>
      <c r="X513" s="5"/>
      <c r="Y513" s="5"/>
      <c r="Z513" s="5"/>
      <c r="AA513" s="5"/>
    </row>
    <row r="514" spans="2:27" ht="17.25" customHeight="1">
      <c r="B514" s="36"/>
      <c r="C514" s="36"/>
      <c r="D514" s="36"/>
      <c r="E514" s="27"/>
      <c r="F514" s="22"/>
      <c r="G514" s="22"/>
      <c r="H514" s="35"/>
      <c r="I514" s="14"/>
      <c r="J514" s="18"/>
      <c r="K514" s="5"/>
      <c r="L514" s="5"/>
      <c r="M514" s="5"/>
      <c r="N514" s="5"/>
      <c r="O514" s="5"/>
      <c r="P514" s="5"/>
      <c r="Q514" s="5"/>
      <c r="R514" s="5"/>
      <c r="S514" s="5"/>
      <c r="T514" s="5"/>
      <c r="U514" s="5"/>
      <c r="V514" s="5"/>
      <c r="W514" s="5"/>
      <c r="X514" s="5"/>
      <c r="Y514" s="5"/>
      <c r="Z514" s="5"/>
      <c r="AA514" s="5"/>
    </row>
    <row r="515" spans="2:27" ht="17.25" customHeight="1">
      <c r="B515" s="36"/>
      <c r="C515" s="36"/>
      <c r="D515" s="36"/>
      <c r="E515" s="27"/>
      <c r="F515" s="22"/>
      <c r="G515" s="22"/>
      <c r="H515" s="35"/>
      <c r="I515" s="14"/>
      <c r="J515" s="18"/>
      <c r="K515" s="5"/>
      <c r="L515" s="5"/>
      <c r="M515" s="5"/>
      <c r="N515" s="5"/>
      <c r="O515" s="5"/>
      <c r="P515" s="5"/>
      <c r="Q515" s="5"/>
      <c r="R515" s="5"/>
      <c r="S515" s="5"/>
      <c r="T515" s="5"/>
      <c r="U515" s="5"/>
      <c r="V515" s="5"/>
      <c r="W515" s="5"/>
      <c r="X515" s="5"/>
      <c r="Y515" s="5"/>
      <c r="Z515" s="5"/>
      <c r="AA515" s="5"/>
    </row>
    <row r="516" spans="2:27" ht="17.25" customHeight="1">
      <c r="B516" s="36"/>
      <c r="C516" s="36"/>
      <c r="D516" s="36"/>
      <c r="E516" s="27"/>
      <c r="F516" s="22"/>
      <c r="G516" s="22"/>
      <c r="H516" s="35"/>
      <c r="I516" s="14"/>
      <c r="J516" s="18"/>
      <c r="K516" s="5"/>
      <c r="L516" s="5"/>
      <c r="M516" s="5"/>
      <c r="N516" s="5"/>
      <c r="O516" s="5"/>
      <c r="P516" s="5"/>
      <c r="Q516" s="5"/>
      <c r="R516" s="5"/>
      <c r="S516" s="5"/>
      <c r="T516" s="5"/>
      <c r="U516" s="5"/>
      <c r="V516" s="5"/>
      <c r="W516" s="5"/>
      <c r="X516" s="5"/>
      <c r="Y516" s="5"/>
      <c r="Z516" s="5"/>
      <c r="AA516" s="5"/>
    </row>
    <row r="517" spans="2:27" ht="17.25" customHeight="1">
      <c r="B517" s="36"/>
      <c r="C517" s="36"/>
      <c r="D517" s="36"/>
      <c r="E517" s="27"/>
      <c r="F517" s="22"/>
      <c r="G517" s="22"/>
      <c r="H517" s="35"/>
      <c r="I517" s="14"/>
      <c r="J517" s="18"/>
      <c r="K517" s="5"/>
      <c r="L517" s="5"/>
      <c r="M517" s="5"/>
      <c r="N517" s="5"/>
      <c r="O517" s="5"/>
      <c r="P517" s="5"/>
      <c r="Q517" s="5"/>
      <c r="R517" s="5"/>
      <c r="S517" s="5"/>
      <c r="T517" s="5"/>
      <c r="U517" s="5"/>
      <c r="V517" s="5"/>
      <c r="W517" s="5"/>
      <c r="X517" s="5"/>
      <c r="Y517" s="5"/>
      <c r="Z517" s="5"/>
      <c r="AA517" s="5"/>
    </row>
    <row r="518" spans="2:27" ht="17.25" customHeight="1">
      <c r="B518" s="36"/>
      <c r="C518" s="36"/>
      <c r="D518" s="36"/>
      <c r="E518" s="27"/>
      <c r="F518" s="22"/>
      <c r="G518" s="22"/>
      <c r="H518" s="35"/>
      <c r="I518" s="14"/>
      <c r="J518" s="18"/>
      <c r="K518" s="5"/>
      <c r="L518" s="5"/>
      <c r="M518" s="5"/>
      <c r="N518" s="5"/>
      <c r="O518" s="5"/>
      <c r="P518" s="5"/>
      <c r="Q518" s="5"/>
      <c r="R518" s="5"/>
      <c r="S518" s="5"/>
      <c r="T518" s="5"/>
      <c r="U518" s="5"/>
      <c r="V518" s="5"/>
      <c r="W518" s="5"/>
      <c r="X518" s="5"/>
      <c r="Y518" s="5"/>
      <c r="Z518" s="5"/>
      <c r="AA518" s="5"/>
    </row>
    <row r="519" spans="2:27" ht="17.25" customHeight="1">
      <c r="B519" s="36"/>
      <c r="C519" s="36"/>
      <c r="D519" s="36"/>
      <c r="E519" s="27"/>
      <c r="F519" s="22"/>
      <c r="G519" s="22"/>
      <c r="H519" s="35"/>
      <c r="I519" s="14"/>
      <c r="J519" s="18"/>
      <c r="K519" s="5"/>
      <c r="L519" s="5"/>
      <c r="M519" s="5"/>
      <c r="N519" s="5"/>
      <c r="O519" s="5"/>
      <c r="P519" s="5"/>
      <c r="Q519" s="5"/>
      <c r="R519" s="5"/>
      <c r="S519" s="5"/>
      <c r="T519" s="5"/>
      <c r="U519" s="5"/>
      <c r="V519" s="5"/>
      <c r="W519" s="5"/>
      <c r="X519" s="5"/>
      <c r="Y519" s="5"/>
      <c r="Z519" s="5"/>
      <c r="AA519" s="5"/>
    </row>
    <row r="520" spans="2:27" ht="17.25" customHeight="1">
      <c r="B520" s="36"/>
      <c r="C520" s="36"/>
      <c r="D520" s="36"/>
      <c r="E520" s="27"/>
      <c r="F520" s="22"/>
      <c r="G520" s="22"/>
      <c r="H520" s="35"/>
      <c r="I520" s="14"/>
      <c r="J520" s="18"/>
      <c r="K520" s="5"/>
      <c r="L520" s="5"/>
      <c r="M520" s="5"/>
      <c r="N520" s="5"/>
      <c r="O520" s="5"/>
      <c r="P520" s="5"/>
      <c r="Q520" s="5"/>
      <c r="R520" s="5"/>
      <c r="S520" s="5"/>
      <c r="T520" s="5"/>
      <c r="U520" s="5"/>
      <c r="V520" s="5"/>
      <c r="W520" s="5"/>
      <c r="X520" s="5"/>
      <c r="Y520" s="5"/>
      <c r="Z520" s="5"/>
      <c r="AA520" s="5"/>
    </row>
    <row r="521" spans="2:27" ht="17.25" customHeight="1">
      <c r="B521" s="36"/>
      <c r="C521" s="36"/>
      <c r="D521" s="36"/>
      <c r="E521" s="27"/>
      <c r="F521" s="22"/>
      <c r="G521" s="22"/>
      <c r="H521" s="35"/>
      <c r="I521" s="14"/>
      <c r="J521" s="18"/>
      <c r="K521" s="5"/>
      <c r="L521" s="5"/>
      <c r="M521" s="5"/>
      <c r="N521" s="5"/>
      <c r="O521" s="5"/>
      <c r="P521" s="5"/>
      <c r="Q521" s="5"/>
      <c r="R521" s="5"/>
      <c r="S521" s="5"/>
      <c r="T521" s="5"/>
      <c r="U521" s="5"/>
      <c r="V521" s="5"/>
      <c r="W521" s="5"/>
      <c r="X521" s="5"/>
      <c r="Y521" s="5"/>
      <c r="Z521" s="5"/>
      <c r="AA521" s="5"/>
    </row>
    <row r="522" spans="2:27" ht="17.25" customHeight="1">
      <c r="B522" s="36"/>
      <c r="C522" s="36"/>
      <c r="D522" s="36"/>
      <c r="E522" s="27"/>
      <c r="F522" s="22"/>
      <c r="G522" s="22"/>
      <c r="H522" s="35"/>
      <c r="I522" s="14"/>
      <c r="J522" s="18"/>
      <c r="K522" s="5"/>
      <c r="L522" s="5"/>
      <c r="M522" s="5"/>
      <c r="N522" s="5"/>
      <c r="O522" s="5"/>
      <c r="P522" s="5"/>
      <c r="Q522" s="5"/>
      <c r="R522" s="5"/>
      <c r="S522" s="5"/>
      <c r="T522" s="5"/>
      <c r="U522" s="5"/>
      <c r="V522" s="5"/>
      <c r="W522" s="5"/>
      <c r="X522" s="5"/>
      <c r="Y522" s="5"/>
      <c r="Z522" s="5"/>
      <c r="AA522" s="5"/>
    </row>
    <row r="523" spans="2:27" ht="17.25" customHeight="1">
      <c r="B523" s="36"/>
      <c r="C523" s="36"/>
      <c r="D523" s="36"/>
      <c r="E523" s="27"/>
      <c r="F523" s="22"/>
      <c r="G523" s="22"/>
      <c r="H523" s="35"/>
      <c r="I523" s="14"/>
      <c r="J523" s="18"/>
      <c r="K523" s="5"/>
      <c r="L523" s="5"/>
      <c r="M523" s="5"/>
      <c r="N523" s="5"/>
      <c r="O523" s="5"/>
      <c r="P523" s="5"/>
      <c r="Q523" s="5"/>
      <c r="R523" s="5"/>
      <c r="S523" s="5"/>
      <c r="T523" s="5"/>
      <c r="U523" s="5"/>
      <c r="V523" s="5"/>
      <c r="W523" s="5"/>
      <c r="X523" s="5"/>
      <c r="Y523" s="5"/>
      <c r="Z523" s="5"/>
      <c r="AA523" s="5"/>
    </row>
    <row r="524" spans="2:27" ht="17.25" customHeight="1">
      <c r="B524" s="36"/>
      <c r="C524" s="36"/>
      <c r="D524" s="36"/>
      <c r="E524" s="27"/>
      <c r="F524" s="22"/>
      <c r="G524" s="22"/>
      <c r="H524" s="35"/>
      <c r="I524" s="14"/>
      <c r="J524" s="18"/>
      <c r="K524" s="5"/>
      <c r="L524" s="5"/>
      <c r="M524" s="5"/>
      <c r="N524" s="5"/>
      <c r="O524" s="5"/>
      <c r="P524" s="5"/>
      <c r="Q524" s="5"/>
      <c r="R524" s="5"/>
      <c r="S524" s="5"/>
      <c r="T524" s="5"/>
      <c r="U524" s="5"/>
      <c r="V524" s="5"/>
      <c r="W524" s="5"/>
      <c r="X524" s="5"/>
      <c r="Y524" s="5"/>
      <c r="Z524" s="5"/>
      <c r="AA524" s="5"/>
    </row>
    <row r="525" spans="2:27" ht="17.25" customHeight="1">
      <c r="B525" s="36"/>
      <c r="C525" s="36"/>
      <c r="D525" s="36"/>
      <c r="E525" s="27"/>
      <c r="F525" s="22"/>
      <c r="G525" s="22"/>
      <c r="H525" s="35"/>
      <c r="I525" s="14"/>
      <c r="J525" s="18"/>
      <c r="K525" s="5"/>
      <c r="L525" s="5"/>
      <c r="M525" s="5"/>
      <c r="N525" s="5"/>
      <c r="O525" s="5"/>
      <c r="P525" s="5"/>
      <c r="Q525" s="5"/>
      <c r="R525" s="5"/>
      <c r="S525" s="5"/>
      <c r="T525" s="5"/>
      <c r="U525" s="5"/>
      <c r="V525" s="5"/>
      <c r="W525" s="5"/>
      <c r="X525" s="5"/>
      <c r="Y525" s="5"/>
      <c r="Z525" s="5"/>
      <c r="AA525" s="5"/>
    </row>
    <row r="526" spans="2:27" ht="17.25" customHeight="1">
      <c r="B526" s="36"/>
      <c r="C526" s="36"/>
      <c r="D526" s="36"/>
      <c r="E526" s="27"/>
      <c r="F526" s="22"/>
      <c r="G526" s="22"/>
      <c r="H526" s="35"/>
      <c r="I526" s="14"/>
      <c r="J526" s="18"/>
      <c r="K526" s="5"/>
      <c r="L526" s="5"/>
      <c r="M526" s="5"/>
      <c r="N526" s="5"/>
      <c r="O526" s="5"/>
      <c r="P526" s="5"/>
      <c r="Q526" s="5"/>
      <c r="R526" s="5"/>
      <c r="S526" s="5"/>
      <c r="T526" s="5"/>
      <c r="U526" s="5"/>
      <c r="V526" s="5"/>
      <c r="W526" s="5"/>
      <c r="X526" s="5"/>
      <c r="Y526" s="5"/>
      <c r="Z526" s="5"/>
      <c r="AA526" s="5"/>
    </row>
    <row r="527" spans="2:27" ht="17.25" customHeight="1">
      <c r="B527" s="36"/>
      <c r="C527" s="36"/>
      <c r="D527" s="36"/>
      <c r="E527" s="27"/>
      <c r="F527" s="22"/>
      <c r="G527" s="22"/>
      <c r="H527" s="35"/>
      <c r="I527" s="14"/>
      <c r="J527" s="18"/>
      <c r="K527" s="5"/>
      <c r="L527" s="5"/>
      <c r="M527" s="5"/>
      <c r="N527" s="5"/>
      <c r="O527" s="5"/>
      <c r="P527" s="5"/>
      <c r="Q527" s="5"/>
      <c r="R527" s="5"/>
      <c r="S527" s="5"/>
      <c r="T527" s="5"/>
      <c r="U527" s="5"/>
      <c r="V527" s="5"/>
      <c r="W527" s="5"/>
      <c r="X527" s="5"/>
      <c r="Y527" s="5"/>
      <c r="Z527" s="5"/>
      <c r="AA527" s="5"/>
    </row>
    <row r="528" spans="2:27" ht="17.25" customHeight="1">
      <c r="B528" s="36"/>
      <c r="C528" s="36"/>
      <c r="D528" s="36"/>
      <c r="E528" s="27"/>
      <c r="F528" s="22"/>
      <c r="G528" s="22"/>
      <c r="H528" s="35"/>
      <c r="I528" s="14"/>
      <c r="J528" s="18"/>
      <c r="K528" s="5"/>
      <c r="L528" s="5"/>
      <c r="M528" s="5"/>
      <c r="N528" s="5"/>
      <c r="O528" s="5"/>
      <c r="P528" s="5"/>
      <c r="Q528" s="5"/>
      <c r="R528" s="5"/>
      <c r="S528" s="5"/>
      <c r="T528" s="5"/>
      <c r="U528" s="5"/>
      <c r="V528" s="5"/>
      <c r="W528" s="5"/>
      <c r="X528" s="5"/>
      <c r="Y528" s="5"/>
      <c r="Z528" s="5"/>
      <c r="AA528" s="5"/>
    </row>
    <row r="529" spans="2:27" ht="17.25" customHeight="1">
      <c r="B529" s="36"/>
      <c r="C529" s="36"/>
      <c r="D529" s="36"/>
      <c r="E529" s="27"/>
      <c r="F529" s="22"/>
      <c r="G529" s="22"/>
      <c r="H529" s="35"/>
      <c r="I529" s="14"/>
      <c r="J529" s="18"/>
      <c r="K529" s="5"/>
      <c r="L529" s="5"/>
      <c r="M529" s="5"/>
      <c r="N529" s="5"/>
      <c r="O529" s="5"/>
      <c r="P529" s="5"/>
      <c r="Q529" s="5"/>
      <c r="R529" s="5"/>
      <c r="S529" s="5"/>
      <c r="T529" s="5"/>
      <c r="U529" s="5"/>
      <c r="V529" s="5"/>
      <c r="W529" s="5"/>
      <c r="X529" s="5"/>
      <c r="Y529" s="5"/>
      <c r="Z529" s="5"/>
      <c r="AA529" s="5"/>
    </row>
    <row r="530" spans="2:27" ht="17.25" customHeight="1">
      <c r="B530" s="36"/>
      <c r="C530" s="36"/>
      <c r="D530" s="36"/>
      <c r="E530" s="27"/>
      <c r="F530" s="22"/>
      <c r="G530" s="22"/>
      <c r="H530" s="35"/>
      <c r="I530" s="14"/>
      <c r="J530" s="18"/>
      <c r="K530" s="5"/>
      <c r="L530" s="5"/>
      <c r="M530" s="5"/>
      <c r="N530" s="5"/>
      <c r="O530" s="5"/>
      <c r="P530" s="5"/>
      <c r="Q530" s="5"/>
      <c r="R530" s="5"/>
      <c r="S530" s="5"/>
      <c r="T530" s="5"/>
      <c r="U530" s="5"/>
      <c r="V530" s="5"/>
      <c r="W530" s="5"/>
      <c r="X530" s="5"/>
      <c r="Y530" s="5"/>
      <c r="Z530" s="5"/>
      <c r="AA530" s="5"/>
    </row>
    <row r="531" spans="2:27" ht="17.25" customHeight="1">
      <c r="B531" s="36"/>
      <c r="C531" s="36"/>
      <c r="D531" s="36"/>
      <c r="E531" s="27"/>
      <c r="F531" s="22"/>
      <c r="G531" s="22"/>
      <c r="H531" s="35"/>
      <c r="I531" s="14"/>
      <c r="J531" s="18"/>
      <c r="K531" s="5"/>
      <c r="L531" s="5"/>
      <c r="M531" s="5"/>
      <c r="N531" s="5"/>
      <c r="O531" s="5"/>
      <c r="P531" s="5"/>
      <c r="Q531" s="5"/>
      <c r="R531" s="5"/>
      <c r="S531" s="5"/>
      <c r="T531" s="5"/>
      <c r="U531" s="5"/>
      <c r="V531" s="5"/>
      <c r="W531" s="5"/>
      <c r="X531" s="5"/>
      <c r="Y531" s="5"/>
      <c r="Z531" s="5"/>
      <c r="AA531" s="5"/>
    </row>
    <row r="532" spans="2:27" ht="17.25" customHeight="1">
      <c r="B532" s="36"/>
      <c r="C532" s="36"/>
      <c r="D532" s="36"/>
      <c r="E532" s="27"/>
      <c r="F532" s="22"/>
      <c r="G532" s="22"/>
      <c r="H532" s="35"/>
      <c r="I532" s="14"/>
      <c r="J532" s="18"/>
      <c r="K532" s="5"/>
      <c r="L532" s="5"/>
      <c r="M532" s="5"/>
      <c r="N532" s="5"/>
      <c r="O532" s="5"/>
      <c r="P532" s="5"/>
      <c r="Q532" s="5"/>
      <c r="R532" s="5"/>
      <c r="S532" s="5"/>
      <c r="T532" s="5"/>
      <c r="U532" s="5"/>
      <c r="V532" s="5"/>
      <c r="W532" s="5"/>
      <c r="X532" s="5"/>
      <c r="Y532" s="5"/>
      <c r="Z532" s="5"/>
      <c r="AA532" s="5"/>
    </row>
    <row r="533" spans="2:27" ht="17.25" customHeight="1">
      <c r="B533" s="36"/>
      <c r="C533" s="36"/>
      <c r="D533" s="36"/>
      <c r="E533" s="27"/>
      <c r="F533" s="22"/>
      <c r="G533" s="22"/>
      <c r="H533" s="35"/>
      <c r="I533" s="14"/>
      <c r="J533" s="18"/>
      <c r="K533" s="5"/>
      <c r="L533" s="5"/>
      <c r="M533" s="5"/>
      <c r="N533" s="5"/>
      <c r="O533" s="5"/>
      <c r="P533" s="5"/>
      <c r="Q533" s="5"/>
      <c r="R533" s="5"/>
      <c r="S533" s="5"/>
      <c r="T533" s="5"/>
      <c r="U533" s="5"/>
      <c r="V533" s="5"/>
      <c r="W533" s="5"/>
      <c r="X533" s="5"/>
      <c r="Y533" s="5"/>
      <c r="Z533" s="5"/>
      <c r="AA533" s="5"/>
    </row>
    <row r="534" spans="2:27" ht="17.25" customHeight="1">
      <c r="B534" s="36"/>
      <c r="C534" s="36"/>
      <c r="D534" s="36"/>
      <c r="E534" s="27"/>
      <c r="F534" s="22"/>
      <c r="G534" s="22"/>
      <c r="H534" s="35"/>
      <c r="I534" s="14"/>
      <c r="J534" s="18"/>
      <c r="K534" s="5"/>
      <c r="L534" s="5"/>
      <c r="M534" s="5"/>
      <c r="N534" s="5"/>
      <c r="O534" s="5"/>
      <c r="P534" s="5"/>
      <c r="Q534" s="5"/>
      <c r="R534" s="5"/>
      <c r="S534" s="5"/>
      <c r="T534" s="5"/>
      <c r="U534" s="5"/>
      <c r="V534" s="5"/>
      <c r="W534" s="5"/>
      <c r="X534" s="5"/>
      <c r="Y534" s="5"/>
      <c r="Z534" s="5"/>
      <c r="AA534" s="5"/>
    </row>
    <row r="535" spans="2:27" ht="17.25" customHeight="1">
      <c r="B535" s="36"/>
      <c r="C535" s="36"/>
      <c r="D535" s="36"/>
      <c r="E535" s="27"/>
      <c r="F535" s="22"/>
      <c r="G535" s="22"/>
      <c r="H535" s="35"/>
      <c r="I535" s="14"/>
      <c r="J535" s="18"/>
      <c r="K535" s="5"/>
      <c r="L535" s="5"/>
      <c r="M535" s="5"/>
      <c r="N535" s="5"/>
      <c r="O535" s="5"/>
      <c r="P535" s="5"/>
      <c r="Q535" s="5"/>
      <c r="R535" s="5"/>
      <c r="S535" s="5"/>
      <c r="T535" s="5"/>
      <c r="U535" s="5"/>
      <c r="V535" s="5"/>
      <c r="W535" s="5"/>
      <c r="X535" s="5"/>
      <c r="Y535" s="5"/>
      <c r="Z535" s="5"/>
      <c r="AA535" s="5"/>
    </row>
    <row r="536" spans="2:27" ht="17.25" customHeight="1">
      <c r="B536" s="36"/>
      <c r="C536" s="36"/>
      <c r="D536" s="36"/>
      <c r="E536" s="27"/>
      <c r="F536" s="22"/>
      <c r="G536" s="22"/>
      <c r="H536" s="35"/>
      <c r="I536" s="14"/>
      <c r="J536" s="18"/>
      <c r="K536" s="5"/>
      <c r="L536" s="5"/>
      <c r="M536" s="5"/>
      <c r="N536" s="5"/>
      <c r="O536" s="5"/>
      <c r="P536" s="5"/>
      <c r="Q536" s="5"/>
      <c r="R536" s="5"/>
      <c r="S536" s="5"/>
      <c r="T536" s="5"/>
      <c r="U536" s="5"/>
      <c r="V536" s="5"/>
      <c r="W536" s="5"/>
      <c r="X536" s="5"/>
      <c r="Y536" s="5"/>
      <c r="Z536" s="5"/>
      <c r="AA536" s="5"/>
    </row>
    <row r="537" spans="2:27" ht="17.25" customHeight="1">
      <c r="B537" s="36"/>
      <c r="C537" s="36"/>
      <c r="D537" s="36"/>
      <c r="E537" s="27"/>
      <c r="F537" s="22"/>
      <c r="G537" s="22"/>
      <c r="H537" s="35"/>
      <c r="I537" s="14"/>
      <c r="J537" s="18"/>
      <c r="K537" s="5"/>
      <c r="L537" s="5"/>
      <c r="M537" s="5"/>
      <c r="N537" s="5"/>
      <c r="O537" s="5"/>
      <c r="P537" s="5"/>
      <c r="Q537" s="5"/>
      <c r="R537" s="5"/>
      <c r="S537" s="5"/>
      <c r="T537" s="5"/>
      <c r="U537" s="5"/>
      <c r="V537" s="5"/>
      <c r="W537" s="5"/>
      <c r="X537" s="5"/>
      <c r="Y537" s="5"/>
      <c r="Z537" s="5"/>
      <c r="AA537" s="5"/>
    </row>
    <row r="538" spans="2:27" ht="17.25" customHeight="1">
      <c r="B538" s="36"/>
      <c r="C538" s="36"/>
      <c r="D538" s="36"/>
      <c r="E538" s="27"/>
      <c r="F538" s="22"/>
      <c r="G538" s="22"/>
      <c r="H538" s="35"/>
      <c r="I538" s="14"/>
      <c r="J538" s="18"/>
      <c r="K538" s="5"/>
      <c r="L538" s="5"/>
      <c r="M538" s="5"/>
      <c r="N538" s="5"/>
      <c r="O538" s="5"/>
      <c r="P538" s="5"/>
      <c r="Q538" s="5"/>
      <c r="R538" s="5"/>
      <c r="S538" s="5"/>
      <c r="T538" s="5"/>
      <c r="U538" s="5"/>
      <c r="V538" s="5"/>
      <c r="W538" s="5"/>
      <c r="X538" s="5"/>
      <c r="Y538" s="5"/>
      <c r="Z538" s="5"/>
      <c r="AA538" s="5"/>
    </row>
    <row r="539" spans="2:27" ht="17.25" customHeight="1">
      <c r="B539" s="36"/>
      <c r="C539" s="36"/>
      <c r="D539" s="36"/>
      <c r="E539" s="27"/>
      <c r="F539" s="22"/>
      <c r="G539" s="22"/>
      <c r="H539" s="35"/>
      <c r="I539" s="14"/>
      <c r="J539" s="18"/>
      <c r="K539" s="5"/>
      <c r="L539" s="5"/>
      <c r="M539" s="5"/>
      <c r="N539" s="5"/>
      <c r="O539" s="5"/>
      <c r="P539" s="5"/>
      <c r="Q539" s="5"/>
      <c r="R539" s="5"/>
      <c r="S539" s="5"/>
      <c r="T539" s="5"/>
      <c r="U539" s="5"/>
      <c r="V539" s="5"/>
      <c r="W539" s="5"/>
      <c r="X539" s="5"/>
      <c r="Y539" s="5"/>
      <c r="Z539" s="5"/>
      <c r="AA539" s="5"/>
    </row>
    <row r="540" spans="2:27" ht="17.25" customHeight="1">
      <c r="B540" s="36"/>
      <c r="C540" s="36"/>
      <c r="D540" s="36"/>
      <c r="E540" s="27"/>
      <c r="F540" s="22"/>
      <c r="G540" s="22"/>
      <c r="H540" s="35"/>
      <c r="I540" s="14"/>
      <c r="J540" s="18"/>
      <c r="K540" s="5"/>
      <c r="L540" s="5"/>
      <c r="M540" s="5"/>
      <c r="N540" s="5"/>
      <c r="O540" s="5"/>
      <c r="P540" s="5"/>
      <c r="Q540" s="5"/>
      <c r="R540" s="5"/>
      <c r="S540" s="5"/>
      <c r="T540" s="5"/>
      <c r="U540" s="5"/>
      <c r="V540" s="5"/>
      <c r="W540" s="5"/>
      <c r="X540" s="5"/>
      <c r="Y540" s="5"/>
      <c r="Z540" s="5"/>
      <c r="AA540" s="5"/>
    </row>
    <row r="541" spans="2:27" ht="17.25" customHeight="1">
      <c r="B541" s="36"/>
      <c r="C541" s="36"/>
      <c r="D541" s="36"/>
      <c r="E541" s="27"/>
      <c r="F541" s="22"/>
      <c r="G541" s="22"/>
      <c r="H541" s="35"/>
      <c r="I541" s="14"/>
      <c r="J541" s="18"/>
      <c r="K541" s="5"/>
      <c r="L541" s="5"/>
      <c r="M541" s="5"/>
      <c r="N541" s="5"/>
      <c r="O541" s="5"/>
      <c r="P541" s="5"/>
      <c r="Q541" s="5"/>
      <c r="R541" s="5"/>
      <c r="S541" s="5"/>
      <c r="T541" s="5"/>
      <c r="U541" s="5"/>
      <c r="V541" s="5"/>
      <c r="W541" s="5"/>
      <c r="X541" s="5"/>
      <c r="Y541" s="5"/>
      <c r="Z541" s="5"/>
      <c r="AA541" s="5"/>
    </row>
    <row r="542" spans="2:27" ht="17.25" customHeight="1">
      <c r="B542" s="36"/>
      <c r="C542" s="36"/>
      <c r="D542" s="36"/>
      <c r="E542" s="27"/>
      <c r="F542" s="22"/>
      <c r="G542" s="22"/>
      <c r="H542" s="35"/>
      <c r="I542" s="14"/>
      <c r="J542" s="18"/>
      <c r="K542" s="5"/>
      <c r="L542" s="5"/>
      <c r="M542" s="5"/>
      <c r="N542" s="5"/>
      <c r="O542" s="5"/>
      <c r="P542" s="5"/>
      <c r="Q542" s="5"/>
      <c r="R542" s="5"/>
      <c r="S542" s="5"/>
      <c r="T542" s="5"/>
      <c r="U542" s="5"/>
      <c r="V542" s="5"/>
      <c r="W542" s="5"/>
      <c r="X542" s="5"/>
      <c r="Y542" s="5"/>
      <c r="Z542" s="5"/>
      <c r="AA542" s="5"/>
    </row>
    <row r="543" spans="2:27" ht="17.25" customHeight="1">
      <c r="B543" s="36"/>
      <c r="C543" s="36"/>
      <c r="D543" s="36"/>
      <c r="E543" s="27"/>
      <c r="F543" s="22"/>
      <c r="G543" s="22"/>
      <c r="H543" s="35"/>
      <c r="I543" s="14"/>
      <c r="J543" s="18"/>
      <c r="K543" s="5"/>
      <c r="L543" s="5"/>
      <c r="M543" s="5"/>
      <c r="N543" s="5"/>
      <c r="O543" s="5"/>
      <c r="P543" s="5"/>
      <c r="Q543" s="5"/>
      <c r="R543" s="5"/>
      <c r="S543" s="5"/>
      <c r="T543" s="5"/>
      <c r="U543" s="5"/>
      <c r="V543" s="5"/>
      <c r="W543" s="5"/>
      <c r="X543" s="5"/>
      <c r="Y543" s="5"/>
      <c r="Z543" s="5"/>
      <c r="AA543" s="5"/>
    </row>
    <row r="544" spans="2:27" ht="17.25" customHeight="1">
      <c r="B544" s="36"/>
      <c r="C544" s="36"/>
      <c r="D544" s="36"/>
      <c r="E544" s="27"/>
      <c r="F544" s="22"/>
      <c r="G544" s="22"/>
      <c r="H544" s="35"/>
      <c r="I544" s="14"/>
      <c r="J544" s="18"/>
      <c r="K544" s="5"/>
      <c r="L544" s="5"/>
      <c r="M544" s="5"/>
      <c r="N544" s="5"/>
      <c r="O544" s="5"/>
      <c r="P544" s="5"/>
      <c r="Q544" s="5"/>
      <c r="R544" s="5"/>
      <c r="S544" s="5"/>
      <c r="T544" s="5"/>
      <c r="U544" s="5"/>
      <c r="V544" s="5"/>
      <c r="W544" s="5"/>
      <c r="X544" s="5"/>
      <c r="Y544" s="5"/>
      <c r="Z544" s="5"/>
      <c r="AA544" s="5"/>
    </row>
    <row r="545" spans="2:27" ht="17.25" customHeight="1">
      <c r="B545" s="36"/>
      <c r="C545" s="36"/>
      <c r="D545" s="36"/>
      <c r="E545" s="27"/>
      <c r="F545" s="22"/>
      <c r="G545" s="22"/>
      <c r="H545" s="35"/>
      <c r="I545" s="14"/>
      <c r="J545" s="18"/>
      <c r="K545" s="5"/>
      <c r="L545" s="5"/>
      <c r="M545" s="5"/>
      <c r="N545" s="5"/>
      <c r="O545" s="5"/>
      <c r="P545" s="5"/>
      <c r="Q545" s="5"/>
      <c r="R545" s="5"/>
      <c r="S545" s="5"/>
      <c r="T545" s="5"/>
      <c r="U545" s="5"/>
      <c r="V545" s="5"/>
      <c r="W545" s="5"/>
      <c r="X545" s="5"/>
      <c r="Y545" s="5"/>
      <c r="Z545" s="5"/>
      <c r="AA545" s="5"/>
    </row>
    <row r="546" spans="2:27" ht="17.25" customHeight="1">
      <c r="B546" s="36"/>
      <c r="C546" s="36"/>
      <c r="D546" s="36"/>
      <c r="E546" s="27"/>
      <c r="F546" s="22"/>
      <c r="G546" s="22"/>
      <c r="H546" s="35"/>
      <c r="I546" s="14"/>
      <c r="J546" s="18"/>
      <c r="K546" s="5"/>
      <c r="L546" s="5"/>
      <c r="M546" s="5"/>
      <c r="N546" s="5"/>
      <c r="O546" s="5"/>
      <c r="P546" s="5"/>
      <c r="Q546" s="5"/>
      <c r="R546" s="5"/>
      <c r="S546" s="5"/>
      <c r="T546" s="5"/>
      <c r="U546" s="5"/>
      <c r="V546" s="5"/>
      <c r="W546" s="5"/>
      <c r="X546" s="5"/>
      <c r="Y546" s="5"/>
      <c r="Z546" s="5"/>
      <c r="AA546" s="5"/>
    </row>
    <row r="547" spans="2:27" ht="17.25" customHeight="1">
      <c r="B547" s="36"/>
      <c r="C547" s="36"/>
      <c r="D547" s="36"/>
      <c r="E547" s="27"/>
      <c r="F547" s="22"/>
      <c r="G547" s="22"/>
      <c r="H547" s="35"/>
      <c r="I547" s="14"/>
      <c r="J547" s="18"/>
      <c r="K547" s="5"/>
      <c r="L547" s="5"/>
      <c r="M547" s="5"/>
      <c r="N547" s="5"/>
      <c r="O547" s="5"/>
      <c r="P547" s="5"/>
      <c r="Q547" s="5"/>
      <c r="R547" s="5"/>
      <c r="S547" s="5"/>
      <c r="T547" s="5"/>
      <c r="U547" s="5"/>
      <c r="V547" s="5"/>
      <c r="W547" s="5"/>
      <c r="X547" s="5"/>
      <c r="Y547" s="5"/>
      <c r="Z547" s="5"/>
      <c r="AA547" s="5"/>
    </row>
    <row r="548" spans="2:27" ht="17.25" customHeight="1">
      <c r="B548" s="36"/>
      <c r="C548" s="36"/>
      <c r="D548" s="36"/>
      <c r="E548" s="27"/>
      <c r="F548" s="22"/>
      <c r="G548" s="22"/>
      <c r="H548" s="35"/>
      <c r="I548" s="14"/>
      <c r="J548" s="18"/>
      <c r="K548" s="5"/>
      <c r="L548" s="5"/>
      <c r="M548" s="5"/>
      <c r="N548" s="5"/>
      <c r="O548" s="5"/>
      <c r="P548" s="5"/>
      <c r="Q548" s="5"/>
      <c r="R548" s="5"/>
      <c r="S548" s="5"/>
      <c r="T548" s="5"/>
      <c r="U548" s="5"/>
      <c r="V548" s="5"/>
      <c r="W548" s="5"/>
      <c r="X548" s="5"/>
      <c r="Y548" s="5"/>
      <c r="Z548" s="5"/>
      <c r="AA548" s="5"/>
    </row>
    <row r="549" spans="2:27" ht="17.25" customHeight="1">
      <c r="B549" s="36"/>
      <c r="C549" s="36"/>
      <c r="D549" s="36"/>
      <c r="E549" s="27"/>
      <c r="F549" s="22"/>
      <c r="G549" s="22"/>
      <c r="H549" s="35"/>
      <c r="I549" s="14"/>
      <c r="J549" s="18"/>
      <c r="K549" s="5"/>
      <c r="L549" s="5"/>
      <c r="M549" s="5"/>
      <c r="N549" s="5"/>
      <c r="O549" s="5"/>
      <c r="P549" s="5"/>
      <c r="Q549" s="5"/>
      <c r="R549" s="5"/>
      <c r="S549" s="5"/>
      <c r="T549" s="5"/>
      <c r="U549" s="5"/>
      <c r="V549" s="5"/>
      <c r="W549" s="5"/>
      <c r="X549" s="5"/>
      <c r="Y549" s="5"/>
      <c r="Z549" s="5"/>
      <c r="AA549" s="5"/>
    </row>
    <row r="550" spans="2:27" ht="17.25" customHeight="1">
      <c r="B550" s="36"/>
      <c r="C550" s="36"/>
      <c r="D550" s="36"/>
      <c r="E550" s="27"/>
      <c r="F550" s="22"/>
      <c r="G550" s="22"/>
      <c r="H550" s="35"/>
      <c r="I550" s="14"/>
      <c r="J550" s="18"/>
      <c r="K550" s="5"/>
      <c r="L550" s="5"/>
      <c r="M550" s="5"/>
      <c r="N550" s="5"/>
      <c r="O550" s="5"/>
      <c r="P550" s="5"/>
      <c r="Q550" s="5"/>
      <c r="R550" s="5"/>
      <c r="S550" s="5"/>
      <c r="T550" s="5"/>
      <c r="U550" s="5"/>
      <c r="V550" s="5"/>
      <c r="W550" s="5"/>
      <c r="X550" s="5"/>
      <c r="Y550" s="5"/>
      <c r="Z550" s="5"/>
      <c r="AA550" s="5"/>
    </row>
    <row r="551" spans="2:27" ht="17.25" customHeight="1">
      <c r="B551" s="36"/>
      <c r="C551" s="36"/>
      <c r="D551" s="36"/>
      <c r="E551" s="27"/>
      <c r="F551" s="22"/>
      <c r="G551" s="22"/>
      <c r="H551" s="35"/>
      <c r="I551" s="14"/>
      <c r="J551" s="18"/>
      <c r="K551" s="5"/>
      <c r="L551" s="5"/>
      <c r="M551" s="5"/>
      <c r="N551" s="5"/>
      <c r="O551" s="5"/>
      <c r="P551" s="5"/>
      <c r="Q551" s="5"/>
      <c r="R551" s="5"/>
      <c r="S551" s="5"/>
      <c r="T551" s="5"/>
      <c r="U551" s="5"/>
      <c r="V551" s="5"/>
      <c r="W551" s="5"/>
      <c r="X551" s="5"/>
      <c r="Y551" s="5"/>
      <c r="Z551" s="5"/>
      <c r="AA551" s="5"/>
    </row>
    <row r="552" spans="2:27" ht="17.25" customHeight="1">
      <c r="B552" s="36"/>
      <c r="C552" s="36"/>
      <c r="D552" s="36"/>
      <c r="E552" s="27"/>
      <c r="F552" s="22"/>
      <c r="G552" s="22"/>
      <c r="H552" s="35"/>
      <c r="I552" s="14"/>
      <c r="J552" s="18"/>
      <c r="K552" s="5"/>
      <c r="L552" s="5"/>
      <c r="M552" s="5"/>
      <c r="N552" s="5"/>
      <c r="O552" s="5"/>
      <c r="P552" s="5"/>
      <c r="Q552" s="5"/>
      <c r="R552" s="5"/>
      <c r="S552" s="5"/>
      <c r="T552" s="5"/>
      <c r="U552" s="5"/>
      <c r="V552" s="5"/>
      <c r="W552" s="5"/>
      <c r="X552" s="5"/>
      <c r="Y552" s="5"/>
      <c r="Z552" s="5"/>
      <c r="AA552" s="5"/>
    </row>
    <row r="553" spans="2:27" ht="17.25" customHeight="1">
      <c r="B553" s="36"/>
      <c r="C553" s="36"/>
      <c r="D553" s="36"/>
      <c r="E553" s="27"/>
      <c r="F553" s="22"/>
      <c r="G553" s="22"/>
      <c r="H553" s="35"/>
      <c r="I553" s="14"/>
      <c r="J553" s="18"/>
      <c r="K553" s="5"/>
      <c r="L553" s="5"/>
      <c r="M553" s="5"/>
      <c r="N553" s="5"/>
      <c r="O553" s="5"/>
      <c r="P553" s="5"/>
      <c r="Q553" s="5"/>
      <c r="R553" s="5"/>
      <c r="S553" s="5"/>
      <c r="T553" s="5"/>
      <c r="U553" s="5"/>
      <c r="V553" s="5"/>
      <c r="W553" s="5"/>
      <c r="X553" s="5"/>
      <c r="Y553" s="5"/>
      <c r="Z553" s="5"/>
      <c r="AA553" s="5"/>
    </row>
    <row r="554" spans="2:27" ht="17.25" customHeight="1">
      <c r="B554" s="36"/>
      <c r="C554" s="36"/>
      <c r="D554" s="36"/>
      <c r="E554" s="27"/>
      <c r="F554" s="22"/>
      <c r="G554" s="22"/>
      <c r="H554" s="35"/>
      <c r="I554" s="14"/>
      <c r="J554" s="18"/>
      <c r="K554" s="5"/>
      <c r="L554" s="5"/>
      <c r="M554" s="5"/>
      <c r="N554" s="5"/>
      <c r="O554" s="5"/>
      <c r="P554" s="5"/>
      <c r="Q554" s="5"/>
      <c r="R554" s="5"/>
      <c r="S554" s="5"/>
      <c r="T554" s="5"/>
      <c r="U554" s="5"/>
      <c r="V554" s="5"/>
      <c r="W554" s="5"/>
      <c r="X554" s="5"/>
      <c r="Y554" s="5"/>
      <c r="Z554" s="5"/>
      <c r="AA554" s="5"/>
    </row>
    <row r="555" spans="2:27" ht="17.25" customHeight="1">
      <c r="B555" s="36"/>
      <c r="C555" s="36"/>
      <c r="D555" s="36"/>
      <c r="E555" s="27"/>
      <c r="F555" s="22"/>
      <c r="G555" s="22"/>
      <c r="H555" s="35"/>
      <c r="I555" s="14"/>
      <c r="J555" s="18"/>
      <c r="K555" s="5"/>
      <c r="L555" s="5"/>
      <c r="M555" s="5"/>
      <c r="N555" s="5"/>
      <c r="O555" s="5"/>
      <c r="P555" s="5"/>
      <c r="Q555" s="5"/>
      <c r="R555" s="5"/>
      <c r="S555" s="5"/>
      <c r="T555" s="5"/>
      <c r="U555" s="5"/>
      <c r="V555" s="5"/>
      <c r="W555" s="5"/>
      <c r="X555" s="5"/>
      <c r="Y555" s="5"/>
      <c r="Z555" s="5"/>
      <c r="AA555" s="5"/>
    </row>
    <row r="556" spans="2:27" ht="17.25" customHeight="1">
      <c r="B556" s="36"/>
      <c r="C556" s="36"/>
      <c r="D556" s="36"/>
      <c r="E556" s="27"/>
      <c r="F556" s="22"/>
      <c r="G556" s="22"/>
      <c r="H556" s="35"/>
      <c r="I556" s="14"/>
      <c r="J556" s="18"/>
      <c r="K556" s="5"/>
      <c r="L556" s="5"/>
      <c r="M556" s="5"/>
      <c r="N556" s="5"/>
      <c r="O556" s="5"/>
      <c r="P556" s="5"/>
      <c r="Q556" s="5"/>
      <c r="R556" s="5"/>
      <c r="S556" s="5"/>
      <c r="T556" s="5"/>
      <c r="U556" s="5"/>
      <c r="V556" s="5"/>
      <c r="W556" s="5"/>
      <c r="X556" s="5"/>
      <c r="Y556" s="5"/>
      <c r="Z556" s="5"/>
      <c r="AA556" s="5"/>
    </row>
    <row r="557" spans="2:27" ht="17.25" customHeight="1">
      <c r="B557" s="36"/>
      <c r="C557" s="36"/>
      <c r="D557" s="36"/>
      <c r="E557" s="27"/>
      <c r="F557" s="22"/>
      <c r="G557" s="22"/>
      <c r="H557" s="35"/>
      <c r="I557" s="14"/>
      <c r="J557" s="18"/>
      <c r="K557" s="5"/>
      <c r="L557" s="5"/>
      <c r="M557" s="5"/>
      <c r="N557" s="5"/>
      <c r="O557" s="5"/>
      <c r="P557" s="5"/>
      <c r="Q557" s="5"/>
      <c r="R557" s="5"/>
      <c r="S557" s="5"/>
      <c r="T557" s="5"/>
      <c r="U557" s="5"/>
      <c r="V557" s="5"/>
      <c r="W557" s="5"/>
      <c r="X557" s="5"/>
      <c r="Y557" s="5"/>
      <c r="Z557" s="5"/>
      <c r="AA557" s="5"/>
    </row>
    <row r="558" spans="2:27" ht="17.25" customHeight="1">
      <c r="B558" s="36"/>
      <c r="C558" s="36"/>
      <c r="D558" s="36"/>
      <c r="E558" s="27"/>
      <c r="F558" s="22"/>
      <c r="G558" s="22"/>
      <c r="H558" s="35"/>
      <c r="I558" s="14"/>
      <c r="J558" s="18"/>
      <c r="K558" s="5"/>
      <c r="L558" s="5"/>
      <c r="M558" s="5"/>
      <c r="N558" s="5"/>
      <c r="O558" s="5"/>
      <c r="P558" s="5"/>
      <c r="Q558" s="5"/>
      <c r="R558" s="5"/>
      <c r="S558" s="5"/>
      <c r="T558" s="5"/>
      <c r="U558" s="5"/>
      <c r="V558" s="5"/>
      <c r="W558" s="5"/>
      <c r="X558" s="5"/>
      <c r="Y558" s="5"/>
      <c r="Z558" s="5"/>
      <c r="AA558" s="5"/>
    </row>
    <row r="559" spans="2:27" ht="17.25" customHeight="1">
      <c r="B559" s="36"/>
      <c r="C559" s="36"/>
      <c r="D559" s="36"/>
      <c r="E559" s="27"/>
      <c r="F559" s="22"/>
      <c r="G559" s="22"/>
      <c r="H559" s="35"/>
      <c r="I559" s="14"/>
      <c r="J559" s="18"/>
      <c r="K559" s="5"/>
      <c r="L559" s="5"/>
      <c r="M559" s="5"/>
      <c r="N559" s="5"/>
      <c r="O559" s="5"/>
      <c r="P559" s="5"/>
      <c r="Q559" s="5"/>
      <c r="R559" s="5"/>
      <c r="S559" s="5"/>
      <c r="T559" s="5"/>
      <c r="U559" s="5"/>
      <c r="V559" s="5"/>
      <c r="W559" s="5"/>
      <c r="X559" s="5"/>
      <c r="Y559" s="5"/>
      <c r="Z559" s="5"/>
      <c r="AA559" s="5"/>
    </row>
    <row r="560" spans="2:27" ht="17.25" customHeight="1">
      <c r="B560" s="36"/>
      <c r="C560" s="36"/>
      <c r="D560" s="36"/>
      <c r="E560" s="27"/>
      <c r="F560" s="22"/>
      <c r="G560" s="22"/>
      <c r="H560" s="35"/>
      <c r="I560" s="14"/>
      <c r="J560" s="18"/>
      <c r="K560" s="5"/>
      <c r="L560" s="5"/>
      <c r="M560" s="5"/>
      <c r="N560" s="5"/>
      <c r="O560" s="5"/>
      <c r="P560" s="5"/>
      <c r="Q560" s="5"/>
      <c r="R560" s="5"/>
      <c r="S560" s="5"/>
      <c r="T560" s="5"/>
      <c r="U560" s="5"/>
      <c r="V560" s="5"/>
      <c r="W560" s="5"/>
      <c r="X560" s="5"/>
      <c r="Y560" s="5"/>
      <c r="Z560" s="5"/>
      <c r="AA560" s="5"/>
    </row>
    <row r="561" spans="2:27" ht="17.25" customHeight="1">
      <c r="B561" s="36"/>
      <c r="C561" s="36"/>
      <c r="D561" s="36"/>
      <c r="E561" s="27"/>
      <c r="F561" s="22"/>
      <c r="G561" s="22"/>
      <c r="H561" s="35"/>
      <c r="I561" s="14"/>
      <c r="J561" s="18"/>
      <c r="K561" s="5"/>
      <c r="L561" s="5"/>
      <c r="M561" s="5"/>
      <c r="N561" s="5"/>
      <c r="O561" s="5"/>
      <c r="P561" s="5"/>
      <c r="Q561" s="5"/>
      <c r="R561" s="5"/>
      <c r="S561" s="5"/>
      <c r="T561" s="5"/>
      <c r="U561" s="5"/>
      <c r="V561" s="5"/>
      <c r="W561" s="5"/>
      <c r="X561" s="5"/>
      <c r="Y561" s="5"/>
      <c r="Z561" s="5"/>
      <c r="AA561" s="5"/>
    </row>
    <row r="562" spans="2:27" ht="17.25" customHeight="1">
      <c r="B562" s="36"/>
      <c r="C562" s="36"/>
      <c r="D562" s="36"/>
      <c r="E562" s="27"/>
      <c r="F562" s="22"/>
      <c r="G562" s="22"/>
      <c r="H562" s="35"/>
      <c r="I562" s="14"/>
      <c r="J562" s="18"/>
      <c r="K562" s="5"/>
      <c r="L562" s="5"/>
      <c r="M562" s="5"/>
      <c r="N562" s="5"/>
      <c r="O562" s="5"/>
      <c r="P562" s="5"/>
      <c r="Q562" s="5"/>
      <c r="R562" s="5"/>
      <c r="S562" s="5"/>
      <c r="T562" s="5"/>
      <c r="U562" s="5"/>
      <c r="V562" s="5"/>
      <c r="W562" s="5"/>
      <c r="X562" s="5"/>
      <c r="Y562" s="5"/>
      <c r="Z562" s="5"/>
      <c r="AA562" s="5"/>
    </row>
    <row r="563" spans="2:27" ht="17.25" customHeight="1">
      <c r="B563" s="36"/>
      <c r="C563" s="36"/>
      <c r="D563" s="36"/>
      <c r="E563" s="27"/>
      <c r="F563" s="22"/>
      <c r="G563" s="22"/>
      <c r="H563" s="35"/>
      <c r="I563" s="14"/>
      <c r="J563" s="18"/>
      <c r="K563" s="5"/>
      <c r="L563" s="5"/>
      <c r="M563" s="5"/>
      <c r="N563" s="5"/>
      <c r="O563" s="5"/>
      <c r="P563" s="5"/>
      <c r="Q563" s="5"/>
      <c r="R563" s="5"/>
      <c r="S563" s="5"/>
      <c r="T563" s="5"/>
      <c r="U563" s="5"/>
      <c r="V563" s="5"/>
      <c r="W563" s="5"/>
      <c r="X563" s="5"/>
      <c r="Y563" s="5"/>
      <c r="Z563" s="5"/>
      <c r="AA563" s="5"/>
    </row>
    <row r="564" spans="2:27" ht="17.25" customHeight="1">
      <c r="B564" s="36"/>
      <c r="C564" s="36"/>
      <c r="D564" s="36"/>
      <c r="E564" s="27"/>
      <c r="F564" s="22"/>
      <c r="G564" s="22"/>
      <c r="H564" s="35"/>
      <c r="I564" s="14"/>
      <c r="J564" s="18"/>
      <c r="K564" s="5"/>
      <c r="L564" s="5"/>
      <c r="M564" s="5"/>
      <c r="N564" s="5"/>
      <c r="O564" s="5"/>
      <c r="P564" s="5"/>
      <c r="Q564" s="5"/>
      <c r="R564" s="5"/>
      <c r="S564" s="5"/>
      <c r="T564" s="5"/>
      <c r="U564" s="5"/>
      <c r="V564" s="5"/>
      <c r="W564" s="5"/>
      <c r="X564" s="5"/>
      <c r="Y564" s="5"/>
      <c r="Z564" s="5"/>
      <c r="AA564" s="5"/>
    </row>
    <row r="565" spans="2:27" ht="17.25" customHeight="1">
      <c r="B565" s="36"/>
      <c r="C565" s="36"/>
      <c r="D565" s="36"/>
      <c r="E565" s="27"/>
      <c r="F565" s="22"/>
      <c r="G565" s="22"/>
      <c r="H565" s="35"/>
      <c r="I565" s="14"/>
      <c r="J565" s="18"/>
      <c r="K565" s="5"/>
      <c r="L565" s="5"/>
      <c r="M565" s="5"/>
      <c r="N565" s="5"/>
      <c r="O565" s="5"/>
      <c r="P565" s="5"/>
      <c r="Q565" s="5"/>
      <c r="R565" s="5"/>
      <c r="S565" s="5"/>
      <c r="T565" s="5"/>
      <c r="U565" s="5"/>
      <c r="V565" s="5"/>
      <c r="W565" s="5"/>
      <c r="X565" s="5"/>
      <c r="Y565" s="5"/>
      <c r="Z565" s="5"/>
      <c r="AA565" s="5"/>
    </row>
    <row r="566" spans="2:27" ht="17.25" customHeight="1">
      <c r="B566" s="36"/>
      <c r="C566" s="36"/>
      <c r="D566" s="36"/>
      <c r="E566" s="27"/>
      <c r="F566" s="22"/>
      <c r="G566" s="22"/>
      <c r="H566" s="35"/>
      <c r="I566" s="14"/>
      <c r="J566" s="18"/>
      <c r="K566" s="5"/>
      <c r="L566" s="5"/>
      <c r="M566" s="5"/>
      <c r="N566" s="5"/>
      <c r="O566" s="5"/>
      <c r="P566" s="5"/>
      <c r="Q566" s="5"/>
      <c r="R566" s="5"/>
      <c r="S566" s="5"/>
      <c r="T566" s="5"/>
      <c r="U566" s="5"/>
      <c r="V566" s="5"/>
      <c r="W566" s="5"/>
      <c r="X566" s="5"/>
      <c r="Y566" s="5"/>
      <c r="Z566" s="5"/>
      <c r="AA566" s="5"/>
    </row>
    <row r="567" spans="2:27" ht="17.25" customHeight="1">
      <c r="B567" s="36"/>
      <c r="C567" s="36"/>
      <c r="D567" s="36"/>
      <c r="E567" s="27"/>
      <c r="F567" s="22"/>
      <c r="G567" s="22"/>
      <c r="H567" s="35"/>
      <c r="I567" s="14"/>
      <c r="J567" s="18"/>
      <c r="K567" s="5"/>
      <c r="L567" s="5"/>
      <c r="M567" s="5"/>
      <c r="N567" s="5"/>
      <c r="O567" s="5"/>
      <c r="P567" s="5"/>
      <c r="Q567" s="5"/>
      <c r="R567" s="5"/>
      <c r="S567" s="5"/>
      <c r="T567" s="5"/>
      <c r="U567" s="5"/>
      <c r="V567" s="5"/>
      <c r="W567" s="5"/>
      <c r="X567" s="5"/>
      <c r="Y567" s="5"/>
      <c r="Z567" s="5"/>
      <c r="AA567" s="5"/>
    </row>
    <row r="568" spans="2:27" ht="17.25" customHeight="1">
      <c r="B568" s="36"/>
      <c r="C568" s="36"/>
      <c r="D568" s="36"/>
      <c r="E568" s="27"/>
      <c r="F568" s="22"/>
      <c r="G568" s="22"/>
      <c r="H568" s="35"/>
      <c r="I568" s="14"/>
      <c r="J568" s="18"/>
      <c r="K568" s="5"/>
      <c r="L568" s="5"/>
      <c r="M568" s="5"/>
      <c r="N568" s="5"/>
      <c r="O568" s="5"/>
      <c r="P568" s="5"/>
      <c r="Q568" s="5"/>
      <c r="R568" s="5"/>
      <c r="S568" s="5"/>
      <c r="T568" s="5"/>
      <c r="U568" s="5"/>
      <c r="V568" s="5"/>
      <c r="W568" s="5"/>
      <c r="X568" s="5"/>
      <c r="Y568" s="5"/>
      <c r="Z568" s="5"/>
      <c r="AA568" s="5"/>
    </row>
    <row r="569" spans="2:27" ht="17.25" customHeight="1">
      <c r="B569" s="36"/>
      <c r="C569" s="36"/>
      <c r="D569" s="36"/>
      <c r="E569" s="27"/>
      <c r="F569" s="22"/>
      <c r="G569" s="22"/>
      <c r="H569" s="35"/>
      <c r="I569" s="14"/>
      <c r="J569" s="18"/>
      <c r="K569" s="5"/>
      <c r="L569" s="5"/>
      <c r="M569" s="5"/>
      <c r="N569" s="5"/>
      <c r="O569" s="5"/>
      <c r="P569" s="5"/>
      <c r="Q569" s="5"/>
      <c r="R569" s="5"/>
      <c r="S569" s="5"/>
      <c r="T569" s="5"/>
      <c r="U569" s="5"/>
      <c r="V569" s="5"/>
      <c r="W569" s="5"/>
      <c r="X569" s="5"/>
      <c r="Y569" s="5"/>
      <c r="Z569" s="5"/>
      <c r="AA569" s="5"/>
    </row>
    <row r="570" spans="2:27" ht="17.25" customHeight="1">
      <c r="B570" s="36"/>
      <c r="C570" s="36"/>
      <c r="D570" s="36"/>
      <c r="E570" s="27"/>
      <c r="F570" s="22"/>
      <c r="G570" s="22"/>
      <c r="H570" s="35"/>
      <c r="I570" s="14"/>
      <c r="J570" s="18"/>
      <c r="K570" s="5"/>
      <c r="L570" s="5"/>
      <c r="M570" s="5"/>
      <c r="N570" s="5"/>
      <c r="O570" s="5"/>
      <c r="P570" s="5"/>
      <c r="Q570" s="5"/>
      <c r="R570" s="5"/>
      <c r="S570" s="5"/>
      <c r="T570" s="5"/>
      <c r="U570" s="5"/>
      <c r="V570" s="5"/>
      <c r="W570" s="5"/>
      <c r="X570" s="5"/>
      <c r="Y570" s="5"/>
      <c r="Z570" s="5"/>
      <c r="AA570" s="5"/>
    </row>
    <row r="571" spans="2:27" ht="17.25" customHeight="1">
      <c r="B571" s="36"/>
      <c r="C571" s="36"/>
      <c r="D571" s="36"/>
      <c r="E571" s="27"/>
      <c r="F571" s="22"/>
      <c r="G571" s="22"/>
      <c r="H571" s="35"/>
      <c r="I571" s="14"/>
      <c r="J571" s="18"/>
      <c r="K571" s="5"/>
      <c r="L571" s="5"/>
      <c r="M571" s="5"/>
      <c r="N571" s="5"/>
      <c r="O571" s="5"/>
      <c r="P571" s="5"/>
      <c r="Q571" s="5"/>
      <c r="R571" s="5"/>
      <c r="S571" s="5"/>
      <c r="T571" s="5"/>
      <c r="U571" s="5"/>
      <c r="V571" s="5"/>
      <c r="W571" s="5"/>
      <c r="X571" s="5"/>
      <c r="Y571" s="5"/>
      <c r="Z571" s="5"/>
      <c r="AA571" s="5"/>
    </row>
    <row r="572" spans="2:27" ht="17.25" customHeight="1">
      <c r="B572" s="36"/>
      <c r="C572" s="36"/>
      <c r="D572" s="36"/>
      <c r="E572" s="27"/>
      <c r="F572" s="22"/>
      <c r="G572" s="22"/>
      <c r="H572" s="35"/>
      <c r="I572" s="14"/>
      <c r="J572" s="18"/>
      <c r="K572" s="5"/>
      <c r="L572" s="5"/>
      <c r="M572" s="5"/>
      <c r="N572" s="5"/>
      <c r="O572" s="5"/>
      <c r="P572" s="5"/>
      <c r="Q572" s="5"/>
      <c r="R572" s="5"/>
      <c r="S572" s="5"/>
      <c r="T572" s="5"/>
      <c r="U572" s="5"/>
      <c r="V572" s="5"/>
      <c r="W572" s="5"/>
      <c r="X572" s="5"/>
      <c r="Y572" s="5"/>
      <c r="Z572" s="5"/>
      <c r="AA572" s="5"/>
    </row>
    <row r="573" spans="2:27" ht="17.25" customHeight="1">
      <c r="B573" s="36"/>
      <c r="C573" s="36"/>
      <c r="D573" s="36"/>
      <c r="E573" s="27"/>
      <c r="F573" s="22"/>
      <c r="G573" s="22"/>
      <c r="H573" s="35"/>
      <c r="I573" s="14"/>
      <c r="J573" s="18"/>
      <c r="K573" s="5"/>
      <c r="L573" s="5"/>
      <c r="M573" s="5"/>
      <c r="N573" s="5"/>
      <c r="O573" s="5"/>
      <c r="P573" s="5"/>
      <c r="Q573" s="5"/>
      <c r="R573" s="5"/>
      <c r="S573" s="5"/>
      <c r="T573" s="5"/>
      <c r="U573" s="5"/>
      <c r="V573" s="5"/>
      <c r="W573" s="5"/>
      <c r="X573" s="5"/>
      <c r="Y573" s="5"/>
      <c r="Z573" s="5"/>
      <c r="AA573" s="5"/>
    </row>
    <row r="574" spans="2:27" ht="17.25" customHeight="1">
      <c r="B574" s="36"/>
      <c r="C574" s="36"/>
      <c r="D574" s="36"/>
      <c r="E574" s="27"/>
      <c r="F574" s="22"/>
      <c r="G574" s="22"/>
      <c r="H574" s="35"/>
      <c r="I574" s="14"/>
      <c r="J574" s="18"/>
      <c r="K574" s="5"/>
      <c r="L574" s="5"/>
      <c r="M574" s="5"/>
      <c r="N574" s="5"/>
      <c r="O574" s="5"/>
      <c r="P574" s="5"/>
      <c r="Q574" s="5"/>
      <c r="R574" s="5"/>
      <c r="S574" s="5"/>
      <c r="T574" s="5"/>
      <c r="U574" s="5"/>
      <c r="V574" s="5"/>
      <c r="W574" s="5"/>
      <c r="X574" s="5"/>
      <c r="Y574" s="5"/>
      <c r="Z574" s="5"/>
      <c r="AA574" s="5"/>
    </row>
    <row r="575" spans="2:27" ht="17.25" customHeight="1">
      <c r="B575" s="36"/>
      <c r="C575" s="36"/>
      <c r="D575" s="36"/>
      <c r="E575" s="27"/>
      <c r="F575" s="22"/>
      <c r="G575" s="22"/>
      <c r="H575" s="35"/>
      <c r="I575" s="14"/>
      <c r="J575" s="18"/>
      <c r="K575" s="5"/>
      <c r="L575" s="5"/>
      <c r="M575" s="5"/>
      <c r="N575" s="5"/>
      <c r="O575" s="5"/>
      <c r="P575" s="5"/>
      <c r="Q575" s="5"/>
      <c r="R575" s="5"/>
      <c r="S575" s="5"/>
      <c r="T575" s="5"/>
      <c r="U575" s="5"/>
      <c r="V575" s="5"/>
      <c r="W575" s="5"/>
      <c r="X575" s="5"/>
      <c r="Y575" s="5"/>
      <c r="Z575" s="5"/>
      <c r="AA575" s="5"/>
    </row>
    <row r="576" spans="2:27" ht="17.25" customHeight="1">
      <c r="B576" s="36"/>
      <c r="C576" s="36"/>
      <c r="D576" s="36"/>
      <c r="E576" s="27"/>
      <c r="F576" s="22"/>
      <c r="G576" s="22"/>
      <c r="H576" s="35"/>
      <c r="I576" s="14"/>
      <c r="J576" s="18"/>
      <c r="K576" s="5"/>
      <c r="L576" s="5"/>
      <c r="M576" s="5"/>
      <c r="N576" s="5"/>
      <c r="O576" s="5"/>
      <c r="P576" s="5"/>
      <c r="Q576" s="5"/>
      <c r="R576" s="5"/>
      <c r="S576" s="5"/>
      <c r="T576" s="5"/>
      <c r="U576" s="5"/>
      <c r="V576" s="5"/>
      <c r="W576" s="5"/>
      <c r="X576" s="5"/>
      <c r="Y576" s="5"/>
      <c r="Z576" s="5"/>
      <c r="AA576" s="5"/>
    </row>
    <row r="577" spans="2:27" ht="17.25" customHeight="1">
      <c r="B577" s="36"/>
      <c r="C577" s="36"/>
      <c r="D577" s="36"/>
      <c r="E577" s="27"/>
      <c r="F577" s="22"/>
      <c r="G577" s="22"/>
      <c r="H577" s="35"/>
      <c r="I577" s="14"/>
      <c r="J577" s="18"/>
      <c r="K577" s="5"/>
      <c r="L577" s="5"/>
      <c r="M577" s="5"/>
      <c r="N577" s="5"/>
      <c r="O577" s="5"/>
      <c r="P577" s="5"/>
      <c r="Q577" s="5"/>
      <c r="R577" s="5"/>
      <c r="S577" s="5"/>
      <c r="T577" s="5"/>
      <c r="U577" s="5"/>
      <c r="V577" s="5"/>
      <c r="W577" s="5"/>
      <c r="X577" s="5"/>
      <c r="Y577" s="5"/>
      <c r="Z577" s="5"/>
      <c r="AA577" s="5"/>
    </row>
    <row r="578" spans="2:27" ht="17.25" customHeight="1">
      <c r="B578" s="36"/>
      <c r="C578" s="36"/>
      <c r="D578" s="36"/>
      <c r="E578" s="27"/>
      <c r="F578" s="22"/>
      <c r="G578" s="22"/>
      <c r="H578" s="35"/>
      <c r="I578" s="14"/>
      <c r="J578" s="18"/>
      <c r="K578" s="5"/>
      <c r="L578" s="5"/>
      <c r="M578" s="5"/>
      <c r="N578" s="5"/>
      <c r="O578" s="5"/>
      <c r="P578" s="5"/>
      <c r="Q578" s="5"/>
      <c r="R578" s="5"/>
      <c r="S578" s="5"/>
      <c r="T578" s="5"/>
      <c r="U578" s="5"/>
      <c r="V578" s="5"/>
      <c r="W578" s="5"/>
      <c r="X578" s="5"/>
      <c r="Y578" s="5"/>
      <c r="Z578" s="5"/>
      <c r="AA578" s="5"/>
    </row>
    <row r="579" spans="2:27" ht="17.25" customHeight="1">
      <c r="B579" s="36"/>
      <c r="C579" s="36"/>
      <c r="D579" s="36"/>
      <c r="E579" s="27"/>
      <c r="F579" s="22"/>
      <c r="G579" s="22"/>
      <c r="H579" s="35"/>
      <c r="I579" s="14"/>
      <c r="J579" s="18"/>
      <c r="K579" s="5"/>
      <c r="L579" s="5"/>
      <c r="M579" s="5"/>
      <c r="N579" s="5"/>
      <c r="O579" s="5"/>
      <c r="P579" s="5"/>
      <c r="Q579" s="5"/>
      <c r="R579" s="5"/>
      <c r="S579" s="5"/>
      <c r="T579" s="5"/>
      <c r="U579" s="5"/>
      <c r="V579" s="5"/>
      <c r="W579" s="5"/>
      <c r="X579" s="5"/>
      <c r="Y579" s="5"/>
      <c r="Z579" s="5"/>
      <c r="AA579" s="5"/>
    </row>
    <row r="580" spans="2:27" ht="17.25" customHeight="1">
      <c r="B580" s="36"/>
      <c r="C580" s="36"/>
      <c r="D580" s="36"/>
      <c r="E580" s="27"/>
      <c r="F580" s="22"/>
      <c r="G580" s="22"/>
      <c r="H580" s="35"/>
      <c r="I580" s="14"/>
      <c r="J580" s="18"/>
      <c r="K580" s="5"/>
      <c r="L580" s="5"/>
      <c r="M580" s="5"/>
      <c r="N580" s="5"/>
      <c r="O580" s="5"/>
      <c r="P580" s="5"/>
      <c r="Q580" s="5"/>
      <c r="R580" s="5"/>
      <c r="S580" s="5"/>
      <c r="T580" s="5"/>
      <c r="U580" s="5"/>
      <c r="V580" s="5"/>
      <c r="W580" s="5"/>
      <c r="X580" s="5"/>
      <c r="Y580" s="5"/>
      <c r="Z580" s="5"/>
      <c r="AA580" s="5"/>
    </row>
    <row r="581" spans="2:27" ht="17.25" customHeight="1">
      <c r="B581" s="36"/>
      <c r="C581" s="36"/>
      <c r="D581" s="36"/>
      <c r="E581" s="27"/>
      <c r="F581" s="22"/>
      <c r="G581" s="22"/>
      <c r="H581" s="35"/>
      <c r="I581" s="14"/>
      <c r="J581" s="18"/>
      <c r="K581" s="5"/>
      <c r="L581" s="5"/>
      <c r="M581" s="5"/>
      <c r="N581" s="5"/>
      <c r="O581" s="5"/>
      <c r="P581" s="5"/>
      <c r="Q581" s="5"/>
      <c r="R581" s="5"/>
      <c r="S581" s="5"/>
      <c r="T581" s="5"/>
      <c r="U581" s="5"/>
      <c r="V581" s="5"/>
      <c r="W581" s="5"/>
      <c r="X581" s="5"/>
      <c r="Y581" s="5"/>
      <c r="Z581" s="5"/>
      <c r="AA581" s="5"/>
    </row>
    <row r="582" spans="2:27" ht="17.25" customHeight="1">
      <c r="B582" s="36"/>
      <c r="C582" s="36"/>
      <c r="D582" s="36"/>
      <c r="E582" s="27"/>
      <c r="F582" s="22"/>
      <c r="G582" s="22"/>
      <c r="H582" s="35"/>
      <c r="I582" s="14"/>
      <c r="J582" s="18"/>
      <c r="K582" s="5"/>
      <c r="L582" s="5"/>
      <c r="M582" s="5"/>
      <c r="N582" s="5"/>
      <c r="O582" s="5"/>
      <c r="P582" s="5"/>
      <c r="Q582" s="5"/>
      <c r="R582" s="5"/>
      <c r="S582" s="5"/>
      <c r="T582" s="5"/>
      <c r="U582" s="5"/>
      <c r="V582" s="5"/>
      <c r="W582" s="5"/>
      <c r="X582" s="5"/>
      <c r="Y582" s="5"/>
      <c r="Z582" s="5"/>
      <c r="AA582" s="5"/>
    </row>
    <row r="583" spans="2:27" ht="17.25" customHeight="1">
      <c r="B583" s="36"/>
      <c r="C583" s="36"/>
      <c r="D583" s="36"/>
      <c r="E583" s="27"/>
      <c r="F583" s="22"/>
      <c r="G583" s="22"/>
      <c r="H583" s="35"/>
      <c r="I583" s="14"/>
      <c r="J583" s="18"/>
      <c r="K583" s="5"/>
      <c r="L583" s="5"/>
      <c r="M583" s="5"/>
      <c r="N583" s="5"/>
      <c r="O583" s="5"/>
      <c r="P583" s="5"/>
      <c r="Q583" s="5"/>
      <c r="R583" s="5"/>
      <c r="S583" s="5"/>
      <c r="T583" s="5"/>
      <c r="U583" s="5"/>
      <c r="V583" s="5"/>
      <c r="W583" s="5"/>
      <c r="X583" s="5"/>
      <c r="Y583" s="5"/>
      <c r="Z583" s="5"/>
      <c r="AA583" s="5"/>
    </row>
    <row r="584" spans="2:27" ht="17.25" customHeight="1">
      <c r="B584" s="36"/>
      <c r="C584" s="36"/>
      <c r="D584" s="36"/>
      <c r="E584" s="27"/>
      <c r="F584" s="22"/>
      <c r="G584" s="22"/>
      <c r="H584" s="35"/>
      <c r="I584" s="14"/>
      <c r="J584" s="18"/>
      <c r="K584" s="5"/>
      <c r="L584" s="5"/>
      <c r="M584" s="5"/>
      <c r="N584" s="5"/>
      <c r="O584" s="5"/>
      <c r="P584" s="5"/>
      <c r="Q584" s="5"/>
      <c r="R584" s="5"/>
      <c r="S584" s="5"/>
      <c r="T584" s="5"/>
      <c r="U584" s="5"/>
      <c r="V584" s="5"/>
      <c r="W584" s="5"/>
      <c r="X584" s="5"/>
      <c r="Y584" s="5"/>
      <c r="Z584" s="5"/>
      <c r="AA584" s="5"/>
    </row>
    <row r="585" spans="2:27" ht="17.25" customHeight="1">
      <c r="B585" s="36"/>
      <c r="C585" s="36"/>
      <c r="D585" s="36"/>
      <c r="E585" s="27"/>
      <c r="F585" s="22"/>
      <c r="G585" s="22"/>
      <c r="H585" s="35"/>
      <c r="I585" s="14"/>
      <c r="J585" s="18"/>
      <c r="K585" s="5"/>
      <c r="L585" s="5"/>
      <c r="M585" s="5"/>
      <c r="N585" s="5"/>
      <c r="O585" s="5"/>
      <c r="P585" s="5"/>
      <c r="Q585" s="5"/>
      <c r="R585" s="5"/>
      <c r="S585" s="5"/>
      <c r="T585" s="5"/>
      <c r="U585" s="5"/>
      <c r="V585" s="5"/>
      <c r="W585" s="5"/>
      <c r="X585" s="5"/>
      <c r="Y585" s="5"/>
      <c r="Z585" s="5"/>
      <c r="AA585" s="5"/>
    </row>
    <row r="586" spans="2:27" ht="17.25" customHeight="1">
      <c r="B586" s="36"/>
      <c r="C586" s="36"/>
      <c r="D586" s="36"/>
      <c r="E586" s="27"/>
      <c r="F586" s="22"/>
      <c r="G586" s="22"/>
      <c r="H586" s="35"/>
      <c r="I586" s="14"/>
      <c r="J586" s="18"/>
      <c r="K586" s="5"/>
      <c r="L586" s="5"/>
      <c r="M586" s="5"/>
      <c r="N586" s="5"/>
      <c r="O586" s="5"/>
      <c r="P586" s="5"/>
      <c r="Q586" s="5"/>
      <c r="R586" s="5"/>
      <c r="S586" s="5"/>
      <c r="T586" s="5"/>
      <c r="U586" s="5"/>
      <c r="V586" s="5"/>
      <c r="W586" s="5"/>
      <c r="X586" s="5"/>
      <c r="Y586" s="5"/>
      <c r="Z586" s="5"/>
      <c r="AA586" s="5"/>
    </row>
    <row r="587" spans="2:27" ht="17.25" customHeight="1">
      <c r="B587" s="36"/>
      <c r="C587" s="36"/>
      <c r="D587" s="36"/>
      <c r="E587" s="27"/>
      <c r="F587" s="22"/>
      <c r="G587" s="22"/>
      <c r="H587" s="35"/>
      <c r="I587" s="14"/>
      <c r="J587" s="18"/>
      <c r="K587" s="5"/>
      <c r="L587" s="5"/>
      <c r="M587" s="5"/>
      <c r="N587" s="5"/>
      <c r="O587" s="5"/>
      <c r="P587" s="5"/>
      <c r="Q587" s="5"/>
      <c r="R587" s="5"/>
      <c r="S587" s="5"/>
      <c r="T587" s="5"/>
      <c r="U587" s="5"/>
      <c r="V587" s="5"/>
      <c r="W587" s="5"/>
      <c r="X587" s="5"/>
      <c r="Y587" s="5"/>
      <c r="Z587" s="5"/>
      <c r="AA587" s="5"/>
    </row>
    <row r="588" spans="2:27" ht="17.25" customHeight="1">
      <c r="B588" s="36"/>
      <c r="C588" s="36"/>
      <c r="D588" s="36"/>
      <c r="E588" s="27"/>
      <c r="F588" s="22"/>
      <c r="G588" s="22"/>
      <c r="H588" s="35"/>
      <c r="I588" s="14"/>
      <c r="J588" s="18"/>
      <c r="K588" s="5"/>
      <c r="L588" s="5"/>
      <c r="M588" s="5"/>
      <c r="N588" s="5"/>
      <c r="O588" s="5"/>
      <c r="P588" s="5"/>
      <c r="Q588" s="5"/>
      <c r="R588" s="5"/>
      <c r="S588" s="5"/>
      <c r="T588" s="5"/>
      <c r="U588" s="5"/>
      <c r="V588" s="5"/>
      <c r="W588" s="5"/>
      <c r="X588" s="5"/>
      <c r="Y588" s="5"/>
      <c r="Z588" s="5"/>
      <c r="AA588" s="5"/>
    </row>
    <row r="589" spans="2:27" ht="17.25" customHeight="1">
      <c r="B589" s="36"/>
      <c r="C589" s="36"/>
      <c r="D589" s="36"/>
      <c r="E589" s="27"/>
      <c r="F589" s="22"/>
      <c r="G589" s="22"/>
      <c r="H589" s="35"/>
      <c r="I589" s="14"/>
      <c r="J589" s="18"/>
      <c r="K589" s="5"/>
      <c r="L589" s="5"/>
      <c r="M589" s="5"/>
      <c r="N589" s="5"/>
      <c r="O589" s="5"/>
      <c r="P589" s="5"/>
      <c r="Q589" s="5"/>
      <c r="R589" s="5"/>
      <c r="S589" s="5"/>
      <c r="T589" s="5"/>
      <c r="U589" s="5"/>
      <c r="V589" s="5"/>
      <c r="W589" s="5"/>
      <c r="X589" s="5"/>
      <c r="Y589" s="5"/>
      <c r="Z589" s="5"/>
      <c r="AA589" s="5"/>
    </row>
    <row r="590" spans="2:27" ht="17.25" customHeight="1">
      <c r="B590" s="36"/>
      <c r="C590" s="36"/>
      <c r="D590" s="36"/>
      <c r="E590" s="27"/>
      <c r="F590" s="22"/>
      <c r="G590" s="22"/>
      <c r="H590" s="35"/>
      <c r="I590" s="14"/>
      <c r="J590" s="18"/>
      <c r="K590" s="5"/>
      <c r="L590" s="5"/>
      <c r="M590" s="5"/>
      <c r="N590" s="5"/>
      <c r="O590" s="5"/>
      <c r="P590" s="5"/>
      <c r="Q590" s="5"/>
      <c r="R590" s="5"/>
      <c r="S590" s="5"/>
      <c r="T590" s="5"/>
      <c r="U590" s="5"/>
      <c r="V590" s="5"/>
      <c r="W590" s="5"/>
      <c r="X590" s="5"/>
      <c r="Y590" s="5"/>
      <c r="Z590" s="5"/>
      <c r="AA590" s="5"/>
    </row>
    <row r="591" spans="2:27" ht="17.25" customHeight="1">
      <c r="B591" s="36"/>
      <c r="C591" s="36"/>
      <c r="D591" s="36"/>
      <c r="E591" s="27"/>
      <c r="F591" s="22"/>
      <c r="G591" s="22"/>
      <c r="H591" s="35"/>
      <c r="I591" s="14"/>
      <c r="J591" s="18"/>
      <c r="K591" s="5"/>
      <c r="L591" s="5"/>
      <c r="M591" s="5"/>
      <c r="N591" s="5"/>
      <c r="O591" s="5"/>
      <c r="P591" s="5"/>
      <c r="Q591" s="5"/>
      <c r="R591" s="5"/>
      <c r="S591" s="5"/>
      <c r="T591" s="5"/>
      <c r="U591" s="5"/>
      <c r="V591" s="5"/>
      <c r="W591" s="5"/>
      <c r="X591" s="5"/>
      <c r="Y591" s="5"/>
      <c r="Z591" s="5"/>
      <c r="AA591" s="5"/>
    </row>
    <row r="592" spans="2:27" ht="17.25" customHeight="1">
      <c r="B592" s="36"/>
      <c r="C592" s="36"/>
      <c r="D592" s="36"/>
      <c r="E592" s="27"/>
      <c r="F592" s="22"/>
      <c r="G592" s="22"/>
      <c r="H592" s="35"/>
      <c r="I592" s="14"/>
      <c r="J592" s="18"/>
      <c r="K592" s="5"/>
      <c r="L592" s="5"/>
      <c r="M592" s="5"/>
      <c r="N592" s="5"/>
      <c r="O592" s="5"/>
      <c r="P592" s="5"/>
      <c r="Q592" s="5"/>
      <c r="R592" s="5"/>
      <c r="S592" s="5"/>
      <c r="T592" s="5"/>
      <c r="U592" s="5"/>
      <c r="V592" s="5"/>
      <c r="W592" s="5"/>
      <c r="X592" s="5"/>
      <c r="Y592" s="5"/>
      <c r="Z592" s="5"/>
      <c r="AA592" s="5"/>
    </row>
    <row r="593" spans="2:27" ht="17.25" customHeight="1">
      <c r="B593" s="36"/>
      <c r="C593" s="36"/>
      <c r="D593" s="36"/>
      <c r="E593" s="27"/>
      <c r="F593" s="22"/>
      <c r="G593" s="22"/>
      <c r="H593" s="35"/>
      <c r="I593" s="14"/>
      <c r="J593" s="18"/>
      <c r="K593" s="5"/>
      <c r="L593" s="5"/>
      <c r="M593" s="5"/>
      <c r="N593" s="5"/>
      <c r="O593" s="5"/>
      <c r="P593" s="5"/>
      <c r="Q593" s="5"/>
      <c r="R593" s="5"/>
      <c r="S593" s="5"/>
      <c r="T593" s="5"/>
      <c r="U593" s="5"/>
      <c r="V593" s="5"/>
      <c r="W593" s="5"/>
      <c r="X593" s="5"/>
      <c r="Y593" s="5"/>
      <c r="Z593" s="5"/>
      <c r="AA593" s="5"/>
    </row>
    <row r="594" spans="2:27" ht="17.25" customHeight="1">
      <c r="B594" s="36"/>
      <c r="C594" s="36"/>
      <c r="D594" s="36"/>
      <c r="E594" s="27"/>
      <c r="F594" s="22"/>
      <c r="G594" s="22"/>
      <c r="H594" s="35"/>
      <c r="I594" s="14"/>
      <c r="J594" s="18"/>
      <c r="K594" s="5"/>
      <c r="L594" s="5"/>
      <c r="M594" s="5"/>
      <c r="N594" s="5"/>
      <c r="O594" s="5"/>
      <c r="P594" s="5"/>
      <c r="Q594" s="5"/>
      <c r="R594" s="5"/>
      <c r="S594" s="5"/>
      <c r="T594" s="5"/>
      <c r="U594" s="5"/>
      <c r="V594" s="5"/>
      <c r="W594" s="5"/>
      <c r="X594" s="5"/>
      <c r="Y594" s="5"/>
      <c r="Z594" s="5"/>
      <c r="AA594" s="5"/>
    </row>
    <row r="595" spans="2:27" ht="17.25" customHeight="1">
      <c r="B595" s="36"/>
      <c r="C595" s="36"/>
      <c r="D595" s="36"/>
      <c r="E595" s="27"/>
      <c r="F595" s="22"/>
      <c r="G595" s="22"/>
      <c r="H595" s="35"/>
      <c r="I595" s="14"/>
      <c r="J595" s="18"/>
      <c r="K595" s="5"/>
      <c r="L595" s="5"/>
      <c r="M595" s="5"/>
      <c r="N595" s="5"/>
      <c r="O595" s="5"/>
      <c r="P595" s="5"/>
      <c r="Q595" s="5"/>
      <c r="R595" s="5"/>
      <c r="S595" s="5"/>
      <c r="T595" s="5"/>
      <c r="U595" s="5"/>
      <c r="V595" s="5"/>
      <c r="W595" s="5"/>
      <c r="X595" s="5"/>
      <c r="Y595" s="5"/>
      <c r="Z595" s="5"/>
      <c r="AA595" s="5"/>
    </row>
    <row r="596" spans="2:27" ht="17.25" customHeight="1">
      <c r="B596" s="36"/>
      <c r="C596" s="36"/>
      <c r="D596" s="36"/>
      <c r="E596" s="27"/>
      <c r="F596" s="22"/>
      <c r="G596" s="22"/>
      <c r="H596" s="35"/>
      <c r="I596" s="14"/>
      <c r="J596" s="18"/>
      <c r="K596" s="5"/>
      <c r="L596" s="5"/>
      <c r="M596" s="5"/>
      <c r="N596" s="5"/>
      <c r="O596" s="5"/>
      <c r="P596" s="5"/>
      <c r="Q596" s="5"/>
      <c r="R596" s="5"/>
      <c r="S596" s="5"/>
      <c r="T596" s="5"/>
      <c r="U596" s="5"/>
      <c r="V596" s="5"/>
      <c r="W596" s="5"/>
      <c r="X596" s="5"/>
      <c r="Y596" s="5"/>
      <c r="Z596" s="5"/>
      <c r="AA596" s="5"/>
    </row>
    <row r="597" spans="2:27" ht="17.25" customHeight="1">
      <c r="B597" s="36"/>
      <c r="C597" s="36"/>
      <c r="D597" s="36"/>
      <c r="E597" s="27"/>
      <c r="F597" s="22"/>
      <c r="G597" s="22"/>
      <c r="H597" s="35"/>
      <c r="I597" s="14"/>
      <c r="J597" s="18"/>
      <c r="K597" s="5"/>
      <c r="L597" s="5"/>
      <c r="M597" s="5"/>
      <c r="N597" s="5"/>
      <c r="O597" s="5"/>
      <c r="P597" s="5"/>
      <c r="Q597" s="5"/>
      <c r="R597" s="5"/>
      <c r="S597" s="5"/>
      <c r="T597" s="5"/>
      <c r="U597" s="5"/>
      <c r="V597" s="5"/>
      <c r="W597" s="5"/>
      <c r="X597" s="5"/>
      <c r="Y597" s="5"/>
      <c r="Z597" s="5"/>
      <c r="AA597" s="5"/>
    </row>
    <row r="598" spans="2:27" ht="17.25" customHeight="1">
      <c r="B598" s="36"/>
      <c r="C598" s="36"/>
      <c r="D598" s="36"/>
      <c r="E598" s="27"/>
      <c r="F598" s="22"/>
      <c r="G598" s="22"/>
      <c r="H598" s="35"/>
      <c r="I598" s="14"/>
      <c r="J598" s="18"/>
      <c r="K598" s="5"/>
      <c r="L598" s="5"/>
      <c r="M598" s="5"/>
      <c r="N598" s="5"/>
      <c r="O598" s="5"/>
      <c r="P598" s="5"/>
      <c r="Q598" s="5"/>
      <c r="R598" s="5"/>
      <c r="S598" s="5"/>
      <c r="T598" s="5"/>
      <c r="U598" s="5"/>
      <c r="V598" s="5"/>
      <c r="W598" s="5"/>
      <c r="X598" s="5"/>
      <c r="Y598" s="5"/>
      <c r="Z598" s="5"/>
      <c r="AA598" s="5"/>
    </row>
    <row r="599" spans="2:27" ht="17.25" customHeight="1">
      <c r="B599" s="36"/>
      <c r="C599" s="36"/>
      <c r="D599" s="36"/>
      <c r="E599" s="27"/>
      <c r="F599" s="22"/>
      <c r="G599" s="22"/>
      <c r="H599" s="35"/>
      <c r="I599" s="14"/>
      <c r="J599" s="18"/>
      <c r="K599" s="5"/>
      <c r="L599" s="5"/>
      <c r="M599" s="5"/>
      <c r="N599" s="5"/>
      <c r="O599" s="5"/>
      <c r="P599" s="5"/>
      <c r="Q599" s="5"/>
      <c r="R599" s="5"/>
      <c r="S599" s="5"/>
      <c r="T599" s="5"/>
      <c r="U599" s="5"/>
      <c r="V599" s="5"/>
      <c r="W599" s="5"/>
      <c r="X599" s="5"/>
      <c r="Y599" s="5"/>
      <c r="Z599" s="5"/>
      <c r="AA599" s="5"/>
    </row>
    <row r="600" spans="2:27" ht="17.25" customHeight="1">
      <c r="B600" s="36"/>
      <c r="C600" s="36"/>
      <c r="D600" s="36"/>
      <c r="E600" s="27"/>
      <c r="F600" s="22"/>
      <c r="G600" s="22"/>
      <c r="H600" s="35"/>
      <c r="I600" s="14"/>
      <c r="J600" s="18"/>
      <c r="K600" s="5"/>
      <c r="L600" s="5"/>
      <c r="M600" s="5"/>
      <c r="N600" s="5"/>
      <c r="O600" s="5"/>
      <c r="P600" s="5"/>
      <c r="Q600" s="5"/>
      <c r="R600" s="5"/>
      <c r="S600" s="5"/>
      <c r="T600" s="5"/>
      <c r="U600" s="5"/>
      <c r="V600" s="5"/>
      <c r="W600" s="5"/>
      <c r="X600" s="5"/>
      <c r="Y600" s="5"/>
      <c r="Z600" s="5"/>
      <c r="AA600" s="5"/>
    </row>
    <row r="601" spans="2:27" ht="17.25" customHeight="1">
      <c r="B601" s="36"/>
      <c r="C601" s="36"/>
      <c r="D601" s="36"/>
      <c r="E601" s="27"/>
      <c r="F601" s="22"/>
      <c r="G601" s="22"/>
      <c r="H601" s="35"/>
      <c r="I601" s="14"/>
      <c r="J601" s="18"/>
      <c r="K601" s="5"/>
      <c r="L601" s="5"/>
      <c r="M601" s="5"/>
      <c r="N601" s="5"/>
      <c r="O601" s="5"/>
      <c r="P601" s="5"/>
      <c r="Q601" s="5"/>
      <c r="R601" s="5"/>
      <c r="S601" s="5"/>
      <c r="T601" s="5"/>
      <c r="U601" s="5"/>
      <c r="V601" s="5"/>
      <c r="W601" s="5"/>
      <c r="X601" s="5"/>
      <c r="Y601" s="5"/>
      <c r="Z601" s="5"/>
      <c r="AA601" s="5"/>
    </row>
    <row r="602" spans="2:27" ht="17.25" customHeight="1">
      <c r="B602" s="36"/>
      <c r="C602" s="36"/>
      <c r="D602" s="36"/>
      <c r="E602" s="27"/>
      <c r="F602" s="22"/>
      <c r="G602" s="22"/>
      <c r="H602" s="35"/>
      <c r="I602" s="14"/>
      <c r="J602" s="18"/>
      <c r="K602" s="5"/>
      <c r="L602" s="5"/>
      <c r="M602" s="5"/>
      <c r="N602" s="5"/>
      <c r="O602" s="5"/>
      <c r="P602" s="5"/>
      <c r="Q602" s="5"/>
      <c r="R602" s="5"/>
      <c r="S602" s="5"/>
      <c r="T602" s="5"/>
      <c r="U602" s="5"/>
      <c r="V602" s="5"/>
      <c r="W602" s="5"/>
      <c r="X602" s="5"/>
      <c r="Y602" s="5"/>
      <c r="Z602" s="5"/>
      <c r="AA602" s="5"/>
    </row>
    <row r="603" spans="2:27" ht="17.25" customHeight="1">
      <c r="B603" s="36"/>
      <c r="C603" s="36"/>
      <c r="D603" s="36"/>
      <c r="E603" s="27"/>
      <c r="F603" s="22"/>
      <c r="G603" s="22"/>
      <c r="H603" s="35"/>
      <c r="I603" s="14"/>
      <c r="J603" s="18"/>
      <c r="K603" s="5"/>
      <c r="L603" s="5"/>
      <c r="M603" s="5"/>
      <c r="N603" s="5"/>
      <c r="O603" s="5"/>
      <c r="P603" s="5"/>
      <c r="Q603" s="5"/>
      <c r="R603" s="5"/>
      <c r="S603" s="5"/>
      <c r="T603" s="5"/>
      <c r="U603" s="5"/>
      <c r="V603" s="5"/>
      <c r="W603" s="5"/>
      <c r="X603" s="5"/>
      <c r="Y603" s="5"/>
      <c r="Z603" s="5"/>
      <c r="AA603" s="5"/>
    </row>
    <row r="604" spans="2:27" ht="17.25" customHeight="1">
      <c r="B604" s="36"/>
      <c r="C604" s="36"/>
      <c r="D604" s="36"/>
      <c r="E604" s="27"/>
      <c r="F604" s="22"/>
      <c r="G604" s="22"/>
      <c r="H604" s="35"/>
      <c r="I604" s="14"/>
      <c r="J604" s="18"/>
      <c r="K604" s="5"/>
      <c r="L604" s="5"/>
      <c r="M604" s="5"/>
      <c r="N604" s="5"/>
      <c r="O604" s="5"/>
      <c r="P604" s="5"/>
      <c r="Q604" s="5"/>
      <c r="R604" s="5"/>
      <c r="S604" s="5"/>
      <c r="T604" s="5"/>
      <c r="U604" s="5"/>
      <c r="V604" s="5"/>
      <c r="W604" s="5"/>
      <c r="X604" s="5"/>
      <c r="Y604" s="5"/>
      <c r="Z604" s="5"/>
      <c r="AA604" s="5"/>
    </row>
    <row r="605" spans="2:27" ht="17.25" customHeight="1">
      <c r="B605" s="36"/>
      <c r="C605" s="36"/>
      <c r="D605" s="36"/>
      <c r="E605" s="27"/>
      <c r="F605" s="22"/>
      <c r="G605" s="22"/>
      <c r="H605" s="35"/>
      <c r="I605" s="14"/>
      <c r="J605" s="18"/>
      <c r="K605" s="5"/>
      <c r="L605" s="5"/>
      <c r="M605" s="5"/>
      <c r="N605" s="5"/>
      <c r="O605" s="5"/>
      <c r="P605" s="5"/>
      <c r="Q605" s="5"/>
      <c r="R605" s="5"/>
      <c r="S605" s="5"/>
      <c r="T605" s="5"/>
      <c r="U605" s="5"/>
      <c r="V605" s="5"/>
      <c r="W605" s="5"/>
      <c r="X605" s="5"/>
      <c r="Y605" s="5"/>
      <c r="Z605" s="5"/>
      <c r="AA605" s="5"/>
    </row>
    <row r="606" spans="2:27" ht="17.25" customHeight="1">
      <c r="B606" s="36"/>
      <c r="C606" s="36"/>
      <c r="D606" s="36"/>
      <c r="E606" s="27"/>
      <c r="F606" s="22"/>
      <c r="G606" s="22"/>
      <c r="H606" s="35"/>
      <c r="I606" s="14"/>
      <c r="J606" s="18"/>
      <c r="K606" s="5"/>
      <c r="L606" s="5"/>
      <c r="M606" s="5"/>
      <c r="N606" s="5"/>
      <c r="O606" s="5"/>
      <c r="P606" s="5"/>
      <c r="Q606" s="5"/>
      <c r="R606" s="5"/>
      <c r="S606" s="5"/>
      <c r="T606" s="5"/>
      <c r="U606" s="5"/>
      <c r="V606" s="5"/>
      <c r="W606" s="5"/>
      <c r="X606" s="5"/>
      <c r="Y606" s="5"/>
      <c r="Z606" s="5"/>
      <c r="AA606" s="5"/>
    </row>
    <row r="607" spans="2:27" ht="17.25" customHeight="1">
      <c r="B607" s="36"/>
      <c r="C607" s="36"/>
      <c r="D607" s="36"/>
      <c r="E607" s="27"/>
      <c r="F607" s="22"/>
      <c r="G607" s="22"/>
      <c r="H607" s="35"/>
      <c r="I607" s="14"/>
      <c r="J607" s="18"/>
      <c r="K607" s="5"/>
      <c r="L607" s="5"/>
      <c r="M607" s="5"/>
      <c r="N607" s="5"/>
      <c r="O607" s="5"/>
      <c r="P607" s="5"/>
      <c r="Q607" s="5"/>
      <c r="R607" s="5"/>
      <c r="S607" s="5"/>
      <c r="T607" s="5"/>
      <c r="U607" s="5"/>
      <c r="V607" s="5"/>
      <c r="W607" s="5"/>
      <c r="X607" s="5"/>
      <c r="Y607" s="5"/>
      <c r="Z607" s="5"/>
      <c r="AA607" s="5"/>
    </row>
    <row r="608" spans="2:27" ht="17.25" customHeight="1">
      <c r="B608" s="36"/>
      <c r="C608" s="36"/>
      <c r="D608" s="36"/>
      <c r="E608" s="27"/>
      <c r="F608" s="22"/>
      <c r="G608" s="22"/>
      <c r="H608" s="35"/>
      <c r="I608" s="14"/>
      <c r="J608" s="18"/>
      <c r="K608" s="5"/>
      <c r="L608" s="5"/>
      <c r="M608" s="5"/>
      <c r="N608" s="5"/>
      <c r="O608" s="5"/>
      <c r="P608" s="5"/>
      <c r="Q608" s="5"/>
      <c r="R608" s="5"/>
      <c r="S608" s="5"/>
      <c r="T608" s="5"/>
      <c r="U608" s="5"/>
      <c r="V608" s="5"/>
      <c r="W608" s="5"/>
      <c r="X608" s="5"/>
      <c r="Y608" s="5"/>
      <c r="Z608" s="5"/>
      <c r="AA608" s="5"/>
    </row>
    <row r="609" spans="2:27" ht="17.25" customHeight="1">
      <c r="B609" s="36"/>
      <c r="C609" s="36"/>
      <c r="D609" s="36"/>
      <c r="E609" s="27"/>
      <c r="F609" s="22"/>
      <c r="G609" s="22"/>
      <c r="H609" s="35"/>
      <c r="I609" s="14"/>
      <c r="J609" s="18"/>
      <c r="K609" s="5"/>
      <c r="L609" s="5"/>
      <c r="M609" s="5"/>
      <c r="N609" s="5"/>
      <c r="O609" s="5"/>
      <c r="P609" s="5"/>
      <c r="Q609" s="5"/>
      <c r="R609" s="5"/>
      <c r="S609" s="5"/>
      <c r="T609" s="5"/>
      <c r="U609" s="5"/>
      <c r="V609" s="5"/>
      <c r="W609" s="5"/>
      <c r="X609" s="5"/>
      <c r="Y609" s="5"/>
      <c r="Z609" s="5"/>
      <c r="AA609" s="5"/>
    </row>
    <row r="610" spans="2:27" ht="17.25" customHeight="1">
      <c r="B610" s="36"/>
      <c r="C610" s="36"/>
      <c r="D610" s="36"/>
      <c r="E610" s="27"/>
      <c r="F610" s="22"/>
      <c r="G610" s="22"/>
      <c r="H610" s="35"/>
      <c r="I610" s="14"/>
      <c r="J610" s="18"/>
      <c r="K610" s="5"/>
      <c r="L610" s="5"/>
      <c r="M610" s="5"/>
      <c r="N610" s="5"/>
      <c r="O610" s="5"/>
      <c r="P610" s="5"/>
      <c r="Q610" s="5"/>
      <c r="R610" s="5"/>
      <c r="S610" s="5"/>
      <c r="T610" s="5"/>
      <c r="U610" s="5"/>
      <c r="V610" s="5"/>
      <c r="W610" s="5"/>
      <c r="X610" s="5"/>
      <c r="Y610" s="5"/>
      <c r="Z610" s="5"/>
      <c r="AA610" s="5"/>
    </row>
    <row r="611" spans="2:27" ht="17.25" customHeight="1">
      <c r="B611" s="36"/>
      <c r="C611" s="36"/>
      <c r="D611" s="36"/>
      <c r="E611" s="27"/>
      <c r="F611" s="22"/>
      <c r="G611" s="22"/>
      <c r="H611" s="35"/>
      <c r="I611" s="14"/>
      <c r="J611" s="18"/>
      <c r="K611" s="5"/>
      <c r="L611" s="5"/>
      <c r="M611" s="5"/>
      <c r="N611" s="5"/>
      <c r="O611" s="5"/>
      <c r="P611" s="5"/>
      <c r="Q611" s="5"/>
      <c r="R611" s="5"/>
      <c r="S611" s="5"/>
      <c r="T611" s="5"/>
      <c r="U611" s="5"/>
      <c r="V611" s="5"/>
      <c r="W611" s="5"/>
      <c r="X611" s="5"/>
      <c r="Y611" s="5"/>
      <c r="Z611" s="5"/>
      <c r="AA611" s="5"/>
    </row>
    <row r="612" spans="2:27" ht="17.25" customHeight="1">
      <c r="B612" s="36"/>
      <c r="C612" s="36"/>
      <c r="D612" s="36"/>
      <c r="E612" s="27"/>
      <c r="F612" s="22"/>
      <c r="G612" s="22"/>
      <c r="H612" s="35"/>
      <c r="I612" s="14"/>
      <c r="J612" s="18"/>
      <c r="K612" s="5"/>
      <c r="L612" s="5"/>
      <c r="M612" s="5"/>
      <c r="N612" s="5"/>
      <c r="O612" s="5"/>
      <c r="P612" s="5"/>
      <c r="Q612" s="5"/>
      <c r="R612" s="5"/>
      <c r="S612" s="5"/>
      <c r="T612" s="5"/>
      <c r="U612" s="5"/>
      <c r="V612" s="5"/>
      <c r="W612" s="5"/>
      <c r="X612" s="5"/>
      <c r="Y612" s="5"/>
      <c r="Z612" s="5"/>
      <c r="AA612" s="5"/>
    </row>
    <row r="613" spans="2:27" ht="17.25" customHeight="1">
      <c r="B613" s="36"/>
      <c r="C613" s="36"/>
      <c r="D613" s="36"/>
      <c r="E613" s="27"/>
      <c r="F613" s="22"/>
      <c r="G613" s="22"/>
      <c r="H613" s="35"/>
      <c r="I613" s="14"/>
      <c r="J613" s="18"/>
      <c r="K613" s="5"/>
      <c r="L613" s="5"/>
      <c r="M613" s="5"/>
      <c r="N613" s="5"/>
      <c r="O613" s="5"/>
      <c r="P613" s="5"/>
      <c r="Q613" s="5"/>
      <c r="R613" s="5"/>
      <c r="S613" s="5"/>
      <c r="T613" s="5"/>
      <c r="U613" s="5"/>
      <c r="V613" s="5"/>
      <c r="W613" s="5"/>
      <c r="X613" s="5"/>
      <c r="Y613" s="5"/>
      <c r="Z613" s="5"/>
      <c r="AA613" s="5"/>
    </row>
    <row r="614" spans="2:27" ht="17.25" customHeight="1">
      <c r="B614" s="36"/>
      <c r="C614" s="36"/>
      <c r="D614" s="36"/>
      <c r="E614" s="27"/>
      <c r="F614" s="22"/>
      <c r="G614" s="22"/>
      <c r="H614" s="35"/>
      <c r="I614" s="14"/>
      <c r="J614" s="18"/>
      <c r="K614" s="5"/>
      <c r="L614" s="5"/>
      <c r="M614" s="5"/>
      <c r="N614" s="5"/>
      <c r="O614" s="5"/>
      <c r="P614" s="5"/>
      <c r="Q614" s="5"/>
      <c r="R614" s="5"/>
      <c r="S614" s="5"/>
      <c r="T614" s="5"/>
      <c r="U614" s="5"/>
      <c r="V614" s="5"/>
      <c r="W614" s="5"/>
      <c r="X614" s="5"/>
      <c r="Y614" s="5"/>
      <c r="Z614" s="5"/>
      <c r="AA614" s="5"/>
    </row>
    <row r="615" spans="2:27" ht="17.25" customHeight="1">
      <c r="B615" s="36"/>
      <c r="C615" s="36"/>
      <c r="D615" s="36"/>
      <c r="E615" s="27"/>
      <c r="F615" s="22"/>
      <c r="G615" s="22"/>
      <c r="H615" s="35"/>
      <c r="I615" s="14"/>
      <c r="J615" s="18"/>
      <c r="K615" s="5"/>
      <c r="L615" s="5"/>
      <c r="M615" s="5"/>
      <c r="N615" s="5"/>
      <c r="O615" s="5"/>
      <c r="P615" s="5"/>
      <c r="Q615" s="5"/>
      <c r="R615" s="5"/>
      <c r="S615" s="5"/>
      <c r="T615" s="5"/>
      <c r="U615" s="5"/>
      <c r="V615" s="5"/>
      <c r="W615" s="5"/>
      <c r="X615" s="5"/>
      <c r="Y615" s="5"/>
      <c r="Z615" s="5"/>
      <c r="AA615" s="5"/>
    </row>
    <row r="616" spans="2:27" ht="17.25" customHeight="1">
      <c r="B616" s="36"/>
      <c r="C616" s="36"/>
      <c r="D616" s="36"/>
      <c r="E616" s="27"/>
      <c r="F616" s="22"/>
      <c r="G616" s="22"/>
      <c r="H616" s="35"/>
      <c r="I616" s="14"/>
      <c r="J616" s="18"/>
      <c r="K616" s="5"/>
      <c r="L616" s="5"/>
      <c r="M616" s="5"/>
      <c r="N616" s="5"/>
      <c r="O616" s="5"/>
      <c r="P616" s="5"/>
      <c r="Q616" s="5"/>
      <c r="R616" s="5"/>
      <c r="S616" s="5"/>
      <c r="T616" s="5"/>
      <c r="U616" s="5"/>
      <c r="V616" s="5"/>
      <c r="W616" s="5"/>
      <c r="X616" s="5"/>
      <c r="Y616" s="5"/>
      <c r="Z616" s="5"/>
      <c r="AA616" s="5"/>
    </row>
    <row r="617" spans="2:27" ht="17.25" customHeight="1">
      <c r="B617" s="36"/>
      <c r="C617" s="36"/>
      <c r="D617" s="36"/>
      <c r="E617" s="27"/>
      <c r="F617" s="22"/>
      <c r="G617" s="22"/>
      <c r="H617" s="35"/>
      <c r="I617" s="14"/>
      <c r="J617" s="18"/>
      <c r="K617" s="5"/>
      <c r="L617" s="5"/>
      <c r="M617" s="5"/>
      <c r="N617" s="5"/>
      <c r="O617" s="5"/>
      <c r="P617" s="5"/>
      <c r="Q617" s="5"/>
      <c r="R617" s="5"/>
      <c r="S617" s="5"/>
      <c r="T617" s="5"/>
      <c r="U617" s="5"/>
      <c r="V617" s="5"/>
      <c r="W617" s="5"/>
      <c r="X617" s="5"/>
      <c r="Y617" s="5"/>
      <c r="Z617" s="5"/>
      <c r="AA617" s="5"/>
    </row>
    <row r="618" spans="2:27" ht="17.25" customHeight="1">
      <c r="B618" s="36"/>
      <c r="C618" s="36"/>
      <c r="D618" s="36"/>
      <c r="E618" s="27"/>
      <c r="F618" s="22"/>
      <c r="G618" s="22"/>
      <c r="H618" s="35"/>
      <c r="I618" s="14"/>
      <c r="J618" s="18"/>
      <c r="K618" s="5"/>
      <c r="L618" s="5"/>
      <c r="M618" s="5"/>
      <c r="N618" s="5"/>
      <c r="O618" s="5"/>
      <c r="P618" s="5"/>
      <c r="Q618" s="5"/>
      <c r="R618" s="5"/>
      <c r="S618" s="5"/>
      <c r="T618" s="5"/>
      <c r="U618" s="5"/>
      <c r="V618" s="5"/>
      <c r="W618" s="5"/>
      <c r="X618" s="5"/>
      <c r="Y618" s="5"/>
      <c r="Z618" s="5"/>
      <c r="AA618" s="5"/>
    </row>
    <row r="619" spans="2:27" ht="17.25" customHeight="1">
      <c r="B619" s="36"/>
      <c r="C619" s="36"/>
      <c r="D619" s="36"/>
      <c r="E619" s="27"/>
      <c r="F619" s="22"/>
      <c r="G619" s="22"/>
      <c r="H619" s="35"/>
      <c r="I619" s="14"/>
      <c r="J619" s="18"/>
      <c r="K619" s="5"/>
      <c r="L619" s="5"/>
      <c r="M619" s="5"/>
      <c r="N619" s="5"/>
      <c r="O619" s="5"/>
      <c r="P619" s="5"/>
      <c r="Q619" s="5"/>
      <c r="R619" s="5"/>
      <c r="S619" s="5"/>
      <c r="T619" s="5"/>
      <c r="U619" s="5"/>
      <c r="V619" s="5"/>
      <c r="W619" s="5"/>
      <c r="X619" s="5"/>
      <c r="Y619" s="5"/>
      <c r="Z619" s="5"/>
      <c r="AA619" s="5"/>
    </row>
    <row r="620" spans="2:27" ht="17.25" customHeight="1">
      <c r="B620" s="36"/>
      <c r="C620" s="36"/>
      <c r="D620" s="36"/>
      <c r="E620" s="27"/>
      <c r="F620" s="22"/>
      <c r="G620" s="22"/>
      <c r="H620" s="35"/>
      <c r="I620" s="14"/>
      <c r="J620" s="18"/>
      <c r="K620" s="5"/>
      <c r="L620" s="5"/>
      <c r="M620" s="5"/>
      <c r="N620" s="5"/>
      <c r="O620" s="5"/>
      <c r="P620" s="5"/>
      <c r="Q620" s="5"/>
      <c r="R620" s="5"/>
      <c r="S620" s="5"/>
      <c r="T620" s="5"/>
      <c r="U620" s="5"/>
      <c r="V620" s="5"/>
      <c r="W620" s="5"/>
      <c r="X620" s="5"/>
      <c r="Y620" s="5"/>
      <c r="Z620" s="5"/>
      <c r="AA620" s="5"/>
    </row>
    <row r="621" spans="2:27" ht="17.25" customHeight="1">
      <c r="B621" s="36"/>
      <c r="C621" s="36"/>
      <c r="D621" s="36"/>
      <c r="E621" s="27"/>
      <c r="F621" s="22"/>
      <c r="G621" s="22"/>
      <c r="H621" s="35"/>
      <c r="I621" s="14"/>
      <c r="J621" s="18"/>
      <c r="K621" s="5"/>
      <c r="L621" s="5"/>
      <c r="M621" s="5"/>
      <c r="N621" s="5"/>
      <c r="O621" s="5"/>
      <c r="P621" s="5"/>
      <c r="Q621" s="5"/>
      <c r="R621" s="5"/>
      <c r="S621" s="5"/>
      <c r="T621" s="5"/>
      <c r="U621" s="5"/>
      <c r="V621" s="5"/>
      <c r="W621" s="5"/>
      <c r="X621" s="5"/>
      <c r="Y621" s="5"/>
      <c r="Z621" s="5"/>
      <c r="AA621" s="5"/>
    </row>
    <row r="622" spans="2:27" ht="17.25" customHeight="1">
      <c r="B622" s="36"/>
      <c r="C622" s="36"/>
      <c r="D622" s="36"/>
      <c r="E622" s="27"/>
      <c r="F622" s="22"/>
      <c r="G622" s="22"/>
      <c r="H622" s="35"/>
      <c r="I622" s="14"/>
      <c r="J622" s="18"/>
      <c r="K622" s="5"/>
      <c r="L622" s="5"/>
      <c r="M622" s="5"/>
      <c r="N622" s="5"/>
      <c r="O622" s="5"/>
      <c r="P622" s="5"/>
      <c r="Q622" s="5"/>
      <c r="R622" s="5"/>
      <c r="S622" s="5"/>
      <c r="T622" s="5"/>
      <c r="U622" s="5"/>
      <c r="V622" s="5"/>
      <c r="W622" s="5"/>
      <c r="X622" s="5"/>
      <c r="Y622" s="5"/>
      <c r="Z622" s="5"/>
      <c r="AA622" s="5"/>
    </row>
    <row r="623" spans="2:27" ht="17.25" customHeight="1">
      <c r="B623" s="36"/>
      <c r="C623" s="36"/>
      <c r="D623" s="36"/>
      <c r="E623" s="27"/>
      <c r="F623" s="22"/>
      <c r="G623" s="22"/>
      <c r="H623" s="35"/>
      <c r="I623" s="14"/>
      <c r="J623" s="18"/>
      <c r="K623" s="5"/>
      <c r="L623" s="5"/>
      <c r="M623" s="5"/>
      <c r="N623" s="5"/>
      <c r="O623" s="5"/>
      <c r="P623" s="5"/>
      <c r="Q623" s="5"/>
      <c r="R623" s="5"/>
      <c r="S623" s="5"/>
      <c r="T623" s="5"/>
      <c r="U623" s="5"/>
      <c r="V623" s="5"/>
      <c r="W623" s="5"/>
      <c r="X623" s="5"/>
      <c r="Y623" s="5"/>
      <c r="Z623" s="5"/>
      <c r="AA623" s="5"/>
    </row>
    <row r="624" spans="2:27" ht="17.25" customHeight="1">
      <c r="B624" s="36"/>
      <c r="C624" s="36"/>
      <c r="D624" s="36"/>
      <c r="E624" s="27"/>
      <c r="F624" s="22"/>
      <c r="G624" s="22"/>
      <c r="H624" s="35"/>
      <c r="I624" s="14"/>
      <c r="J624" s="18"/>
      <c r="K624" s="5"/>
      <c r="L624" s="5"/>
      <c r="M624" s="5"/>
      <c r="N624" s="5"/>
      <c r="O624" s="5"/>
      <c r="P624" s="5"/>
      <c r="Q624" s="5"/>
      <c r="R624" s="5"/>
      <c r="S624" s="5"/>
      <c r="T624" s="5"/>
      <c r="U624" s="5"/>
      <c r="V624" s="5"/>
      <c r="W624" s="5"/>
      <c r="X624" s="5"/>
      <c r="Y624" s="5"/>
      <c r="Z624" s="5"/>
      <c r="AA624" s="5"/>
    </row>
    <row r="625" spans="2:27" ht="17.25" customHeight="1">
      <c r="B625" s="36"/>
      <c r="C625" s="36"/>
      <c r="D625" s="36"/>
      <c r="E625" s="27"/>
      <c r="F625" s="22"/>
      <c r="G625" s="22"/>
      <c r="H625" s="35"/>
      <c r="I625" s="14"/>
      <c r="J625" s="18"/>
      <c r="K625" s="5"/>
      <c r="L625" s="5"/>
      <c r="M625" s="5"/>
      <c r="N625" s="5"/>
      <c r="O625" s="5"/>
      <c r="P625" s="5"/>
      <c r="Q625" s="5"/>
      <c r="R625" s="5"/>
      <c r="S625" s="5"/>
      <c r="T625" s="5"/>
      <c r="U625" s="5"/>
      <c r="V625" s="5"/>
      <c r="W625" s="5"/>
      <c r="X625" s="5"/>
      <c r="Y625" s="5"/>
      <c r="Z625" s="5"/>
      <c r="AA625" s="5"/>
    </row>
    <row r="626" spans="2:27" ht="17.25" customHeight="1">
      <c r="B626" s="36"/>
      <c r="C626" s="36"/>
      <c r="D626" s="36"/>
      <c r="E626" s="27"/>
      <c r="F626" s="22"/>
      <c r="G626" s="22"/>
      <c r="H626" s="35"/>
      <c r="I626" s="14"/>
      <c r="J626" s="18"/>
      <c r="K626" s="5"/>
      <c r="L626" s="5"/>
      <c r="M626" s="5"/>
      <c r="N626" s="5"/>
      <c r="O626" s="5"/>
      <c r="P626" s="5"/>
      <c r="Q626" s="5"/>
      <c r="R626" s="5"/>
      <c r="S626" s="5"/>
      <c r="T626" s="5"/>
      <c r="U626" s="5"/>
      <c r="V626" s="5"/>
      <c r="W626" s="5"/>
      <c r="X626" s="5"/>
      <c r="Y626" s="5"/>
      <c r="Z626" s="5"/>
      <c r="AA626" s="5"/>
    </row>
    <row r="627" spans="2:27" ht="17.25" customHeight="1">
      <c r="B627" s="36"/>
      <c r="C627" s="36"/>
      <c r="D627" s="36"/>
      <c r="E627" s="27"/>
      <c r="F627" s="22"/>
      <c r="G627" s="22"/>
      <c r="H627" s="35"/>
      <c r="I627" s="14"/>
      <c r="J627" s="18"/>
      <c r="K627" s="5"/>
      <c r="L627" s="5"/>
      <c r="M627" s="5"/>
      <c r="N627" s="5"/>
      <c r="O627" s="5"/>
      <c r="P627" s="5"/>
      <c r="Q627" s="5"/>
      <c r="R627" s="5"/>
      <c r="S627" s="5"/>
      <c r="T627" s="5"/>
      <c r="U627" s="5"/>
      <c r="V627" s="5"/>
      <c r="W627" s="5"/>
      <c r="X627" s="5"/>
      <c r="Y627" s="5"/>
      <c r="Z627" s="5"/>
      <c r="AA627" s="5"/>
    </row>
    <row r="628" spans="2:27" ht="17.25" customHeight="1">
      <c r="B628" s="36"/>
      <c r="C628" s="36"/>
      <c r="D628" s="36"/>
      <c r="E628" s="27"/>
      <c r="F628" s="22"/>
      <c r="G628" s="22"/>
      <c r="H628" s="35"/>
      <c r="I628" s="14"/>
      <c r="J628" s="18"/>
      <c r="K628" s="5"/>
      <c r="L628" s="5"/>
      <c r="M628" s="5"/>
      <c r="N628" s="5"/>
      <c r="O628" s="5"/>
      <c r="P628" s="5"/>
      <c r="Q628" s="5"/>
      <c r="R628" s="5"/>
      <c r="S628" s="5"/>
      <c r="T628" s="5"/>
      <c r="U628" s="5"/>
      <c r="V628" s="5"/>
      <c r="W628" s="5"/>
      <c r="X628" s="5"/>
      <c r="Y628" s="5"/>
      <c r="Z628" s="5"/>
      <c r="AA628" s="5"/>
    </row>
    <row r="629" spans="2:27" ht="17.25" customHeight="1">
      <c r="B629" s="36"/>
      <c r="C629" s="36"/>
      <c r="D629" s="36"/>
      <c r="E629" s="27"/>
      <c r="F629" s="22"/>
      <c r="G629" s="22"/>
      <c r="H629" s="35"/>
      <c r="I629" s="14"/>
      <c r="J629" s="18"/>
      <c r="K629" s="5"/>
      <c r="L629" s="5"/>
      <c r="M629" s="5"/>
      <c r="N629" s="5"/>
      <c r="O629" s="5"/>
      <c r="P629" s="5"/>
      <c r="Q629" s="5"/>
      <c r="R629" s="5"/>
      <c r="S629" s="5"/>
      <c r="T629" s="5"/>
      <c r="U629" s="5"/>
      <c r="V629" s="5"/>
      <c r="W629" s="5"/>
      <c r="X629" s="5"/>
      <c r="Y629" s="5"/>
      <c r="Z629" s="5"/>
      <c r="AA629" s="5"/>
    </row>
    <row r="630" spans="2:27" ht="17.25" customHeight="1">
      <c r="B630" s="36"/>
      <c r="C630" s="36"/>
      <c r="D630" s="36"/>
      <c r="E630" s="27"/>
      <c r="F630" s="22"/>
      <c r="G630" s="22"/>
      <c r="H630" s="35"/>
      <c r="I630" s="14"/>
      <c r="J630" s="18"/>
      <c r="K630" s="5"/>
      <c r="L630" s="5"/>
      <c r="M630" s="5"/>
      <c r="N630" s="5"/>
      <c r="O630" s="5"/>
      <c r="P630" s="5"/>
      <c r="Q630" s="5"/>
      <c r="R630" s="5"/>
      <c r="S630" s="5"/>
      <c r="T630" s="5"/>
      <c r="U630" s="5"/>
      <c r="V630" s="5"/>
      <c r="W630" s="5"/>
      <c r="X630" s="5"/>
      <c r="Y630" s="5"/>
      <c r="Z630" s="5"/>
      <c r="AA630" s="5"/>
    </row>
    <row r="631" spans="2:27" ht="17.25" customHeight="1">
      <c r="B631" s="36"/>
      <c r="C631" s="36"/>
      <c r="D631" s="36"/>
      <c r="E631" s="27"/>
      <c r="F631" s="22"/>
      <c r="G631" s="22"/>
      <c r="H631" s="35"/>
      <c r="I631" s="14"/>
      <c r="J631" s="18"/>
      <c r="K631" s="5"/>
      <c r="L631" s="5"/>
      <c r="M631" s="5"/>
      <c r="N631" s="5"/>
      <c r="O631" s="5"/>
      <c r="P631" s="5"/>
      <c r="Q631" s="5"/>
      <c r="R631" s="5"/>
      <c r="S631" s="5"/>
      <c r="T631" s="5"/>
      <c r="U631" s="5"/>
      <c r="V631" s="5"/>
      <c r="W631" s="5"/>
      <c r="X631" s="5"/>
      <c r="Y631" s="5"/>
      <c r="Z631" s="5"/>
      <c r="AA631" s="5"/>
    </row>
    <row r="632" spans="2:27" ht="17.25" customHeight="1">
      <c r="B632" s="36"/>
      <c r="C632" s="36"/>
      <c r="D632" s="36"/>
      <c r="E632" s="27"/>
      <c r="F632" s="22"/>
      <c r="G632" s="22"/>
      <c r="H632" s="35"/>
      <c r="I632" s="14"/>
      <c r="J632" s="18"/>
      <c r="K632" s="5"/>
      <c r="L632" s="5"/>
      <c r="M632" s="5"/>
      <c r="N632" s="5"/>
      <c r="O632" s="5"/>
      <c r="P632" s="5"/>
      <c r="Q632" s="5"/>
      <c r="R632" s="5"/>
      <c r="S632" s="5"/>
      <c r="T632" s="5"/>
      <c r="U632" s="5"/>
      <c r="V632" s="5"/>
      <c r="W632" s="5"/>
      <c r="X632" s="5"/>
      <c r="Y632" s="5"/>
      <c r="Z632" s="5"/>
      <c r="AA632" s="5"/>
    </row>
    <row r="633" spans="2:27" ht="17.25" customHeight="1">
      <c r="B633" s="36"/>
      <c r="C633" s="36"/>
      <c r="D633" s="36"/>
      <c r="E633" s="27"/>
      <c r="F633" s="22"/>
      <c r="G633" s="22"/>
      <c r="H633" s="35"/>
      <c r="I633" s="14"/>
      <c r="J633" s="18"/>
      <c r="K633" s="5"/>
      <c r="L633" s="5"/>
      <c r="M633" s="5"/>
      <c r="N633" s="5"/>
      <c r="O633" s="5"/>
      <c r="P633" s="5"/>
      <c r="Q633" s="5"/>
      <c r="R633" s="5"/>
      <c r="S633" s="5"/>
      <c r="T633" s="5"/>
      <c r="U633" s="5"/>
      <c r="V633" s="5"/>
      <c r="W633" s="5"/>
      <c r="X633" s="5"/>
      <c r="Y633" s="5"/>
      <c r="Z633" s="5"/>
      <c r="AA633" s="5"/>
    </row>
    <row r="634" spans="2:27" ht="17.25" customHeight="1">
      <c r="B634" s="36"/>
      <c r="C634" s="36"/>
      <c r="D634" s="36"/>
      <c r="E634" s="27"/>
      <c r="F634" s="22"/>
      <c r="G634" s="22"/>
      <c r="H634" s="35"/>
      <c r="I634" s="14"/>
      <c r="J634" s="18"/>
      <c r="K634" s="5"/>
      <c r="L634" s="5"/>
      <c r="M634" s="5"/>
      <c r="N634" s="5"/>
      <c r="O634" s="5"/>
      <c r="P634" s="5"/>
      <c r="Q634" s="5"/>
      <c r="R634" s="5"/>
      <c r="S634" s="5"/>
      <c r="T634" s="5"/>
      <c r="U634" s="5"/>
      <c r="V634" s="5"/>
      <c r="W634" s="5"/>
      <c r="X634" s="5"/>
      <c r="Y634" s="5"/>
      <c r="Z634" s="5"/>
      <c r="AA634" s="5"/>
    </row>
    <row r="635" spans="2:27" ht="17.25" customHeight="1">
      <c r="B635" s="36"/>
      <c r="C635" s="36"/>
      <c r="D635" s="36"/>
      <c r="E635" s="27"/>
      <c r="F635" s="22"/>
      <c r="G635" s="22"/>
      <c r="H635" s="35"/>
      <c r="I635" s="14"/>
      <c r="J635" s="18"/>
      <c r="K635" s="5"/>
      <c r="L635" s="5"/>
      <c r="M635" s="5"/>
      <c r="N635" s="5"/>
      <c r="O635" s="5"/>
      <c r="P635" s="5"/>
      <c r="Q635" s="5"/>
      <c r="R635" s="5"/>
      <c r="S635" s="5"/>
      <c r="T635" s="5"/>
      <c r="U635" s="5"/>
      <c r="V635" s="5"/>
      <c r="W635" s="5"/>
      <c r="X635" s="5"/>
      <c r="Y635" s="5"/>
      <c r="Z635" s="5"/>
      <c r="AA635" s="5"/>
    </row>
    <row r="636" spans="2:27" ht="17.25" customHeight="1">
      <c r="B636" s="36"/>
      <c r="C636" s="36"/>
      <c r="D636" s="36"/>
      <c r="E636" s="27"/>
      <c r="F636" s="22"/>
      <c r="G636" s="22"/>
      <c r="H636" s="35"/>
      <c r="I636" s="14"/>
      <c r="J636" s="18"/>
      <c r="K636" s="5"/>
      <c r="L636" s="5"/>
      <c r="M636" s="5"/>
      <c r="N636" s="5"/>
      <c r="O636" s="5"/>
      <c r="P636" s="5"/>
      <c r="Q636" s="5"/>
      <c r="R636" s="5"/>
      <c r="S636" s="5"/>
      <c r="T636" s="5"/>
      <c r="U636" s="5"/>
      <c r="V636" s="5"/>
      <c r="W636" s="5"/>
      <c r="X636" s="5"/>
      <c r="Y636" s="5"/>
      <c r="Z636" s="5"/>
      <c r="AA636" s="5"/>
    </row>
    <row r="637" spans="2:27" ht="17.25" customHeight="1">
      <c r="B637" s="36"/>
      <c r="C637" s="36"/>
      <c r="D637" s="36"/>
      <c r="E637" s="27"/>
      <c r="F637" s="22"/>
      <c r="G637" s="22"/>
      <c r="H637" s="35"/>
      <c r="I637" s="14"/>
      <c r="J637" s="18"/>
      <c r="K637" s="5"/>
      <c r="L637" s="5"/>
      <c r="M637" s="5"/>
      <c r="N637" s="5"/>
      <c r="O637" s="5"/>
      <c r="P637" s="5"/>
      <c r="Q637" s="5"/>
      <c r="R637" s="5"/>
      <c r="S637" s="5"/>
      <c r="T637" s="5"/>
      <c r="U637" s="5"/>
      <c r="V637" s="5"/>
      <c r="W637" s="5"/>
      <c r="X637" s="5"/>
      <c r="Y637" s="5"/>
      <c r="Z637" s="5"/>
      <c r="AA637" s="5"/>
    </row>
    <row r="638" spans="2:27" ht="17.25" customHeight="1">
      <c r="B638" s="36"/>
      <c r="C638" s="36"/>
      <c r="D638" s="36"/>
      <c r="E638" s="27"/>
      <c r="F638" s="22"/>
      <c r="G638" s="22"/>
      <c r="H638" s="35"/>
      <c r="I638" s="14"/>
      <c r="J638" s="18"/>
      <c r="K638" s="5"/>
      <c r="L638" s="5"/>
      <c r="M638" s="5"/>
      <c r="N638" s="5"/>
      <c r="O638" s="5"/>
      <c r="P638" s="5"/>
      <c r="Q638" s="5"/>
      <c r="R638" s="5"/>
      <c r="S638" s="5"/>
      <c r="T638" s="5"/>
      <c r="U638" s="5"/>
      <c r="V638" s="5"/>
      <c r="W638" s="5"/>
      <c r="X638" s="5"/>
      <c r="Y638" s="5"/>
      <c r="Z638" s="5"/>
      <c r="AA638" s="5"/>
    </row>
    <row r="639" spans="2:27" ht="17.25" customHeight="1">
      <c r="B639" s="36"/>
      <c r="C639" s="36"/>
      <c r="D639" s="36"/>
      <c r="E639" s="27"/>
      <c r="F639" s="22"/>
      <c r="G639" s="22"/>
      <c r="H639" s="35"/>
      <c r="I639" s="14"/>
      <c r="J639" s="18"/>
      <c r="K639" s="5"/>
      <c r="L639" s="5"/>
      <c r="M639" s="5"/>
      <c r="N639" s="5"/>
      <c r="O639" s="5"/>
      <c r="P639" s="5"/>
      <c r="Q639" s="5"/>
      <c r="R639" s="5"/>
      <c r="S639" s="5"/>
      <c r="T639" s="5"/>
      <c r="U639" s="5"/>
      <c r="V639" s="5"/>
      <c r="W639" s="5"/>
      <c r="X639" s="5"/>
      <c r="Y639" s="5"/>
      <c r="Z639" s="5"/>
      <c r="AA639" s="5"/>
    </row>
    <row r="640" spans="2:27" ht="17.25" customHeight="1">
      <c r="B640" s="36"/>
      <c r="C640" s="36"/>
      <c r="D640" s="36"/>
      <c r="E640" s="27"/>
      <c r="F640" s="22"/>
      <c r="G640" s="22"/>
      <c r="H640" s="35"/>
      <c r="I640" s="14"/>
      <c r="J640" s="18"/>
      <c r="K640" s="5"/>
      <c r="L640" s="5"/>
      <c r="M640" s="5"/>
      <c r="N640" s="5"/>
      <c r="O640" s="5"/>
      <c r="P640" s="5"/>
      <c r="Q640" s="5"/>
      <c r="R640" s="5"/>
      <c r="S640" s="5"/>
      <c r="T640" s="5"/>
      <c r="U640" s="5"/>
      <c r="V640" s="5"/>
      <c r="W640" s="5"/>
      <c r="X640" s="5"/>
      <c r="Y640" s="5"/>
      <c r="Z640" s="5"/>
      <c r="AA640" s="5"/>
    </row>
    <row r="641" spans="2:27" ht="17.25" customHeight="1">
      <c r="B641" s="36"/>
      <c r="C641" s="36"/>
      <c r="D641" s="36"/>
      <c r="E641" s="27"/>
      <c r="F641" s="22"/>
      <c r="G641" s="22"/>
      <c r="H641" s="35"/>
      <c r="I641" s="14"/>
      <c r="J641" s="18"/>
      <c r="K641" s="5"/>
      <c r="L641" s="5"/>
      <c r="M641" s="5"/>
      <c r="N641" s="5"/>
      <c r="O641" s="5"/>
      <c r="P641" s="5"/>
      <c r="Q641" s="5"/>
      <c r="R641" s="5"/>
      <c r="S641" s="5"/>
      <c r="T641" s="5"/>
      <c r="U641" s="5"/>
      <c r="V641" s="5"/>
      <c r="W641" s="5"/>
      <c r="X641" s="5"/>
      <c r="Y641" s="5"/>
      <c r="Z641" s="5"/>
      <c r="AA641" s="5"/>
    </row>
    <row r="642" spans="2:27" ht="17.25" customHeight="1">
      <c r="B642" s="36"/>
      <c r="C642" s="36"/>
      <c r="D642" s="36"/>
      <c r="E642" s="27"/>
      <c r="F642" s="22"/>
      <c r="G642" s="22"/>
      <c r="H642" s="35"/>
      <c r="I642" s="14"/>
      <c r="J642" s="18"/>
      <c r="K642" s="5"/>
      <c r="L642" s="5"/>
      <c r="M642" s="5"/>
      <c r="N642" s="5"/>
      <c r="O642" s="5"/>
      <c r="P642" s="5"/>
      <c r="Q642" s="5"/>
      <c r="R642" s="5"/>
      <c r="S642" s="5"/>
      <c r="T642" s="5"/>
      <c r="U642" s="5"/>
      <c r="V642" s="5"/>
      <c r="W642" s="5"/>
      <c r="X642" s="5"/>
      <c r="Y642" s="5"/>
      <c r="Z642" s="5"/>
      <c r="AA642" s="5"/>
    </row>
    <row r="643" spans="2:27" ht="17.25" customHeight="1">
      <c r="B643" s="36"/>
      <c r="C643" s="36"/>
      <c r="D643" s="36"/>
      <c r="E643" s="27"/>
      <c r="F643" s="22"/>
      <c r="G643" s="22"/>
      <c r="H643" s="35"/>
      <c r="I643" s="14"/>
      <c r="J643" s="18"/>
      <c r="K643" s="5"/>
      <c r="L643" s="5"/>
      <c r="M643" s="5"/>
      <c r="N643" s="5"/>
      <c r="O643" s="5"/>
      <c r="P643" s="5"/>
      <c r="Q643" s="5"/>
      <c r="R643" s="5"/>
      <c r="S643" s="5"/>
      <c r="T643" s="5"/>
      <c r="U643" s="5"/>
      <c r="V643" s="5"/>
      <c r="W643" s="5"/>
      <c r="X643" s="5"/>
      <c r="Y643" s="5"/>
      <c r="Z643" s="5"/>
      <c r="AA643" s="5"/>
    </row>
    <row r="644" spans="2:27" ht="17.25" customHeight="1">
      <c r="B644" s="36"/>
      <c r="C644" s="36"/>
      <c r="D644" s="36"/>
      <c r="E644" s="27"/>
      <c r="F644" s="22"/>
      <c r="G644" s="22"/>
      <c r="H644" s="35"/>
      <c r="I644" s="14"/>
      <c r="J644" s="18"/>
      <c r="K644" s="5"/>
      <c r="L644" s="5"/>
      <c r="M644" s="5"/>
      <c r="N644" s="5"/>
      <c r="O644" s="5"/>
      <c r="P644" s="5"/>
      <c r="Q644" s="5"/>
      <c r="R644" s="5"/>
      <c r="S644" s="5"/>
      <c r="T644" s="5"/>
      <c r="U644" s="5"/>
      <c r="V644" s="5"/>
      <c r="W644" s="5"/>
      <c r="X644" s="5"/>
      <c r="Y644" s="5"/>
      <c r="Z644" s="5"/>
      <c r="AA644" s="5"/>
    </row>
    <row r="645" spans="2:27" ht="17.25" customHeight="1">
      <c r="B645" s="36"/>
      <c r="C645" s="36"/>
      <c r="D645" s="36"/>
      <c r="E645" s="27"/>
      <c r="F645" s="22"/>
      <c r="G645" s="22"/>
      <c r="H645" s="35"/>
      <c r="I645" s="14"/>
      <c r="J645" s="18"/>
      <c r="K645" s="5"/>
      <c r="L645" s="5"/>
      <c r="M645" s="5"/>
      <c r="N645" s="5"/>
      <c r="O645" s="5"/>
      <c r="P645" s="5"/>
      <c r="Q645" s="5"/>
      <c r="R645" s="5"/>
      <c r="S645" s="5"/>
      <c r="T645" s="5"/>
      <c r="U645" s="5"/>
      <c r="V645" s="5"/>
      <c r="W645" s="5"/>
      <c r="X645" s="5"/>
      <c r="Y645" s="5"/>
      <c r="Z645" s="5"/>
      <c r="AA645" s="5"/>
    </row>
    <row r="646" spans="2:27" ht="17.25" customHeight="1">
      <c r="B646" s="36"/>
      <c r="C646" s="36"/>
      <c r="D646" s="36"/>
      <c r="E646" s="27"/>
      <c r="F646" s="22"/>
      <c r="G646" s="22"/>
      <c r="H646" s="35"/>
      <c r="I646" s="14"/>
      <c r="J646" s="18"/>
      <c r="K646" s="5"/>
      <c r="L646" s="5"/>
      <c r="M646" s="5"/>
      <c r="N646" s="5"/>
      <c r="O646" s="5"/>
      <c r="P646" s="5"/>
      <c r="Q646" s="5"/>
      <c r="R646" s="5"/>
      <c r="S646" s="5"/>
      <c r="T646" s="5"/>
      <c r="U646" s="5"/>
      <c r="V646" s="5"/>
      <c r="W646" s="5"/>
      <c r="X646" s="5"/>
      <c r="Y646" s="5"/>
      <c r="Z646" s="5"/>
      <c r="AA646" s="5"/>
    </row>
    <row r="647" spans="2:27" ht="17.25" customHeight="1">
      <c r="B647" s="36"/>
      <c r="C647" s="36"/>
      <c r="D647" s="36"/>
      <c r="E647" s="27"/>
      <c r="F647" s="22"/>
      <c r="G647" s="22"/>
      <c r="H647" s="35"/>
      <c r="I647" s="14"/>
      <c r="J647" s="18"/>
      <c r="K647" s="5"/>
      <c r="L647" s="5"/>
      <c r="M647" s="5"/>
      <c r="N647" s="5"/>
      <c r="O647" s="5"/>
      <c r="P647" s="5"/>
      <c r="Q647" s="5"/>
      <c r="R647" s="5"/>
      <c r="S647" s="5"/>
      <c r="T647" s="5"/>
      <c r="U647" s="5"/>
      <c r="V647" s="5"/>
      <c r="W647" s="5"/>
      <c r="X647" s="5"/>
      <c r="Y647" s="5"/>
      <c r="Z647" s="5"/>
      <c r="AA647" s="5"/>
    </row>
    <row r="648" spans="2:27" ht="17.25" customHeight="1">
      <c r="B648" s="36"/>
      <c r="C648" s="36"/>
      <c r="D648" s="36"/>
      <c r="E648" s="27"/>
      <c r="F648" s="22"/>
      <c r="G648" s="22"/>
      <c r="H648" s="35"/>
      <c r="I648" s="14"/>
      <c r="J648" s="18"/>
      <c r="K648" s="5"/>
      <c r="L648" s="5"/>
      <c r="M648" s="5"/>
      <c r="N648" s="5"/>
      <c r="O648" s="5"/>
      <c r="P648" s="5"/>
      <c r="Q648" s="5"/>
      <c r="R648" s="5"/>
      <c r="S648" s="5"/>
      <c r="T648" s="5"/>
      <c r="U648" s="5"/>
      <c r="V648" s="5"/>
      <c r="W648" s="5"/>
      <c r="X648" s="5"/>
      <c r="Y648" s="5"/>
      <c r="Z648" s="5"/>
      <c r="AA648" s="5"/>
    </row>
    <row r="649" spans="2:27" ht="17.25" customHeight="1">
      <c r="B649" s="36"/>
      <c r="C649" s="36"/>
      <c r="D649" s="36"/>
      <c r="E649" s="27"/>
      <c r="F649" s="22"/>
      <c r="G649" s="22"/>
      <c r="H649" s="35"/>
      <c r="I649" s="14"/>
      <c r="J649" s="18"/>
      <c r="K649" s="5"/>
      <c r="L649" s="5"/>
      <c r="M649" s="5"/>
      <c r="N649" s="5"/>
      <c r="O649" s="5"/>
      <c r="P649" s="5"/>
      <c r="Q649" s="5"/>
      <c r="R649" s="5"/>
      <c r="S649" s="5"/>
      <c r="T649" s="5"/>
      <c r="U649" s="5"/>
      <c r="V649" s="5"/>
      <c r="W649" s="5"/>
      <c r="X649" s="5"/>
      <c r="Y649" s="5"/>
      <c r="Z649" s="5"/>
      <c r="AA649" s="5"/>
    </row>
    <row r="650" spans="2:27" ht="17.25" customHeight="1">
      <c r="B650" s="36"/>
      <c r="C650" s="36"/>
      <c r="D650" s="36"/>
      <c r="E650" s="27"/>
      <c r="F650" s="22"/>
      <c r="G650" s="22"/>
      <c r="H650" s="35"/>
      <c r="I650" s="14"/>
      <c r="J650" s="18"/>
      <c r="K650" s="5"/>
      <c r="L650" s="5"/>
      <c r="M650" s="5"/>
      <c r="N650" s="5"/>
      <c r="O650" s="5"/>
      <c r="P650" s="5"/>
      <c r="Q650" s="5"/>
      <c r="R650" s="5"/>
      <c r="S650" s="5"/>
      <c r="T650" s="5"/>
      <c r="U650" s="5"/>
      <c r="V650" s="5"/>
      <c r="W650" s="5"/>
      <c r="X650" s="5"/>
      <c r="Y650" s="5"/>
      <c r="Z650" s="5"/>
      <c r="AA650" s="5"/>
    </row>
    <row r="651" spans="2:27" ht="17.25" customHeight="1">
      <c r="B651" s="36"/>
      <c r="C651" s="36"/>
      <c r="D651" s="36"/>
      <c r="E651" s="27"/>
      <c r="F651" s="22"/>
      <c r="G651" s="22"/>
      <c r="H651" s="35"/>
      <c r="I651" s="14"/>
      <c r="J651" s="18"/>
      <c r="K651" s="5"/>
      <c r="L651" s="5"/>
      <c r="M651" s="5"/>
      <c r="N651" s="5"/>
      <c r="O651" s="5"/>
      <c r="P651" s="5"/>
      <c r="Q651" s="5"/>
      <c r="R651" s="5"/>
      <c r="S651" s="5"/>
      <c r="T651" s="5"/>
      <c r="U651" s="5"/>
      <c r="V651" s="5"/>
      <c r="W651" s="5"/>
      <c r="X651" s="5"/>
      <c r="Y651" s="5"/>
      <c r="Z651" s="5"/>
      <c r="AA651" s="5"/>
    </row>
    <row r="652" spans="2:27" ht="17.25" customHeight="1">
      <c r="B652" s="36"/>
      <c r="C652" s="36"/>
      <c r="D652" s="36"/>
      <c r="E652" s="27"/>
      <c r="F652" s="22"/>
      <c r="G652" s="22"/>
      <c r="H652" s="35"/>
      <c r="I652" s="14"/>
      <c r="J652" s="18"/>
      <c r="K652" s="5"/>
      <c r="L652" s="5"/>
      <c r="M652" s="5"/>
      <c r="N652" s="5"/>
      <c r="O652" s="5"/>
      <c r="P652" s="5"/>
      <c r="Q652" s="5"/>
      <c r="R652" s="5"/>
      <c r="S652" s="5"/>
      <c r="T652" s="5"/>
      <c r="U652" s="5"/>
      <c r="V652" s="5"/>
      <c r="W652" s="5"/>
      <c r="X652" s="5"/>
      <c r="Y652" s="5"/>
      <c r="Z652" s="5"/>
      <c r="AA652" s="5"/>
    </row>
    <row r="653" spans="2:27" ht="17.25" customHeight="1">
      <c r="B653" s="36"/>
      <c r="C653" s="36"/>
      <c r="D653" s="36"/>
      <c r="E653" s="27"/>
      <c r="F653" s="22"/>
      <c r="G653" s="22"/>
      <c r="H653" s="35"/>
      <c r="I653" s="14"/>
      <c r="J653" s="18"/>
      <c r="K653" s="5"/>
      <c r="L653" s="5"/>
      <c r="M653" s="5"/>
      <c r="N653" s="5"/>
      <c r="O653" s="5"/>
      <c r="P653" s="5"/>
      <c r="Q653" s="5"/>
      <c r="R653" s="5"/>
      <c r="S653" s="5"/>
      <c r="T653" s="5"/>
      <c r="U653" s="5"/>
      <c r="V653" s="5"/>
      <c r="W653" s="5"/>
      <c r="X653" s="5"/>
      <c r="Y653" s="5"/>
      <c r="Z653" s="5"/>
      <c r="AA653" s="5"/>
    </row>
    <row r="654" spans="2:27" ht="17.25" customHeight="1">
      <c r="B654" s="36"/>
      <c r="C654" s="36"/>
      <c r="D654" s="36"/>
      <c r="E654" s="27"/>
      <c r="F654" s="22"/>
      <c r="G654" s="22"/>
      <c r="H654" s="35"/>
      <c r="I654" s="14"/>
      <c r="J654" s="18"/>
      <c r="K654" s="5"/>
      <c r="L654" s="5"/>
      <c r="M654" s="5"/>
      <c r="N654" s="5"/>
      <c r="O654" s="5"/>
      <c r="P654" s="5"/>
      <c r="Q654" s="5"/>
      <c r="R654" s="5"/>
      <c r="S654" s="5"/>
      <c r="T654" s="5"/>
      <c r="U654" s="5"/>
      <c r="V654" s="5"/>
      <c r="W654" s="5"/>
      <c r="X654" s="5"/>
      <c r="Y654" s="5"/>
      <c r="Z654" s="5"/>
      <c r="AA654" s="5"/>
    </row>
    <row r="655" spans="2:27" ht="17.25" customHeight="1">
      <c r="B655" s="36"/>
      <c r="C655" s="36"/>
      <c r="D655" s="36"/>
      <c r="E655" s="27"/>
      <c r="F655" s="22"/>
      <c r="G655" s="22"/>
      <c r="H655" s="35"/>
      <c r="I655" s="14"/>
      <c r="J655" s="18"/>
      <c r="K655" s="5"/>
      <c r="L655" s="5"/>
      <c r="M655" s="5"/>
      <c r="N655" s="5"/>
      <c r="O655" s="5"/>
      <c r="P655" s="5"/>
      <c r="Q655" s="5"/>
      <c r="R655" s="5"/>
      <c r="S655" s="5"/>
      <c r="T655" s="5"/>
      <c r="U655" s="5"/>
      <c r="V655" s="5"/>
      <c r="W655" s="5"/>
      <c r="X655" s="5"/>
      <c r="Y655" s="5"/>
      <c r="Z655" s="5"/>
      <c r="AA655" s="5"/>
    </row>
    <row r="656" spans="2:27" ht="17.25" customHeight="1">
      <c r="B656" s="36"/>
      <c r="C656" s="36"/>
      <c r="D656" s="36"/>
      <c r="E656" s="27"/>
      <c r="F656" s="22"/>
      <c r="G656" s="22"/>
      <c r="H656" s="35"/>
      <c r="I656" s="14"/>
      <c r="J656" s="18"/>
      <c r="K656" s="5"/>
      <c r="L656" s="5"/>
      <c r="M656" s="5"/>
      <c r="N656" s="5"/>
      <c r="O656" s="5"/>
      <c r="P656" s="5"/>
      <c r="Q656" s="5"/>
      <c r="R656" s="5"/>
      <c r="S656" s="5"/>
      <c r="T656" s="5"/>
      <c r="U656" s="5"/>
      <c r="V656" s="5"/>
      <c r="W656" s="5"/>
      <c r="X656" s="5"/>
      <c r="Y656" s="5"/>
      <c r="Z656" s="5"/>
      <c r="AA656" s="5"/>
    </row>
    <row r="657" spans="2:27" ht="17.25" customHeight="1">
      <c r="B657" s="36"/>
      <c r="C657" s="36"/>
      <c r="D657" s="36"/>
      <c r="E657" s="27"/>
      <c r="F657" s="22"/>
      <c r="G657" s="22"/>
      <c r="H657" s="35"/>
      <c r="I657" s="14"/>
      <c r="J657" s="18"/>
      <c r="K657" s="5"/>
      <c r="L657" s="5"/>
      <c r="M657" s="5"/>
      <c r="N657" s="5"/>
      <c r="O657" s="5"/>
      <c r="P657" s="5"/>
      <c r="Q657" s="5"/>
      <c r="R657" s="5"/>
      <c r="S657" s="5"/>
      <c r="T657" s="5"/>
      <c r="U657" s="5"/>
      <c r="V657" s="5"/>
      <c r="W657" s="5"/>
      <c r="X657" s="5"/>
      <c r="Y657" s="5"/>
      <c r="Z657" s="5"/>
      <c r="AA657" s="5"/>
    </row>
    <row r="658" spans="2:27" ht="17.25" customHeight="1">
      <c r="B658" s="36"/>
      <c r="C658" s="36"/>
      <c r="D658" s="36"/>
      <c r="E658" s="27"/>
      <c r="F658" s="22"/>
      <c r="G658" s="22"/>
      <c r="H658" s="35"/>
      <c r="I658" s="14"/>
      <c r="J658" s="18"/>
      <c r="K658" s="5"/>
      <c r="L658" s="5"/>
      <c r="M658" s="5"/>
      <c r="N658" s="5"/>
      <c r="O658" s="5"/>
      <c r="P658" s="5"/>
      <c r="Q658" s="5"/>
      <c r="R658" s="5"/>
      <c r="S658" s="5"/>
      <c r="T658" s="5"/>
      <c r="U658" s="5"/>
      <c r="V658" s="5"/>
      <c r="W658" s="5"/>
      <c r="X658" s="5"/>
      <c r="Y658" s="5"/>
      <c r="Z658" s="5"/>
      <c r="AA658" s="5"/>
    </row>
    <row r="659" spans="2:27" ht="17.25" customHeight="1">
      <c r="B659" s="36"/>
      <c r="C659" s="36"/>
      <c r="D659" s="36"/>
      <c r="E659" s="27"/>
      <c r="F659" s="22"/>
      <c r="G659" s="22"/>
      <c r="H659" s="35"/>
      <c r="I659" s="14"/>
      <c r="J659" s="18"/>
      <c r="K659" s="5"/>
      <c r="L659" s="5"/>
      <c r="M659" s="5"/>
      <c r="N659" s="5"/>
      <c r="O659" s="5"/>
      <c r="P659" s="5"/>
      <c r="Q659" s="5"/>
      <c r="R659" s="5"/>
      <c r="S659" s="5"/>
      <c r="T659" s="5"/>
      <c r="U659" s="5"/>
      <c r="V659" s="5"/>
      <c r="W659" s="5"/>
      <c r="X659" s="5"/>
      <c r="Y659" s="5"/>
      <c r="Z659" s="5"/>
      <c r="AA659" s="5"/>
    </row>
    <row r="660" spans="2:27" ht="17.25" customHeight="1">
      <c r="B660" s="36"/>
      <c r="C660" s="36"/>
      <c r="D660" s="36"/>
      <c r="E660" s="27"/>
      <c r="F660" s="22"/>
      <c r="G660" s="22"/>
      <c r="H660" s="35"/>
      <c r="I660" s="14"/>
      <c r="J660" s="18"/>
      <c r="K660" s="5"/>
      <c r="L660" s="5"/>
      <c r="M660" s="5"/>
      <c r="N660" s="5"/>
      <c r="O660" s="5"/>
      <c r="P660" s="5"/>
      <c r="Q660" s="5"/>
      <c r="R660" s="5"/>
      <c r="S660" s="5"/>
      <c r="T660" s="5"/>
      <c r="U660" s="5"/>
      <c r="V660" s="5"/>
      <c r="W660" s="5"/>
      <c r="X660" s="5"/>
      <c r="Y660" s="5"/>
      <c r="Z660" s="5"/>
      <c r="AA660" s="5"/>
    </row>
    <row r="661" spans="2:27" ht="17.25" customHeight="1">
      <c r="B661" s="36"/>
      <c r="C661" s="36"/>
      <c r="D661" s="36"/>
      <c r="E661" s="27"/>
      <c r="F661" s="22"/>
      <c r="G661" s="22"/>
      <c r="H661" s="35"/>
      <c r="I661" s="14"/>
      <c r="J661" s="18"/>
      <c r="K661" s="5"/>
      <c r="L661" s="5"/>
      <c r="M661" s="5"/>
      <c r="N661" s="5"/>
      <c r="O661" s="5"/>
      <c r="P661" s="5"/>
      <c r="Q661" s="5"/>
      <c r="R661" s="5"/>
      <c r="S661" s="5"/>
      <c r="T661" s="5"/>
      <c r="U661" s="5"/>
      <c r="V661" s="5"/>
      <c r="W661" s="5"/>
      <c r="X661" s="5"/>
      <c r="Y661" s="5"/>
      <c r="Z661" s="5"/>
      <c r="AA661" s="5"/>
    </row>
    <row r="662" spans="2:27" ht="17.25" customHeight="1">
      <c r="B662" s="36"/>
      <c r="C662" s="36"/>
      <c r="D662" s="36"/>
      <c r="E662" s="27"/>
      <c r="F662" s="22"/>
      <c r="G662" s="22"/>
      <c r="H662" s="35"/>
      <c r="I662" s="14"/>
      <c r="J662" s="18"/>
      <c r="K662" s="5"/>
      <c r="L662" s="5"/>
      <c r="M662" s="5"/>
      <c r="N662" s="5"/>
      <c r="O662" s="5"/>
      <c r="P662" s="5"/>
      <c r="Q662" s="5"/>
      <c r="R662" s="5"/>
      <c r="S662" s="5"/>
      <c r="T662" s="5"/>
      <c r="U662" s="5"/>
      <c r="V662" s="5"/>
      <c r="W662" s="5"/>
      <c r="X662" s="5"/>
      <c r="Y662" s="5"/>
      <c r="Z662" s="5"/>
      <c r="AA662" s="5"/>
    </row>
    <row r="663" spans="2:27" ht="17.25" customHeight="1">
      <c r="B663" s="36"/>
      <c r="C663" s="36"/>
      <c r="D663" s="36"/>
      <c r="E663" s="27"/>
      <c r="F663" s="22"/>
      <c r="G663" s="22"/>
      <c r="H663" s="35"/>
      <c r="I663" s="14"/>
      <c r="J663" s="18"/>
      <c r="K663" s="5"/>
      <c r="L663" s="5"/>
      <c r="M663" s="5"/>
      <c r="N663" s="5"/>
      <c r="O663" s="5"/>
      <c r="P663" s="5"/>
      <c r="Q663" s="5"/>
      <c r="R663" s="5"/>
      <c r="S663" s="5"/>
      <c r="T663" s="5"/>
      <c r="U663" s="5"/>
      <c r="V663" s="5"/>
      <c r="W663" s="5"/>
      <c r="X663" s="5"/>
      <c r="Y663" s="5"/>
      <c r="Z663" s="5"/>
      <c r="AA663" s="5"/>
    </row>
    <row r="664" spans="2:27" ht="17.25" customHeight="1">
      <c r="B664" s="36"/>
      <c r="C664" s="36"/>
      <c r="D664" s="36"/>
      <c r="E664" s="27"/>
      <c r="F664" s="22"/>
      <c r="G664" s="22"/>
      <c r="H664" s="35"/>
      <c r="I664" s="14"/>
      <c r="J664" s="18"/>
      <c r="K664" s="5"/>
      <c r="L664" s="5"/>
      <c r="M664" s="5"/>
      <c r="N664" s="5"/>
      <c r="O664" s="5"/>
      <c r="P664" s="5"/>
      <c r="Q664" s="5"/>
      <c r="R664" s="5"/>
      <c r="S664" s="5"/>
      <c r="T664" s="5"/>
      <c r="U664" s="5"/>
      <c r="V664" s="5"/>
      <c r="W664" s="5"/>
      <c r="X664" s="5"/>
      <c r="Y664" s="5"/>
      <c r="Z664" s="5"/>
      <c r="AA664" s="5"/>
    </row>
    <row r="665" spans="2:27" ht="17.25" customHeight="1">
      <c r="B665" s="36"/>
      <c r="C665" s="36"/>
      <c r="D665" s="36"/>
      <c r="E665" s="27"/>
      <c r="F665" s="22"/>
      <c r="G665" s="22"/>
      <c r="H665" s="35"/>
      <c r="I665" s="14"/>
      <c r="J665" s="18"/>
      <c r="K665" s="5"/>
      <c r="L665" s="5"/>
      <c r="M665" s="5"/>
      <c r="N665" s="5"/>
      <c r="O665" s="5"/>
      <c r="P665" s="5"/>
      <c r="Q665" s="5"/>
      <c r="R665" s="5"/>
      <c r="S665" s="5"/>
      <c r="T665" s="5"/>
      <c r="U665" s="5"/>
      <c r="V665" s="5"/>
      <c r="W665" s="5"/>
      <c r="X665" s="5"/>
      <c r="Y665" s="5"/>
      <c r="Z665" s="5"/>
      <c r="AA665" s="5"/>
    </row>
    <row r="666" spans="2:27" ht="17.25" customHeight="1">
      <c r="B666" s="36"/>
      <c r="C666" s="36"/>
      <c r="D666" s="36"/>
      <c r="E666" s="27"/>
      <c r="F666" s="22"/>
      <c r="G666" s="22"/>
      <c r="H666" s="35"/>
      <c r="I666" s="14"/>
      <c r="J666" s="18"/>
      <c r="K666" s="5"/>
      <c r="L666" s="5"/>
      <c r="M666" s="5"/>
      <c r="N666" s="5"/>
      <c r="O666" s="5"/>
      <c r="P666" s="5"/>
      <c r="Q666" s="5"/>
      <c r="R666" s="5"/>
      <c r="S666" s="5"/>
      <c r="T666" s="5"/>
      <c r="U666" s="5"/>
      <c r="V666" s="5"/>
      <c r="W666" s="5"/>
      <c r="X666" s="5"/>
      <c r="Y666" s="5"/>
      <c r="Z666" s="5"/>
      <c r="AA666" s="5"/>
    </row>
    <row r="667" spans="2:27" ht="17.25" customHeight="1">
      <c r="B667" s="36"/>
      <c r="C667" s="36"/>
      <c r="D667" s="36"/>
      <c r="E667" s="27"/>
      <c r="F667" s="22"/>
      <c r="G667" s="22"/>
      <c r="H667" s="35"/>
      <c r="I667" s="14"/>
      <c r="J667" s="18"/>
      <c r="K667" s="5"/>
      <c r="L667" s="5"/>
      <c r="M667" s="5"/>
      <c r="N667" s="5"/>
      <c r="O667" s="5"/>
      <c r="P667" s="5"/>
      <c r="Q667" s="5"/>
      <c r="R667" s="5"/>
      <c r="S667" s="5"/>
      <c r="T667" s="5"/>
      <c r="U667" s="5"/>
      <c r="V667" s="5"/>
      <c r="W667" s="5"/>
      <c r="X667" s="5"/>
      <c r="Y667" s="5"/>
      <c r="Z667" s="5"/>
      <c r="AA667" s="5"/>
    </row>
    <row r="668" spans="2:27" ht="17.25" customHeight="1">
      <c r="B668" s="36"/>
      <c r="C668" s="36"/>
      <c r="D668" s="36"/>
      <c r="E668" s="27"/>
      <c r="F668" s="22"/>
      <c r="G668" s="22"/>
      <c r="H668" s="35"/>
      <c r="I668" s="14"/>
      <c r="J668" s="18"/>
      <c r="K668" s="5"/>
      <c r="L668" s="5"/>
      <c r="M668" s="5"/>
      <c r="N668" s="5"/>
      <c r="O668" s="5"/>
      <c r="P668" s="5"/>
      <c r="Q668" s="5"/>
      <c r="R668" s="5"/>
      <c r="S668" s="5"/>
      <c r="T668" s="5"/>
      <c r="U668" s="5"/>
      <c r="V668" s="5"/>
      <c r="W668" s="5"/>
      <c r="X668" s="5"/>
      <c r="Y668" s="5"/>
      <c r="Z668" s="5"/>
      <c r="AA668" s="5"/>
    </row>
    <row r="669" spans="2:27" ht="17.25" customHeight="1">
      <c r="B669" s="36"/>
      <c r="C669" s="36"/>
      <c r="D669" s="36"/>
      <c r="E669" s="27"/>
      <c r="F669" s="22"/>
      <c r="G669" s="22"/>
      <c r="H669" s="35"/>
      <c r="I669" s="14"/>
      <c r="J669" s="18"/>
      <c r="K669" s="5"/>
      <c r="L669" s="5"/>
      <c r="M669" s="5"/>
      <c r="N669" s="5"/>
      <c r="O669" s="5"/>
      <c r="P669" s="5"/>
      <c r="Q669" s="5"/>
      <c r="R669" s="5"/>
      <c r="S669" s="5"/>
      <c r="T669" s="5"/>
      <c r="U669" s="5"/>
      <c r="V669" s="5"/>
      <c r="W669" s="5"/>
      <c r="X669" s="5"/>
      <c r="Y669" s="5"/>
      <c r="Z669" s="5"/>
      <c r="AA669" s="5"/>
    </row>
    <row r="670" spans="2:27" ht="17.25" customHeight="1">
      <c r="B670" s="36"/>
      <c r="C670" s="36"/>
      <c r="D670" s="36"/>
      <c r="E670" s="27"/>
      <c r="F670" s="22"/>
      <c r="G670" s="22"/>
      <c r="H670" s="35"/>
      <c r="I670" s="14"/>
      <c r="J670" s="18"/>
      <c r="K670" s="5"/>
      <c r="L670" s="5"/>
      <c r="M670" s="5"/>
      <c r="N670" s="5"/>
      <c r="O670" s="5"/>
      <c r="P670" s="5"/>
      <c r="Q670" s="5"/>
      <c r="R670" s="5"/>
      <c r="S670" s="5"/>
      <c r="T670" s="5"/>
      <c r="U670" s="5"/>
      <c r="V670" s="5"/>
      <c r="W670" s="5"/>
      <c r="X670" s="5"/>
      <c r="Y670" s="5"/>
      <c r="Z670" s="5"/>
      <c r="AA670" s="5"/>
    </row>
    <row r="671" spans="2:27" ht="17.25" customHeight="1">
      <c r="B671" s="36"/>
      <c r="C671" s="36"/>
      <c r="D671" s="36"/>
      <c r="E671" s="27"/>
      <c r="F671" s="22"/>
      <c r="G671" s="22"/>
      <c r="H671" s="35"/>
      <c r="I671" s="14"/>
      <c r="J671" s="18"/>
      <c r="K671" s="5"/>
      <c r="L671" s="5"/>
      <c r="M671" s="5"/>
      <c r="N671" s="5"/>
      <c r="O671" s="5"/>
      <c r="P671" s="5"/>
      <c r="Q671" s="5"/>
      <c r="R671" s="5"/>
      <c r="S671" s="5"/>
      <c r="T671" s="5"/>
      <c r="U671" s="5"/>
      <c r="V671" s="5"/>
      <c r="W671" s="5"/>
      <c r="X671" s="5"/>
      <c r="Y671" s="5"/>
      <c r="Z671" s="5"/>
      <c r="AA671" s="5"/>
    </row>
    <row r="672" spans="2:27" ht="17.25" customHeight="1">
      <c r="B672" s="36"/>
      <c r="C672" s="36"/>
      <c r="D672" s="36"/>
      <c r="E672" s="27"/>
      <c r="F672" s="22"/>
      <c r="G672" s="22"/>
      <c r="H672" s="35"/>
      <c r="I672" s="14"/>
      <c r="J672" s="18"/>
      <c r="K672" s="5"/>
      <c r="L672" s="5"/>
      <c r="M672" s="5"/>
      <c r="N672" s="5"/>
      <c r="O672" s="5"/>
      <c r="P672" s="5"/>
      <c r="Q672" s="5"/>
      <c r="R672" s="5"/>
      <c r="S672" s="5"/>
      <c r="T672" s="5"/>
      <c r="U672" s="5"/>
      <c r="V672" s="5"/>
      <c r="W672" s="5"/>
      <c r="X672" s="5"/>
      <c r="Y672" s="5"/>
      <c r="Z672" s="5"/>
      <c r="AA672" s="5"/>
    </row>
    <row r="673" spans="2:27" ht="17.25" customHeight="1">
      <c r="B673" s="36"/>
      <c r="C673" s="36"/>
      <c r="D673" s="36"/>
      <c r="E673" s="27"/>
      <c r="F673" s="22"/>
      <c r="G673" s="22"/>
      <c r="H673" s="35"/>
      <c r="I673" s="14"/>
      <c r="J673" s="18"/>
      <c r="K673" s="5"/>
      <c r="L673" s="5"/>
      <c r="M673" s="5"/>
      <c r="N673" s="5"/>
      <c r="O673" s="5"/>
      <c r="P673" s="5"/>
      <c r="Q673" s="5"/>
      <c r="R673" s="5"/>
      <c r="S673" s="5"/>
      <c r="T673" s="5"/>
      <c r="U673" s="5"/>
      <c r="V673" s="5"/>
      <c r="W673" s="5"/>
      <c r="X673" s="5"/>
      <c r="Y673" s="5"/>
      <c r="Z673" s="5"/>
      <c r="AA673" s="5"/>
    </row>
    <row r="674" spans="2:27" ht="17.25" customHeight="1">
      <c r="B674" s="36"/>
      <c r="C674" s="36"/>
      <c r="D674" s="36"/>
      <c r="E674" s="27"/>
      <c r="F674" s="22"/>
      <c r="G674" s="22"/>
      <c r="H674" s="35"/>
      <c r="I674" s="14"/>
      <c r="J674" s="18"/>
      <c r="K674" s="5"/>
      <c r="L674" s="5"/>
      <c r="M674" s="5"/>
      <c r="N674" s="5"/>
      <c r="O674" s="5"/>
      <c r="P674" s="5"/>
      <c r="Q674" s="5"/>
      <c r="R674" s="5"/>
      <c r="S674" s="5"/>
      <c r="T674" s="5"/>
      <c r="U674" s="5"/>
      <c r="V674" s="5"/>
      <c r="W674" s="5"/>
      <c r="X674" s="5"/>
      <c r="Y674" s="5"/>
      <c r="Z674" s="5"/>
      <c r="AA674" s="5"/>
    </row>
    <row r="675" spans="2:27" ht="17.25" customHeight="1">
      <c r="B675" s="36"/>
      <c r="C675" s="36"/>
      <c r="D675" s="36"/>
      <c r="E675" s="27"/>
      <c r="F675" s="22"/>
      <c r="G675" s="22"/>
      <c r="H675" s="35"/>
      <c r="I675" s="14"/>
      <c r="J675" s="18"/>
      <c r="K675" s="5"/>
      <c r="L675" s="5"/>
      <c r="M675" s="5"/>
      <c r="N675" s="5"/>
      <c r="O675" s="5"/>
      <c r="P675" s="5"/>
      <c r="Q675" s="5"/>
      <c r="R675" s="5"/>
      <c r="S675" s="5"/>
      <c r="T675" s="5"/>
      <c r="U675" s="5"/>
      <c r="V675" s="5"/>
      <c r="W675" s="5"/>
      <c r="X675" s="5"/>
      <c r="Y675" s="5"/>
      <c r="Z675" s="5"/>
      <c r="AA675" s="5"/>
    </row>
    <row r="676" spans="2:27" ht="17.25" customHeight="1">
      <c r="B676" s="36"/>
      <c r="C676" s="36"/>
      <c r="D676" s="36"/>
      <c r="E676" s="27"/>
      <c r="F676" s="22"/>
      <c r="G676" s="22"/>
      <c r="H676" s="35"/>
      <c r="I676" s="14"/>
      <c r="J676" s="18"/>
      <c r="K676" s="5"/>
      <c r="L676" s="5"/>
      <c r="M676" s="5"/>
      <c r="N676" s="5"/>
      <c r="O676" s="5"/>
      <c r="P676" s="5"/>
      <c r="Q676" s="5"/>
      <c r="R676" s="5"/>
      <c r="S676" s="5"/>
      <c r="T676" s="5"/>
      <c r="U676" s="5"/>
      <c r="V676" s="5"/>
      <c r="W676" s="5"/>
      <c r="X676" s="5"/>
      <c r="Y676" s="5"/>
      <c r="Z676" s="5"/>
      <c r="AA676" s="5"/>
    </row>
    <row r="677" spans="2:27" ht="17.25" customHeight="1">
      <c r="B677" s="36"/>
      <c r="C677" s="36"/>
      <c r="D677" s="36"/>
      <c r="E677" s="27"/>
      <c r="F677" s="22"/>
      <c r="G677" s="22"/>
      <c r="H677" s="35"/>
      <c r="I677" s="14"/>
      <c r="J677" s="18"/>
      <c r="K677" s="5"/>
      <c r="L677" s="5"/>
      <c r="M677" s="5"/>
      <c r="N677" s="5"/>
      <c r="O677" s="5"/>
      <c r="P677" s="5"/>
      <c r="Q677" s="5"/>
      <c r="R677" s="5"/>
      <c r="S677" s="5"/>
      <c r="T677" s="5"/>
      <c r="U677" s="5"/>
      <c r="V677" s="5"/>
      <c r="W677" s="5"/>
      <c r="X677" s="5"/>
      <c r="Y677" s="5"/>
      <c r="Z677" s="5"/>
      <c r="AA677" s="5"/>
    </row>
    <row r="678" spans="2:27" ht="17.25" customHeight="1">
      <c r="B678" s="36"/>
      <c r="C678" s="36"/>
      <c r="D678" s="36"/>
      <c r="E678" s="27"/>
      <c r="F678" s="22"/>
      <c r="G678" s="22"/>
      <c r="H678" s="35"/>
      <c r="I678" s="14"/>
      <c r="J678" s="18"/>
      <c r="K678" s="5"/>
      <c r="L678" s="5"/>
      <c r="M678" s="5"/>
      <c r="N678" s="5"/>
      <c r="O678" s="5"/>
      <c r="P678" s="5"/>
      <c r="Q678" s="5"/>
      <c r="R678" s="5"/>
      <c r="S678" s="5"/>
      <c r="T678" s="5"/>
      <c r="U678" s="5"/>
      <c r="V678" s="5"/>
      <c r="W678" s="5"/>
      <c r="X678" s="5"/>
      <c r="Y678" s="5"/>
      <c r="Z678" s="5"/>
      <c r="AA678" s="5"/>
    </row>
    <row r="679" spans="2:27" ht="17.25" customHeight="1">
      <c r="B679" s="36"/>
      <c r="C679" s="36"/>
      <c r="D679" s="36"/>
      <c r="E679" s="27"/>
      <c r="F679" s="22"/>
      <c r="G679" s="22"/>
      <c r="H679" s="35"/>
      <c r="I679" s="14"/>
      <c r="J679" s="18"/>
      <c r="K679" s="5"/>
      <c r="L679" s="5"/>
      <c r="M679" s="5"/>
      <c r="N679" s="5"/>
      <c r="O679" s="5"/>
      <c r="P679" s="5"/>
      <c r="Q679" s="5"/>
      <c r="R679" s="5"/>
      <c r="S679" s="5"/>
      <c r="T679" s="5"/>
      <c r="U679" s="5"/>
      <c r="V679" s="5"/>
      <c r="W679" s="5"/>
      <c r="X679" s="5"/>
      <c r="Y679" s="5"/>
      <c r="Z679" s="5"/>
      <c r="AA679" s="5"/>
    </row>
    <row r="680" spans="2:27" ht="17.25" customHeight="1">
      <c r="B680" s="36"/>
      <c r="C680" s="36"/>
      <c r="D680" s="36"/>
      <c r="E680" s="27"/>
      <c r="F680" s="22"/>
      <c r="G680" s="22"/>
      <c r="H680" s="35"/>
      <c r="I680" s="14"/>
      <c r="J680" s="18"/>
      <c r="K680" s="5"/>
      <c r="L680" s="5"/>
      <c r="M680" s="5"/>
      <c r="N680" s="5"/>
      <c r="O680" s="5"/>
      <c r="P680" s="5"/>
      <c r="Q680" s="5"/>
      <c r="R680" s="5"/>
      <c r="S680" s="5"/>
      <c r="T680" s="5"/>
      <c r="U680" s="5"/>
      <c r="V680" s="5"/>
      <c r="W680" s="5"/>
      <c r="X680" s="5"/>
      <c r="Y680" s="5"/>
      <c r="Z680" s="5"/>
      <c r="AA680" s="5"/>
    </row>
    <row r="681" spans="2:27" ht="17.25" customHeight="1">
      <c r="B681" s="36"/>
      <c r="C681" s="36"/>
      <c r="D681" s="36"/>
      <c r="E681" s="27"/>
      <c r="F681" s="22"/>
      <c r="G681" s="22"/>
      <c r="H681" s="35"/>
      <c r="I681" s="14"/>
      <c r="J681" s="18"/>
      <c r="K681" s="5"/>
      <c r="L681" s="5"/>
      <c r="M681" s="5"/>
      <c r="N681" s="5"/>
      <c r="O681" s="5"/>
      <c r="P681" s="5"/>
      <c r="Q681" s="5"/>
      <c r="R681" s="5"/>
      <c r="S681" s="5"/>
      <c r="T681" s="5"/>
      <c r="U681" s="5"/>
      <c r="V681" s="5"/>
      <c r="W681" s="5"/>
      <c r="X681" s="5"/>
      <c r="Y681" s="5"/>
      <c r="Z681" s="5"/>
      <c r="AA681" s="5"/>
    </row>
    <row r="682" spans="2:27" ht="17.25" customHeight="1">
      <c r="B682" s="36"/>
      <c r="C682" s="36"/>
      <c r="D682" s="36"/>
      <c r="E682" s="27"/>
      <c r="F682" s="22"/>
      <c r="G682" s="22"/>
      <c r="H682" s="35"/>
      <c r="I682" s="14"/>
      <c r="J682" s="18"/>
      <c r="K682" s="5"/>
      <c r="L682" s="5"/>
      <c r="M682" s="5"/>
      <c r="N682" s="5"/>
      <c r="O682" s="5"/>
      <c r="P682" s="5"/>
      <c r="Q682" s="5"/>
      <c r="R682" s="5"/>
      <c r="S682" s="5"/>
      <c r="T682" s="5"/>
      <c r="U682" s="5"/>
      <c r="V682" s="5"/>
      <c r="W682" s="5"/>
      <c r="X682" s="5"/>
      <c r="Y682" s="5"/>
      <c r="Z682" s="5"/>
      <c r="AA682" s="5"/>
    </row>
    <row r="683" spans="2:27" ht="17.25" customHeight="1">
      <c r="B683" s="36"/>
      <c r="C683" s="36"/>
      <c r="D683" s="36"/>
      <c r="E683" s="27"/>
      <c r="F683" s="22"/>
      <c r="G683" s="22"/>
      <c r="H683" s="35"/>
      <c r="I683" s="14"/>
      <c r="J683" s="18"/>
      <c r="K683" s="5"/>
      <c r="L683" s="5"/>
      <c r="M683" s="5"/>
      <c r="N683" s="5"/>
      <c r="O683" s="5"/>
      <c r="P683" s="5"/>
      <c r="Q683" s="5"/>
      <c r="R683" s="5"/>
      <c r="S683" s="5"/>
      <c r="T683" s="5"/>
      <c r="U683" s="5"/>
      <c r="V683" s="5"/>
      <c r="W683" s="5"/>
      <c r="X683" s="5"/>
      <c r="Y683" s="5"/>
      <c r="Z683" s="5"/>
      <c r="AA683" s="5"/>
    </row>
    <row r="684" spans="2:27" ht="17.25" customHeight="1">
      <c r="B684" s="36"/>
      <c r="C684" s="36"/>
      <c r="D684" s="36"/>
      <c r="E684" s="27"/>
      <c r="F684" s="22"/>
      <c r="G684" s="22"/>
      <c r="H684" s="35"/>
      <c r="I684" s="14"/>
      <c r="J684" s="18"/>
      <c r="K684" s="5"/>
      <c r="L684" s="5"/>
      <c r="M684" s="5"/>
      <c r="N684" s="5"/>
      <c r="O684" s="5"/>
      <c r="P684" s="5"/>
      <c r="Q684" s="5"/>
      <c r="R684" s="5"/>
      <c r="S684" s="5"/>
      <c r="T684" s="5"/>
      <c r="U684" s="5"/>
      <c r="V684" s="5"/>
      <c r="W684" s="5"/>
      <c r="X684" s="5"/>
      <c r="Y684" s="5"/>
      <c r="Z684" s="5"/>
      <c r="AA684" s="5"/>
    </row>
    <row r="685" spans="2:27" ht="17.25" customHeight="1">
      <c r="B685" s="36"/>
      <c r="C685" s="36"/>
      <c r="D685" s="36"/>
      <c r="E685" s="27"/>
      <c r="F685" s="22"/>
      <c r="G685" s="22"/>
      <c r="H685" s="35"/>
      <c r="I685" s="14"/>
      <c r="J685" s="18"/>
      <c r="K685" s="5"/>
      <c r="L685" s="5"/>
      <c r="M685" s="5"/>
      <c r="N685" s="5"/>
      <c r="O685" s="5"/>
      <c r="P685" s="5"/>
      <c r="Q685" s="5"/>
      <c r="R685" s="5"/>
      <c r="S685" s="5"/>
      <c r="T685" s="5"/>
      <c r="U685" s="5"/>
      <c r="V685" s="5"/>
      <c r="W685" s="5"/>
      <c r="X685" s="5"/>
      <c r="Y685" s="5"/>
      <c r="Z685" s="5"/>
      <c r="AA685" s="5"/>
    </row>
    <row r="686" spans="2:27" ht="17.25" customHeight="1">
      <c r="B686" s="36"/>
      <c r="C686" s="36"/>
      <c r="D686" s="36"/>
      <c r="E686" s="27"/>
      <c r="F686" s="22"/>
      <c r="G686" s="22"/>
      <c r="H686" s="35"/>
      <c r="I686" s="14"/>
      <c r="J686" s="18"/>
      <c r="K686" s="5"/>
      <c r="L686" s="5"/>
      <c r="M686" s="5"/>
      <c r="N686" s="5"/>
      <c r="O686" s="5"/>
      <c r="P686" s="5"/>
      <c r="Q686" s="5"/>
      <c r="R686" s="5"/>
      <c r="S686" s="5"/>
      <c r="T686" s="5"/>
      <c r="U686" s="5"/>
      <c r="V686" s="5"/>
      <c r="W686" s="5"/>
      <c r="X686" s="5"/>
      <c r="Y686" s="5"/>
      <c r="Z686" s="5"/>
      <c r="AA686" s="5"/>
    </row>
    <row r="687" spans="2:27" ht="17.25" customHeight="1">
      <c r="B687" s="36"/>
      <c r="C687" s="36"/>
      <c r="D687" s="36"/>
      <c r="E687" s="27"/>
      <c r="F687" s="22"/>
      <c r="G687" s="22"/>
      <c r="H687" s="35"/>
      <c r="I687" s="14"/>
      <c r="J687" s="18"/>
      <c r="K687" s="5"/>
      <c r="L687" s="5"/>
      <c r="M687" s="5"/>
      <c r="N687" s="5"/>
      <c r="O687" s="5"/>
      <c r="P687" s="5"/>
      <c r="Q687" s="5"/>
      <c r="R687" s="5"/>
      <c r="S687" s="5"/>
      <c r="T687" s="5"/>
      <c r="U687" s="5"/>
      <c r="V687" s="5"/>
      <c r="W687" s="5"/>
      <c r="X687" s="5"/>
      <c r="Y687" s="5"/>
      <c r="Z687" s="5"/>
      <c r="AA687" s="5"/>
    </row>
    <row r="688" spans="2:27" ht="17.25" customHeight="1">
      <c r="B688" s="36"/>
      <c r="C688" s="36"/>
      <c r="D688" s="36"/>
      <c r="E688" s="27"/>
      <c r="F688" s="22"/>
      <c r="G688" s="22"/>
      <c r="H688" s="35"/>
      <c r="I688" s="14"/>
      <c r="J688" s="18"/>
      <c r="K688" s="5"/>
      <c r="L688" s="5"/>
      <c r="M688" s="5"/>
      <c r="N688" s="5"/>
      <c r="O688" s="5"/>
      <c r="P688" s="5"/>
      <c r="Q688" s="5"/>
      <c r="R688" s="5"/>
      <c r="S688" s="5"/>
      <c r="T688" s="5"/>
      <c r="U688" s="5"/>
      <c r="V688" s="5"/>
      <c r="W688" s="5"/>
      <c r="X688" s="5"/>
      <c r="Y688" s="5"/>
      <c r="Z688" s="5"/>
      <c r="AA688" s="5"/>
    </row>
    <row r="689" spans="2:27" ht="17.25" customHeight="1">
      <c r="B689" s="36"/>
      <c r="C689" s="36"/>
      <c r="D689" s="36"/>
      <c r="E689" s="27"/>
      <c r="F689" s="22"/>
      <c r="G689" s="22"/>
      <c r="H689" s="35"/>
      <c r="I689" s="14"/>
      <c r="J689" s="18"/>
      <c r="K689" s="5"/>
      <c r="L689" s="5"/>
      <c r="M689" s="5"/>
      <c r="N689" s="5"/>
      <c r="O689" s="5"/>
      <c r="P689" s="5"/>
      <c r="Q689" s="5"/>
      <c r="R689" s="5"/>
      <c r="S689" s="5"/>
      <c r="T689" s="5"/>
      <c r="U689" s="5"/>
      <c r="V689" s="5"/>
      <c r="W689" s="5"/>
      <c r="X689" s="5"/>
      <c r="Y689" s="5"/>
      <c r="Z689" s="5"/>
      <c r="AA689" s="5"/>
    </row>
    <row r="690" spans="2:27" ht="17.25" customHeight="1">
      <c r="B690" s="36"/>
      <c r="C690" s="36"/>
      <c r="D690" s="36"/>
      <c r="E690" s="27"/>
      <c r="F690" s="22"/>
      <c r="G690" s="22"/>
      <c r="H690" s="35"/>
      <c r="I690" s="14"/>
      <c r="J690" s="18"/>
      <c r="K690" s="5"/>
      <c r="L690" s="5"/>
      <c r="M690" s="5"/>
      <c r="N690" s="5"/>
      <c r="O690" s="5"/>
      <c r="P690" s="5"/>
      <c r="Q690" s="5"/>
      <c r="R690" s="5"/>
      <c r="S690" s="5"/>
      <c r="T690" s="5"/>
      <c r="U690" s="5"/>
      <c r="V690" s="5"/>
      <c r="W690" s="5"/>
      <c r="X690" s="5"/>
      <c r="Y690" s="5"/>
      <c r="Z690" s="5"/>
      <c r="AA690" s="5"/>
    </row>
    <row r="691" spans="2:27" ht="17.25" customHeight="1">
      <c r="B691" s="36"/>
      <c r="C691" s="36"/>
      <c r="D691" s="36"/>
      <c r="E691" s="27"/>
      <c r="F691" s="22"/>
      <c r="G691" s="22"/>
      <c r="H691" s="35"/>
      <c r="I691" s="14"/>
      <c r="J691" s="18"/>
      <c r="K691" s="5"/>
      <c r="L691" s="5"/>
      <c r="M691" s="5"/>
      <c r="N691" s="5"/>
      <c r="O691" s="5"/>
      <c r="P691" s="5"/>
      <c r="Q691" s="5"/>
      <c r="R691" s="5"/>
      <c r="S691" s="5"/>
      <c r="T691" s="5"/>
      <c r="U691" s="5"/>
      <c r="V691" s="5"/>
      <c r="W691" s="5"/>
      <c r="X691" s="5"/>
      <c r="Y691" s="5"/>
      <c r="Z691" s="5"/>
      <c r="AA691" s="5"/>
    </row>
    <row r="692" spans="2:27" ht="17.25" customHeight="1">
      <c r="B692" s="36"/>
      <c r="C692" s="36"/>
      <c r="D692" s="36"/>
      <c r="E692" s="27"/>
      <c r="F692" s="22"/>
      <c r="G692" s="22"/>
      <c r="H692" s="35"/>
      <c r="I692" s="14"/>
      <c r="J692" s="18"/>
      <c r="K692" s="5"/>
      <c r="L692" s="5"/>
      <c r="M692" s="5"/>
      <c r="N692" s="5"/>
      <c r="O692" s="5"/>
      <c r="P692" s="5"/>
      <c r="Q692" s="5"/>
      <c r="R692" s="5"/>
      <c r="S692" s="5"/>
      <c r="T692" s="5"/>
      <c r="U692" s="5"/>
      <c r="V692" s="5"/>
      <c r="W692" s="5"/>
      <c r="X692" s="5"/>
      <c r="Y692" s="5"/>
      <c r="Z692" s="5"/>
      <c r="AA692" s="5"/>
    </row>
    <row r="693" spans="2:27" ht="17.25" customHeight="1">
      <c r="B693" s="36"/>
      <c r="C693" s="36"/>
      <c r="D693" s="36"/>
      <c r="E693" s="27"/>
      <c r="F693" s="22"/>
      <c r="G693" s="22"/>
      <c r="H693" s="35"/>
      <c r="I693" s="14"/>
      <c r="J693" s="18"/>
      <c r="K693" s="5"/>
      <c r="L693" s="5"/>
      <c r="M693" s="5"/>
      <c r="N693" s="5"/>
      <c r="O693" s="5"/>
      <c r="P693" s="5"/>
      <c r="Q693" s="5"/>
      <c r="R693" s="5"/>
      <c r="S693" s="5"/>
      <c r="T693" s="5"/>
      <c r="U693" s="5"/>
      <c r="V693" s="5"/>
      <c r="W693" s="5"/>
      <c r="X693" s="5"/>
      <c r="Y693" s="5"/>
      <c r="Z693" s="5"/>
      <c r="AA693" s="5"/>
    </row>
    <row r="694" spans="2:27" ht="17.25" customHeight="1">
      <c r="B694" s="36"/>
      <c r="C694" s="36"/>
      <c r="D694" s="36"/>
      <c r="E694" s="27"/>
      <c r="F694" s="22"/>
      <c r="G694" s="22"/>
      <c r="H694" s="35"/>
      <c r="I694" s="14"/>
      <c r="J694" s="18"/>
      <c r="K694" s="5"/>
      <c r="L694" s="5"/>
      <c r="M694" s="5"/>
      <c r="N694" s="5"/>
      <c r="O694" s="5"/>
      <c r="P694" s="5"/>
      <c r="Q694" s="5"/>
      <c r="R694" s="5"/>
      <c r="S694" s="5"/>
      <c r="T694" s="5"/>
      <c r="U694" s="5"/>
      <c r="V694" s="5"/>
      <c r="W694" s="5"/>
      <c r="X694" s="5"/>
      <c r="Y694" s="5"/>
      <c r="Z694" s="5"/>
      <c r="AA694" s="5"/>
    </row>
    <row r="695" spans="2:27" ht="17.25" customHeight="1">
      <c r="B695" s="36"/>
      <c r="C695" s="36"/>
      <c r="D695" s="36"/>
      <c r="E695" s="27"/>
      <c r="F695" s="22"/>
      <c r="G695" s="22"/>
      <c r="H695" s="35"/>
      <c r="I695" s="14"/>
      <c r="J695" s="18"/>
      <c r="K695" s="5"/>
      <c r="L695" s="5"/>
      <c r="M695" s="5"/>
      <c r="N695" s="5"/>
      <c r="O695" s="5"/>
      <c r="P695" s="5"/>
      <c r="Q695" s="5"/>
      <c r="R695" s="5"/>
      <c r="S695" s="5"/>
      <c r="T695" s="5"/>
      <c r="U695" s="5"/>
      <c r="V695" s="5"/>
      <c r="W695" s="5"/>
      <c r="X695" s="5"/>
      <c r="Y695" s="5"/>
      <c r="Z695" s="5"/>
      <c r="AA695" s="5"/>
    </row>
    <row r="696" spans="2:27" ht="17.25" customHeight="1">
      <c r="B696" s="36"/>
      <c r="C696" s="36"/>
      <c r="D696" s="36"/>
      <c r="E696" s="27"/>
      <c r="F696" s="22"/>
      <c r="G696" s="22"/>
      <c r="H696" s="35"/>
      <c r="I696" s="14"/>
      <c r="J696" s="18"/>
      <c r="K696" s="5"/>
      <c r="L696" s="5"/>
      <c r="M696" s="5"/>
      <c r="N696" s="5"/>
      <c r="O696" s="5"/>
      <c r="P696" s="5"/>
      <c r="Q696" s="5"/>
      <c r="R696" s="5"/>
      <c r="S696" s="5"/>
      <c r="T696" s="5"/>
      <c r="U696" s="5"/>
      <c r="V696" s="5"/>
      <c r="W696" s="5"/>
      <c r="X696" s="5"/>
      <c r="Y696" s="5"/>
      <c r="Z696" s="5"/>
      <c r="AA696" s="5"/>
    </row>
    <row r="697" spans="2:27" ht="17.25" customHeight="1">
      <c r="B697" s="36"/>
      <c r="C697" s="36"/>
      <c r="D697" s="36"/>
      <c r="E697" s="27"/>
      <c r="F697" s="22"/>
      <c r="G697" s="22"/>
      <c r="H697" s="35"/>
      <c r="I697" s="14"/>
      <c r="J697" s="18"/>
      <c r="K697" s="5"/>
      <c r="L697" s="5"/>
      <c r="M697" s="5"/>
      <c r="N697" s="5"/>
      <c r="O697" s="5"/>
      <c r="P697" s="5"/>
      <c r="Q697" s="5"/>
      <c r="R697" s="5"/>
      <c r="S697" s="5"/>
      <c r="T697" s="5"/>
      <c r="U697" s="5"/>
      <c r="V697" s="5"/>
      <c r="W697" s="5"/>
      <c r="X697" s="5"/>
      <c r="Y697" s="5"/>
      <c r="Z697" s="5"/>
      <c r="AA697" s="5"/>
    </row>
    <row r="698" spans="2:27" ht="17.25" customHeight="1">
      <c r="B698" s="36"/>
      <c r="C698" s="36"/>
      <c r="D698" s="36"/>
      <c r="E698" s="27"/>
      <c r="F698" s="22"/>
      <c r="G698" s="22"/>
      <c r="H698" s="35"/>
      <c r="I698" s="14"/>
      <c r="J698" s="18"/>
      <c r="K698" s="5"/>
      <c r="L698" s="5"/>
      <c r="M698" s="5"/>
      <c r="N698" s="5"/>
      <c r="O698" s="5"/>
      <c r="P698" s="5"/>
      <c r="Q698" s="5"/>
      <c r="R698" s="5"/>
      <c r="S698" s="5"/>
      <c r="T698" s="5"/>
      <c r="U698" s="5"/>
      <c r="V698" s="5"/>
      <c r="W698" s="5"/>
      <c r="X698" s="5"/>
      <c r="Y698" s="5"/>
      <c r="Z698" s="5"/>
      <c r="AA698" s="5"/>
    </row>
    <row r="699" spans="2:27" ht="17.25" customHeight="1">
      <c r="B699" s="36"/>
      <c r="C699" s="36"/>
      <c r="D699" s="36"/>
      <c r="E699" s="27"/>
      <c r="F699" s="22"/>
      <c r="G699" s="22"/>
      <c r="H699" s="35"/>
      <c r="I699" s="14"/>
      <c r="J699" s="18"/>
      <c r="K699" s="5"/>
      <c r="L699" s="5"/>
      <c r="M699" s="5"/>
      <c r="N699" s="5"/>
      <c r="O699" s="5"/>
      <c r="P699" s="5"/>
      <c r="Q699" s="5"/>
      <c r="R699" s="5"/>
      <c r="S699" s="5"/>
      <c r="T699" s="5"/>
      <c r="U699" s="5"/>
      <c r="V699" s="5"/>
      <c r="W699" s="5"/>
      <c r="X699" s="5"/>
      <c r="Y699" s="5"/>
      <c r="Z699" s="5"/>
      <c r="AA699" s="5"/>
    </row>
    <row r="700" spans="2:27" ht="17.25" customHeight="1">
      <c r="B700" s="36"/>
      <c r="C700" s="36"/>
      <c r="D700" s="36"/>
      <c r="E700" s="27"/>
      <c r="F700" s="22"/>
      <c r="G700" s="22"/>
      <c r="H700" s="35"/>
      <c r="I700" s="14"/>
      <c r="J700" s="18"/>
      <c r="K700" s="5"/>
      <c r="L700" s="5"/>
      <c r="M700" s="5"/>
      <c r="N700" s="5"/>
      <c r="O700" s="5"/>
      <c r="P700" s="5"/>
      <c r="Q700" s="5"/>
      <c r="R700" s="5"/>
      <c r="S700" s="5"/>
      <c r="T700" s="5"/>
      <c r="U700" s="5"/>
      <c r="V700" s="5"/>
      <c r="W700" s="5"/>
      <c r="X700" s="5"/>
      <c r="Y700" s="5"/>
      <c r="Z700" s="5"/>
      <c r="AA700" s="5"/>
    </row>
    <row r="701" spans="2:27" ht="17.25" customHeight="1">
      <c r="B701" s="36"/>
      <c r="C701" s="36"/>
      <c r="D701" s="36"/>
      <c r="E701" s="27"/>
      <c r="F701" s="22"/>
      <c r="G701" s="22"/>
      <c r="H701" s="35"/>
      <c r="I701" s="14"/>
      <c r="J701" s="18"/>
      <c r="K701" s="5"/>
      <c r="L701" s="5"/>
      <c r="M701" s="5"/>
      <c r="N701" s="5"/>
      <c r="O701" s="5"/>
      <c r="P701" s="5"/>
      <c r="Q701" s="5"/>
      <c r="R701" s="5"/>
      <c r="S701" s="5"/>
      <c r="T701" s="5"/>
      <c r="U701" s="5"/>
      <c r="V701" s="5"/>
      <c r="W701" s="5"/>
      <c r="X701" s="5"/>
      <c r="Y701" s="5"/>
      <c r="Z701" s="5"/>
      <c r="AA701" s="5"/>
    </row>
    <row r="702" spans="2:27" ht="17.25" customHeight="1">
      <c r="B702" s="36"/>
      <c r="C702" s="36"/>
      <c r="D702" s="36"/>
      <c r="E702" s="27"/>
      <c r="F702" s="22"/>
      <c r="G702" s="22"/>
      <c r="H702" s="35"/>
      <c r="I702" s="14"/>
      <c r="J702" s="18"/>
      <c r="K702" s="5"/>
      <c r="L702" s="5"/>
      <c r="M702" s="5"/>
      <c r="N702" s="5"/>
      <c r="O702" s="5"/>
      <c r="P702" s="5"/>
      <c r="Q702" s="5"/>
      <c r="R702" s="5"/>
      <c r="S702" s="5"/>
      <c r="T702" s="5"/>
      <c r="U702" s="5"/>
      <c r="V702" s="5"/>
      <c r="W702" s="5"/>
      <c r="X702" s="5"/>
      <c r="Y702" s="5"/>
      <c r="Z702" s="5"/>
      <c r="AA702" s="5"/>
    </row>
    <row r="703" spans="2:27" ht="17.25" customHeight="1">
      <c r="B703" s="36"/>
      <c r="C703" s="36"/>
      <c r="D703" s="36"/>
      <c r="E703" s="27"/>
      <c r="F703" s="22"/>
      <c r="G703" s="22"/>
      <c r="H703" s="35"/>
      <c r="I703" s="14"/>
      <c r="J703" s="18"/>
      <c r="K703" s="5"/>
      <c r="L703" s="5"/>
      <c r="M703" s="5"/>
      <c r="N703" s="5"/>
      <c r="O703" s="5"/>
      <c r="P703" s="5"/>
      <c r="Q703" s="5"/>
      <c r="R703" s="5"/>
      <c r="S703" s="5"/>
      <c r="T703" s="5"/>
      <c r="U703" s="5"/>
      <c r="V703" s="5"/>
      <c r="W703" s="5"/>
      <c r="X703" s="5"/>
      <c r="Y703" s="5"/>
      <c r="Z703" s="5"/>
      <c r="AA703" s="5"/>
    </row>
    <row r="704" spans="2:27" ht="17.25" customHeight="1">
      <c r="B704" s="36"/>
      <c r="C704" s="36"/>
      <c r="D704" s="36"/>
      <c r="E704" s="27"/>
      <c r="F704" s="22"/>
      <c r="G704" s="22"/>
      <c r="H704" s="35"/>
      <c r="I704" s="14"/>
      <c r="J704" s="18"/>
      <c r="K704" s="5"/>
      <c r="L704" s="5"/>
      <c r="M704" s="5"/>
      <c r="N704" s="5"/>
      <c r="O704" s="5"/>
      <c r="P704" s="5"/>
      <c r="Q704" s="5"/>
      <c r="R704" s="5"/>
      <c r="S704" s="5"/>
      <c r="T704" s="5"/>
      <c r="U704" s="5"/>
      <c r="V704" s="5"/>
      <c r="W704" s="5"/>
      <c r="X704" s="5"/>
      <c r="Y704" s="5"/>
      <c r="Z704" s="5"/>
      <c r="AA704" s="5"/>
    </row>
    <row r="705" spans="2:27" ht="17.25" customHeight="1">
      <c r="B705" s="36"/>
      <c r="C705" s="36"/>
      <c r="D705" s="36"/>
      <c r="E705" s="27"/>
      <c r="F705" s="22"/>
      <c r="G705" s="22"/>
      <c r="H705" s="35"/>
      <c r="I705" s="14"/>
      <c r="J705" s="18"/>
      <c r="K705" s="5"/>
      <c r="L705" s="5"/>
      <c r="M705" s="5"/>
      <c r="N705" s="5"/>
      <c r="O705" s="5"/>
      <c r="P705" s="5"/>
      <c r="Q705" s="5"/>
      <c r="R705" s="5"/>
      <c r="S705" s="5"/>
      <c r="T705" s="5"/>
      <c r="U705" s="5"/>
      <c r="V705" s="5"/>
      <c r="W705" s="5"/>
      <c r="X705" s="5"/>
      <c r="Y705" s="5"/>
      <c r="Z705" s="5"/>
      <c r="AA705" s="5"/>
    </row>
    <row r="706" spans="2:27" ht="17.25" customHeight="1">
      <c r="B706" s="36"/>
      <c r="C706" s="36"/>
      <c r="D706" s="36"/>
      <c r="E706" s="27"/>
      <c r="F706" s="22"/>
      <c r="G706" s="22"/>
      <c r="H706" s="35"/>
      <c r="I706" s="14"/>
      <c r="J706" s="18"/>
      <c r="K706" s="5"/>
      <c r="L706" s="5"/>
      <c r="M706" s="5"/>
      <c r="N706" s="5"/>
      <c r="O706" s="5"/>
      <c r="P706" s="5"/>
      <c r="Q706" s="5"/>
      <c r="R706" s="5"/>
      <c r="S706" s="5"/>
      <c r="T706" s="5"/>
      <c r="U706" s="5"/>
      <c r="V706" s="5"/>
      <c r="W706" s="5"/>
      <c r="X706" s="5"/>
      <c r="Y706" s="5"/>
      <c r="Z706" s="5"/>
      <c r="AA706" s="5"/>
    </row>
    <row r="707" spans="2:27" ht="17.25" customHeight="1">
      <c r="B707" s="36"/>
      <c r="C707" s="36"/>
      <c r="D707" s="36"/>
      <c r="E707" s="27"/>
      <c r="F707" s="22"/>
      <c r="G707" s="22"/>
      <c r="H707" s="35"/>
      <c r="I707" s="14"/>
      <c r="J707" s="18"/>
      <c r="K707" s="5"/>
      <c r="L707" s="5"/>
      <c r="M707" s="5"/>
      <c r="N707" s="5"/>
      <c r="O707" s="5"/>
      <c r="P707" s="5"/>
      <c r="Q707" s="5"/>
      <c r="R707" s="5"/>
      <c r="S707" s="5"/>
      <c r="T707" s="5"/>
      <c r="U707" s="5"/>
      <c r="V707" s="5"/>
      <c r="W707" s="5"/>
      <c r="X707" s="5"/>
      <c r="Y707" s="5"/>
      <c r="Z707" s="5"/>
      <c r="AA707" s="5"/>
    </row>
    <row r="708" spans="2:27" ht="17.25" customHeight="1">
      <c r="B708" s="36"/>
      <c r="C708" s="36"/>
      <c r="D708" s="36"/>
      <c r="E708" s="27"/>
      <c r="F708" s="22"/>
      <c r="G708" s="22"/>
      <c r="H708" s="35"/>
      <c r="I708" s="14"/>
      <c r="J708" s="18"/>
      <c r="K708" s="5"/>
      <c r="L708" s="5"/>
      <c r="M708" s="5"/>
      <c r="N708" s="5"/>
      <c r="O708" s="5"/>
      <c r="P708" s="5"/>
      <c r="Q708" s="5"/>
      <c r="R708" s="5"/>
      <c r="S708" s="5"/>
      <c r="T708" s="5"/>
      <c r="U708" s="5"/>
      <c r="V708" s="5"/>
      <c r="W708" s="5"/>
      <c r="X708" s="5"/>
      <c r="Y708" s="5"/>
      <c r="Z708" s="5"/>
      <c r="AA708" s="5"/>
    </row>
    <row r="709" spans="2:27" ht="17.25" customHeight="1">
      <c r="B709" s="36"/>
      <c r="C709" s="36"/>
      <c r="D709" s="36"/>
      <c r="E709" s="27"/>
      <c r="F709" s="22"/>
      <c r="G709" s="22"/>
      <c r="H709" s="35"/>
      <c r="I709" s="14"/>
      <c r="J709" s="18"/>
      <c r="K709" s="5"/>
      <c r="L709" s="5"/>
      <c r="M709" s="5"/>
      <c r="N709" s="5"/>
      <c r="O709" s="5"/>
      <c r="P709" s="5"/>
      <c r="Q709" s="5"/>
      <c r="R709" s="5"/>
      <c r="S709" s="5"/>
      <c r="T709" s="5"/>
      <c r="U709" s="5"/>
      <c r="V709" s="5"/>
      <c r="W709" s="5"/>
      <c r="X709" s="5"/>
      <c r="Y709" s="5"/>
      <c r="Z709" s="5"/>
      <c r="AA709" s="5"/>
    </row>
    <row r="710" spans="2:27" ht="17.25" customHeight="1">
      <c r="B710" s="36"/>
      <c r="C710" s="36"/>
      <c r="D710" s="36"/>
      <c r="E710" s="27"/>
      <c r="F710" s="22"/>
      <c r="G710" s="22"/>
      <c r="H710" s="35"/>
      <c r="I710" s="14"/>
      <c r="J710" s="18"/>
      <c r="K710" s="5"/>
      <c r="L710" s="5"/>
      <c r="M710" s="5"/>
      <c r="N710" s="5"/>
      <c r="O710" s="5"/>
      <c r="P710" s="5"/>
      <c r="Q710" s="5"/>
      <c r="R710" s="5"/>
      <c r="S710" s="5"/>
      <c r="T710" s="5"/>
      <c r="U710" s="5"/>
      <c r="V710" s="5"/>
      <c r="W710" s="5"/>
      <c r="X710" s="5"/>
      <c r="Y710" s="5"/>
      <c r="Z710" s="5"/>
      <c r="AA710" s="5"/>
    </row>
    <row r="711" spans="2:27" ht="17.25" customHeight="1">
      <c r="B711" s="36"/>
      <c r="C711" s="36"/>
      <c r="D711" s="36"/>
      <c r="E711" s="27"/>
      <c r="F711" s="22"/>
      <c r="G711" s="22"/>
      <c r="H711" s="35"/>
      <c r="I711" s="14"/>
      <c r="J711" s="18"/>
      <c r="K711" s="5"/>
      <c r="L711" s="5"/>
      <c r="M711" s="5"/>
      <c r="N711" s="5"/>
      <c r="O711" s="5"/>
      <c r="P711" s="5"/>
      <c r="Q711" s="5"/>
      <c r="R711" s="5"/>
      <c r="S711" s="5"/>
      <c r="T711" s="5"/>
      <c r="U711" s="5"/>
      <c r="V711" s="5"/>
      <c r="W711" s="5"/>
      <c r="X711" s="5"/>
      <c r="Y711" s="5"/>
      <c r="Z711" s="5"/>
      <c r="AA711" s="5"/>
    </row>
    <row r="712" spans="2:27" ht="17.25" customHeight="1">
      <c r="B712" s="36"/>
      <c r="C712" s="36"/>
      <c r="D712" s="36"/>
      <c r="E712" s="27"/>
      <c r="F712" s="22"/>
      <c r="G712" s="22"/>
      <c r="H712" s="35"/>
      <c r="I712" s="14"/>
      <c r="J712" s="18"/>
      <c r="K712" s="5"/>
      <c r="L712" s="5"/>
      <c r="M712" s="5"/>
      <c r="N712" s="5"/>
      <c r="O712" s="5"/>
      <c r="P712" s="5"/>
      <c r="Q712" s="5"/>
      <c r="R712" s="5"/>
      <c r="S712" s="5"/>
      <c r="T712" s="5"/>
      <c r="U712" s="5"/>
      <c r="V712" s="5"/>
      <c r="W712" s="5"/>
      <c r="X712" s="5"/>
      <c r="Y712" s="5"/>
      <c r="Z712" s="5"/>
      <c r="AA712" s="5"/>
    </row>
    <row r="713" spans="2:27" ht="17.25" customHeight="1">
      <c r="B713" s="36"/>
      <c r="C713" s="36"/>
      <c r="D713" s="36"/>
      <c r="E713" s="27"/>
      <c r="F713" s="22"/>
      <c r="G713" s="22"/>
      <c r="H713" s="35"/>
      <c r="I713" s="14"/>
      <c r="J713" s="18"/>
      <c r="K713" s="5"/>
      <c r="L713" s="5"/>
      <c r="M713" s="5"/>
      <c r="N713" s="5"/>
      <c r="O713" s="5"/>
      <c r="P713" s="5"/>
      <c r="Q713" s="5"/>
      <c r="R713" s="5"/>
      <c r="S713" s="5"/>
      <c r="T713" s="5"/>
      <c r="U713" s="5"/>
      <c r="V713" s="5"/>
      <c r="W713" s="5"/>
      <c r="X713" s="5"/>
      <c r="Y713" s="5"/>
      <c r="Z713" s="5"/>
      <c r="AA713" s="5"/>
    </row>
    <row r="714" spans="2:27" ht="17.25" customHeight="1">
      <c r="B714" s="36"/>
      <c r="C714" s="36"/>
      <c r="D714" s="36"/>
      <c r="E714" s="27"/>
      <c r="F714" s="22"/>
      <c r="G714" s="22"/>
      <c r="H714" s="35"/>
      <c r="I714" s="14"/>
      <c r="J714" s="18"/>
      <c r="K714" s="5"/>
      <c r="L714" s="5"/>
      <c r="M714" s="5"/>
      <c r="N714" s="5"/>
      <c r="O714" s="5"/>
      <c r="P714" s="5"/>
      <c r="Q714" s="5"/>
      <c r="R714" s="5"/>
      <c r="S714" s="5"/>
      <c r="T714" s="5"/>
      <c r="U714" s="5"/>
      <c r="V714" s="5"/>
      <c r="W714" s="5"/>
      <c r="X714" s="5"/>
      <c r="Y714" s="5"/>
      <c r="Z714" s="5"/>
      <c r="AA714" s="5"/>
    </row>
    <row r="715" spans="2:27" ht="17.25" customHeight="1">
      <c r="B715" s="36"/>
      <c r="C715" s="36"/>
      <c r="D715" s="36"/>
      <c r="E715" s="27"/>
      <c r="F715" s="22"/>
      <c r="G715" s="22"/>
      <c r="H715" s="35"/>
      <c r="I715" s="14"/>
      <c r="J715" s="18"/>
      <c r="K715" s="5"/>
      <c r="L715" s="5"/>
      <c r="M715" s="5"/>
      <c r="N715" s="5"/>
      <c r="O715" s="5"/>
      <c r="P715" s="5"/>
      <c r="Q715" s="5"/>
      <c r="R715" s="5"/>
      <c r="S715" s="5"/>
      <c r="T715" s="5"/>
      <c r="U715" s="5"/>
      <c r="V715" s="5"/>
      <c r="W715" s="5"/>
      <c r="X715" s="5"/>
      <c r="Y715" s="5"/>
      <c r="Z715" s="5"/>
      <c r="AA715" s="5"/>
    </row>
    <row r="716" spans="2:27" ht="17.25" customHeight="1">
      <c r="B716" s="36"/>
      <c r="C716" s="36"/>
      <c r="D716" s="36"/>
      <c r="E716" s="27"/>
      <c r="F716" s="22"/>
      <c r="G716" s="22"/>
      <c r="H716" s="35"/>
      <c r="I716" s="14"/>
      <c r="J716" s="18"/>
      <c r="K716" s="5"/>
      <c r="L716" s="5"/>
      <c r="M716" s="5"/>
      <c r="N716" s="5"/>
      <c r="O716" s="5"/>
      <c r="P716" s="5"/>
      <c r="Q716" s="5"/>
      <c r="R716" s="5"/>
      <c r="S716" s="5"/>
      <c r="T716" s="5"/>
      <c r="U716" s="5"/>
      <c r="V716" s="5"/>
      <c r="W716" s="5"/>
      <c r="X716" s="5"/>
      <c r="Y716" s="5"/>
      <c r="Z716" s="5"/>
      <c r="AA716" s="5"/>
    </row>
    <row r="717" spans="2:27" ht="17.25" customHeight="1">
      <c r="B717" s="36"/>
      <c r="C717" s="36"/>
      <c r="D717" s="36"/>
      <c r="E717" s="27"/>
      <c r="F717" s="22"/>
      <c r="G717" s="22"/>
      <c r="H717" s="35"/>
      <c r="I717" s="14"/>
      <c r="J717" s="18"/>
      <c r="K717" s="5"/>
      <c r="L717" s="5"/>
      <c r="M717" s="5"/>
      <c r="N717" s="5"/>
      <c r="O717" s="5"/>
      <c r="P717" s="5"/>
      <c r="Q717" s="5"/>
      <c r="R717" s="5"/>
      <c r="S717" s="5"/>
      <c r="T717" s="5"/>
      <c r="U717" s="5"/>
      <c r="V717" s="5"/>
      <c r="W717" s="5"/>
      <c r="X717" s="5"/>
      <c r="Y717" s="5"/>
      <c r="Z717" s="5"/>
      <c r="AA717" s="5"/>
    </row>
    <row r="718" spans="2:27" ht="17.25" customHeight="1">
      <c r="B718" s="36"/>
      <c r="C718" s="36"/>
      <c r="D718" s="36"/>
      <c r="E718" s="27"/>
      <c r="F718" s="22"/>
      <c r="G718" s="22"/>
      <c r="H718" s="35"/>
      <c r="I718" s="14"/>
      <c r="J718" s="18"/>
      <c r="K718" s="5"/>
      <c r="L718" s="5"/>
      <c r="M718" s="5"/>
      <c r="N718" s="5"/>
      <c r="O718" s="5"/>
      <c r="P718" s="5"/>
      <c r="Q718" s="5"/>
      <c r="R718" s="5"/>
      <c r="S718" s="5"/>
      <c r="T718" s="5"/>
      <c r="U718" s="5"/>
      <c r="V718" s="5"/>
      <c r="W718" s="5"/>
      <c r="X718" s="5"/>
      <c r="Y718" s="5"/>
      <c r="Z718" s="5"/>
      <c r="AA718" s="5"/>
    </row>
    <row r="719" spans="2:27" ht="17.25" customHeight="1">
      <c r="B719" s="36"/>
      <c r="C719" s="36"/>
      <c r="D719" s="36"/>
      <c r="E719" s="27"/>
      <c r="F719" s="22"/>
      <c r="G719" s="22"/>
      <c r="H719" s="35"/>
      <c r="I719" s="14"/>
      <c r="J719" s="18"/>
      <c r="K719" s="5"/>
      <c r="L719" s="5"/>
      <c r="M719" s="5"/>
      <c r="N719" s="5"/>
      <c r="O719" s="5"/>
      <c r="P719" s="5"/>
      <c r="Q719" s="5"/>
      <c r="R719" s="5"/>
      <c r="S719" s="5"/>
      <c r="T719" s="5"/>
      <c r="U719" s="5"/>
      <c r="V719" s="5"/>
      <c r="W719" s="5"/>
      <c r="X719" s="5"/>
      <c r="Y719" s="5"/>
      <c r="Z719" s="5"/>
      <c r="AA719" s="5"/>
    </row>
    <row r="720" spans="2:27" ht="17.25" customHeight="1">
      <c r="B720" s="36"/>
      <c r="C720" s="36"/>
      <c r="D720" s="36"/>
      <c r="E720" s="27"/>
      <c r="F720" s="22"/>
      <c r="G720" s="22"/>
      <c r="H720" s="35"/>
      <c r="I720" s="14"/>
      <c r="J720" s="18"/>
      <c r="K720" s="5"/>
      <c r="L720" s="5"/>
      <c r="M720" s="5"/>
      <c r="N720" s="5"/>
      <c r="O720" s="5"/>
      <c r="P720" s="5"/>
      <c r="Q720" s="5"/>
      <c r="R720" s="5"/>
      <c r="S720" s="5"/>
      <c r="T720" s="5"/>
      <c r="U720" s="5"/>
      <c r="V720" s="5"/>
      <c r="W720" s="5"/>
      <c r="X720" s="5"/>
      <c r="Y720" s="5"/>
      <c r="Z720" s="5"/>
      <c r="AA720" s="5"/>
    </row>
    <row r="721" spans="2:27" ht="17.25" customHeight="1">
      <c r="B721" s="36"/>
      <c r="C721" s="36"/>
      <c r="D721" s="36"/>
      <c r="E721" s="27"/>
      <c r="F721" s="22"/>
      <c r="G721" s="22"/>
      <c r="H721" s="35"/>
      <c r="I721" s="14"/>
      <c r="J721" s="18"/>
      <c r="K721" s="5"/>
      <c r="L721" s="5"/>
      <c r="M721" s="5"/>
      <c r="N721" s="5"/>
      <c r="O721" s="5"/>
      <c r="P721" s="5"/>
      <c r="Q721" s="5"/>
      <c r="R721" s="5"/>
      <c r="S721" s="5"/>
      <c r="T721" s="5"/>
      <c r="U721" s="5"/>
      <c r="V721" s="5"/>
      <c r="W721" s="5"/>
      <c r="X721" s="5"/>
      <c r="Y721" s="5"/>
      <c r="Z721" s="5"/>
      <c r="AA721" s="5"/>
    </row>
    <row r="722" spans="2:27" ht="17.25" customHeight="1">
      <c r="B722" s="36"/>
      <c r="C722" s="36"/>
      <c r="D722" s="36"/>
      <c r="E722" s="27"/>
      <c r="F722" s="22"/>
      <c r="G722" s="22"/>
      <c r="H722" s="35"/>
      <c r="I722" s="14"/>
      <c r="J722" s="18"/>
      <c r="K722" s="5"/>
      <c r="L722" s="5"/>
      <c r="M722" s="5"/>
      <c r="N722" s="5"/>
      <c r="O722" s="5"/>
      <c r="P722" s="5"/>
      <c r="Q722" s="5"/>
      <c r="R722" s="5"/>
      <c r="S722" s="5"/>
      <c r="T722" s="5"/>
      <c r="U722" s="5"/>
      <c r="V722" s="5"/>
      <c r="W722" s="5"/>
      <c r="X722" s="5"/>
      <c r="Y722" s="5"/>
      <c r="Z722" s="5"/>
      <c r="AA722" s="5"/>
    </row>
    <row r="723" spans="2:27" ht="17.25" customHeight="1">
      <c r="B723" s="36"/>
      <c r="C723" s="36"/>
      <c r="D723" s="36"/>
      <c r="E723" s="27"/>
      <c r="F723" s="22"/>
      <c r="G723" s="22"/>
      <c r="H723" s="35"/>
      <c r="I723" s="14"/>
      <c r="J723" s="18"/>
      <c r="K723" s="5"/>
      <c r="L723" s="5"/>
      <c r="M723" s="5"/>
      <c r="N723" s="5"/>
      <c r="O723" s="5"/>
      <c r="P723" s="5"/>
      <c r="Q723" s="5"/>
      <c r="R723" s="5"/>
      <c r="S723" s="5"/>
      <c r="T723" s="5"/>
      <c r="U723" s="5"/>
      <c r="V723" s="5"/>
      <c r="W723" s="5"/>
      <c r="X723" s="5"/>
      <c r="Y723" s="5"/>
      <c r="Z723" s="5"/>
      <c r="AA723" s="5"/>
    </row>
    <row r="724" spans="2:27" ht="17.25" customHeight="1">
      <c r="B724" s="36"/>
      <c r="C724" s="36"/>
      <c r="D724" s="36"/>
      <c r="E724" s="27"/>
      <c r="F724" s="22"/>
      <c r="G724" s="22"/>
      <c r="H724" s="35"/>
      <c r="I724" s="14"/>
      <c r="J724" s="18"/>
      <c r="K724" s="5"/>
      <c r="L724" s="5"/>
      <c r="M724" s="5"/>
      <c r="N724" s="5"/>
      <c r="O724" s="5"/>
      <c r="P724" s="5"/>
      <c r="Q724" s="5"/>
      <c r="R724" s="5"/>
      <c r="S724" s="5"/>
      <c r="T724" s="5"/>
      <c r="U724" s="5"/>
      <c r="V724" s="5"/>
      <c r="W724" s="5"/>
      <c r="X724" s="5"/>
      <c r="Y724" s="5"/>
      <c r="Z724" s="5"/>
      <c r="AA724" s="5"/>
    </row>
    <row r="725" spans="2:27" ht="17.25" customHeight="1">
      <c r="B725" s="36"/>
      <c r="C725" s="36"/>
      <c r="D725" s="36"/>
      <c r="E725" s="27"/>
      <c r="F725" s="22"/>
      <c r="G725" s="22"/>
      <c r="H725" s="35"/>
      <c r="I725" s="14"/>
      <c r="J725" s="18"/>
      <c r="K725" s="5"/>
      <c r="L725" s="5"/>
      <c r="M725" s="5"/>
      <c r="N725" s="5"/>
      <c r="O725" s="5"/>
      <c r="P725" s="5"/>
      <c r="Q725" s="5"/>
      <c r="R725" s="5"/>
      <c r="S725" s="5"/>
      <c r="T725" s="5"/>
      <c r="U725" s="5"/>
      <c r="V725" s="5"/>
      <c r="W725" s="5"/>
      <c r="X725" s="5"/>
      <c r="Y725" s="5"/>
      <c r="Z725" s="5"/>
      <c r="AA725" s="5"/>
    </row>
    <row r="726" spans="2:27" ht="17.25" customHeight="1">
      <c r="B726" s="36"/>
      <c r="C726" s="36"/>
      <c r="D726" s="36"/>
      <c r="E726" s="27"/>
      <c r="F726" s="22"/>
      <c r="G726" s="22"/>
      <c r="H726" s="35"/>
      <c r="I726" s="14"/>
      <c r="J726" s="18"/>
      <c r="K726" s="5"/>
      <c r="L726" s="5"/>
      <c r="M726" s="5"/>
      <c r="N726" s="5"/>
      <c r="O726" s="5"/>
      <c r="P726" s="5"/>
      <c r="Q726" s="5"/>
      <c r="R726" s="5"/>
      <c r="S726" s="5"/>
      <c r="T726" s="5"/>
      <c r="U726" s="5"/>
      <c r="V726" s="5"/>
      <c r="W726" s="5"/>
      <c r="X726" s="5"/>
      <c r="Y726" s="5"/>
      <c r="Z726" s="5"/>
      <c r="AA726" s="5"/>
    </row>
    <row r="727" spans="2:27" ht="17.25" customHeight="1">
      <c r="B727" s="36"/>
      <c r="C727" s="36"/>
      <c r="D727" s="36"/>
      <c r="E727" s="27"/>
      <c r="F727" s="22"/>
      <c r="G727" s="22"/>
      <c r="H727" s="35"/>
      <c r="I727" s="14"/>
      <c r="J727" s="18"/>
      <c r="K727" s="5"/>
      <c r="L727" s="5"/>
      <c r="M727" s="5"/>
      <c r="N727" s="5"/>
      <c r="O727" s="5"/>
      <c r="P727" s="5"/>
      <c r="Q727" s="5"/>
      <c r="R727" s="5"/>
      <c r="S727" s="5"/>
      <c r="T727" s="5"/>
      <c r="U727" s="5"/>
      <c r="V727" s="5"/>
      <c r="W727" s="5"/>
      <c r="X727" s="5"/>
      <c r="Y727" s="5"/>
      <c r="Z727" s="5"/>
      <c r="AA727" s="5"/>
    </row>
    <row r="728" spans="2:27" ht="17.25" customHeight="1">
      <c r="B728" s="36"/>
      <c r="C728" s="36"/>
      <c r="D728" s="36"/>
      <c r="E728" s="27"/>
      <c r="F728" s="22"/>
      <c r="G728" s="22"/>
      <c r="H728" s="35"/>
      <c r="I728" s="14"/>
      <c r="J728" s="18"/>
      <c r="K728" s="5"/>
      <c r="L728" s="5"/>
      <c r="M728" s="5"/>
      <c r="N728" s="5"/>
      <c r="O728" s="5"/>
      <c r="P728" s="5"/>
      <c r="Q728" s="5"/>
      <c r="R728" s="5"/>
      <c r="S728" s="5"/>
      <c r="T728" s="5"/>
      <c r="U728" s="5"/>
      <c r="V728" s="5"/>
      <c r="W728" s="5"/>
      <c r="X728" s="5"/>
      <c r="Y728" s="5"/>
      <c r="Z728" s="5"/>
      <c r="AA728" s="5"/>
    </row>
    <row r="729" spans="2:27" ht="17.25" customHeight="1">
      <c r="B729" s="36"/>
      <c r="C729" s="36"/>
      <c r="D729" s="36"/>
      <c r="E729" s="27"/>
      <c r="F729" s="22"/>
      <c r="G729" s="22"/>
      <c r="H729" s="35"/>
      <c r="I729" s="14"/>
      <c r="J729" s="18"/>
      <c r="K729" s="5"/>
      <c r="L729" s="5"/>
      <c r="M729" s="5"/>
      <c r="N729" s="5"/>
      <c r="O729" s="5"/>
      <c r="P729" s="5"/>
      <c r="Q729" s="5"/>
      <c r="R729" s="5"/>
      <c r="S729" s="5"/>
      <c r="T729" s="5"/>
      <c r="U729" s="5"/>
      <c r="V729" s="5"/>
      <c r="W729" s="5"/>
      <c r="X729" s="5"/>
      <c r="Y729" s="5"/>
      <c r="Z729" s="5"/>
      <c r="AA729" s="5"/>
    </row>
    <row r="730" spans="2:27" ht="17.25" customHeight="1">
      <c r="B730" s="36"/>
      <c r="C730" s="36"/>
      <c r="D730" s="36"/>
      <c r="E730" s="27"/>
      <c r="F730" s="22"/>
      <c r="G730" s="22"/>
      <c r="H730" s="35"/>
      <c r="I730" s="14"/>
      <c r="J730" s="18"/>
      <c r="K730" s="5"/>
      <c r="L730" s="5"/>
      <c r="M730" s="5"/>
      <c r="N730" s="5"/>
      <c r="O730" s="5"/>
      <c r="P730" s="5"/>
      <c r="Q730" s="5"/>
      <c r="R730" s="5"/>
      <c r="S730" s="5"/>
      <c r="T730" s="5"/>
      <c r="U730" s="5"/>
      <c r="V730" s="5"/>
      <c r="W730" s="5"/>
      <c r="X730" s="5"/>
      <c r="Y730" s="5"/>
      <c r="Z730" s="5"/>
      <c r="AA730" s="5"/>
    </row>
    <row r="731" spans="2:27" ht="17.25" customHeight="1">
      <c r="B731" s="36"/>
      <c r="C731" s="36"/>
      <c r="D731" s="36"/>
      <c r="E731" s="27"/>
      <c r="F731" s="22"/>
      <c r="G731" s="22"/>
      <c r="H731" s="35"/>
      <c r="I731" s="14"/>
      <c r="J731" s="18"/>
      <c r="K731" s="5"/>
      <c r="L731" s="5"/>
      <c r="M731" s="5"/>
      <c r="N731" s="5"/>
      <c r="O731" s="5"/>
      <c r="P731" s="5"/>
      <c r="Q731" s="5"/>
      <c r="R731" s="5"/>
      <c r="S731" s="5"/>
      <c r="T731" s="5"/>
      <c r="U731" s="5"/>
      <c r="V731" s="5"/>
      <c r="W731" s="5"/>
      <c r="X731" s="5"/>
      <c r="Y731" s="5"/>
      <c r="Z731" s="5"/>
      <c r="AA731" s="5"/>
    </row>
    <row r="732" spans="2:27" ht="17.25" customHeight="1">
      <c r="B732" s="36"/>
      <c r="C732" s="36"/>
      <c r="D732" s="36"/>
      <c r="E732" s="27"/>
      <c r="F732" s="22"/>
      <c r="G732" s="22"/>
      <c r="H732" s="35"/>
      <c r="I732" s="14"/>
      <c r="J732" s="18"/>
      <c r="K732" s="5"/>
      <c r="L732" s="5"/>
      <c r="M732" s="5"/>
      <c r="N732" s="5"/>
      <c r="O732" s="5"/>
      <c r="P732" s="5"/>
      <c r="Q732" s="5"/>
      <c r="R732" s="5"/>
      <c r="S732" s="5"/>
      <c r="T732" s="5"/>
      <c r="U732" s="5"/>
      <c r="V732" s="5"/>
      <c r="W732" s="5"/>
      <c r="X732" s="5"/>
      <c r="Y732" s="5"/>
      <c r="Z732" s="5"/>
      <c r="AA732" s="5"/>
    </row>
    <row r="733" spans="2:27" ht="17.25" customHeight="1">
      <c r="B733" s="36"/>
      <c r="C733" s="36"/>
      <c r="D733" s="36"/>
      <c r="E733" s="27"/>
      <c r="F733" s="22"/>
      <c r="G733" s="22"/>
      <c r="H733" s="35"/>
      <c r="I733" s="14"/>
      <c r="J733" s="18"/>
      <c r="K733" s="5"/>
      <c r="L733" s="5"/>
      <c r="M733" s="5"/>
      <c r="N733" s="5"/>
      <c r="O733" s="5"/>
      <c r="P733" s="5"/>
      <c r="Q733" s="5"/>
      <c r="R733" s="5"/>
      <c r="S733" s="5"/>
      <c r="T733" s="5"/>
      <c r="U733" s="5"/>
      <c r="V733" s="5"/>
      <c r="W733" s="5"/>
      <c r="X733" s="5"/>
      <c r="Y733" s="5"/>
      <c r="Z733" s="5"/>
      <c r="AA733" s="5"/>
    </row>
    <row r="734" spans="2:27" ht="17.25" customHeight="1">
      <c r="B734" s="36"/>
      <c r="C734" s="36"/>
      <c r="D734" s="36"/>
      <c r="E734" s="27"/>
      <c r="F734" s="22"/>
      <c r="G734" s="22"/>
      <c r="H734" s="35"/>
      <c r="I734" s="14"/>
      <c r="J734" s="18"/>
      <c r="K734" s="5"/>
      <c r="L734" s="5"/>
      <c r="M734" s="5"/>
      <c r="N734" s="5"/>
      <c r="O734" s="5"/>
      <c r="P734" s="5"/>
      <c r="Q734" s="5"/>
      <c r="R734" s="5"/>
      <c r="S734" s="5"/>
      <c r="T734" s="5"/>
      <c r="U734" s="5"/>
      <c r="V734" s="5"/>
      <c r="W734" s="5"/>
      <c r="X734" s="5"/>
      <c r="Y734" s="5"/>
      <c r="Z734" s="5"/>
      <c r="AA734" s="5"/>
    </row>
    <row r="735" spans="2:27" ht="17.25" customHeight="1">
      <c r="B735" s="36"/>
      <c r="C735" s="36"/>
      <c r="D735" s="36"/>
      <c r="E735" s="27"/>
      <c r="F735" s="22"/>
      <c r="G735" s="22"/>
      <c r="H735" s="35"/>
      <c r="I735" s="14"/>
      <c r="J735" s="18"/>
      <c r="K735" s="5"/>
      <c r="L735" s="5"/>
      <c r="M735" s="5"/>
      <c r="N735" s="5"/>
      <c r="O735" s="5"/>
      <c r="P735" s="5"/>
      <c r="Q735" s="5"/>
      <c r="R735" s="5"/>
      <c r="S735" s="5"/>
      <c r="T735" s="5"/>
      <c r="U735" s="5"/>
      <c r="V735" s="5"/>
      <c r="W735" s="5"/>
      <c r="X735" s="5"/>
      <c r="Y735" s="5"/>
      <c r="Z735" s="5"/>
      <c r="AA735" s="5"/>
    </row>
    <row r="736" spans="2:27" ht="17.25" customHeight="1">
      <c r="B736" s="36"/>
      <c r="C736" s="36"/>
      <c r="D736" s="36"/>
      <c r="E736" s="27"/>
      <c r="F736" s="22"/>
      <c r="G736" s="22"/>
      <c r="H736" s="35"/>
      <c r="I736" s="14"/>
      <c r="J736" s="18"/>
      <c r="K736" s="5"/>
      <c r="L736" s="5"/>
      <c r="M736" s="5"/>
      <c r="N736" s="5"/>
      <c r="O736" s="5"/>
      <c r="P736" s="5"/>
      <c r="Q736" s="5"/>
      <c r="R736" s="5"/>
      <c r="S736" s="5"/>
      <c r="T736" s="5"/>
      <c r="U736" s="5"/>
      <c r="V736" s="5"/>
      <c r="W736" s="5"/>
      <c r="X736" s="5"/>
      <c r="Y736" s="5"/>
      <c r="Z736" s="5"/>
      <c r="AA736" s="5"/>
    </row>
    <row r="737" spans="2:27" ht="17.25" customHeight="1">
      <c r="B737" s="36"/>
      <c r="C737" s="36"/>
      <c r="D737" s="36"/>
      <c r="E737" s="27"/>
      <c r="F737" s="22"/>
      <c r="G737" s="22"/>
      <c r="H737" s="35"/>
      <c r="I737" s="14"/>
      <c r="J737" s="18"/>
      <c r="K737" s="5"/>
      <c r="L737" s="5"/>
      <c r="M737" s="5"/>
      <c r="N737" s="5"/>
      <c r="O737" s="5"/>
      <c r="P737" s="5"/>
      <c r="Q737" s="5"/>
      <c r="R737" s="5"/>
      <c r="S737" s="5"/>
      <c r="T737" s="5"/>
      <c r="U737" s="5"/>
      <c r="V737" s="5"/>
      <c r="W737" s="5"/>
      <c r="X737" s="5"/>
      <c r="Y737" s="5"/>
      <c r="Z737" s="5"/>
      <c r="AA737" s="5"/>
    </row>
    <row r="738" spans="2:27" ht="17.25" customHeight="1">
      <c r="B738" s="36"/>
      <c r="C738" s="36"/>
      <c r="D738" s="36"/>
      <c r="E738" s="27"/>
      <c r="F738" s="22"/>
      <c r="G738" s="22"/>
      <c r="H738" s="35"/>
      <c r="I738" s="14"/>
      <c r="J738" s="18"/>
      <c r="K738" s="5"/>
      <c r="L738" s="5"/>
      <c r="M738" s="5"/>
      <c r="N738" s="5"/>
      <c r="O738" s="5"/>
      <c r="P738" s="5"/>
      <c r="Q738" s="5"/>
      <c r="R738" s="5"/>
      <c r="S738" s="5"/>
      <c r="T738" s="5"/>
      <c r="U738" s="5"/>
      <c r="V738" s="5"/>
      <c r="W738" s="5"/>
      <c r="X738" s="5"/>
      <c r="Y738" s="5"/>
      <c r="Z738" s="5"/>
      <c r="AA738" s="5"/>
    </row>
    <row r="739" spans="2:27" ht="17.25" customHeight="1">
      <c r="B739" s="36"/>
      <c r="C739" s="36"/>
      <c r="D739" s="36"/>
      <c r="E739" s="27"/>
      <c r="F739" s="22"/>
      <c r="G739" s="22"/>
      <c r="H739" s="35"/>
      <c r="I739" s="14"/>
      <c r="J739" s="18"/>
      <c r="K739" s="5"/>
      <c r="L739" s="5"/>
      <c r="M739" s="5"/>
      <c r="N739" s="5"/>
      <c r="O739" s="5"/>
      <c r="P739" s="5"/>
      <c r="Q739" s="5"/>
      <c r="R739" s="5"/>
      <c r="S739" s="5"/>
      <c r="T739" s="5"/>
      <c r="U739" s="5"/>
      <c r="V739" s="5"/>
      <c r="W739" s="5"/>
      <c r="X739" s="5"/>
      <c r="Y739" s="5"/>
      <c r="Z739" s="5"/>
      <c r="AA739" s="5"/>
    </row>
    <row r="740" spans="2:27" ht="17.25" customHeight="1">
      <c r="B740" s="36"/>
      <c r="C740" s="36"/>
      <c r="D740" s="36"/>
      <c r="E740" s="27"/>
      <c r="F740" s="22"/>
      <c r="G740" s="22"/>
      <c r="H740" s="35"/>
      <c r="I740" s="14"/>
      <c r="J740" s="18"/>
      <c r="K740" s="5"/>
      <c r="L740" s="5"/>
      <c r="M740" s="5"/>
      <c r="N740" s="5"/>
      <c r="O740" s="5"/>
      <c r="P740" s="5"/>
      <c r="Q740" s="5"/>
      <c r="R740" s="5"/>
      <c r="S740" s="5"/>
      <c r="T740" s="5"/>
      <c r="U740" s="5"/>
      <c r="V740" s="5"/>
      <c r="W740" s="5"/>
      <c r="X740" s="5"/>
      <c r="Y740" s="5"/>
      <c r="Z740" s="5"/>
      <c r="AA740" s="5"/>
    </row>
    <row r="741" spans="2:27" ht="17.25" customHeight="1">
      <c r="B741" s="36"/>
      <c r="C741" s="36"/>
      <c r="D741" s="36"/>
      <c r="E741" s="27"/>
      <c r="F741" s="22"/>
      <c r="G741" s="22"/>
      <c r="H741" s="35"/>
      <c r="I741" s="14"/>
      <c r="J741" s="18"/>
      <c r="K741" s="5"/>
      <c r="L741" s="5"/>
      <c r="M741" s="5"/>
      <c r="N741" s="5"/>
      <c r="O741" s="5"/>
      <c r="P741" s="5"/>
      <c r="Q741" s="5"/>
      <c r="R741" s="5"/>
      <c r="S741" s="5"/>
      <c r="T741" s="5"/>
      <c r="U741" s="5"/>
      <c r="V741" s="5"/>
      <c r="W741" s="5"/>
      <c r="X741" s="5"/>
      <c r="Y741" s="5"/>
      <c r="Z741" s="5"/>
      <c r="AA741" s="5"/>
    </row>
    <row r="742" spans="2:27" ht="17.25" customHeight="1">
      <c r="B742" s="36"/>
      <c r="C742" s="36"/>
      <c r="D742" s="36"/>
      <c r="E742" s="27"/>
      <c r="F742" s="22"/>
      <c r="G742" s="22"/>
      <c r="H742" s="35"/>
      <c r="I742" s="14"/>
      <c r="J742" s="18"/>
      <c r="K742" s="5"/>
      <c r="L742" s="5"/>
      <c r="M742" s="5"/>
      <c r="N742" s="5"/>
      <c r="O742" s="5"/>
      <c r="P742" s="5"/>
      <c r="Q742" s="5"/>
      <c r="R742" s="5"/>
      <c r="S742" s="5"/>
      <c r="T742" s="5"/>
      <c r="U742" s="5"/>
      <c r="V742" s="5"/>
      <c r="W742" s="5"/>
      <c r="X742" s="5"/>
      <c r="Y742" s="5"/>
      <c r="Z742" s="5"/>
      <c r="AA742" s="5"/>
    </row>
    <row r="743" spans="2:27" ht="17.25" customHeight="1">
      <c r="B743" s="36"/>
      <c r="C743" s="36"/>
      <c r="D743" s="36"/>
      <c r="E743" s="27"/>
      <c r="F743" s="22"/>
      <c r="G743" s="22"/>
      <c r="H743" s="35"/>
      <c r="I743" s="14"/>
      <c r="J743" s="18"/>
      <c r="K743" s="5"/>
      <c r="L743" s="5"/>
      <c r="M743" s="5"/>
      <c r="N743" s="5"/>
      <c r="O743" s="5"/>
      <c r="P743" s="5"/>
      <c r="Q743" s="5"/>
      <c r="R743" s="5"/>
      <c r="S743" s="5"/>
      <c r="T743" s="5"/>
      <c r="U743" s="5"/>
      <c r="V743" s="5"/>
      <c r="W743" s="5"/>
      <c r="X743" s="5"/>
      <c r="Y743" s="5"/>
      <c r="Z743" s="5"/>
      <c r="AA743" s="5"/>
    </row>
    <row r="744" spans="2:27" ht="17.25" customHeight="1">
      <c r="B744" s="36"/>
      <c r="C744" s="36"/>
      <c r="D744" s="36"/>
      <c r="E744" s="27"/>
      <c r="F744" s="22"/>
      <c r="G744" s="22"/>
      <c r="H744" s="35"/>
      <c r="I744" s="14"/>
      <c r="J744" s="18"/>
      <c r="K744" s="5"/>
      <c r="L744" s="5"/>
      <c r="M744" s="5"/>
      <c r="N744" s="5"/>
      <c r="O744" s="5"/>
      <c r="P744" s="5"/>
      <c r="Q744" s="5"/>
      <c r="R744" s="5"/>
      <c r="S744" s="5"/>
      <c r="T744" s="5"/>
      <c r="U744" s="5"/>
      <c r="V744" s="5"/>
      <c r="W744" s="5"/>
      <c r="X744" s="5"/>
      <c r="Y744" s="5"/>
      <c r="Z744" s="5"/>
      <c r="AA744" s="5"/>
    </row>
    <row r="745" spans="2:27" ht="17.25" customHeight="1">
      <c r="B745" s="36"/>
      <c r="C745" s="36"/>
      <c r="D745" s="36"/>
      <c r="E745" s="27"/>
      <c r="F745" s="22"/>
      <c r="G745" s="22"/>
      <c r="H745" s="35"/>
      <c r="I745" s="14"/>
      <c r="J745" s="18"/>
      <c r="K745" s="5"/>
      <c r="L745" s="5"/>
      <c r="M745" s="5"/>
      <c r="N745" s="5"/>
      <c r="O745" s="5"/>
      <c r="P745" s="5"/>
      <c r="Q745" s="5"/>
      <c r="R745" s="5"/>
      <c r="S745" s="5"/>
      <c r="T745" s="5"/>
      <c r="U745" s="5"/>
      <c r="V745" s="5"/>
      <c r="W745" s="5"/>
      <c r="X745" s="5"/>
      <c r="Y745" s="5"/>
      <c r="Z745" s="5"/>
      <c r="AA745" s="5"/>
    </row>
    <row r="746" spans="2:27" ht="17.25" customHeight="1">
      <c r="B746" s="36"/>
      <c r="C746" s="36"/>
      <c r="D746" s="36"/>
      <c r="E746" s="27"/>
      <c r="F746" s="22"/>
      <c r="G746" s="22"/>
      <c r="H746" s="35"/>
      <c r="I746" s="14"/>
      <c r="J746" s="18"/>
      <c r="K746" s="5"/>
      <c r="L746" s="5"/>
      <c r="M746" s="5"/>
      <c r="N746" s="5"/>
      <c r="O746" s="5"/>
      <c r="P746" s="5"/>
      <c r="Q746" s="5"/>
      <c r="R746" s="5"/>
      <c r="S746" s="5"/>
      <c r="T746" s="5"/>
      <c r="U746" s="5"/>
      <c r="V746" s="5"/>
      <c r="W746" s="5"/>
      <c r="X746" s="5"/>
      <c r="Y746" s="5"/>
      <c r="Z746" s="5"/>
      <c r="AA746" s="5"/>
    </row>
    <row r="747" spans="2:27" ht="17.25" customHeight="1">
      <c r="B747" s="36"/>
      <c r="C747" s="36"/>
      <c r="D747" s="36"/>
      <c r="E747" s="27"/>
      <c r="F747" s="22"/>
      <c r="G747" s="22"/>
      <c r="H747" s="35"/>
      <c r="I747" s="14"/>
      <c r="J747" s="18"/>
      <c r="K747" s="5"/>
      <c r="L747" s="5"/>
      <c r="M747" s="5"/>
      <c r="N747" s="5"/>
      <c r="O747" s="5"/>
      <c r="P747" s="5"/>
      <c r="Q747" s="5"/>
      <c r="R747" s="5"/>
      <c r="S747" s="5"/>
      <c r="T747" s="5"/>
      <c r="U747" s="5"/>
      <c r="V747" s="5"/>
      <c r="W747" s="5"/>
      <c r="X747" s="5"/>
      <c r="Y747" s="5"/>
      <c r="Z747" s="5"/>
      <c r="AA747" s="5"/>
    </row>
    <row r="748" spans="2:27" ht="17.25" customHeight="1">
      <c r="B748" s="36"/>
      <c r="C748" s="36"/>
      <c r="D748" s="36"/>
      <c r="E748" s="27"/>
      <c r="F748" s="22"/>
      <c r="G748" s="22"/>
      <c r="H748" s="35"/>
      <c r="I748" s="14"/>
      <c r="J748" s="18"/>
      <c r="K748" s="5"/>
      <c r="L748" s="5"/>
      <c r="M748" s="5"/>
      <c r="N748" s="5"/>
      <c r="O748" s="5"/>
      <c r="P748" s="5"/>
      <c r="Q748" s="5"/>
      <c r="R748" s="5"/>
      <c r="S748" s="5"/>
      <c r="T748" s="5"/>
      <c r="U748" s="5"/>
      <c r="V748" s="5"/>
      <c r="W748" s="5"/>
      <c r="X748" s="5"/>
      <c r="Y748" s="5"/>
      <c r="Z748" s="5"/>
      <c r="AA748" s="5"/>
    </row>
    <row r="749" spans="2:27" ht="17.25" customHeight="1">
      <c r="B749" s="36"/>
      <c r="C749" s="36"/>
      <c r="D749" s="36"/>
      <c r="E749" s="27"/>
      <c r="F749" s="22"/>
      <c r="G749" s="22"/>
      <c r="H749" s="35"/>
      <c r="I749" s="14"/>
      <c r="J749" s="18"/>
      <c r="K749" s="5"/>
      <c r="L749" s="5"/>
      <c r="M749" s="5"/>
      <c r="N749" s="5"/>
      <c r="O749" s="5"/>
      <c r="P749" s="5"/>
      <c r="Q749" s="5"/>
      <c r="R749" s="5"/>
      <c r="S749" s="5"/>
      <c r="T749" s="5"/>
      <c r="U749" s="5"/>
      <c r="V749" s="5"/>
      <c r="W749" s="5"/>
      <c r="X749" s="5"/>
      <c r="Y749" s="5"/>
      <c r="Z749" s="5"/>
      <c r="AA749" s="5"/>
    </row>
    <row r="750" spans="2:27" ht="17.25" customHeight="1">
      <c r="B750" s="36"/>
      <c r="C750" s="36"/>
      <c r="D750" s="36"/>
      <c r="E750" s="27"/>
      <c r="F750" s="22"/>
      <c r="G750" s="22"/>
      <c r="H750" s="35"/>
      <c r="I750" s="14"/>
      <c r="J750" s="18"/>
      <c r="K750" s="5"/>
      <c r="L750" s="5"/>
      <c r="M750" s="5"/>
      <c r="N750" s="5"/>
      <c r="O750" s="5"/>
      <c r="P750" s="5"/>
      <c r="Q750" s="5"/>
      <c r="R750" s="5"/>
      <c r="S750" s="5"/>
      <c r="T750" s="5"/>
      <c r="U750" s="5"/>
      <c r="V750" s="5"/>
      <c r="W750" s="5"/>
      <c r="X750" s="5"/>
      <c r="Y750" s="5"/>
      <c r="Z750" s="5"/>
      <c r="AA750" s="5"/>
    </row>
    <row r="751" spans="2:27" ht="17.25" customHeight="1">
      <c r="B751" s="36"/>
      <c r="C751" s="36"/>
      <c r="D751" s="36"/>
      <c r="E751" s="27"/>
      <c r="F751" s="22"/>
      <c r="G751" s="22"/>
      <c r="H751" s="35"/>
      <c r="I751" s="14"/>
      <c r="J751" s="18"/>
      <c r="K751" s="5"/>
      <c r="L751" s="5"/>
      <c r="M751" s="5"/>
      <c r="N751" s="5"/>
      <c r="O751" s="5"/>
      <c r="P751" s="5"/>
      <c r="Q751" s="5"/>
      <c r="R751" s="5"/>
      <c r="S751" s="5"/>
      <c r="T751" s="5"/>
      <c r="U751" s="5"/>
      <c r="V751" s="5"/>
      <c r="W751" s="5"/>
      <c r="X751" s="5"/>
      <c r="Y751" s="5"/>
      <c r="Z751" s="5"/>
      <c r="AA751" s="5"/>
    </row>
    <row r="752" spans="2:27" ht="17.25" customHeight="1">
      <c r="B752" s="36"/>
      <c r="C752" s="36"/>
      <c r="D752" s="36"/>
      <c r="E752" s="27"/>
      <c r="F752" s="22"/>
      <c r="G752" s="22"/>
      <c r="H752" s="35"/>
      <c r="I752" s="14"/>
      <c r="J752" s="18"/>
      <c r="K752" s="5"/>
      <c r="L752" s="5"/>
      <c r="M752" s="5"/>
      <c r="N752" s="5"/>
      <c r="O752" s="5"/>
      <c r="P752" s="5"/>
      <c r="Q752" s="5"/>
      <c r="R752" s="5"/>
      <c r="S752" s="5"/>
      <c r="T752" s="5"/>
      <c r="U752" s="5"/>
      <c r="V752" s="5"/>
      <c r="W752" s="5"/>
      <c r="X752" s="5"/>
      <c r="Y752" s="5"/>
      <c r="Z752" s="5"/>
      <c r="AA752" s="5"/>
    </row>
    <row r="753" spans="2:27" ht="17.25" customHeight="1">
      <c r="B753" s="36"/>
      <c r="C753" s="36"/>
      <c r="D753" s="36"/>
      <c r="E753" s="27"/>
      <c r="F753" s="22"/>
      <c r="G753" s="22"/>
      <c r="H753" s="35"/>
      <c r="I753" s="14"/>
      <c r="J753" s="18"/>
      <c r="K753" s="5"/>
      <c r="L753" s="5"/>
      <c r="M753" s="5"/>
      <c r="N753" s="5"/>
      <c r="O753" s="5"/>
      <c r="P753" s="5"/>
      <c r="Q753" s="5"/>
      <c r="R753" s="5"/>
      <c r="S753" s="5"/>
      <c r="T753" s="5"/>
      <c r="U753" s="5"/>
      <c r="V753" s="5"/>
      <c r="W753" s="5"/>
      <c r="X753" s="5"/>
      <c r="Y753" s="5"/>
      <c r="Z753" s="5"/>
      <c r="AA753" s="5"/>
    </row>
    <row r="754" spans="2:27" ht="17.25" customHeight="1">
      <c r="B754" s="36"/>
      <c r="C754" s="36"/>
      <c r="D754" s="36"/>
      <c r="E754" s="27"/>
      <c r="F754" s="22"/>
      <c r="G754" s="22"/>
      <c r="H754" s="35"/>
      <c r="I754" s="14"/>
      <c r="J754" s="18"/>
      <c r="K754" s="5"/>
      <c r="L754" s="5"/>
      <c r="M754" s="5"/>
      <c r="N754" s="5"/>
      <c r="O754" s="5"/>
      <c r="P754" s="5"/>
      <c r="Q754" s="5"/>
      <c r="R754" s="5"/>
      <c r="S754" s="5"/>
      <c r="T754" s="5"/>
      <c r="U754" s="5"/>
      <c r="V754" s="5"/>
      <c r="W754" s="5"/>
      <c r="X754" s="5"/>
      <c r="Y754" s="5"/>
      <c r="Z754" s="5"/>
      <c r="AA754" s="5"/>
    </row>
    <row r="755" spans="2:27" ht="17.25" customHeight="1">
      <c r="B755" s="36"/>
      <c r="C755" s="36"/>
      <c r="D755" s="36"/>
      <c r="E755" s="27"/>
      <c r="F755" s="22"/>
      <c r="G755" s="22"/>
      <c r="H755" s="35"/>
      <c r="I755" s="14"/>
      <c r="J755" s="18"/>
      <c r="K755" s="5"/>
      <c r="L755" s="5"/>
      <c r="M755" s="5"/>
      <c r="N755" s="5"/>
      <c r="O755" s="5"/>
      <c r="P755" s="5"/>
      <c r="Q755" s="5"/>
      <c r="R755" s="5"/>
      <c r="S755" s="5"/>
      <c r="T755" s="5"/>
      <c r="U755" s="5"/>
      <c r="V755" s="5"/>
      <c r="W755" s="5"/>
      <c r="X755" s="5"/>
      <c r="Y755" s="5"/>
      <c r="Z755" s="5"/>
      <c r="AA755" s="5"/>
    </row>
    <row r="756" spans="2:27" ht="17.25" customHeight="1">
      <c r="B756" s="36"/>
      <c r="C756" s="36"/>
      <c r="D756" s="36"/>
      <c r="E756" s="27"/>
      <c r="F756" s="22"/>
      <c r="G756" s="22"/>
      <c r="H756" s="35"/>
      <c r="I756" s="14"/>
      <c r="J756" s="18"/>
      <c r="K756" s="5"/>
      <c r="L756" s="5"/>
      <c r="M756" s="5"/>
      <c r="N756" s="5"/>
      <c r="O756" s="5"/>
      <c r="P756" s="5"/>
      <c r="Q756" s="5"/>
      <c r="R756" s="5"/>
      <c r="S756" s="5"/>
      <c r="T756" s="5"/>
      <c r="U756" s="5"/>
      <c r="V756" s="5"/>
      <c r="W756" s="5"/>
      <c r="X756" s="5"/>
      <c r="Y756" s="5"/>
      <c r="Z756" s="5"/>
      <c r="AA756" s="5"/>
    </row>
    <row r="757" spans="2:27" ht="17.25" customHeight="1">
      <c r="B757" s="36"/>
      <c r="C757" s="36"/>
      <c r="D757" s="36"/>
      <c r="E757" s="27"/>
      <c r="F757" s="22"/>
      <c r="G757" s="22"/>
      <c r="H757" s="35"/>
      <c r="I757" s="14"/>
      <c r="J757" s="18"/>
      <c r="K757" s="5"/>
      <c r="L757" s="5"/>
      <c r="M757" s="5"/>
      <c r="N757" s="5"/>
      <c r="O757" s="5"/>
      <c r="P757" s="5"/>
      <c r="Q757" s="5"/>
      <c r="R757" s="5"/>
      <c r="S757" s="5"/>
      <c r="T757" s="5"/>
      <c r="U757" s="5"/>
      <c r="V757" s="5"/>
      <c r="W757" s="5"/>
      <c r="X757" s="5"/>
      <c r="Y757" s="5"/>
      <c r="Z757" s="5"/>
      <c r="AA757" s="5"/>
    </row>
    <row r="758" spans="2:27" ht="17.25" customHeight="1">
      <c r="B758" s="36"/>
      <c r="C758" s="36"/>
      <c r="D758" s="36"/>
      <c r="E758" s="27"/>
      <c r="F758" s="22"/>
      <c r="G758" s="22"/>
      <c r="H758" s="35"/>
      <c r="I758" s="14"/>
      <c r="J758" s="18"/>
      <c r="K758" s="5"/>
      <c r="L758" s="5"/>
      <c r="M758" s="5"/>
      <c r="N758" s="5"/>
      <c r="O758" s="5"/>
      <c r="P758" s="5"/>
      <c r="Q758" s="5"/>
      <c r="R758" s="5"/>
      <c r="S758" s="5"/>
      <c r="T758" s="5"/>
      <c r="U758" s="5"/>
      <c r="V758" s="5"/>
      <c r="W758" s="5"/>
      <c r="X758" s="5"/>
      <c r="Y758" s="5"/>
      <c r="Z758" s="5"/>
      <c r="AA758" s="5"/>
    </row>
    <row r="759" spans="2:27" ht="17.25" customHeight="1">
      <c r="B759" s="36"/>
      <c r="C759" s="36"/>
      <c r="D759" s="36"/>
      <c r="E759" s="27"/>
      <c r="F759" s="22"/>
      <c r="G759" s="22"/>
      <c r="H759" s="35"/>
      <c r="I759" s="14"/>
      <c r="J759" s="18"/>
      <c r="K759" s="5"/>
      <c r="L759" s="5"/>
      <c r="M759" s="5"/>
      <c r="N759" s="5"/>
      <c r="O759" s="5"/>
      <c r="P759" s="5"/>
      <c r="Q759" s="5"/>
      <c r="R759" s="5"/>
      <c r="S759" s="5"/>
      <c r="T759" s="5"/>
      <c r="U759" s="5"/>
      <c r="V759" s="5"/>
      <c r="W759" s="5"/>
      <c r="X759" s="5"/>
      <c r="Y759" s="5"/>
      <c r="Z759" s="5"/>
      <c r="AA759" s="5"/>
    </row>
    <row r="760" spans="2:27" ht="17.25" customHeight="1">
      <c r="B760" s="36"/>
      <c r="C760" s="36"/>
      <c r="D760" s="36"/>
      <c r="E760" s="27"/>
      <c r="F760" s="22"/>
      <c r="G760" s="22"/>
      <c r="H760" s="35"/>
      <c r="I760" s="14"/>
      <c r="J760" s="18"/>
      <c r="K760" s="5"/>
      <c r="L760" s="5"/>
      <c r="M760" s="5"/>
      <c r="N760" s="5"/>
      <c r="O760" s="5"/>
      <c r="P760" s="5"/>
      <c r="Q760" s="5"/>
      <c r="R760" s="5"/>
      <c r="S760" s="5"/>
      <c r="T760" s="5"/>
      <c r="U760" s="5"/>
      <c r="V760" s="5"/>
      <c r="W760" s="5"/>
      <c r="X760" s="5"/>
      <c r="Y760" s="5"/>
      <c r="Z760" s="5"/>
      <c r="AA760" s="5"/>
    </row>
    <row r="761" spans="2:27" ht="17.25" customHeight="1">
      <c r="B761" s="36"/>
      <c r="C761" s="36"/>
      <c r="D761" s="36"/>
      <c r="E761" s="27"/>
      <c r="F761" s="22"/>
      <c r="G761" s="22"/>
      <c r="H761" s="35"/>
      <c r="I761" s="14"/>
      <c r="J761" s="18"/>
      <c r="K761" s="5"/>
      <c r="L761" s="5"/>
      <c r="M761" s="5"/>
      <c r="N761" s="5"/>
      <c r="O761" s="5"/>
      <c r="P761" s="5"/>
      <c r="Q761" s="5"/>
      <c r="R761" s="5"/>
      <c r="S761" s="5"/>
      <c r="T761" s="5"/>
      <c r="U761" s="5"/>
      <c r="V761" s="5"/>
      <c r="W761" s="5"/>
      <c r="X761" s="5"/>
      <c r="Y761" s="5"/>
      <c r="Z761" s="5"/>
      <c r="AA761" s="5"/>
    </row>
    <row r="762" spans="2:27" ht="17.25" customHeight="1">
      <c r="B762" s="36"/>
      <c r="C762" s="36"/>
      <c r="D762" s="36"/>
      <c r="E762" s="27"/>
      <c r="F762" s="22"/>
      <c r="G762" s="22"/>
      <c r="H762" s="35"/>
      <c r="I762" s="14"/>
      <c r="J762" s="18"/>
      <c r="K762" s="5"/>
      <c r="L762" s="5"/>
      <c r="M762" s="5"/>
      <c r="N762" s="5"/>
      <c r="O762" s="5"/>
      <c r="P762" s="5"/>
      <c r="Q762" s="5"/>
      <c r="R762" s="5"/>
      <c r="S762" s="5"/>
      <c r="T762" s="5"/>
      <c r="U762" s="5"/>
      <c r="V762" s="5"/>
      <c r="W762" s="5"/>
      <c r="X762" s="5"/>
      <c r="Y762" s="5"/>
      <c r="Z762" s="5"/>
      <c r="AA762" s="5"/>
    </row>
    <row r="763" spans="2:27" ht="17.25" customHeight="1">
      <c r="B763" s="36"/>
      <c r="C763" s="36"/>
      <c r="D763" s="36"/>
      <c r="E763" s="27"/>
      <c r="F763" s="22"/>
      <c r="G763" s="22"/>
      <c r="H763" s="35"/>
      <c r="I763" s="14"/>
      <c r="J763" s="18"/>
      <c r="K763" s="5"/>
      <c r="L763" s="5"/>
      <c r="M763" s="5"/>
      <c r="N763" s="5"/>
      <c r="O763" s="5"/>
      <c r="P763" s="5"/>
      <c r="Q763" s="5"/>
      <c r="R763" s="5"/>
      <c r="S763" s="5"/>
      <c r="T763" s="5"/>
      <c r="U763" s="5"/>
      <c r="V763" s="5"/>
      <c r="W763" s="5"/>
      <c r="X763" s="5"/>
      <c r="Y763" s="5"/>
      <c r="Z763" s="5"/>
      <c r="AA763" s="5"/>
    </row>
    <row r="764" spans="2:27" ht="17.25" customHeight="1">
      <c r="B764" s="36"/>
      <c r="C764" s="36"/>
      <c r="D764" s="36"/>
      <c r="E764" s="27"/>
      <c r="F764" s="22"/>
      <c r="G764" s="22"/>
      <c r="H764" s="35"/>
      <c r="I764" s="14"/>
      <c r="J764" s="18"/>
      <c r="K764" s="5"/>
      <c r="L764" s="5"/>
      <c r="M764" s="5"/>
      <c r="N764" s="5"/>
      <c r="O764" s="5"/>
      <c r="P764" s="5"/>
      <c r="Q764" s="5"/>
      <c r="R764" s="5"/>
      <c r="S764" s="5"/>
      <c r="T764" s="5"/>
      <c r="U764" s="5"/>
      <c r="V764" s="5"/>
      <c r="W764" s="5"/>
      <c r="X764" s="5"/>
      <c r="Y764" s="5"/>
      <c r="Z764" s="5"/>
      <c r="AA764" s="5"/>
    </row>
    <row r="765" spans="2:27" ht="17.25" customHeight="1">
      <c r="B765" s="36"/>
      <c r="C765" s="36"/>
      <c r="D765" s="36"/>
      <c r="E765" s="27"/>
      <c r="F765" s="22"/>
      <c r="G765" s="22"/>
      <c r="H765" s="35"/>
      <c r="I765" s="14"/>
      <c r="J765" s="18"/>
      <c r="K765" s="5"/>
      <c r="L765" s="5"/>
      <c r="M765" s="5"/>
      <c r="N765" s="5"/>
      <c r="O765" s="5"/>
      <c r="P765" s="5"/>
      <c r="Q765" s="5"/>
      <c r="R765" s="5"/>
      <c r="S765" s="5"/>
      <c r="T765" s="5"/>
      <c r="U765" s="5"/>
      <c r="V765" s="5"/>
      <c r="W765" s="5"/>
      <c r="X765" s="5"/>
      <c r="Y765" s="5"/>
      <c r="Z765" s="5"/>
      <c r="AA765" s="5"/>
    </row>
    <row r="766" spans="2:27" ht="17.25" customHeight="1">
      <c r="B766" s="36"/>
      <c r="C766" s="36"/>
      <c r="D766" s="36"/>
      <c r="E766" s="27"/>
      <c r="F766" s="22"/>
      <c r="G766" s="22"/>
      <c r="H766" s="35"/>
      <c r="I766" s="14"/>
      <c r="J766" s="18"/>
      <c r="K766" s="5"/>
      <c r="L766" s="5"/>
      <c r="M766" s="5"/>
      <c r="N766" s="5"/>
      <c r="O766" s="5"/>
      <c r="P766" s="5"/>
      <c r="Q766" s="5"/>
      <c r="R766" s="5"/>
      <c r="S766" s="5"/>
      <c r="T766" s="5"/>
      <c r="U766" s="5"/>
      <c r="V766" s="5"/>
      <c r="W766" s="5"/>
      <c r="X766" s="5"/>
      <c r="Y766" s="5"/>
      <c r="Z766" s="5"/>
      <c r="AA766" s="5"/>
    </row>
    <row r="767" spans="2:27" ht="17.25" customHeight="1">
      <c r="B767" s="36"/>
      <c r="C767" s="36"/>
      <c r="D767" s="36"/>
      <c r="E767" s="27"/>
      <c r="F767" s="22"/>
      <c r="G767" s="22"/>
      <c r="H767" s="35"/>
      <c r="I767" s="14"/>
      <c r="J767" s="18"/>
      <c r="K767" s="5"/>
      <c r="L767" s="5"/>
      <c r="M767" s="5"/>
      <c r="N767" s="5"/>
      <c r="O767" s="5"/>
      <c r="P767" s="5"/>
      <c r="Q767" s="5"/>
      <c r="R767" s="5"/>
      <c r="S767" s="5"/>
      <c r="T767" s="5"/>
      <c r="U767" s="5"/>
      <c r="V767" s="5"/>
      <c r="W767" s="5"/>
      <c r="X767" s="5"/>
      <c r="Y767" s="5"/>
      <c r="Z767" s="5"/>
      <c r="AA767" s="5"/>
    </row>
    <row r="768" spans="2:27" ht="17.25" customHeight="1">
      <c r="B768" s="36"/>
      <c r="C768" s="36"/>
      <c r="D768" s="36"/>
      <c r="E768" s="27"/>
      <c r="F768" s="22"/>
      <c r="G768" s="22"/>
      <c r="H768" s="35"/>
      <c r="I768" s="14"/>
      <c r="J768" s="18"/>
      <c r="K768" s="5"/>
      <c r="L768" s="5"/>
      <c r="M768" s="5"/>
      <c r="N768" s="5"/>
      <c r="O768" s="5"/>
      <c r="P768" s="5"/>
      <c r="Q768" s="5"/>
      <c r="R768" s="5"/>
      <c r="S768" s="5"/>
      <c r="T768" s="5"/>
      <c r="U768" s="5"/>
      <c r="V768" s="5"/>
      <c r="W768" s="5"/>
      <c r="X768" s="5"/>
      <c r="Y768" s="5"/>
      <c r="Z768" s="5"/>
      <c r="AA768" s="5"/>
    </row>
    <row r="769" spans="2:27" ht="17.25" customHeight="1">
      <c r="B769" s="36"/>
      <c r="C769" s="36"/>
      <c r="D769" s="36"/>
      <c r="E769" s="27"/>
      <c r="F769" s="22"/>
      <c r="G769" s="22"/>
      <c r="H769" s="35"/>
      <c r="I769" s="14"/>
      <c r="J769" s="18"/>
      <c r="K769" s="5"/>
      <c r="L769" s="5"/>
      <c r="M769" s="5"/>
      <c r="N769" s="5"/>
      <c r="O769" s="5"/>
      <c r="P769" s="5"/>
      <c r="Q769" s="5"/>
      <c r="R769" s="5"/>
      <c r="S769" s="5"/>
      <c r="T769" s="5"/>
      <c r="U769" s="5"/>
      <c r="V769" s="5"/>
      <c r="W769" s="5"/>
      <c r="X769" s="5"/>
      <c r="Y769" s="5"/>
      <c r="Z769" s="5"/>
      <c r="AA769" s="5"/>
    </row>
    <row r="770" spans="2:27" ht="17.25" customHeight="1">
      <c r="B770" s="36"/>
      <c r="C770" s="36"/>
      <c r="D770" s="36"/>
      <c r="E770" s="27"/>
      <c r="F770" s="22"/>
      <c r="G770" s="22"/>
      <c r="H770" s="35"/>
      <c r="I770" s="14"/>
      <c r="J770" s="18"/>
      <c r="K770" s="5"/>
      <c r="L770" s="5"/>
      <c r="M770" s="5"/>
      <c r="N770" s="5"/>
      <c r="O770" s="5"/>
      <c r="P770" s="5"/>
      <c r="Q770" s="5"/>
      <c r="R770" s="5"/>
      <c r="S770" s="5"/>
      <c r="T770" s="5"/>
      <c r="U770" s="5"/>
      <c r="V770" s="5"/>
      <c r="W770" s="5"/>
      <c r="X770" s="5"/>
      <c r="Y770" s="5"/>
      <c r="Z770" s="5"/>
      <c r="AA770" s="5"/>
    </row>
    <row r="771" spans="2:27" ht="17.25" customHeight="1">
      <c r="B771" s="36"/>
      <c r="C771" s="36"/>
      <c r="D771" s="36"/>
      <c r="E771" s="27"/>
      <c r="F771" s="22"/>
      <c r="G771" s="22"/>
      <c r="H771" s="35"/>
      <c r="I771" s="14"/>
      <c r="J771" s="18"/>
      <c r="K771" s="5"/>
      <c r="L771" s="5"/>
      <c r="M771" s="5"/>
      <c r="N771" s="5"/>
      <c r="O771" s="5"/>
      <c r="P771" s="5"/>
      <c r="Q771" s="5"/>
      <c r="R771" s="5"/>
      <c r="S771" s="5"/>
      <c r="T771" s="5"/>
      <c r="U771" s="5"/>
      <c r="V771" s="5"/>
      <c r="W771" s="5"/>
      <c r="X771" s="5"/>
      <c r="Y771" s="5"/>
      <c r="Z771" s="5"/>
      <c r="AA771" s="5"/>
    </row>
    <row r="772" spans="2:27" ht="17.25" customHeight="1">
      <c r="B772" s="36"/>
      <c r="C772" s="36"/>
      <c r="D772" s="36"/>
      <c r="E772" s="27"/>
      <c r="F772" s="22"/>
      <c r="G772" s="22"/>
      <c r="H772" s="35"/>
      <c r="I772" s="14"/>
      <c r="J772" s="18"/>
      <c r="K772" s="5"/>
      <c r="L772" s="5"/>
      <c r="M772" s="5"/>
      <c r="N772" s="5"/>
      <c r="O772" s="5"/>
      <c r="P772" s="5"/>
      <c r="Q772" s="5"/>
      <c r="R772" s="5"/>
      <c r="S772" s="5"/>
      <c r="T772" s="5"/>
      <c r="U772" s="5"/>
      <c r="V772" s="5"/>
      <c r="W772" s="5"/>
      <c r="X772" s="5"/>
      <c r="Y772" s="5"/>
      <c r="Z772" s="5"/>
      <c r="AA772" s="5"/>
    </row>
    <row r="773" spans="2:27" ht="17.25" customHeight="1">
      <c r="B773" s="36"/>
      <c r="C773" s="36"/>
      <c r="D773" s="36"/>
      <c r="E773" s="27"/>
      <c r="F773" s="22"/>
      <c r="G773" s="22"/>
      <c r="H773" s="35"/>
      <c r="I773" s="14"/>
      <c r="J773" s="18"/>
      <c r="K773" s="5"/>
      <c r="L773" s="5"/>
      <c r="M773" s="5"/>
      <c r="N773" s="5"/>
      <c r="O773" s="5"/>
      <c r="P773" s="5"/>
      <c r="Q773" s="5"/>
      <c r="R773" s="5"/>
      <c r="S773" s="5"/>
      <c r="T773" s="5"/>
      <c r="U773" s="5"/>
      <c r="V773" s="5"/>
      <c r="W773" s="5"/>
      <c r="X773" s="5"/>
      <c r="Y773" s="5"/>
      <c r="Z773" s="5"/>
      <c r="AA773" s="5"/>
    </row>
    <row r="774" spans="2:27" ht="17.25" customHeight="1">
      <c r="B774" s="36"/>
      <c r="C774" s="36"/>
      <c r="D774" s="36"/>
      <c r="E774" s="27"/>
      <c r="F774" s="22"/>
      <c r="G774" s="22"/>
      <c r="H774" s="35"/>
      <c r="I774" s="14"/>
      <c r="J774" s="18"/>
      <c r="K774" s="5"/>
      <c r="L774" s="5"/>
      <c r="M774" s="5"/>
      <c r="N774" s="5"/>
      <c r="O774" s="5"/>
      <c r="P774" s="5"/>
      <c r="Q774" s="5"/>
      <c r="R774" s="5"/>
      <c r="S774" s="5"/>
      <c r="T774" s="5"/>
      <c r="U774" s="5"/>
      <c r="V774" s="5"/>
      <c r="W774" s="5"/>
      <c r="X774" s="5"/>
      <c r="Y774" s="5"/>
      <c r="Z774" s="5"/>
      <c r="AA774" s="5"/>
    </row>
    <row r="775" spans="2:27" ht="17.25" customHeight="1">
      <c r="B775" s="36"/>
      <c r="C775" s="36"/>
      <c r="D775" s="36"/>
      <c r="E775" s="27"/>
      <c r="F775" s="22"/>
      <c r="G775" s="22"/>
      <c r="H775" s="35"/>
      <c r="I775" s="14"/>
      <c r="J775" s="18"/>
      <c r="K775" s="5"/>
      <c r="L775" s="5"/>
      <c r="M775" s="5"/>
      <c r="N775" s="5"/>
      <c r="O775" s="5"/>
      <c r="P775" s="5"/>
      <c r="Q775" s="5"/>
      <c r="R775" s="5"/>
      <c r="S775" s="5"/>
      <c r="T775" s="5"/>
      <c r="U775" s="5"/>
      <c r="V775" s="5"/>
      <c r="W775" s="5"/>
      <c r="X775" s="5"/>
      <c r="Y775" s="5"/>
      <c r="Z775" s="5"/>
      <c r="AA775" s="5"/>
    </row>
    <row r="776" spans="2:27" ht="17.25" customHeight="1">
      <c r="B776" s="36"/>
      <c r="C776" s="36"/>
      <c r="D776" s="36"/>
      <c r="E776" s="27"/>
      <c r="F776" s="22"/>
      <c r="G776" s="22"/>
      <c r="H776" s="35"/>
      <c r="I776" s="14"/>
      <c r="J776" s="18"/>
      <c r="K776" s="5"/>
      <c r="L776" s="5"/>
      <c r="M776" s="5"/>
      <c r="N776" s="5"/>
      <c r="O776" s="5"/>
      <c r="P776" s="5"/>
      <c r="Q776" s="5"/>
      <c r="R776" s="5"/>
      <c r="S776" s="5"/>
      <c r="T776" s="5"/>
      <c r="U776" s="5"/>
      <c r="V776" s="5"/>
      <c r="W776" s="5"/>
      <c r="X776" s="5"/>
      <c r="Y776" s="5"/>
      <c r="Z776" s="5"/>
      <c r="AA776" s="5"/>
    </row>
    <row r="777" spans="2:27" ht="17.25" customHeight="1">
      <c r="B777" s="36"/>
      <c r="C777" s="36"/>
      <c r="D777" s="36"/>
      <c r="E777" s="27"/>
      <c r="F777" s="22"/>
      <c r="G777" s="22"/>
      <c r="H777" s="35"/>
      <c r="I777" s="14"/>
      <c r="J777" s="18"/>
      <c r="K777" s="5"/>
      <c r="L777" s="5"/>
      <c r="M777" s="5"/>
      <c r="N777" s="5"/>
      <c r="O777" s="5"/>
      <c r="P777" s="5"/>
      <c r="Q777" s="5"/>
      <c r="R777" s="5"/>
      <c r="S777" s="5"/>
      <c r="T777" s="5"/>
      <c r="U777" s="5"/>
      <c r="V777" s="5"/>
      <c r="W777" s="5"/>
      <c r="X777" s="5"/>
      <c r="Y777" s="5"/>
      <c r="Z777" s="5"/>
      <c r="AA777" s="5"/>
    </row>
    <row r="778" spans="2:27" ht="17.25" customHeight="1">
      <c r="B778" s="36"/>
      <c r="C778" s="36"/>
      <c r="D778" s="36"/>
      <c r="E778" s="27"/>
      <c r="F778" s="22"/>
      <c r="G778" s="22"/>
      <c r="H778" s="35"/>
      <c r="I778" s="14"/>
      <c r="J778" s="18"/>
      <c r="K778" s="5"/>
      <c r="L778" s="5"/>
      <c r="M778" s="5"/>
      <c r="N778" s="5"/>
      <c r="O778" s="5"/>
      <c r="P778" s="5"/>
      <c r="Q778" s="5"/>
      <c r="R778" s="5"/>
      <c r="S778" s="5"/>
      <c r="T778" s="5"/>
      <c r="U778" s="5"/>
      <c r="V778" s="5"/>
      <c r="W778" s="5"/>
      <c r="X778" s="5"/>
      <c r="Y778" s="5"/>
      <c r="Z778" s="5"/>
      <c r="AA778" s="5"/>
    </row>
    <row r="779" spans="2:27" ht="17.25" customHeight="1">
      <c r="B779" s="36"/>
      <c r="C779" s="36"/>
      <c r="D779" s="36"/>
      <c r="E779" s="27"/>
      <c r="F779" s="22"/>
      <c r="G779" s="22"/>
      <c r="H779" s="35"/>
      <c r="I779" s="14"/>
      <c r="J779" s="18"/>
      <c r="K779" s="5"/>
      <c r="L779" s="5"/>
      <c r="M779" s="5"/>
      <c r="N779" s="5"/>
      <c r="O779" s="5"/>
      <c r="P779" s="5"/>
      <c r="Q779" s="5"/>
      <c r="R779" s="5"/>
      <c r="S779" s="5"/>
      <c r="T779" s="5"/>
      <c r="U779" s="5"/>
      <c r="V779" s="5"/>
      <c r="W779" s="5"/>
      <c r="X779" s="5"/>
      <c r="Y779" s="5"/>
      <c r="Z779" s="5"/>
      <c r="AA779" s="5"/>
    </row>
    <row r="780" spans="2:27" ht="17.25" customHeight="1">
      <c r="B780" s="36"/>
      <c r="C780" s="36"/>
      <c r="D780" s="36"/>
      <c r="E780" s="27"/>
      <c r="F780" s="22"/>
      <c r="G780" s="22"/>
      <c r="H780" s="35"/>
      <c r="I780" s="14"/>
      <c r="J780" s="18"/>
      <c r="K780" s="5"/>
      <c r="L780" s="5"/>
      <c r="M780" s="5"/>
      <c r="N780" s="5"/>
      <c r="O780" s="5"/>
      <c r="P780" s="5"/>
      <c r="Q780" s="5"/>
      <c r="R780" s="5"/>
      <c r="S780" s="5"/>
      <c r="T780" s="5"/>
      <c r="U780" s="5"/>
      <c r="V780" s="5"/>
      <c r="W780" s="5"/>
      <c r="X780" s="5"/>
      <c r="Y780" s="5"/>
      <c r="Z780" s="5"/>
      <c r="AA780" s="5"/>
    </row>
    <row r="781" spans="2:27" ht="17.25" customHeight="1">
      <c r="B781" s="36"/>
      <c r="C781" s="36"/>
      <c r="D781" s="36"/>
      <c r="E781" s="27"/>
      <c r="F781" s="22"/>
      <c r="G781" s="22"/>
      <c r="H781" s="35"/>
      <c r="I781" s="14"/>
      <c r="J781" s="18"/>
      <c r="K781" s="5"/>
      <c r="L781" s="5"/>
      <c r="M781" s="5"/>
      <c r="N781" s="5"/>
      <c r="O781" s="5"/>
      <c r="P781" s="5"/>
      <c r="Q781" s="5"/>
      <c r="R781" s="5"/>
      <c r="S781" s="5"/>
      <c r="T781" s="5"/>
      <c r="U781" s="5"/>
      <c r="V781" s="5"/>
      <c r="W781" s="5"/>
      <c r="X781" s="5"/>
      <c r="Y781" s="5"/>
      <c r="Z781" s="5"/>
      <c r="AA781" s="5"/>
    </row>
    <row r="782" spans="2:27" ht="17.25" customHeight="1">
      <c r="B782" s="36"/>
      <c r="C782" s="36"/>
      <c r="D782" s="36"/>
      <c r="E782" s="27"/>
      <c r="F782" s="22"/>
      <c r="G782" s="22"/>
      <c r="H782" s="35"/>
      <c r="I782" s="14"/>
      <c r="J782" s="18"/>
      <c r="K782" s="5"/>
      <c r="L782" s="5"/>
      <c r="M782" s="5"/>
      <c r="N782" s="5"/>
      <c r="O782" s="5"/>
      <c r="P782" s="5"/>
      <c r="Q782" s="5"/>
      <c r="R782" s="5"/>
      <c r="S782" s="5"/>
      <c r="T782" s="5"/>
      <c r="U782" s="5"/>
      <c r="V782" s="5"/>
      <c r="W782" s="5"/>
      <c r="X782" s="5"/>
      <c r="Y782" s="5"/>
      <c r="Z782" s="5"/>
      <c r="AA782" s="5"/>
    </row>
    <row r="783" spans="2:27" ht="17.25" customHeight="1">
      <c r="B783" s="36"/>
      <c r="C783" s="36"/>
      <c r="D783" s="36"/>
      <c r="E783" s="27"/>
      <c r="F783" s="22"/>
      <c r="G783" s="22"/>
      <c r="H783" s="35"/>
      <c r="I783" s="14"/>
      <c r="J783" s="18"/>
      <c r="K783" s="5"/>
      <c r="L783" s="5"/>
      <c r="M783" s="5"/>
      <c r="N783" s="5"/>
      <c r="O783" s="5"/>
      <c r="P783" s="5"/>
      <c r="Q783" s="5"/>
      <c r="R783" s="5"/>
      <c r="S783" s="5"/>
      <c r="T783" s="5"/>
      <c r="U783" s="5"/>
      <c r="V783" s="5"/>
      <c r="W783" s="5"/>
      <c r="X783" s="5"/>
      <c r="Y783" s="5"/>
      <c r="Z783" s="5"/>
      <c r="AA783" s="5"/>
    </row>
    <row r="784" spans="2:27" ht="17.25" customHeight="1">
      <c r="B784" s="36"/>
      <c r="C784" s="36"/>
      <c r="D784" s="36"/>
      <c r="E784" s="27"/>
      <c r="F784" s="22"/>
      <c r="G784" s="22"/>
      <c r="H784" s="35"/>
      <c r="I784" s="14"/>
      <c r="J784" s="18"/>
      <c r="K784" s="5"/>
      <c r="L784" s="5"/>
      <c r="M784" s="5"/>
      <c r="N784" s="5"/>
      <c r="O784" s="5"/>
      <c r="P784" s="5"/>
      <c r="Q784" s="5"/>
      <c r="R784" s="5"/>
      <c r="S784" s="5"/>
      <c r="T784" s="5"/>
      <c r="U784" s="5"/>
      <c r="V784" s="5"/>
      <c r="W784" s="5"/>
      <c r="X784" s="5"/>
      <c r="Y784" s="5"/>
      <c r="Z784" s="5"/>
      <c r="AA784" s="5"/>
    </row>
    <row r="785" spans="2:27" ht="17.25" customHeight="1">
      <c r="B785" s="36"/>
      <c r="C785" s="36"/>
      <c r="D785" s="36"/>
      <c r="E785" s="27"/>
      <c r="F785" s="22"/>
      <c r="G785" s="22"/>
      <c r="H785" s="35"/>
      <c r="I785" s="14"/>
      <c r="J785" s="18"/>
      <c r="K785" s="5"/>
      <c r="L785" s="5"/>
      <c r="M785" s="5"/>
      <c r="N785" s="5"/>
      <c r="O785" s="5"/>
      <c r="P785" s="5"/>
      <c r="Q785" s="5"/>
      <c r="R785" s="5"/>
      <c r="S785" s="5"/>
      <c r="T785" s="5"/>
      <c r="U785" s="5"/>
      <c r="V785" s="5"/>
      <c r="W785" s="5"/>
      <c r="X785" s="5"/>
      <c r="Y785" s="5"/>
      <c r="Z785" s="5"/>
      <c r="AA785" s="5"/>
    </row>
    <row r="786" spans="2:27" ht="17.25" customHeight="1">
      <c r="B786" s="36"/>
      <c r="C786" s="36"/>
      <c r="D786" s="36"/>
      <c r="E786" s="27"/>
      <c r="F786" s="22"/>
      <c r="G786" s="22"/>
      <c r="H786" s="35"/>
      <c r="I786" s="14"/>
      <c r="J786" s="18"/>
      <c r="K786" s="5"/>
      <c r="L786" s="5"/>
      <c r="M786" s="5"/>
      <c r="N786" s="5"/>
      <c r="O786" s="5"/>
      <c r="P786" s="5"/>
      <c r="Q786" s="5"/>
      <c r="R786" s="5"/>
      <c r="S786" s="5"/>
      <c r="T786" s="5"/>
      <c r="U786" s="5"/>
      <c r="V786" s="5"/>
      <c r="W786" s="5"/>
      <c r="X786" s="5"/>
      <c r="Y786" s="5"/>
      <c r="Z786" s="5"/>
      <c r="AA786" s="5"/>
    </row>
    <row r="787" spans="2:27" ht="17.25" customHeight="1">
      <c r="B787" s="36"/>
      <c r="C787" s="36"/>
      <c r="D787" s="36"/>
      <c r="E787" s="27"/>
      <c r="F787" s="22"/>
      <c r="G787" s="22"/>
      <c r="H787" s="35"/>
      <c r="I787" s="14"/>
      <c r="J787" s="18"/>
      <c r="K787" s="5"/>
      <c r="L787" s="5"/>
      <c r="M787" s="5"/>
      <c r="N787" s="5"/>
      <c r="O787" s="5"/>
      <c r="P787" s="5"/>
      <c r="Q787" s="5"/>
      <c r="R787" s="5"/>
      <c r="S787" s="5"/>
      <c r="T787" s="5"/>
      <c r="U787" s="5"/>
      <c r="V787" s="5"/>
      <c r="W787" s="5"/>
      <c r="X787" s="5"/>
      <c r="Y787" s="5"/>
      <c r="Z787" s="5"/>
      <c r="AA787" s="5"/>
    </row>
    <row r="788" spans="2:27" ht="17.25" customHeight="1">
      <c r="B788" s="36"/>
      <c r="C788" s="36"/>
      <c r="D788" s="36"/>
      <c r="E788" s="27"/>
      <c r="F788" s="22"/>
      <c r="G788" s="22"/>
      <c r="H788" s="35"/>
      <c r="I788" s="14"/>
      <c r="J788" s="18"/>
      <c r="K788" s="5"/>
      <c r="L788" s="5"/>
      <c r="M788" s="5"/>
      <c r="N788" s="5"/>
      <c r="O788" s="5"/>
      <c r="P788" s="5"/>
      <c r="Q788" s="5"/>
      <c r="R788" s="5"/>
      <c r="S788" s="5"/>
      <c r="T788" s="5"/>
      <c r="U788" s="5"/>
      <c r="V788" s="5"/>
      <c r="W788" s="5"/>
      <c r="X788" s="5"/>
      <c r="Y788" s="5"/>
      <c r="Z788" s="5"/>
      <c r="AA788" s="5"/>
    </row>
    <row r="789" spans="2:27" ht="17.25" customHeight="1">
      <c r="B789" s="36"/>
      <c r="C789" s="36"/>
      <c r="D789" s="36"/>
      <c r="E789" s="27"/>
      <c r="F789" s="22"/>
      <c r="G789" s="22"/>
      <c r="H789" s="35"/>
      <c r="I789" s="14"/>
      <c r="J789" s="18"/>
      <c r="K789" s="5"/>
      <c r="L789" s="5"/>
      <c r="M789" s="5"/>
      <c r="N789" s="5"/>
      <c r="O789" s="5"/>
      <c r="P789" s="5"/>
      <c r="Q789" s="5"/>
      <c r="R789" s="5"/>
      <c r="S789" s="5"/>
      <c r="T789" s="5"/>
      <c r="U789" s="5"/>
      <c r="V789" s="5"/>
      <c r="W789" s="5"/>
      <c r="X789" s="5"/>
      <c r="Y789" s="5"/>
      <c r="Z789" s="5"/>
      <c r="AA789" s="5"/>
    </row>
    <row r="790" spans="2:27" ht="17.25" customHeight="1">
      <c r="B790" s="36"/>
      <c r="C790" s="36"/>
      <c r="D790" s="36"/>
      <c r="E790" s="27"/>
      <c r="F790" s="22"/>
      <c r="G790" s="22"/>
      <c r="H790" s="35"/>
      <c r="I790" s="14"/>
      <c r="J790" s="18"/>
      <c r="K790" s="5"/>
      <c r="L790" s="5"/>
      <c r="M790" s="5"/>
      <c r="N790" s="5"/>
      <c r="O790" s="5"/>
      <c r="P790" s="5"/>
      <c r="Q790" s="5"/>
      <c r="R790" s="5"/>
      <c r="S790" s="5"/>
      <c r="T790" s="5"/>
      <c r="U790" s="5"/>
      <c r="V790" s="5"/>
      <c r="W790" s="5"/>
      <c r="X790" s="5"/>
      <c r="Y790" s="5"/>
      <c r="Z790" s="5"/>
      <c r="AA790" s="5"/>
    </row>
    <row r="791" spans="2:27" ht="17.25" customHeight="1">
      <c r="B791" s="36"/>
      <c r="C791" s="36"/>
      <c r="D791" s="36"/>
      <c r="E791" s="27"/>
      <c r="F791" s="22"/>
      <c r="G791" s="22"/>
      <c r="H791" s="35"/>
      <c r="I791" s="14"/>
      <c r="J791" s="18"/>
      <c r="K791" s="5"/>
      <c r="L791" s="5"/>
      <c r="M791" s="5"/>
      <c r="N791" s="5"/>
      <c r="O791" s="5"/>
      <c r="P791" s="5"/>
      <c r="Q791" s="5"/>
      <c r="R791" s="5"/>
      <c r="S791" s="5"/>
      <c r="T791" s="5"/>
      <c r="U791" s="5"/>
      <c r="V791" s="5"/>
      <c r="W791" s="5"/>
      <c r="X791" s="5"/>
      <c r="Y791" s="5"/>
      <c r="Z791" s="5"/>
      <c r="AA791" s="5"/>
    </row>
    <row r="792" spans="2:27" ht="17.25" customHeight="1">
      <c r="B792" s="36"/>
      <c r="C792" s="36"/>
      <c r="D792" s="36"/>
      <c r="E792" s="27"/>
      <c r="F792" s="22"/>
      <c r="G792" s="22"/>
      <c r="H792" s="35"/>
      <c r="I792" s="14"/>
      <c r="J792" s="18"/>
      <c r="K792" s="5"/>
      <c r="L792" s="5"/>
      <c r="M792" s="5"/>
      <c r="N792" s="5"/>
      <c r="O792" s="5"/>
      <c r="P792" s="5"/>
      <c r="Q792" s="5"/>
      <c r="R792" s="5"/>
      <c r="S792" s="5"/>
      <c r="T792" s="5"/>
      <c r="U792" s="5"/>
      <c r="V792" s="5"/>
      <c r="W792" s="5"/>
      <c r="X792" s="5"/>
      <c r="Y792" s="5"/>
      <c r="Z792" s="5"/>
      <c r="AA792" s="5"/>
    </row>
    <row r="793" spans="2:27" ht="17.25" customHeight="1">
      <c r="B793" s="36"/>
      <c r="C793" s="36"/>
      <c r="D793" s="36"/>
      <c r="E793" s="27"/>
      <c r="F793" s="22"/>
      <c r="G793" s="22"/>
      <c r="H793" s="35"/>
      <c r="I793" s="14"/>
      <c r="J793" s="18"/>
      <c r="K793" s="5"/>
      <c r="L793" s="5"/>
      <c r="M793" s="5"/>
      <c r="N793" s="5"/>
      <c r="O793" s="5"/>
      <c r="P793" s="5"/>
      <c r="Q793" s="5"/>
      <c r="R793" s="5"/>
      <c r="S793" s="5"/>
      <c r="T793" s="5"/>
      <c r="U793" s="5"/>
      <c r="V793" s="5"/>
      <c r="W793" s="5"/>
      <c r="X793" s="5"/>
      <c r="Y793" s="5"/>
      <c r="Z793" s="5"/>
      <c r="AA793" s="5"/>
    </row>
    <row r="794" spans="2:27" ht="17.25" customHeight="1">
      <c r="B794" s="36"/>
      <c r="C794" s="36"/>
      <c r="D794" s="36"/>
      <c r="E794" s="27"/>
      <c r="F794" s="22"/>
      <c r="G794" s="22"/>
      <c r="H794" s="35"/>
      <c r="I794" s="14"/>
      <c r="J794" s="18"/>
      <c r="K794" s="5"/>
      <c r="L794" s="5"/>
      <c r="M794" s="5"/>
      <c r="N794" s="5"/>
      <c r="O794" s="5"/>
      <c r="P794" s="5"/>
      <c r="Q794" s="5"/>
      <c r="R794" s="5"/>
      <c r="S794" s="5"/>
      <c r="T794" s="5"/>
      <c r="U794" s="5"/>
      <c r="V794" s="5"/>
      <c r="W794" s="5"/>
      <c r="X794" s="5"/>
      <c r="Y794" s="5"/>
      <c r="Z794" s="5"/>
      <c r="AA794" s="5"/>
    </row>
    <row r="795" spans="2:27" ht="17.25" customHeight="1">
      <c r="B795" s="36"/>
      <c r="C795" s="36"/>
      <c r="D795" s="36"/>
      <c r="E795" s="27"/>
      <c r="F795" s="22"/>
      <c r="G795" s="22"/>
      <c r="H795" s="35"/>
      <c r="I795" s="14"/>
      <c r="J795" s="18"/>
      <c r="K795" s="5"/>
      <c r="L795" s="5"/>
      <c r="M795" s="5"/>
      <c r="N795" s="5"/>
      <c r="O795" s="5"/>
      <c r="P795" s="5"/>
      <c r="Q795" s="5"/>
      <c r="R795" s="5"/>
      <c r="S795" s="5"/>
      <c r="T795" s="5"/>
      <c r="U795" s="5"/>
      <c r="V795" s="5"/>
      <c r="W795" s="5"/>
      <c r="X795" s="5"/>
      <c r="Y795" s="5"/>
      <c r="Z795" s="5"/>
      <c r="AA795" s="5"/>
    </row>
    <row r="796" spans="2:27" ht="17.25" customHeight="1">
      <c r="B796" s="36"/>
      <c r="C796" s="36"/>
      <c r="D796" s="36"/>
      <c r="E796" s="27"/>
      <c r="F796" s="22"/>
      <c r="G796" s="22"/>
      <c r="H796" s="35"/>
      <c r="I796" s="14"/>
      <c r="J796" s="18"/>
      <c r="K796" s="5"/>
      <c r="L796" s="5"/>
      <c r="M796" s="5"/>
      <c r="N796" s="5"/>
      <c r="O796" s="5"/>
      <c r="P796" s="5"/>
      <c r="Q796" s="5"/>
      <c r="R796" s="5"/>
      <c r="S796" s="5"/>
      <c r="T796" s="5"/>
      <c r="U796" s="5"/>
      <c r="V796" s="5"/>
      <c r="W796" s="5"/>
      <c r="X796" s="5"/>
      <c r="Y796" s="5"/>
      <c r="Z796" s="5"/>
      <c r="AA796" s="5"/>
    </row>
    <row r="797" spans="2:27" ht="17.25" customHeight="1">
      <c r="B797" s="36"/>
      <c r="C797" s="36"/>
      <c r="D797" s="36"/>
      <c r="E797" s="27"/>
      <c r="F797" s="22"/>
      <c r="G797" s="22"/>
      <c r="H797" s="35"/>
      <c r="I797" s="14"/>
      <c r="J797" s="18"/>
      <c r="K797" s="5"/>
      <c r="L797" s="5"/>
      <c r="M797" s="5"/>
      <c r="N797" s="5"/>
      <c r="O797" s="5"/>
      <c r="P797" s="5"/>
      <c r="Q797" s="5"/>
      <c r="R797" s="5"/>
      <c r="S797" s="5"/>
      <c r="T797" s="5"/>
      <c r="U797" s="5"/>
      <c r="V797" s="5"/>
      <c r="W797" s="5"/>
      <c r="X797" s="5"/>
      <c r="Y797" s="5"/>
      <c r="Z797" s="5"/>
      <c r="AA797" s="5"/>
    </row>
    <row r="798" spans="2:27" ht="17.25" customHeight="1">
      <c r="B798" s="36"/>
      <c r="C798" s="36"/>
      <c r="D798" s="36"/>
      <c r="E798" s="27"/>
      <c r="F798" s="22"/>
      <c r="G798" s="22"/>
      <c r="H798" s="35"/>
      <c r="I798" s="14"/>
      <c r="J798" s="18"/>
      <c r="K798" s="5"/>
      <c r="L798" s="5"/>
      <c r="M798" s="5"/>
      <c r="N798" s="5"/>
      <c r="O798" s="5"/>
      <c r="P798" s="5"/>
      <c r="Q798" s="5"/>
      <c r="R798" s="5"/>
      <c r="S798" s="5"/>
      <c r="T798" s="5"/>
      <c r="U798" s="5"/>
      <c r="V798" s="5"/>
      <c r="W798" s="5"/>
      <c r="X798" s="5"/>
      <c r="Y798" s="5"/>
      <c r="Z798" s="5"/>
      <c r="AA798" s="5"/>
    </row>
    <row r="799" spans="2:27" ht="17.25" customHeight="1">
      <c r="B799" s="36"/>
      <c r="C799" s="36"/>
      <c r="D799" s="36"/>
      <c r="E799" s="27"/>
      <c r="F799" s="22"/>
      <c r="G799" s="22"/>
      <c r="H799" s="35"/>
      <c r="I799" s="14"/>
      <c r="J799" s="18"/>
      <c r="K799" s="5"/>
      <c r="L799" s="5"/>
      <c r="M799" s="5"/>
      <c r="N799" s="5"/>
      <c r="O799" s="5"/>
      <c r="P799" s="5"/>
      <c r="Q799" s="5"/>
      <c r="R799" s="5"/>
      <c r="S799" s="5"/>
      <c r="T799" s="5"/>
      <c r="U799" s="5"/>
      <c r="V799" s="5"/>
      <c r="W799" s="5"/>
      <c r="X799" s="5"/>
      <c r="Y799" s="5"/>
      <c r="Z799" s="5"/>
      <c r="AA799" s="5"/>
    </row>
    <row r="800" spans="2:27" ht="17.25" customHeight="1">
      <c r="B800" s="36"/>
      <c r="C800" s="36"/>
      <c r="D800" s="36"/>
      <c r="E800" s="27"/>
      <c r="F800" s="22"/>
      <c r="G800" s="22"/>
      <c r="H800" s="35"/>
      <c r="I800" s="14"/>
      <c r="J800" s="18"/>
      <c r="K800" s="5"/>
      <c r="L800" s="5"/>
      <c r="M800" s="5"/>
      <c r="N800" s="5"/>
      <c r="O800" s="5"/>
      <c r="P800" s="5"/>
      <c r="Q800" s="5"/>
      <c r="R800" s="5"/>
      <c r="S800" s="5"/>
      <c r="T800" s="5"/>
      <c r="U800" s="5"/>
      <c r="V800" s="5"/>
      <c r="W800" s="5"/>
      <c r="X800" s="5"/>
      <c r="Y800" s="5"/>
      <c r="Z800" s="5"/>
      <c r="AA800" s="5"/>
    </row>
    <row r="801" spans="2:27" ht="17.25" customHeight="1">
      <c r="B801" s="36"/>
      <c r="C801" s="36"/>
      <c r="D801" s="36"/>
      <c r="E801" s="27"/>
      <c r="F801" s="22"/>
      <c r="G801" s="22"/>
      <c r="H801" s="35"/>
      <c r="I801" s="14"/>
      <c r="J801" s="18"/>
      <c r="K801" s="5"/>
      <c r="L801" s="5"/>
      <c r="M801" s="5"/>
      <c r="N801" s="5"/>
      <c r="O801" s="5"/>
      <c r="P801" s="5"/>
      <c r="Q801" s="5"/>
      <c r="R801" s="5"/>
      <c r="S801" s="5"/>
      <c r="T801" s="5"/>
      <c r="U801" s="5"/>
      <c r="V801" s="5"/>
      <c r="W801" s="5"/>
      <c r="X801" s="5"/>
      <c r="Y801" s="5"/>
      <c r="Z801" s="5"/>
      <c r="AA801" s="5"/>
    </row>
    <row r="802" spans="2:27" ht="17.25" customHeight="1">
      <c r="B802" s="36"/>
      <c r="C802" s="36"/>
      <c r="D802" s="36"/>
      <c r="E802" s="27"/>
      <c r="F802" s="22"/>
      <c r="G802" s="22"/>
      <c r="H802" s="35"/>
      <c r="I802" s="14"/>
      <c r="J802" s="18"/>
      <c r="K802" s="5"/>
      <c r="L802" s="5"/>
      <c r="M802" s="5"/>
      <c r="N802" s="5"/>
      <c r="O802" s="5"/>
      <c r="P802" s="5"/>
      <c r="Q802" s="5"/>
      <c r="R802" s="5"/>
      <c r="S802" s="5"/>
      <c r="T802" s="5"/>
      <c r="U802" s="5"/>
      <c r="V802" s="5"/>
      <c r="W802" s="5"/>
      <c r="X802" s="5"/>
      <c r="Y802" s="5"/>
      <c r="Z802" s="5"/>
      <c r="AA802" s="5"/>
    </row>
    <row r="803" spans="2:27" ht="17.25" customHeight="1">
      <c r="B803" s="36"/>
      <c r="C803" s="36"/>
      <c r="D803" s="36"/>
      <c r="E803" s="27"/>
      <c r="F803" s="22"/>
      <c r="G803" s="22"/>
      <c r="H803" s="35"/>
      <c r="I803" s="14"/>
      <c r="J803" s="18"/>
      <c r="K803" s="5"/>
      <c r="L803" s="5"/>
      <c r="M803" s="5"/>
      <c r="N803" s="5"/>
      <c r="O803" s="5"/>
      <c r="P803" s="5"/>
      <c r="Q803" s="5"/>
      <c r="R803" s="5"/>
      <c r="S803" s="5"/>
      <c r="T803" s="5"/>
      <c r="U803" s="5"/>
      <c r="V803" s="5"/>
      <c r="W803" s="5"/>
      <c r="X803" s="5"/>
      <c r="Y803" s="5"/>
      <c r="Z803" s="5"/>
      <c r="AA803" s="5"/>
    </row>
    <row r="804" spans="2:27" ht="17.25" customHeight="1">
      <c r="B804" s="36"/>
      <c r="C804" s="36"/>
      <c r="D804" s="36"/>
      <c r="E804" s="27"/>
      <c r="F804" s="22"/>
      <c r="G804" s="22"/>
      <c r="H804" s="35"/>
      <c r="I804" s="14"/>
      <c r="J804" s="18"/>
      <c r="K804" s="5"/>
      <c r="L804" s="5"/>
      <c r="M804" s="5"/>
      <c r="N804" s="5"/>
      <c r="O804" s="5"/>
      <c r="P804" s="5"/>
      <c r="Q804" s="5"/>
      <c r="R804" s="5"/>
      <c r="S804" s="5"/>
      <c r="T804" s="5"/>
      <c r="U804" s="5"/>
      <c r="V804" s="5"/>
      <c r="W804" s="5"/>
      <c r="X804" s="5"/>
      <c r="Y804" s="5"/>
      <c r="Z804" s="5"/>
      <c r="AA804" s="5"/>
    </row>
    <row r="805" spans="2:27" ht="17.25" customHeight="1">
      <c r="B805" s="36"/>
      <c r="C805" s="36"/>
      <c r="D805" s="36"/>
      <c r="E805" s="27"/>
      <c r="F805" s="22"/>
      <c r="G805" s="22"/>
      <c r="H805" s="35"/>
      <c r="I805" s="14"/>
      <c r="J805" s="18"/>
      <c r="K805" s="5"/>
      <c r="L805" s="5"/>
      <c r="M805" s="5"/>
      <c r="N805" s="5"/>
      <c r="O805" s="5"/>
      <c r="P805" s="5"/>
      <c r="Q805" s="5"/>
      <c r="R805" s="5"/>
      <c r="S805" s="5"/>
      <c r="T805" s="5"/>
      <c r="U805" s="5"/>
      <c r="V805" s="5"/>
      <c r="W805" s="5"/>
      <c r="X805" s="5"/>
      <c r="Y805" s="5"/>
      <c r="Z805" s="5"/>
      <c r="AA805" s="5"/>
    </row>
    <row r="806" spans="2:27" ht="17.25" customHeight="1">
      <c r="B806" s="36"/>
      <c r="C806" s="36"/>
      <c r="D806" s="36"/>
      <c r="E806" s="27"/>
      <c r="F806" s="22"/>
      <c r="G806" s="22"/>
      <c r="H806" s="35"/>
      <c r="I806" s="14"/>
      <c r="J806" s="18"/>
      <c r="K806" s="5"/>
      <c r="L806" s="5"/>
      <c r="M806" s="5"/>
      <c r="N806" s="5"/>
      <c r="O806" s="5"/>
      <c r="P806" s="5"/>
      <c r="Q806" s="5"/>
      <c r="R806" s="5"/>
      <c r="S806" s="5"/>
      <c r="T806" s="5"/>
      <c r="U806" s="5"/>
      <c r="V806" s="5"/>
      <c r="W806" s="5"/>
      <c r="X806" s="5"/>
      <c r="Y806" s="5"/>
      <c r="Z806" s="5"/>
      <c r="AA806" s="5"/>
    </row>
    <row r="807" spans="2:27" ht="17.25" customHeight="1">
      <c r="B807" s="36"/>
      <c r="C807" s="36"/>
      <c r="D807" s="36"/>
      <c r="E807" s="27"/>
      <c r="F807" s="22"/>
      <c r="G807" s="22"/>
      <c r="H807" s="35"/>
      <c r="I807" s="14"/>
      <c r="J807" s="18"/>
      <c r="K807" s="5"/>
      <c r="L807" s="5"/>
      <c r="M807" s="5"/>
      <c r="N807" s="5"/>
      <c r="O807" s="5"/>
      <c r="P807" s="5"/>
      <c r="Q807" s="5"/>
      <c r="R807" s="5"/>
      <c r="S807" s="5"/>
      <c r="T807" s="5"/>
      <c r="U807" s="5"/>
      <c r="V807" s="5"/>
      <c r="W807" s="5"/>
      <c r="X807" s="5"/>
      <c r="Y807" s="5"/>
      <c r="Z807" s="5"/>
      <c r="AA807" s="5"/>
    </row>
    <row r="808" spans="2:27" ht="17.25" customHeight="1">
      <c r="B808" s="36"/>
      <c r="C808" s="36"/>
      <c r="D808" s="36"/>
      <c r="E808" s="27"/>
      <c r="F808" s="22"/>
      <c r="G808" s="22"/>
      <c r="H808" s="35"/>
      <c r="I808" s="14"/>
      <c r="J808" s="18"/>
      <c r="K808" s="5"/>
      <c r="L808" s="5"/>
      <c r="M808" s="5"/>
      <c r="N808" s="5"/>
      <c r="O808" s="5"/>
      <c r="P808" s="5"/>
      <c r="Q808" s="5"/>
      <c r="R808" s="5"/>
      <c r="S808" s="5"/>
      <c r="T808" s="5"/>
      <c r="U808" s="5"/>
      <c r="V808" s="5"/>
      <c r="W808" s="5"/>
      <c r="X808" s="5"/>
      <c r="Y808" s="5"/>
      <c r="Z808" s="5"/>
      <c r="AA808" s="5"/>
    </row>
    <row r="809" spans="2:27" ht="17.25" customHeight="1">
      <c r="B809" s="36"/>
      <c r="C809" s="36"/>
      <c r="D809" s="36"/>
      <c r="E809" s="27"/>
      <c r="F809" s="22"/>
      <c r="G809" s="22"/>
      <c r="H809" s="35"/>
      <c r="I809" s="14"/>
      <c r="J809" s="18"/>
      <c r="K809" s="5"/>
      <c r="L809" s="5"/>
      <c r="M809" s="5"/>
      <c r="N809" s="5"/>
      <c r="O809" s="5"/>
      <c r="P809" s="5"/>
      <c r="Q809" s="5"/>
      <c r="R809" s="5"/>
      <c r="S809" s="5"/>
      <c r="T809" s="5"/>
      <c r="U809" s="5"/>
      <c r="V809" s="5"/>
      <c r="W809" s="5"/>
      <c r="X809" s="5"/>
      <c r="Y809" s="5"/>
      <c r="Z809" s="5"/>
      <c r="AA809" s="5"/>
    </row>
    <row r="810" spans="2:27" ht="17.25" customHeight="1">
      <c r="B810" s="36"/>
      <c r="C810" s="36"/>
      <c r="D810" s="36"/>
      <c r="E810" s="27"/>
      <c r="F810" s="22"/>
      <c r="G810" s="22"/>
      <c r="H810" s="35"/>
      <c r="I810" s="14"/>
      <c r="J810" s="18"/>
      <c r="K810" s="5"/>
      <c r="L810" s="5"/>
      <c r="M810" s="5"/>
      <c r="N810" s="5"/>
      <c r="O810" s="5"/>
      <c r="P810" s="5"/>
      <c r="Q810" s="5"/>
      <c r="R810" s="5"/>
      <c r="S810" s="5"/>
      <c r="T810" s="5"/>
      <c r="U810" s="5"/>
      <c r="V810" s="5"/>
      <c r="W810" s="5"/>
      <c r="X810" s="5"/>
      <c r="Y810" s="5"/>
      <c r="Z810" s="5"/>
      <c r="AA810" s="5"/>
    </row>
    <row r="811" spans="2:27" ht="17.25" customHeight="1">
      <c r="B811" s="36"/>
      <c r="C811" s="36"/>
      <c r="D811" s="36"/>
      <c r="E811" s="27"/>
      <c r="F811" s="22"/>
      <c r="G811" s="22"/>
      <c r="H811" s="35"/>
      <c r="I811" s="14"/>
      <c r="J811" s="18"/>
      <c r="K811" s="5"/>
      <c r="L811" s="5"/>
      <c r="M811" s="5"/>
      <c r="N811" s="5"/>
      <c r="O811" s="5"/>
      <c r="P811" s="5"/>
      <c r="Q811" s="5"/>
      <c r="R811" s="5"/>
      <c r="S811" s="5"/>
      <c r="T811" s="5"/>
      <c r="U811" s="5"/>
      <c r="V811" s="5"/>
      <c r="W811" s="5"/>
      <c r="X811" s="5"/>
      <c r="Y811" s="5"/>
      <c r="Z811" s="5"/>
      <c r="AA811" s="5"/>
    </row>
    <row r="812" spans="2:27" ht="17.25" customHeight="1">
      <c r="B812" s="36"/>
      <c r="C812" s="36"/>
      <c r="D812" s="36"/>
      <c r="E812" s="27"/>
      <c r="F812" s="22"/>
      <c r="G812" s="22"/>
      <c r="H812" s="35"/>
      <c r="I812" s="14"/>
      <c r="J812" s="18"/>
      <c r="K812" s="5"/>
      <c r="L812" s="5"/>
      <c r="M812" s="5"/>
      <c r="N812" s="5"/>
      <c r="O812" s="5"/>
      <c r="P812" s="5"/>
      <c r="Q812" s="5"/>
      <c r="R812" s="5"/>
      <c r="S812" s="5"/>
      <c r="T812" s="5"/>
      <c r="U812" s="5"/>
      <c r="V812" s="5"/>
      <c r="W812" s="5"/>
      <c r="X812" s="5"/>
      <c r="Y812" s="5"/>
      <c r="Z812" s="5"/>
      <c r="AA812" s="5"/>
    </row>
    <row r="813" spans="2:27" ht="17.25" customHeight="1">
      <c r="B813" s="36"/>
      <c r="C813" s="36"/>
      <c r="D813" s="36"/>
      <c r="E813" s="27"/>
      <c r="F813" s="22"/>
      <c r="G813" s="22"/>
      <c r="H813" s="35"/>
      <c r="I813" s="14"/>
      <c r="J813" s="18"/>
      <c r="K813" s="5"/>
      <c r="L813" s="5"/>
      <c r="M813" s="5"/>
      <c r="N813" s="5"/>
      <c r="O813" s="5"/>
      <c r="P813" s="5"/>
      <c r="Q813" s="5"/>
      <c r="R813" s="5"/>
      <c r="S813" s="5"/>
      <c r="T813" s="5"/>
      <c r="U813" s="5"/>
      <c r="V813" s="5"/>
      <c r="W813" s="5"/>
      <c r="X813" s="5"/>
      <c r="Y813" s="5"/>
      <c r="Z813" s="5"/>
      <c r="AA813" s="5"/>
    </row>
    <row r="814" spans="2:27" ht="17.25" customHeight="1">
      <c r="B814" s="36"/>
      <c r="C814" s="36"/>
      <c r="D814" s="36"/>
      <c r="E814" s="27"/>
      <c r="F814" s="22"/>
      <c r="G814" s="22"/>
      <c r="H814" s="35"/>
      <c r="I814" s="14"/>
      <c r="J814" s="18"/>
      <c r="K814" s="5"/>
      <c r="L814" s="5"/>
      <c r="M814" s="5"/>
      <c r="N814" s="5"/>
      <c r="O814" s="5"/>
      <c r="P814" s="5"/>
      <c r="Q814" s="5"/>
      <c r="R814" s="5"/>
      <c r="S814" s="5"/>
      <c r="T814" s="5"/>
      <c r="U814" s="5"/>
      <c r="V814" s="5"/>
      <c r="W814" s="5"/>
      <c r="X814" s="5"/>
      <c r="Y814" s="5"/>
      <c r="Z814" s="5"/>
      <c r="AA814" s="5"/>
    </row>
    <row r="815" spans="2:27" ht="17.25" customHeight="1">
      <c r="B815" s="36"/>
      <c r="C815" s="36"/>
      <c r="D815" s="36"/>
      <c r="E815" s="27"/>
      <c r="F815" s="22"/>
      <c r="G815" s="22"/>
      <c r="H815" s="35"/>
      <c r="I815" s="14"/>
      <c r="J815" s="18"/>
      <c r="K815" s="5"/>
      <c r="L815" s="5"/>
      <c r="M815" s="5"/>
      <c r="N815" s="5"/>
      <c r="O815" s="5"/>
      <c r="P815" s="5"/>
      <c r="Q815" s="5"/>
      <c r="R815" s="5"/>
      <c r="S815" s="5"/>
      <c r="T815" s="5"/>
      <c r="U815" s="5"/>
      <c r="V815" s="5"/>
      <c r="W815" s="5"/>
      <c r="X815" s="5"/>
      <c r="Y815" s="5"/>
      <c r="Z815" s="5"/>
      <c r="AA815" s="5"/>
    </row>
    <row r="816" spans="2:27" ht="17.25" customHeight="1">
      <c r="B816" s="36"/>
      <c r="C816" s="36"/>
      <c r="D816" s="36"/>
      <c r="E816" s="27"/>
      <c r="F816" s="22"/>
      <c r="G816" s="22"/>
      <c r="H816" s="35"/>
      <c r="I816" s="14"/>
      <c r="J816" s="18"/>
      <c r="K816" s="5"/>
      <c r="L816" s="5"/>
      <c r="M816" s="5"/>
      <c r="N816" s="5"/>
      <c r="O816" s="5"/>
      <c r="P816" s="5"/>
      <c r="Q816" s="5"/>
      <c r="R816" s="5"/>
      <c r="S816" s="5"/>
      <c r="T816" s="5"/>
      <c r="U816" s="5"/>
      <c r="V816" s="5"/>
      <c r="W816" s="5"/>
      <c r="X816" s="5"/>
      <c r="Y816" s="5"/>
      <c r="Z816" s="5"/>
      <c r="AA816" s="5"/>
    </row>
    <row r="817" spans="2:27" ht="17.25" customHeight="1">
      <c r="B817" s="36"/>
      <c r="C817" s="36"/>
      <c r="D817" s="36"/>
      <c r="E817" s="27"/>
      <c r="F817" s="22"/>
      <c r="G817" s="22"/>
      <c r="H817" s="35"/>
      <c r="I817" s="14"/>
      <c r="J817" s="18"/>
      <c r="K817" s="5"/>
      <c r="L817" s="5"/>
      <c r="M817" s="5"/>
      <c r="N817" s="5"/>
      <c r="O817" s="5"/>
      <c r="P817" s="5"/>
      <c r="Q817" s="5"/>
      <c r="R817" s="5"/>
      <c r="S817" s="5"/>
      <c r="T817" s="5"/>
      <c r="U817" s="5"/>
      <c r="V817" s="5"/>
      <c r="W817" s="5"/>
      <c r="X817" s="5"/>
      <c r="Y817" s="5"/>
      <c r="Z817" s="5"/>
      <c r="AA817" s="5"/>
    </row>
    <row r="818" spans="2:27" ht="17.25" customHeight="1">
      <c r="B818" s="36"/>
      <c r="C818" s="36"/>
      <c r="D818" s="36"/>
      <c r="E818" s="27"/>
      <c r="F818" s="22"/>
      <c r="G818" s="22"/>
      <c r="H818" s="35"/>
      <c r="I818" s="14"/>
      <c r="J818" s="18"/>
      <c r="K818" s="5"/>
      <c r="L818" s="5"/>
      <c r="M818" s="5"/>
      <c r="N818" s="5"/>
      <c r="O818" s="5"/>
      <c r="P818" s="5"/>
      <c r="Q818" s="5"/>
      <c r="R818" s="5"/>
      <c r="S818" s="5"/>
      <c r="T818" s="5"/>
      <c r="U818" s="5"/>
      <c r="V818" s="5"/>
      <c r="W818" s="5"/>
      <c r="X818" s="5"/>
      <c r="Y818" s="5"/>
      <c r="Z818" s="5"/>
      <c r="AA818" s="5"/>
    </row>
    <row r="819" spans="2:27" ht="17.25" customHeight="1">
      <c r="B819" s="36"/>
      <c r="C819" s="36"/>
      <c r="D819" s="36"/>
      <c r="E819" s="27"/>
      <c r="F819" s="22"/>
      <c r="G819" s="22"/>
      <c r="H819" s="35"/>
      <c r="I819" s="14"/>
      <c r="J819" s="18"/>
      <c r="K819" s="5"/>
      <c r="L819" s="5"/>
      <c r="M819" s="5"/>
      <c r="N819" s="5"/>
      <c r="O819" s="5"/>
      <c r="P819" s="5"/>
      <c r="Q819" s="5"/>
      <c r="R819" s="5"/>
      <c r="S819" s="5"/>
      <c r="T819" s="5"/>
      <c r="U819" s="5"/>
      <c r="V819" s="5"/>
      <c r="W819" s="5"/>
      <c r="X819" s="5"/>
      <c r="Y819" s="5"/>
      <c r="Z819" s="5"/>
      <c r="AA819" s="5"/>
    </row>
    <row r="820" spans="2:27" ht="17.25" customHeight="1">
      <c r="B820" s="36"/>
      <c r="C820" s="36"/>
      <c r="D820" s="36"/>
      <c r="E820" s="27"/>
      <c r="F820" s="22"/>
      <c r="G820" s="22"/>
      <c r="H820" s="35"/>
      <c r="I820" s="14"/>
      <c r="J820" s="18"/>
      <c r="K820" s="5"/>
      <c r="L820" s="5"/>
      <c r="M820" s="5"/>
      <c r="N820" s="5"/>
      <c r="O820" s="5"/>
      <c r="P820" s="5"/>
      <c r="Q820" s="5"/>
      <c r="R820" s="5"/>
      <c r="S820" s="5"/>
      <c r="T820" s="5"/>
      <c r="U820" s="5"/>
      <c r="V820" s="5"/>
      <c r="W820" s="5"/>
      <c r="X820" s="5"/>
      <c r="Y820" s="5"/>
      <c r="Z820" s="5"/>
      <c r="AA820" s="5"/>
    </row>
    <row r="821" spans="2:27" ht="17.25" customHeight="1">
      <c r="B821" s="36"/>
      <c r="C821" s="36"/>
      <c r="D821" s="36"/>
      <c r="E821" s="27"/>
      <c r="F821" s="22"/>
      <c r="G821" s="22"/>
      <c r="H821" s="35"/>
      <c r="I821" s="14"/>
      <c r="J821" s="18"/>
      <c r="K821" s="5"/>
      <c r="L821" s="5"/>
      <c r="M821" s="5"/>
      <c r="N821" s="5"/>
      <c r="O821" s="5"/>
      <c r="P821" s="5"/>
      <c r="Q821" s="5"/>
      <c r="R821" s="5"/>
      <c r="S821" s="5"/>
      <c r="T821" s="5"/>
      <c r="U821" s="5"/>
      <c r="V821" s="5"/>
      <c r="W821" s="5"/>
      <c r="X821" s="5"/>
      <c r="Y821" s="5"/>
      <c r="Z821" s="5"/>
      <c r="AA821" s="5"/>
    </row>
    <row r="822" spans="2:27" ht="17.25" customHeight="1">
      <c r="B822" s="36"/>
      <c r="C822" s="36"/>
      <c r="D822" s="36"/>
      <c r="E822" s="27"/>
      <c r="F822" s="22"/>
      <c r="G822" s="22"/>
      <c r="H822" s="35"/>
      <c r="I822" s="14"/>
      <c r="J822" s="18"/>
      <c r="K822" s="5"/>
      <c r="L822" s="5"/>
      <c r="M822" s="5"/>
      <c r="N822" s="5"/>
      <c r="O822" s="5"/>
      <c r="P822" s="5"/>
      <c r="Q822" s="5"/>
      <c r="R822" s="5"/>
      <c r="S822" s="5"/>
      <c r="T822" s="5"/>
      <c r="U822" s="5"/>
      <c r="V822" s="5"/>
      <c r="W822" s="5"/>
      <c r="X822" s="5"/>
      <c r="Y822" s="5"/>
      <c r="Z822" s="5"/>
      <c r="AA822" s="5"/>
    </row>
    <row r="823" spans="2:27" ht="17.25" customHeight="1">
      <c r="B823" s="36"/>
      <c r="C823" s="36"/>
      <c r="D823" s="36"/>
      <c r="E823" s="27"/>
      <c r="F823" s="22"/>
      <c r="G823" s="22"/>
      <c r="H823" s="35"/>
      <c r="I823" s="14"/>
      <c r="J823" s="18"/>
      <c r="K823" s="5"/>
      <c r="L823" s="5"/>
      <c r="M823" s="5"/>
      <c r="N823" s="5"/>
      <c r="O823" s="5"/>
      <c r="P823" s="5"/>
      <c r="Q823" s="5"/>
      <c r="R823" s="5"/>
      <c r="S823" s="5"/>
      <c r="T823" s="5"/>
      <c r="U823" s="5"/>
      <c r="V823" s="5"/>
      <c r="W823" s="5"/>
      <c r="X823" s="5"/>
      <c r="Y823" s="5"/>
      <c r="Z823" s="5"/>
      <c r="AA823" s="5"/>
    </row>
    <row r="824" spans="2:27" ht="17.25" customHeight="1">
      <c r="B824" s="36"/>
      <c r="C824" s="36"/>
      <c r="D824" s="36"/>
      <c r="E824" s="27"/>
      <c r="F824" s="22"/>
      <c r="G824" s="22"/>
      <c r="H824" s="35"/>
      <c r="I824" s="14"/>
      <c r="J824" s="18"/>
      <c r="K824" s="5"/>
      <c r="L824" s="5"/>
      <c r="M824" s="5"/>
      <c r="N824" s="5"/>
      <c r="O824" s="5"/>
      <c r="P824" s="5"/>
      <c r="Q824" s="5"/>
      <c r="R824" s="5"/>
      <c r="S824" s="5"/>
      <c r="T824" s="5"/>
      <c r="U824" s="5"/>
      <c r="V824" s="5"/>
      <c r="W824" s="5"/>
      <c r="X824" s="5"/>
      <c r="Y824" s="5"/>
      <c r="Z824" s="5"/>
      <c r="AA824" s="5"/>
    </row>
    <row r="825" spans="2:27" ht="17.25" customHeight="1">
      <c r="B825" s="36"/>
      <c r="C825" s="36"/>
      <c r="D825" s="36"/>
      <c r="E825" s="27"/>
      <c r="F825" s="22"/>
      <c r="G825" s="22"/>
      <c r="H825" s="35"/>
      <c r="I825" s="14"/>
      <c r="J825" s="18"/>
      <c r="K825" s="5"/>
      <c r="L825" s="5"/>
      <c r="M825" s="5"/>
      <c r="N825" s="5"/>
      <c r="O825" s="5"/>
      <c r="P825" s="5"/>
      <c r="Q825" s="5"/>
      <c r="R825" s="5"/>
      <c r="S825" s="5"/>
      <c r="T825" s="5"/>
      <c r="U825" s="5"/>
      <c r="V825" s="5"/>
      <c r="W825" s="5"/>
      <c r="X825" s="5"/>
      <c r="Y825" s="5"/>
      <c r="Z825" s="5"/>
      <c r="AA825" s="5"/>
    </row>
    <row r="826" spans="2:27" ht="17.25" customHeight="1">
      <c r="B826" s="36"/>
      <c r="C826" s="36"/>
      <c r="D826" s="36"/>
      <c r="E826" s="27"/>
      <c r="F826" s="22"/>
      <c r="G826" s="22"/>
      <c r="H826" s="35"/>
      <c r="I826" s="14"/>
      <c r="J826" s="18"/>
      <c r="K826" s="5"/>
      <c r="L826" s="5"/>
      <c r="M826" s="5"/>
      <c r="N826" s="5"/>
      <c r="O826" s="5"/>
      <c r="P826" s="5"/>
      <c r="Q826" s="5"/>
      <c r="R826" s="5"/>
      <c r="S826" s="5"/>
      <c r="T826" s="5"/>
      <c r="U826" s="5"/>
      <c r="V826" s="5"/>
      <c r="W826" s="5"/>
      <c r="X826" s="5"/>
      <c r="Y826" s="5"/>
      <c r="Z826" s="5"/>
      <c r="AA826" s="5"/>
    </row>
    <row r="827" spans="2:27" ht="17.25" customHeight="1">
      <c r="B827" s="36"/>
      <c r="C827" s="36"/>
      <c r="D827" s="36"/>
      <c r="E827" s="27"/>
      <c r="F827" s="22"/>
      <c r="G827" s="22"/>
      <c r="H827" s="35"/>
      <c r="I827" s="14"/>
      <c r="J827" s="18"/>
      <c r="K827" s="5"/>
      <c r="L827" s="5"/>
      <c r="M827" s="5"/>
      <c r="N827" s="5"/>
      <c r="O827" s="5"/>
      <c r="P827" s="5"/>
      <c r="Q827" s="5"/>
      <c r="R827" s="5"/>
      <c r="S827" s="5"/>
      <c r="T827" s="5"/>
      <c r="U827" s="5"/>
      <c r="V827" s="5"/>
      <c r="W827" s="5"/>
      <c r="X827" s="5"/>
      <c r="Y827" s="5"/>
      <c r="Z827" s="5"/>
      <c r="AA827" s="5"/>
    </row>
    <row r="828" spans="2:27" ht="17.25" customHeight="1">
      <c r="B828" s="36"/>
      <c r="C828" s="36"/>
      <c r="D828" s="36"/>
      <c r="E828" s="27"/>
      <c r="F828" s="22"/>
      <c r="G828" s="22"/>
      <c r="H828" s="35"/>
      <c r="I828" s="14"/>
      <c r="J828" s="18"/>
      <c r="K828" s="5"/>
      <c r="L828" s="5"/>
      <c r="M828" s="5"/>
      <c r="N828" s="5"/>
      <c r="O828" s="5"/>
      <c r="P828" s="5"/>
      <c r="Q828" s="5"/>
      <c r="R828" s="5"/>
      <c r="S828" s="5"/>
      <c r="T828" s="5"/>
      <c r="U828" s="5"/>
      <c r="V828" s="5"/>
      <c r="W828" s="5"/>
      <c r="X828" s="5"/>
      <c r="Y828" s="5"/>
      <c r="Z828" s="5"/>
      <c r="AA828" s="5"/>
    </row>
    <row r="829" spans="2:27" ht="17.25" customHeight="1">
      <c r="B829" s="36"/>
      <c r="C829" s="36"/>
      <c r="D829" s="36"/>
      <c r="E829" s="27"/>
      <c r="F829" s="22"/>
      <c r="G829" s="22"/>
      <c r="H829" s="35"/>
      <c r="I829" s="14"/>
      <c r="J829" s="18"/>
      <c r="K829" s="5"/>
      <c r="L829" s="5"/>
      <c r="M829" s="5"/>
      <c r="N829" s="5"/>
      <c r="O829" s="5"/>
      <c r="P829" s="5"/>
      <c r="Q829" s="5"/>
      <c r="R829" s="5"/>
      <c r="S829" s="5"/>
      <c r="T829" s="5"/>
      <c r="U829" s="5"/>
      <c r="V829" s="5"/>
      <c r="W829" s="5"/>
      <c r="X829" s="5"/>
      <c r="Y829" s="5"/>
      <c r="Z829" s="5"/>
      <c r="AA829" s="5"/>
    </row>
    <row r="830" spans="2:27" ht="17.25" customHeight="1">
      <c r="B830" s="36"/>
      <c r="C830" s="36"/>
      <c r="D830" s="36"/>
      <c r="E830" s="27"/>
      <c r="F830" s="22"/>
      <c r="G830" s="22"/>
      <c r="H830" s="35"/>
      <c r="I830" s="14"/>
      <c r="J830" s="18"/>
      <c r="K830" s="5"/>
      <c r="L830" s="5"/>
      <c r="M830" s="5"/>
      <c r="N830" s="5"/>
      <c r="O830" s="5"/>
      <c r="P830" s="5"/>
      <c r="Q830" s="5"/>
      <c r="R830" s="5"/>
      <c r="S830" s="5"/>
      <c r="T830" s="5"/>
      <c r="U830" s="5"/>
      <c r="V830" s="5"/>
      <c r="W830" s="5"/>
      <c r="X830" s="5"/>
      <c r="Y830" s="5"/>
      <c r="Z830" s="5"/>
      <c r="AA830" s="5"/>
    </row>
    <row r="831" spans="2:27" ht="17.25" customHeight="1">
      <c r="B831" s="36"/>
      <c r="C831" s="36"/>
      <c r="D831" s="36"/>
      <c r="E831" s="27"/>
      <c r="F831" s="22"/>
      <c r="G831" s="22"/>
      <c r="H831" s="35"/>
      <c r="I831" s="14"/>
      <c r="J831" s="18"/>
      <c r="K831" s="5"/>
      <c r="L831" s="5"/>
      <c r="M831" s="5"/>
      <c r="N831" s="5"/>
      <c r="O831" s="5"/>
      <c r="P831" s="5"/>
      <c r="Q831" s="5"/>
      <c r="R831" s="5"/>
      <c r="S831" s="5"/>
      <c r="T831" s="5"/>
      <c r="U831" s="5"/>
      <c r="V831" s="5"/>
      <c r="W831" s="5"/>
      <c r="X831" s="5"/>
      <c r="Y831" s="5"/>
      <c r="Z831" s="5"/>
      <c r="AA831" s="5"/>
    </row>
    <row r="832" spans="2:27" ht="17.25" customHeight="1">
      <c r="B832" s="36"/>
      <c r="C832" s="36"/>
      <c r="D832" s="36"/>
      <c r="E832" s="27"/>
      <c r="F832" s="22"/>
      <c r="G832" s="22"/>
      <c r="H832" s="35"/>
      <c r="I832" s="14"/>
      <c r="J832" s="18"/>
      <c r="K832" s="5"/>
      <c r="L832" s="5"/>
      <c r="M832" s="5"/>
      <c r="N832" s="5"/>
      <c r="O832" s="5"/>
      <c r="P832" s="5"/>
      <c r="Q832" s="5"/>
      <c r="R832" s="5"/>
      <c r="S832" s="5"/>
      <c r="T832" s="5"/>
      <c r="U832" s="5"/>
      <c r="V832" s="5"/>
      <c r="W832" s="5"/>
      <c r="X832" s="5"/>
      <c r="Y832" s="5"/>
      <c r="Z832" s="5"/>
      <c r="AA832" s="5"/>
    </row>
    <row r="833" spans="2:27" ht="17.25" customHeight="1">
      <c r="B833" s="36"/>
      <c r="C833" s="36"/>
      <c r="D833" s="36"/>
      <c r="E833" s="27"/>
      <c r="F833" s="22"/>
      <c r="G833" s="22"/>
      <c r="H833" s="35"/>
      <c r="I833" s="14"/>
      <c r="J833" s="18"/>
      <c r="K833" s="5"/>
      <c r="L833" s="5"/>
      <c r="M833" s="5"/>
      <c r="N833" s="5"/>
      <c r="O833" s="5"/>
      <c r="P833" s="5"/>
      <c r="Q833" s="5"/>
      <c r="R833" s="5"/>
      <c r="S833" s="5"/>
      <c r="T833" s="5"/>
      <c r="U833" s="5"/>
      <c r="V833" s="5"/>
      <c r="W833" s="5"/>
      <c r="X833" s="5"/>
      <c r="Y833" s="5"/>
      <c r="Z833" s="5"/>
      <c r="AA833" s="5"/>
    </row>
    <row r="834" spans="2:27" ht="17.25" customHeight="1">
      <c r="B834" s="36"/>
      <c r="C834" s="36"/>
      <c r="D834" s="36"/>
      <c r="E834" s="27"/>
      <c r="F834" s="22"/>
      <c r="G834" s="22"/>
      <c r="H834" s="35"/>
      <c r="I834" s="14"/>
      <c r="J834" s="18"/>
      <c r="K834" s="5"/>
      <c r="L834" s="5"/>
      <c r="M834" s="5"/>
      <c r="N834" s="5"/>
      <c r="O834" s="5"/>
      <c r="P834" s="5"/>
      <c r="Q834" s="5"/>
      <c r="R834" s="5"/>
      <c r="S834" s="5"/>
      <c r="T834" s="5"/>
      <c r="U834" s="5"/>
      <c r="V834" s="5"/>
      <c r="W834" s="5"/>
      <c r="X834" s="5"/>
      <c r="Y834" s="5"/>
      <c r="Z834" s="5"/>
      <c r="AA834" s="5"/>
    </row>
    <row r="835" spans="2:27" ht="17.25" customHeight="1">
      <c r="B835" s="36"/>
      <c r="C835" s="36"/>
      <c r="D835" s="36"/>
      <c r="E835" s="27"/>
      <c r="F835" s="22"/>
      <c r="G835" s="22"/>
      <c r="H835" s="35"/>
      <c r="I835" s="14"/>
      <c r="J835" s="18"/>
      <c r="K835" s="5"/>
      <c r="L835" s="5"/>
      <c r="M835" s="5"/>
      <c r="N835" s="5"/>
      <c r="O835" s="5"/>
      <c r="P835" s="5"/>
      <c r="Q835" s="5"/>
      <c r="R835" s="5"/>
      <c r="S835" s="5"/>
      <c r="T835" s="5"/>
      <c r="U835" s="5"/>
      <c r="V835" s="5"/>
      <c r="W835" s="5"/>
      <c r="X835" s="5"/>
      <c r="Y835" s="5"/>
      <c r="Z835" s="5"/>
      <c r="AA835" s="5"/>
    </row>
    <row r="836" spans="2:27" ht="17.25" customHeight="1">
      <c r="B836" s="36"/>
      <c r="C836" s="36"/>
      <c r="D836" s="36"/>
      <c r="E836" s="27"/>
      <c r="F836" s="22"/>
      <c r="G836" s="22"/>
      <c r="H836" s="35"/>
      <c r="I836" s="14"/>
      <c r="J836" s="18"/>
      <c r="K836" s="5"/>
      <c r="L836" s="5"/>
      <c r="M836" s="5"/>
      <c r="N836" s="5"/>
      <c r="O836" s="5"/>
      <c r="P836" s="5"/>
      <c r="Q836" s="5"/>
      <c r="R836" s="5"/>
      <c r="S836" s="5"/>
      <c r="T836" s="5"/>
      <c r="U836" s="5"/>
      <c r="V836" s="5"/>
      <c r="W836" s="5"/>
      <c r="X836" s="5"/>
      <c r="Y836" s="5"/>
      <c r="Z836" s="5"/>
      <c r="AA836" s="5"/>
    </row>
    <row r="837" spans="2:27" ht="17.25" customHeight="1">
      <c r="B837" s="36"/>
      <c r="C837" s="36"/>
      <c r="D837" s="36"/>
      <c r="E837" s="27"/>
      <c r="F837" s="22"/>
      <c r="G837" s="22"/>
      <c r="H837" s="35"/>
      <c r="I837" s="14"/>
      <c r="J837" s="18"/>
      <c r="K837" s="5"/>
      <c r="L837" s="5"/>
      <c r="M837" s="5"/>
      <c r="N837" s="5"/>
      <c r="O837" s="5"/>
      <c r="P837" s="5"/>
      <c r="Q837" s="5"/>
      <c r="R837" s="5"/>
      <c r="S837" s="5"/>
      <c r="T837" s="5"/>
      <c r="U837" s="5"/>
      <c r="V837" s="5"/>
      <c r="W837" s="5"/>
      <c r="X837" s="5"/>
      <c r="Y837" s="5"/>
      <c r="Z837" s="5"/>
      <c r="AA837" s="5"/>
    </row>
    <row r="838" spans="2:27" ht="17.25" customHeight="1">
      <c r="B838" s="36"/>
      <c r="C838" s="36"/>
      <c r="D838" s="36"/>
      <c r="E838" s="27"/>
      <c r="F838" s="22"/>
      <c r="G838" s="22"/>
      <c r="H838" s="35"/>
      <c r="I838" s="14"/>
      <c r="J838" s="18"/>
      <c r="K838" s="5"/>
      <c r="L838" s="5"/>
      <c r="M838" s="5"/>
      <c r="N838" s="5"/>
      <c r="O838" s="5"/>
      <c r="P838" s="5"/>
      <c r="Q838" s="5"/>
      <c r="R838" s="5"/>
      <c r="S838" s="5"/>
      <c r="T838" s="5"/>
      <c r="U838" s="5"/>
      <c r="V838" s="5"/>
      <c r="W838" s="5"/>
      <c r="X838" s="5"/>
      <c r="Y838" s="5"/>
      <c r="Z838" s="5"/>
      <c r="AA838" s="5"/>
    </row>
    <row r="839" spans="2:27" ht="17.25" customHeight="1">
      <c r="B839" s="36"/>
      <c r="C839" s="36"/>
      <c r="D839" s="36"/>
      <c r="E839" s="27"/>
      <c r="F839" s="22"/>
      <c r="G839" s="22"/>
      <c r="H839" s="35"/>
      <c r="I839" s="14"/>
      <c r="J839" s="18"/>
      <c r="K839" s="5"/>
      <c r="L839" s="5"/>
      <c r="M839" s="5"/>
      <c r="N839" s="5"/>
      <c r="O839" s="5"/>
      <c r="P839" s="5"/>
      <c r="Q839" s="5"/>
      <c r="R839" s="5"/>
      <c r="S839" s="5"/>
      <c r="T839" s="5"/>
      <c r="U839" s="5"/>
      <c r="V839" s="5"/>
      <c r="W839" s="5"/>
      <c r="X839" s="5"/>
      <c r="Y839" s="5"/>
      <c r="Z839" s="5"/>
      <c r="AA839" s="5"/>
    </row>
    <row r="840" spans="2:27" ht="17.25" customHeight="1">
      <c r="B840" s="36"/>
      <c r="C840" s="36"/>
      <c r="D840" s="36"/>
      <c r="E840" s="27"/>
      <c r="F840" s="22"/>
      <c r="G840" s="22"/>
      <c r="H840" s="35"/>
      <c r="I840" s="14"/>
      <c r="J840" s="18"/>
      <c r="K840" s="5"/>
      <c r="L840" s="5"/>
      <c r="M840" s="5"/>
      <c r="N840" s="5"/>
      <c r="O840" s="5"/>
      <c r="P840" s="5"/>
      <c r="Q840" s="5"/>
      <c r="R840" s="5"/>
      <c r="S840" s="5"/>
      <c r="T840" s="5"/>
      <c r="U840" s="5"/>
      <c r="V840" s="5"/>
      <c r="W840" s="5"/>
      <c r="X840" s="5"/>
      <c r="Y840" s="5"/>
      <c r="Z840" s="5"/>
      <c r="AA840" s="5"/>
    </row>
    <row r="841" spans="2:27" ht="17.25" customHeight="1">
      <c r="B841" s="36"/>
      <c r="C841" s="36"/>
      <c r="D841" s="36"/>
      <c r="E841" s="27"/>
      <c r="F841" s="22"/>
      <c r="G841" s="22"/>
      <c r="H841" s="35"/>
      <c r="I841" s="14"/>
      <c r="J841" s="18"/>
      <c r="K841" s="5"/>
      <c r="L841" s="5"/>
      <c r="M841" s="5"/>
      <c r="N841" s="5"/>
      <c r="O841" s="5"/>
      <c r="P841" s="5"/>
      <c r="Q841" s="5"/>
      <c r="R841" s="5"/>
      <c r="S841" s="5"/>
      <c r="T841" s="5"/>
      <c r="U841" s="5"/>
      <c r="V841" s="5"/>
      <c r="W841" s="5"/>
      <c r="X841" s="5"/>
      <c r="Y841" s="5"/>
      <c r="Z841" s="5"/>
      <c r="AA841" s="5"/>
    </row>
    <row r="842" spans="2:27" ht="17.25" customHeight="1">
      <c r="B842" s="36"/>
      <c r="C842" s="36"/>
      <c r="D842" s="36"/>
      <c r="E842" s="27"/>
      <c r="F842" s="22"/>
      <c r="G842" s="22"/>
      <c r="H842" s="35"/>
      <c r="I842" s="14"/>
      <c r="J842" s="18"/>
      <c r="K842" s="5"/>
      <c r="L842" s="5"/>
      <c r="M842" s="5"/>
      <c r="N842" s="5"/>
      <c r="O842" s="5"/>
      <c r="P842" s="5"/>
      <c r="Q842" s="5"/>
      <c r="R842" s="5"/>
      <c r="S842" s="5"/>
      <c r="T842" s="5"/>
      <c r="U842" s="5"/>
      <c r="V842" s="5"/>
      <c r="W842" s="5"/>
      <c r="X842" s="5"/>
      <c r="Y842" s="5"/>
      <c r="Z842" s="5"/>
      <c r="AA842" s="5"/>
    </row>
    <row r="843" spans="2:27" ht="17.25" customHeight="1">
      <c r="B843" s="36"/>
      <c r="C843" s="36"/>
      <c r="D843" s="36"/>
      <c r="E843" s="27"/>
      <c r="F843" s="22"/>
      <c r="G843" s="22"/>
      <c r="H843" s="35"/>
      <c r="I843" s="14"/>
      <c r="J843" s="18"/>
      <c r="K843" s="5"/>
      <c r="L843" s="5"/>
      <c r="M843" s="5"/>
      <c r="N843" s="5"/>
      <c r="O843" s="5"/>
      <c r="P843" s="5"/>
      <c r="Q843" s="5"/>
      <c r="R843" s="5"/>
      <c r="S843" s="5"/>
      <c r="T843" s="5"/>
      <c r="U843" s="5"/>
      <c r="V843" s="5"/>
      <c r="W843" s="5"/>
      <c r="X843" s="5"/>
      <c r="Y843" s="5"/>
      <c r="Z843" s="5"/>
      <c r="AA843" s="5"/>
    </row>
    <row r="844" spans="2:27" ht="17.25" customHeight="1">
      <c r="B844" s="36"/>
      <c r="C844" s="36"/>
      <c r="D844" s="36"/>
      <c r="E844" s="27"/>
      <c r="F844" s="22"/>
      <c r="G844" s="22"/>
      <c r="H844" s="35"/>
      <c r="I844" s="14"/>
      <c r="J844" s="18"/>
      <c r="K844" s="5"/>
      <c r="L844" s="5"/>
      <c r="M844" s="5"/>
      <c r="N844" s="5"/>
      <c r="O844" s="5"/>
      <c r="P844" s="5"/>
      <c r="Q844" s="5"/>
      <c r="R844" s="5"/>
      <c r="S844" s="5"/>
      <c r="T844" s="5"/>
      <c r="U844" s="5"/>
      <c r="V844" s="5"/>
      <c r="W844" s="5"/>
      <c r="X844" s="5"/>
      <c r="Y844" s="5"/>
      <c r="Z844" s="5"/>
      <c r="AA844" s="5"/>
    </row>
    <row r="845" spans="2:27" ht="17.25" customHeight="1">
      <c r="B845" s="36"/>
      <c r="C845" s="36"/>
      <c r="D845" s="36"/>
      <c r="E845" s="27"/>
      <c r="F845" s="22"/>
      <c r="G845" s="22"/>
      <c r="H845" s="35"/>
      <c r="I845" s="14"/>
      <c r="J845" s="18"/>
      <c r="K845" s="5"/>
      <c r="L845" s="5"/>
      <c r="M845" s="5"/>
      <c r="N845" s="5"/>
      <c r="O845" s="5"/>
      <c r="P845" s="5"/>
      <c r="Q845" s="5"/>
      <c r="R845" s="5"/>
      <c r="S845" s="5"/>
      <c r="T845" s="5"/>
      <c r="U845" s="5"/>
      <c r="V845" s="5"/>
      <c r="W845" s="5"/>
      <c r="X845" s="5"/>
      <c r="Y845" s="5"/>
      <c r="Z845" s="5"/>
      <c r="AA845" s="5"/>
    </row>
    <row r="846" spans="2:27" ht="17.25" customHeight="1">
      <c r="B846" s="36"/>
      <c r="C846" s="36"/>
      <c r="D846" s="36"/>
      <c r="E846" s="27"/>
      <c r="F846" s="22"/>
      <c r="G846" s="22"/>
      <c r="H846" s="35"/>
      <c r="I846" s="14"/>
      <c r="J846" s="18"/>
      <c r="K846" s="5"/>
      <c r="L846" s="5"/>
      <c r="M846" s="5"/>
      <c r="N846" s="5"/>
      <c r="O846" s="5"/>
      <c r="P846" s="5"/>
      <c r="Q846" s="5"/>
      <c r="R846" s="5"/>
      <c r="S846" s="5"/>
      <c r="T846" s="5"/>
      <c r="U846" s="5"/>
      <c r="V846" s="5"/>
      <c r="W846" s="5"/>
      <c r="X846" s="5"/>
      <c r="Y846" s="5"/>
      <c r="Z846" s="5"/>
      <c r="AA846" s="5"/>
    </row>
    <row r="847" spans="2:27" ht="17.25" customHeight="1">
      <c r="B847" s="36"/>
      <c r="C847" s="36"/>
      <c r="D847" s="36"/>
      <c r="E847" s="27"/>
      <c r="F847" s="22"/>
      <c r="G847" s="22"/>
      <c r="H847" s="35"/>
      <c r="I847" s="14"/>
      <c r="J847" s="18"/>
      <c r="K847" s="5"/>
      <c r="L847" s="5"/>
      <c r="M847" s="5"/>
      <c r="N847" s="5"/>
      <c r="O847" s="5"/>
      <c r="P847" s="5"/>
      <c r="Q847" s="5"/>
      <c r="R847" s="5"/>
      <c r="S847" s="5"/>
      <c r="T847" s="5"/>
      <c r="U847" s="5"/>
      <c r="V847" s="5"/>
      <c r="W847" s="5"/>
      <c r="X847" s="5"/>
      <c r="Y847" s="5"/>
      <c r="Z847" s="5"/>
      <c r="AA847" s="5"/>
    </row>
    <row r="848" spans="2:27" ht="17.25" customHeight="1">
      <c r="B848" s="36"/>
      <c r="C848" s="36"/>
      <c r="D848" s="36"/>
      <c r="E848" s="27"/>
      <c r="F848" s="22"/>
      <c r="G848" s="22"/>
      <c r="H848" s="35"/>
      <c r="I848" s="14"/>
      <c r="J848" s="18"/>
      <c r="K848" s="5"/>
      <c r="L848" s="5"/>
      <c r="M848" s="5"/>
      <c r="N848" s="5"/>
      <c r="O848" s="5"/>
      <c r="P848" s="5"/>
      <c r="Q848" s="5"/>
      <c r="R848" s="5"/>
      <c r="S848" s="5"/>
      <c r="T848" s="5"/>
      <c r="U848" s="5"/>
      <c r="V848" s="5"/>
      <c r="W848" s="5"/>
      <c r="X848" s="5"/>
      <c r="Y848" s="5"/>
      <c r="Z848" s="5"/>
      <c r="AA848" s="5"/>
    </row>
    <row r="849" spans="2:27" ht="17.25" customHeight="1">
      <c r="B849" s="36"/>
      <c r="C849" s="36"/>
      <c r="D849" s="36"/>
      <c r="E849" s="27"/>
      <c r="F849" s="22"/>
      <c r="G849" s="22"/>
      <c r="H849" s="35"/>
      <c r="I849" s="14"/>
      <c r="J849" s="18"/>
      <c r="K849" s="5"/>
      <c r="L849" s="5"/>
      <c r="M849" s="5"/>
      <c r="N849" s="5"/>
      <c r="O849" s="5"/>
      <c r="P849" s="5"/>
      <c r="Q849" s="5"/>
      <c r="R849" s="5"/>
      <c r="S849" s="5"/>
      <c r="T849" s="5"/>
      <c r="U849" s="5"/>
      <c r="V849" s="5"/>
      <c r="W849" s="5"/>
      <c r="X849" s="5"/>
      <c r="Y849" s="5"/>
      <c r="Z849" s="5"/>
      <c r="AA849" s="5"/>
    </row>
    <row r="850" spans="2:27" ht="17.25" customHeight="1">
      <c r="B850" s="36"/>
      <c r="C850" s="36"/>
      <c r="D850" s="36"/>
      <c r="E850" s="27"/>
      <c r="F850" s="22"/>
      <c r="G850" s="22"/>
      <c r="H850" s="35"/>
      <c r="I850" s="14"/>
      <c r="J850" s="18"/>
      <c r="K850" s="5"/>
      <c r="L850" s="5"/>
      <c r="M850" s="5"/>
      <c r="N850" s="5"/>
      <c r="O850" s="5"/>
      <c r="P850" s="5"/>
      <c r="Q850" s="5"/>
      <c r="R850" s="5"/>
      <c r="S850" s="5"/>
      <c r="T850" s="5"/>
      <c r="U850" s="5"/>
      <c r="V850" s="5"/>
      <c r="W850" s="5"/>
      <c r="X850" s="5"/>
      <c r="Y850" s="5"/>
      <c r="Z850" s="5"/>
      <c r="AA850" s="5"/>
    </row>
    <row r="851" spans="2:27" ht="17.25" customHeight="1">
      <c r="B851" s="36"/>
      <c r="C851" s="36"/>
      <c r="D851" s="36"/>
      <c r="E851" s="27"/>
      <c r="F851" s="22"/>
      <c r="G851" s="22"/>
      <c r="H851" s="35"/>
      <c r="I851" s="14"/>
      <c r="J851" s="18"/>
      <c r="K851" s="5"/>
      <c r="L851" s="5"/>
      <c r="M851" s="5"/>
      <c r="N851" s="5"/>
      <c r="O851" s="5"/>
      <c r="P851" s="5"/>
      <c r="Q851" s="5"/>
      <c r="R851" s="5"/>
      <c r="S851" s="5"/>
      <c r="T851" s="5"/>
      <c r="U851" s="5"/>
      <c r="V851" s="5"/>
      <c r="W851" s="5"/>
      <c r="X851" s="5"/>
      <c r="Y851" s="5"/>
      <c r="Z851" s="5"/>
      <c r="AA851" s="5"/>
    </row>
    <row r="852" spans="2:27" ht="17.25" customHeight="1">
      <c r="B852" s="36"/>
      <c r="C852" s="36"/>
      <c r="D852" s="36"/>
      <c r="E852" s="27"/>
      <c r="F852" s="22"/>
      <c r="G852" s="22"/>
      <c r="H852" s="35"/>
      <c r="I852" s="14"/>
      <c r="J852" s="18"/>
      <c r="K852" s="5"/>
      <c r="L852" s="5"/>
      <c r="M852" s="5"/>
      <c r="N852" s="5"/>
      <c r="O852" s="5"/>
      <c r="P852" s="5"/>
      <c r="Q852" s="5"/>
      <c r="R852" s="5"/>
      <c r="S852" s="5"/>
      <c r="T852" s="5"/>
      <c r="U852" s="5"/>
      <c r="V852" s="5"/>
      <c r="W852" s="5"/>
      <c r="X852" s="5"/>
      <c r="Y852" s="5"/>
      <c r="Z852" s="5"/>
      <c r="AA852" s="5"/>
    </row>
    <row r="853" spans="2:27" ht="17.25" customHeight="1">
      <c r="B853" s="36"/>
      <c r="C853" s="36"/>
      <c r="D853" s="36"/>
      <c r="E853" s="27"/>
      <c r="F853" s="22"/>
      <c r="G853" s="22"/>
      <c r="H853" s="35"/>
      <c r="I853" s="14"/>
      <c r="J853" s="18"/>
      <c r="K853" s="5"/>
      <c r="L853" s="5"/>
      <c r="M853" s="5"/>
      <c r="N853" s="5"/>
      <c r="O853" s="5"/>
      <c r="P853" s="5"/>
      <c r="Q853" s="5"/>
      <c r="R853" s="5"/>
      <c r="S853" s="5"/>
      <c r="T853" s="5"/>
      <c r="U853" s="5"/>
      <c r="V853" s="5"/>
      <c r="W853" s="5"/>
      <c r="X853" s="5"/>
      <c r="Y853" s="5"/>
      <c r="Z853" s="5"/>
      <c r="AA853" s="5"/>
    </row>
    <row r="854" spans="2:27" ht="17.25" customHeight="1">
      <c r="B854" s="36"/>
      <c r="C854" s="36"/>
      <c r="D854" s="36"/>
      <c r="E854" s="27"/>
      <c r="F854" s="22"/>
      <c r="G854" s="22"/>
      <c r="H854" s="35"/>
      <c r="I854" s="14"/>
      <c r="J854" s="18"/>
      <c r="K854" s="5"/>
      <c r="L854" s="5"/>
      <c r="M854" s="5"/>
      <c r="N854" s="5"/>
      <c r="O854" s="5"/>
      <c r="P854" s="5"/>
      <c r="Q854" s="5"/>
      <c r="R854" s="5"/>
      <c r="S854" s="5"/>
      <c r="T854" s="5"/>
      <c r="U854" s="5"/>
      <c r="V854" s="5"/>
      <c r="W854" s="5"/>
      <c r="X854" s="5"/>
      <c r="Y854" s="5"/>
      <c r="Z854" s="5"/>
      <c r="AA854" s="5"/>
    </row>
    <row r="855" spans="2:27" ht="17.25" customHeight="1">
      <c r="B855" s="36"/>
      <c r="C855" s="36"/>
      <c r="D855" s="36"/>
      <c r="E855" s="27"/>
      <c r="F855" s="22"/>
      <c r="G855" s="22"/>
      <c r="H855" s="35"/>
      <c r="I855" s="14"/>
      <c r="J855" s="18"/>
      <c r="K855" s="5"/>
      <c r="L855" s="5"/>
      <c r="M855" s="5"/>
      <c r="N855" s="5"/>
      <c r="O855" s="5"/>
      <c r="P855" s="5"/>
      <c r="Q855" s="5"/>
      <c r="R855" s="5"/>
      <c r="S855" s="5"/>
      <c r="T855" s="5"/>
      <c r="U855" s="5"/>
      <c r="V855" s="5"/>
      <c r="W855" s="5"/>
      <c r="X855" s="5"/>
      <c r="Y855" s="5"/>
      <c r="Z855" s="5"/>
      <c r="AA855" s="5"/>
    </row>
    <row r="856" spans="2:27" ht="17.25" customHeight="1">
      <c r="B856" s="36"/>
      <c r="C856" s="36"/>
      <c r="D856" s="36"/>
      <c r="E856" s="27"/>
      <c r="F856" s="22"/>
      <c r="G856" s="22"/>
      <c r="H856" s="35"/>
      <c r="I856" s="14"/>
      <c r="J856" s="18"/>
      <c r="K856" s="5"/>
      <c r="L856" s="5"/>
      <c r="M856" s="5"/>
      <c r="N856" s="5"/>
      <c r="O856" s="5"/>
      <c r="P856" s="5"/>
      <c r="Q856" s="5"/>
      <c r="R856" s="5"/>
      <c r="S856" s="5"/>
      <c r="T856" s="5"/>
      <c r="U856" s="5"/>
      <c r="V856" s="5"/>
      <c r="W856" s="5"/>
      <c r="X856" s="5"/>
      <c r="Y856" s="5"/>
      <c r="Z856" s="5"/>
      <c r="AA856" s="5"/>
    </row>
    <row r="857" spans="2:27" ht="17.25" customHeight="1">
      <c r="B857" s="36"/>
      <c r="C857" s="36"/>
      <c r="D857" s="36"/>
      <c r="E857" s="27"/>
      <c r="F857" s="22"/>
      <c r="G857" s="22"/>
      <c r="H857" s="35"/>
      <c r="I857" s="14"/>
      <c r="J857" s="18"/>
      <c r="K857" s="5"/>
      <c r="L857" s="5"/>
      <c r="M857" s="5"/>
      <c r="N857" s="5"/>
      <c r="O857" s="5"/>
      <c r="P857" s="5"/>
      <c r="Q857" s="5"/>
      <c r="R857" s="5"/>
      <c r="S857" s="5"/>
      <c r="T857" s="5"/>
      <c r="U857" s="5"/>
      <c r="V857" s="5"/>
      <c r="W857" s="5"/>
      <c r="X857" s="5"/>
      <c r="Y857" s="5"/>
      <c r="Z857" s="5"/>
      <c r="AA857" s="5"/>
    </row>
    <row r="858" spans="2:27" ht="17.25" customHeight="1">
      <c r="B858" s="36"/>
      <c r="C858" s="36"/>
      <c r="D858" s="36"/>
      <c r="E858" s="27"/>
      <c r="F858" s="22"/>
      <c r="G858" s="22"/>
      <c r="H858" s="35"/>
      <c r="I858" s="14"/>
      <c r="J858" s="18"/>
      <c r="K858" s="5"/>
      <c r="L858" s="5"/>
      <c r="M858" s="5"/>
      <c r="N858" s="5"/>
      <c r="O858" s="5"/>
      <c r="P858" s="5"/>
      <c r="Q858" s="5"/>
      <c r="R858" s="5"/>
      <c r="S858" s="5"/>
      <c r="T858" s="5"/>
      <c r="U858" s="5"/>
      <c r="V858" s="5"/>
      <c r="W858" s="5"/>
      <c r="X858" s="5"/>
      <c r="Y858" s="5"/>
      <c r="Z858" s="5"/>
      <c r="AA858" s="5"/>
    </row>
    <row r="859" spans="2:27" ht="17.25" customHeight="1">
      <c r="B859" s="36"/>
      <c r="C859" s="36"/>
      <c r="D859" s="36"/>
      <c r="E859" s="27"/>
      <c r="F859" s="22"/>
      <c r="G859" s="22"/>
      <c r="H859" s="35"/>
      <c r="I859" s="14"/>
      <c r="J859" s="18"/>
      <c r="K859" s="5"/>
      <c r="L859" s="5"/>
      <c r="M859" s="5"/>
      <c r="N859" s="5"/>
      <c r="O859" s="5"/>
      <c r="P859" s="5"/>
      <c r="Q859" s="5"/>
      <c r="R859" s="5"/>
      <c r="S859" s="5"/>
      <c r="T859" s="5"/>
      <c r="U859" s="5"/>
      <c r="V859" s="5"/>
      <c r="W859" s="5"/>
      <c r="X859" s="5"/>
      <c r="Y859" s="5"/>
      <c r="Z859" s="5"/>
      <c r="AA859" s="5"/>
    </row>
    <row r="860" spans="2:27" ht="17.25" customHeight="1">
      <c r="B860" s="36"/>
      <c r="C860" s="36"/>
      <c r="D860" s="36"/>
      <c r="E860" s="27"/>
      <c r="F860" s="22"/>
      <c r="G860" s="22"/>
      <c r="H860" s="35"/>
      <c r="I860" s="14"/>
      <c r="J860" s="18"/>
      <c r="K860" s="5"/>
      <c r="L860" s="5"/>
      <c r="M860" s="5"/>
      <c r="N860" s="5"/>
      <c r="O860" s="5"/>
      <c r="P860" s="5"/>
      <c r="Q860" s="5"/>
      <c r="R860" s="5"/>
      <c r="S860" s="5"/>
      <c r="T860" s="5"/>
      <c r="U860" s="5"/>
      <c r="V860" s="5"/>
      <c r="W860" s="5"/>
      <c r="X860" s="5"/>
      <c r="Y860" s="5"/>
      <c r="Z860" s="5"/>
      <c r="AA860" s="5"/>
    </row>
    <row r="861" spans="2:27" ht="17.25" customHeight="1">
      <c r="B861" s="36"/>
      <c r="C861" s="36"/>
      <c r="D861" s="36"/>
      <c r="E861" s="27"/>
      <c r="F861" s="22"/>
      <c r="G861" s="22"/>
      <c r="H861" s="35"/>
      <c r="I861" s="14"/>
      <c r="J861" s="18"/>
      <c r="K861" s="5"/>
      <c r="L861" s="5"/>
      <c r="M861" s="5"/>
      <c r="N861" s="5"/>
      <c r="O861" s="5"/>
      <c r="P861" s="5"/>
      <c r="Q861" s="5"/>
      <c r="R861" s="5"/>
      <c r="S861" s="5"/>
      <c r="T861" s="5"/>
      <c r="U861" s="5"/>
      <c r="V861" s="5"/>
      <c r="W861" s="5"/>
      <c r="X861" s="5"/>
      <c r="Y861" s="5"/>
      <c r="Z861" s="5"/>
      <c r="AA861" s="5"/>
    </row>
    <row r="862" spans="2:27" ht="17.25" customHeight="1">
      <c r="B862" s="36"/>
      <c r="C862" s="36"/>
      <c r="D862" s="36"/>
      <c r="E862" s="27"/>
      <c r="F862" s="22"/>
      <c r="G862" s="22"/>
      <c r="H862" s="35"/>
      <c r="I862" s="14"/>
      <c r="J862" s="18"/>
      <c r="K862" s="5"/>
      <c r="L862" s="5"/>
      <c r="M862" s="5"/>
      <c r="N862" s="5"/>
      <c r="O862" s="5"/>
      <c r="P862" s="5"/>
      <c r="Q862" s="5"/>
      <c r="R862" s="5"/>
      <c r="S862" s="5"/>
      <c r="T862" s="5"/>
      <c r="U862" s="5"/>
      <c r="V862" s="5"/>
      <c r="W862" s="5"/>
      <c r="X862" s="5"/>
      <c r="Y862" s="5"/>
      <c r="Z862" s="5"/>
      <c r="AA862" s="5"/>
    </row>
    <row r="863" spans="2:27" ht="17.25" customHeight="1">
      <c r="B863" s="36"/>
      <c r="C863" s="36"/>
      <c r="D863" s="36"/>
      <c r="E863" s="27"/>
      <c r="F863" s="22"/>
      <c r="G863" s="22"/>
      <c r="H863" s="35"/>
      <c r="I863" s="14"/>
      <c r="J863" s="18"/>
      <c r="K863" s="5"/>
      <c r="L863" s="5"/>
      <c r="M863" s="5"/>
      <c r="N863" s="5"/>
      <c r="O863" s="5"/>
      <c r="P863" s="5"/>
      <c r="Q863" s="5"/>
      <c r="R863" s="5"/>
      <c r="S863" s="5"/>
      <c r="T863" s="5"/>
      <c r="U863" s="5"/>
      <c r="V863" s="5"/>
      <c r="W863" s="5"/>
      <c r="X863" s="5"/>
      <c r="Y863" s="5"/>
      <c r="Z863" s="5"/>
      <c r="AA863" s="5"/>
    </row>
    <row r="864" spans="2:27" ht="17.25" customHeight="1">
      <c r="B864" s="36"/>
      <c r="C864" s="36"/>
      <c r="D864" s="36"/>
      <c r="E864" s="27"/>
      <c r="F864" s="22"/>
      <c r="G864" s="22"/>
      <c r="H864" s="35"/>
      <c r="I864" s="14"/>
      <c r="J864" s="18"/>
      <c r="K864" s="5"/>
      <c r="L864" s="5"/>
      <c r="M864" s="5"/>
      <c r="N864" s="5"/>
      <c r="O864" s="5"/>
      <c r="P864" s="5"/>
      <c r="Q864" s="5"/>
      <c r="R864" s="5"/>
      <c r="S864" s="5"/>
      <c r="T864" s="5"/>
      <c r="U864" s="5"/>
      <c r="V864" s="5"/>
      <c r="W864" s="5"/>
      <c r="X864" s="5"/>
      <c r="Y864" s="5"/>
      <c r="Z864" s="5"/>
      <c r="AA864" s="5"/>
    </row>
    <row r="865" spans="2:27" ht="17.25" customHeight="1">
      <c r="B865" s="36"/>
      <c r="C865" s="36"/>
      <c r="D865" s="36"/>
      <c r="E865" s="27"/>
      <c r="F865" s="22"/>
      <c r="G865" s="22"/>
      <c r="H865" s="35"/>
      <c r="I865" s="14"/>
      <c r="J865" s="18"/>
      <c r="K865" s="5"/>
      <c r="L865" s="5"/>
      <c r="M865" s="5"/>
      <c r="N865" s="5"/>
      <c r="O865" s="5"/>
      <c r="P865" s="5"/>
      <c r="Q865" s="5"/>
      <c r="R865" s="5"/>
      <c r="S865" s="5"/>
      <c r="T865" s="5"/>
      <c r="U865" s="5"/>
      <c r="V865" s="5"/>
      <c r="W865" s="5"/>
      <c r="X865" s="5"/>
      <c r="Y865" s="5"/>
      <c r="Z865" s="5"/>
      <c r="AA865" s="5"/>
    </row>
    <row r="866" spans="2:27" ht="17.25" customHeight="1">
      <c r="B866" s="36"/>
      <c r="C866" s="36"/>
      <c r="D866" s="36"/>
      <c r="E866" s="27"/>
      <c r="F866" s="22"/>
      <c r="G866" s="22"/>
      <c r="H866" s="35"/>
      <c r="I866" s="14"/>
      <c r="J866" s="18"/>
      <c r="K866" s="5"/>
      <c r="L866" s="5"/>
      <c r="M866" s="5"/>
      <c r="N866" s="5"/>
      <c r="O866" s="5"/>
      <c r="P866" s="5"/>
      <c r="Q866" s="5"/>
      <c r="R866" s="5"/>
      <c r="S866" s="5"/>
      <c r="T866" s="5"/>
      <c r="U866" s="5"/>
      <c r="V866" s="5"/>
      <c r="W866" s="5"/>
      <c r="X866" s="5"/>
      <c r="Y866" s="5"/>
      <c r="Z866" s="5"/>
      <c r="AA866" s="5"/>
    </row>
    <row r="867" spans="2:27" ht="17.25" customHeight="1">
      <c r="B867" s="36"/>
      <c r="C867" s="36"/>
      <c r="D867" s="36"/>
      <c r="E867" s="27"/>
      <c r="F867" s="22"/>
      <c r="G867" s="22"/>
      <c r="H867" s="35"/>
      <c r="I867" s="14"/>
      <c r="J867" s="18"/>
      <c r="K867" s="5"/>
      <c r="L867" s="5"/>
      <c r="M867" s="5"/>
      <c r="N867" s="5"/>
      <c r="O867" s="5"/>
      <c r="P867" s="5"/>
      <c r="Q867" s="5"/>
      <c r="R867" s="5"/>
      <c r="S867" s="5"/>
      <c r="T867" s="5"/>
      <c r="U867" s="5"/>
      <c r="V867" s="5"/>
      <c r="W867" s="5"/>
      <c r="X867" s="5"/>
      <c r="Y867" s="5"/>
      <c r="Z867" s="5"/>
      <c r="AA867" s="5"/>
    </row>
    <row r="868" spans="2:27" ht="17.25" customHeight="1">
      <c r="B868" s="36"/>
      <c r="C868" s="36"/>
      <c r="D868" s="36"/>
      <c r="E868" s="27"/>
      <c r="F868" s="22"/>
      <c r="G868" s="22"/>
      <c r="H868" s="35"/>
      <c r="I868" s="14"/>
      <c r="J868" s="18"/>
      <c r="K868" s="5"/>
      <c r="L868" s="5"/>
      <c r="M868" s="5"/>
      <c r="N868" s="5"/>
      <c r="O868" s="5"/>
      <c r="P868" s="5"/>
      <c r="Q868" s="5"/>
      <c r="R868" s="5"/>
      <c r="S868" s="5"/>
      <c r="T868" s="5"/>
      <c r="U868" s="5"/>
      <c r="V868" s="5"/>
      <c r="W868" s="5"/>
      <c r="X868" s="5"/>
      <c r="Y868" s="5"/>
      <c r="Z868" s="5"/>
      <c r="AA868" s="5"/>
    </row>
    <row r="869" spans="2:27" ht="17.25" customHeight="1">
      <c r="B869" s="36"/>
      <c r="C869" s="36"/>
      <c r="D869" s="36"/>
      <c r="E869" s="27"/>
      <c r="F869" s="22"/>
      <c r="G869" s="22"/>
      <c r="H869" s="35"/>
      <c r="I869" s="14"/>
      <c r="J869" s="18"/>
      <c r="K869" s="5"/>
      <c r="L869" s="5"/>
      <c r="M869" s="5"/>
      <c r="N869" s="5"/>
      <c r="O869" s="5"/>
      <c r="P869" s="5"/>
      <c r="Q869" s="5"/>
      <c r="R869" s="5"/>
      <c r="S869" s="5"/>
      <c r="T869" s="5"/>
      <c r="U869" s="5"/>
      <c r="V869" s="5"/>
      <c r="W869" s="5"/>
      <c r="X869" s="5"/>
      <c r="Y869" s="5"/>
      <c r="Z869" s="5"/>
      <c r="AA869" s="5"/>
    </row>
    <row r="870" spans="2:27" ht="17.25" customHeight="1">
      <c r="B870" s="36"/>
      <c r="C870" s="36"/>
      <c r="D870" s="36"/>
      <c r="E870" s="27"/>
      <c r="F870" s="22"/>
      <c r="G870" s="22"/>
      <c r="H870" s="35"/>
      <c r="I870" s="14"/>
      <c r="J870" s="18"/>
      <c r="K870" s="5"/>
      <c r="L870" s="5"/>
      <c r="M870" s="5"/>
      <c r="N870" s="5"/>
      <c r="O870" s="5"/>
      <c r="P870" s="5"/>
      <c r="Q870" s="5"/>
      <c r="R870" s="5"/>
      <c r="S870" s="5"/>
      <c r="T870" s="5"/>
      <c r="U870" s="5"/>
      <c r="V870" s="5"/>
      <c r="W870" s="5"/>
      <c r="X870" s="5"/>
      <c r="Y870" s="5"/>
      <c r="Z870" s="5"/>
      <c r="AA870" s="5"/>
    </row>
    <row r="871" spans="2:27" ht="17.25" customHeight="1">
      <c r="B871" s="36"/>
      <c r="C871" s="36"/>
      <c r="D871" s="36"/>
      <c r="E871" s="27"/>
      <c r="F871" s="22"/>
      <c r="G871" s="22"/>
      <c r="H871" s="35"/>
      <c r="I871" s="14"/>
      <c r="J871" s="18"/>
      <c r="K871" s="5"/>
      <c r="L871" s="5"/>
      <c r="M871" s="5"/>
      <c r="N871" s="5"/>
      <c r="O871" s="5"/>
      <c r="P871" s="5"/>
      <c r="Q871" s="5"/>
      <c r="R871" s="5"/>
      <c r="S871" s="5"/>
      <c r="T871" s="5"/>
      <c r="U871" s="5"/>
      <c r="V871" s="5"/>
      <c r="W871" s="5"/>
      <c r="X871" s="5"/>
      <c r="Y871" s="5"/>
      <c r="Z871" s="5"/>
      <c r="AA871" s="5"/>
    </row>
    <row r="872" spans="2:27" ht="17.25" customHeight="1">
      <c r="B872" s="36"/>
      <c r="C872" s="36"/>
      <c r="D872" s="36"/>
      <c r="E872" s="27"/>
      <c r="F872" s="22"/>
      <c r="G872" s="22"/>
      <c r="H872" s="35"/>
      <c r="I872" s="14"/>
      <c r="J872" s="18"/>
      <c r="K872" s="5"/>
      <c r="L872" s="5"/>
      <c r="M872" s="5"/>
      <c r="N872" s="5"/>
      <c r="O872" s="5"/>
      <c r="P872" s="5"/>
      <c r="Q872" s="5"/>
      <c r="R872" s="5"/>
      <c r="S872" s="5"/>
      <c r="T872" s="5"/>
      <c r="U872" s="5"/>
      <c r="V872" s="5"/>
      <c r="W872" s="5"/>
      <c r="X872" s="5"/>
      <c r="Y872" s="5"/>
      <c r="Z872" s="5"/>
      <c r="AA872" s="5"/>
    </row>
    <row r="873" spans="2:27" ht="17.25" customHeight="1">
      <c r="B873" s="36"/>
      <c r="C873" s="36"/>
      <c r="D873" s="36"/>
      <c r="E873" s="27"/>
      <c r="F873" s="22"/>
      <c r="G873" s="22"/>
      <c r="H873" s="35"/>
      <c r="I873" s="14"/>
      <c r="J873" s="18"/>
      <c r="K873" s="5"/>
      <c r="L873" s="5"/>
      <c r="M873" s="5"/>
      <c r="N873" s="5"/>
      <c r="O873" s="5"/>
      <c r="P873" s="5"/>
      <c r="Q873" s="5"/>
      <c r="R873" s="5"/>
      <c r="S873" s="5"/>
      <c r="T873" s="5"/>
      <c r="U873" s="5"/>
      <c r="V873" s="5"/>
      <c r="W873" s="5"/>
      <c r="X873" s="5"/>
      <c r="Y873" s="5"/>
      <c r="Z873" s="5"/>
      <c r="AA873" s="5"/>
    </row>
    <row r="874" spans="2:27" ht="17.25" customHeight="1">
      <c r="B874" s="36"/>
      <c r="C874" s="36"/>
      <c r="D874" s="36"/>
      <c r="E874" s="27"/>
      <c r="F874" s="22"/>
      <c r="G874" s="22"/>
      <c r="H874" s="35"/>
      <c r="I874" s="14"/>
      <c r="J874" s="18"/>
      <c r="K874" s="5"/>
      <c r="L874" s="5"/>
      <c r="M874" s="5"/>
      <c r="N874" s="5"/>
      <c r="O874" s="5"/>
      <c r="P874" s="5"/>
      <c r="Q874" s="5"/>
      <c r="R874" s="5"/>
      <c r="S874" s="5"/>
      <c r="T874" s="5"/>
      <c r="U874" s="5"/>
      <c r="V874" s="5"/>
      <c r="W874" s="5"/>
      <c r="X874" s="5"/>
      <c r="Y874" s="5"/>
      <c r="Z874" s="5"/>
      <c r="AA874" s="5"/>
    </row>
    <row r="875" spans="2:27" ht="17.25" customHeight="1">
      <c r="B875" s="36"/>
      <c r="C875" s="36"/>
      <c r="D875" s="36"/>
      <c r="E875" s="27"/>
      <c r="F875" s="22"/>
      <c r="G875" s="22"/>
      <c r="H875" s="35"/>
      <c r="I875" s="14"/>
      <c r="J875" s="18"/>
      <c r="K875" s="5"/>
      <c r="L875" s="5"/>
      <c r="M875" s="5"/>
      <c r="N875" s="5"/>
      <c r="O875" s="5"/>
      <c r="P875" s="5"/>
      <c r="Q875" s="5"/>
      <c r="R875" s="5"/>
      <c r="S875" s="5"/>
      <c r="T875" s="5"/>
      <c r="U875" s="5"/>
      <c r="V875" s="5"/>
      <c r="W875" s="5"/>
      <c r="X875" s="5"/>
      <c r="Y875" s="5"/>
      <c r="Z875" s="5"/>
      <c r="AA875" s="5"/>
    </row>
    <row r="876" spans="2:27" ht="17.25" customHeight="1">
      <c r="B876" s="36"/>
      <c r="C876" s="36"/>
      <c r="D876" s="36"/>
      <c r="E876" s="27"/>
      <c r="F876" s="22"/>
      <c r="G876" s="22"/>
      <c r="H876" s="35"/>
      <c r="I876" s="14"/>
      <c r="J876" s="18"/>
      <c r="K876" s="5"/>
      <c r="L876" s="5"/>
      <c r="M876" s="5"/>
      <c r="N876" s="5"/>
      <c r="O876" s="5"/>
      <c r="P876" s="5"/>
      <c r="Q876" s="5"/>
      <c r="R876" s="5"/>
      <c r="S876" s="5"/>
      <c r="T876" s="5"/>
      <c r="U876" s="5"/>
      <c r="V876" s="5"/>
      <c r="W876" s="5"/>
      <c r="X876" s="5"/>
      <c r="Y876" s="5"/>
      <c r="Z876" s="5"/>
      <c r="AA876" s="5"/>
    </row>
    <row r="877" spans="2:27" ht="17.25" customHeight="1">
      <c r="B877" s="36"/>
      <c r="C877" s="36"/>
      <c r="D877" s="36"/>
      <c r="E877" s="27"/>
      <c r="F877" s="22"/>
      <c r="G877" s="22"/>
      <c r="H877" s="35"/>
      <c r="I877" s="14"/>
      <c r="J877" s="18"/>
      <c r="K877" s="5"/>
      <c r="L877" s="5"/>
      <c r="M877" s="5"/>
      <c r="N877" s="5"/>
      <c r="O877" s="5"/>
      <c r="P877" s="5"/>
      <c r="Q877" s="5"/>
      <c r="R877" s="5"/>
      <c r="S877" s="5"/>
      <c r="T877" s="5"/>
      <c r="U877" s="5"/>
      <c r="V877" s="5"/>
      <c r="W877" s="5"/>
      <c r="X877" s="5"/>
      <c r="Y877" s="5"/>
      <c r="Z877" s="5"/>
      <c r="AA877" s="5"/>
    </row>
    <row r="878" spans="2:27" ht="17.25" customHeight="1">
      <c r="B878" s="36"/>
      <c r="C878" s="36"/>
      <c r="D878" s="36"/>
      <c r="E878" s="27"/>
      <c r="F878" s="22"/>
      <c r="G878" s="22"/>
      <c r="H878" s="35"/>
      <c r="I878" s="14"/>
      <c r="J878" s="18"/>
      <c r="K878" s="5"/>
      <c r="L878" s="5"/>
      <c r="M878" s="5"/>
      <c r="N878" s="5"/>
      <c r="O878" s="5"/>
      <c r="P878" s="5"/>
      <c r="Q878" s="5"/>
      <c r="R878" s="5"/>
      <c r="S878" s="5"/>
      <c r="T878" s="5"/>
      <c r="U878" s="5"/>
      <c r="V878" s="5"/>
      <c r="W878" s="5"/>
      <c r="X878" s="5"/>
      <c r="Y878" s="5"/>
      <c r="Z878" s="5"/>
      <c r="AA878" s="5"/>
    </row>
    <row r="879" spans="2:27" ht="17.25" customHeight="1">
      <c r="B879" s="36"/>
      <c r="C879" s="36"/>
      <c r="D879" s="36"/>
      <c r="E879" s="27"/>
      <c r="F879" s="22"/>
      <c r="G879" s="22"/>
      <c r="H879" s="35"/>
      <c r="I879" s="14"/>
      <c r="J879" s="18"/>
      <c r="K879" s="5"/>
      <c r="L879" s="5"/>
      <c r="M879" s="5"/>
      <c r="N879" s="5"/>
      <c r="O879" s="5"/>
      <c r="P879" s="5"/>
      <c r="Q879" s="5"/>
      <c r="R879" s="5"/>
      <c r="S879" s="5"/>
      <c r="T879" s="5"/>
      <c r="U879" s="5"/>
      <c r="V879" s="5"/>
      <c r="W879" s="5"/>
      <c r="X879" s="5"/>
      <c r="Y879" s="5"/>
      <c r="Z879" s="5"/>
      <c r="AA879" s="5"/>
    </row>
    <row r="880" spans="2:27" ht="17.25" customHeight="1">
      <c r="B880" s="36"/>
      <c r="C880" s="36"/>
      <c r="D880" s="36"/>
      <c r="E880" s="27"/>
      <c r="F880" s="22"/>
      <c r="G880" s="22"/>
      <c r="H880" s="35"/>
      <c r="I880" s="14"/>
      <c r="J880" s="18"/>
      <c r="K880" s="5"/>
      <c r="L880" s="5"/>
      <c r="M880" s="5"/>
      <c r="N880" s="5"/>
      <c r="O880" s="5"/>
      <c r="P880" s="5"/>
      <c r="Q880" s="5"/>
      <c r="R880" s="5"/>
      <c r="S880" s="5"/>
      <c r="T880" s="5"/>
      <c r="U880" s="5"/>
      <c r="V880" s="5"/>
      <c r="W880" s="5"/>
      <c r="X880" s="5"/>
      <c r="Y880" s="5"/>
      <c r="Z880" s="5"/>
      <c r="AA880" s="5"/>
    </row>
    <row r="881" spans="2:27" ht="17.25" customHeight="1">
      <c r="B881" s="36"/>
      <c r="C881" s="36"/>
      <c r="D881" s="36"/>
      <c r="E881" s="27"/>
      <c r="F881" s="22"/>
      <c r="G881" s="22"/>
      <c r="H881" s="35"/>
      <c r="I881" s="14"/>
      <c r="J881" s="18"/>
      <c r="K881" s="5"/>
      <c r="L881" s="5"/>
      <c r="M881" s="5"/>
      <c r="N881" s="5"/>
      <c r="O881" s="5"/>
      <c r="P881" s="5"/>
      <c r="Q881" s="5"/>
      <c r="R881" s="5"/>
      <c r="S881" s="5"/>
      <c r="T881" s="5"/>
      <c r="U881" s="5"/>
      <c r="V881" s="5"/>
      <c r="W881" s="5"/>
      <c r="X881" s="5"/>
      <c r="Y881" s="5"/>
      <c r="Z881" s="5"/>
      <c r="AA881" s="5"/>
    </row>
    <row r="882" spans="2:27" ht="17.25" customHeight="1">
      <c r="B882" s="36"/>
      <c r="C882" s="36"/>
      <c r="D882" s="36"/>
      <c r="E882" s="27"/>
      <c r="F882" s="22"/>
      <c r="G882" s="22"/>
      <c r="H882" s="35"/>
      <c r="I882" s="14"/>
      <c r="J882" s="18"/>
      <c r="K882" s="5"/>
      <c r="L882" s="5"/>
      <c r="M882" s="5"/>
      <c r="N882" s="5"/>
      <c r="O882" s="5"/>
      <c r="P882" s="5"/>
      <c r="Q882" s="5"/>
      <c r="R882" s="5"/>
      <c r="S882" s="5"/>
      <c r="T882" s="5"/>
      <c r="U882" s="5"/>
      <c r="V882" s="5"/>
      <c r="W882" s="5"/>
      <c r="X882" s="5"/>
      <c r="Y882" s="5"/>
      <c r="Z882" s="5"/>
      <c r="AA882" s="5"/>
    </row>
    <row r="883" spans="2:27" ht="17.25" customHeight="1">
      <c r="B883" s="36"/>
      <c r="C883" s="36"/>
      <c r="D883" s="36"/>
      <c r="E883" s="27"/>
      <c r="F883" s="22"/>
      <c r="G883" s="22"/>
      <c r="H883" s="35"/>
      <c r="I883" s="14"/>
      <c r="J883" s="18"/>
      <c r="K883" s="5"/>
      <c r="L883" s="5"/>
      <c r="M883" s="5"/>
      <c r="N883" s="5"/>
      <c r="O883" s="5"/>
      <c r="P883" s="5"/>
      <c r="Q883" s="5"/>
      <c r="R883" s="5"/>
      <c r="S883" s="5"/>
      <c r="T883" s="5"/>
      <c r="U883" s="5"/>
      <c r="V883" s="5"/>
      <c r="W883" s="5"/>
      <c r="X883" s="5"/>
      <c r="Y883" s="5"/>
      <c r="Z883" s="5"/>
      <c r="AA883" s="5"/>
    </row>
    <row r="884" spans="2:27" ht="17.25" customHeight="1">
      <c r="B884" s="36"/>
      <c r="C884" s="36"/>
      <c r="D884" s="36"/>
      <c r="E884" s="27"/>
      <c r="F884" s="22"/>
      <c r="G884" s="22"/>
      <c r="H884" s="35"/>
      <c r="I884" s="14"/>
      <c r="J884" s="18"/>
      <c r="K884" s="5"/>
      <c r="L884" s="5"/>
      <c r="M884" s="5"/>
      <c r="N884" s="5"/>
      <c r="O884" s="5"/>
      <c r="P884" s="5"/>
      <c r="Q884" s="5"/>
      <c r="R884" s="5"/>
      <c r="S884" s="5"/>
      <c r="T884" s="5"/>
      <c r="U884" s="5"/>
      <c r="V884" s="5"/>
      <c r="W884" s="5"/>
      <c r="X884" s="5"/>
      <c r="Y884" s="5"/>
      <c r="Z884" s="5"/>
      <c r="AA884" s="5"/>
    </row>
    <row r="885" spans="2:27" ht="17.25" customHeight="1">
      <c r="B885" s="36"/>
      <c r="C885" s="36"/>
      <c r="D885" s="36"/>
      <c r="E885" s="27"/>
      <c r="F885" s="22"/>
      <c r="G885" s="22"/>
      <c r="H885" s="35"/>
      <c r="I885" s="14"/>
      <c r="J885" s="18"/>
      <c r="K885" s="5"/>
      <c r="L885" s="5"/>
      <c r="M885" s="5"/>
      <c r="N885" s="5"/>
      <c r="O885" s="5"/>
      <c r="P885" s="5"/>
      <c r="Q885" s="5"/>
      <c r="R885" s="5"/>
      <c r="S885" s="5"/>
      <c r="T885" s="5"/>
      <c r="U885" s="5"/>
      <c r="V885" s="5"/>
      <c r="W885" s="5"/>
      <c r="X885" s="5"/>
      <c r="Y885" s="5"/>
      <c r="Z885" s="5"/>
      <c r="AA885" s="5"/>
    </row>
    <row r="886" spans="2:27" ht="17.25" customHeight="1">
      <c r="B886" s="36"/>
      <c r="C886" s="36"/>
      <c r="D886" s="36"/>
      <c r="E886" s="27"/>
      <c r="F886" s="22"/>
      <c r="G886" s="22"/>
      <c r="H886" s="35"/>
      <c r="I886" s="14"/>
      <c r="J886" s="18"/>
      <c r="K886" s="5"/>
      <c r="L886" s="5"/>
      <c r="M886" s="5"/>
      <c r="N886" s="5"/>
      <c r="O886" s="5"/>
      <c r="P886" s="5"/>
      <c r="Q886" s="5"/>
      <c r="R886" s="5"/>
      <c r="S886" s="5"/>
      <c r="T886" s="5"/>
      <c r="U886" s="5"/>
      <c r="V886" s="5"/>
      <c r="W886" s="5"/>
      <c r="X886" s="5"/>
      <c r="Y886" s="5"/>
      <c r="Z886" s="5"/>
      <c r="AA886" s="5"/>
    </row>
    <row r="887" spans="2:27" ht="17.25" customHeight="1">
      <c r="B887" s="36"/>
      <c r="C887" s="36"/>
      <c r="D887" s="36"/>
      <c r="E887" s="27"/>
      <c r="F887" s="22"/>
      <c r="G887" s="22"/>
      <c r="H887" s="35"/>
      <c r="I887" s="14"/>
      <c r="J887" s="18"/>
      <c r="K887" s="5"/>
      <c r="L887" s="5"/>
      <c r="M887" s="5"/>
      <c r="N887" s="5"/>
      <c r="O887" s="5"/>
      <c r="P887" s="5"/>
      <c r="Q887" s="5"/>
      <c r="R887" s="5"/>
      <c r="S887" s="5"/>
      <c r="T887" s="5"/>
      <c r="U887" s="5"/>
      <c r="V887" s="5"/>
      <c r="W887" s="5"/>
      <c r="X887" s="5"/>
      <c r="Y887" s="5"/>
      <c r="Z887" s="5"/>
      <c r="AA887" s="5"/>
    </row>
    <row r="888" spans="2:27" ht="17.25" customHeight="1">
      <c r="B888" s="36"/>
      <c r="C888" s="36"/>
      <c r="D888" s="36"/>
      <c r="E888" s="27"/>
      <c r="F888" s="22"/>
      <c r="G888" s="22"/>
      <c r="H888" s="35"/>
      <c r="I888" s="14"/>
      <c r="J888" s="18"/>
      <c r="K888" s="5"/>
      <c r="L888" s="5"/>
      <c r="M888" s="5"/>
      <c r="N888" s="5"/>
      <c r="O888" s="5"/>
      <c r="P888" s="5"/>
      <c r="Q888" s="5"/>
      <c r="R888" s="5"/>
      <c r="S888" s="5"/>
      <c r="T888" s="5"/>
      <c r="U888" s="5"/>
      <c r="V888" s="5"/>
      <c r="W888" s="5"/>
      <c r="X888" s="5"/>
      <c r="Y888" s="5"/>
      <c r="Z888" s="5"/>
      <c r="AA888" s="5"/>
    </row>
    <row r="889" spans="2:27" ht="17.25" customHeight="1">
      <c r="B889" s="36"/>
      <c r="C889" s="36"/>
      <c r="D889" s="36"/>
      <c r="E889" s="27"/>
      <c r="F889" s="22"/>
      <c r="G889" s="22"/>
      <c r="H889" s="35"/>
      <c r="I889" s="14"/>
      <c r="J889" s="18"/>
      <c r="K889" s="5"/>
      <c r="L889" s="5"/>
      <c r="M889" s="5"/>
      <c r="N889" s="5"/>
      <c r="O889" s="5"/>
      <c r="P889" s="5"/>
      <c r="Q889" s="5"/>
      <c r="R889" s="5"/>
      <c r="S889" s="5"/>
      <c r="T889" s="5"/>
      <c r="U889" s="5"/>
      <c r="V889" s="5"/>
      <c r="W889" s="5"/>
      <c r="X889" s="5"/>
      <c r="Y889" s="5"/>
      <c r="Z889" s="5"/>
      <c r="AA889" s="5"/>
    </row>
    <row r="890" spans="2:27" ht="17.25" customHeight="1">
      <c r="B890" s="36"/>
      <c r="C890" s="36"/>
      <c r="D890" s="36"/>
      <c r="E890" s="27"/>
      <c r="F890" s="22"/>
      <c r="G890" s="22"/>
      <c r="H890" s="35"/>
      <c r="I890" s="14"/>
      <c r="J890" s="18"/>
      <c r="K890" s="5"/>
      <c r="L890" s="5"/>
      <c r="M890" s="5"/>
      <c r="N890" s="5"/>
      <c r="O890" s="5"/>
      <c r="P890" s="5"/>
      <c r="Q890" s="5"/>
      <c r="R890" s="5"/>
      <c r="S890" s="5"/>
      <c r="T890" s="5"/>
      <c r="U890" s="5"/>
      <c r="V890" s="5"/>
      <c r="W890" s="5"/>
      <c r="X890" s="5"/>
      <c r="Y890" s="5"/>
      <c r="Z890" s="5"/>
      <c r="AA890" s="5"/>
    </row>
    <row r="891" spans="2:27" ht="17.25" customHeight="1">
      <c r="B891" s="36"/>
      <c r="C891" s="36"/>
      <c r="D891" s="36"/>
      <c r="E891" s="27"/>
      <c r="F891" s="22"/>
      <c r="G891" s="22"/>
      <c r="H891" s="35"/>
      <c r="I891" s="14"/>
      <c r="J891" s="18"/>
      <c r="K891" s="5"/>
      <c r="L891" s="5"/>
      <c r="M891" s="5"/>
      <c r="N891" s="5"/>
      <c r="O891" s="5"/>
      <c r="P891" s="5"/>
      <c r="Q891" s="5"/>
      <c r="R891" s="5"/>
      <c r="S891" s="5"/>
      <c r="T891" s="5"/>
      <c r="U891" s="5"/>
      <c r="V891" s="5"/>
      <c r="W891" s="5"/>
      <c r="X891" s="5"/>
      <c r="Y891" s="5"/>
      <c r="Z891" s="5"/>
      <c r="AA891" s="5"/>
    </row>
    <row r="892" spans="2:27" ht="17.25" customHeight="1">
      <c r="B892" s="36"/>
      <c r="C892" s="36"/>
      <c r="D892" s="36"/>
      <c r="E892" s="27"/>
      <c r="F892" s="22"/>
      <c r="G892" s="22"/>
      <c r="H892" s="35"/>
      <c r="I892" s="14"/>
      <c r="J892" s="18"/>
      <c r="K892" s="5"/>
      <c r="L892" s="5"/>
      <c r="M892" s="5"/>
      <c r="N892" s="5"/>
      <c r="O892" s="5"/>
      <c r="P892" s="5"/>
      <c r="Q892" s="5"/>
      <c r="R892" s="5"/>
      <c r="S892" s="5"/>
      <c r="T892" s="5"/>
      <c r="U892" s="5"/>
      <c r="V892" s="5"/>
      <c r="W892" s="5"/>
      <c r="X892" s="5"/>
      <c r="Y892" s="5"/>
      <c r="Z892" s="5"/>
      <c r="AA892" s="5"/>
    </row>
    <row r="893" spans="2:27" ht="17.25" customHeight="1">
      <c r="B893" s="36"/>
      <c r="C893" s="36"/>
      <c r="D893" s="36"/>
      <c r="E893" s="27"/>
      <c r="F893" s="22"/>
      <c r="G893" s="22"/>
      <c r="H893" s="35"/>
      <c r="I893" s="14"/>
      <c r="J893" s="18"/>
      <c r="K893" s="5"/>
      <c r="L893" s="5"/>
      <c r="M893" s="5"/>
      <c r="N893" s="5"/>
      <c r="O893" s="5"/>
      <c r="P893" s="5"/>
      <c r="Q893" s="5"/>
      <c r="R893" s="5"/>
      <c r="S893" s="5"/>
      <c r="T893" s="5"/>
      <c r="U893" s="5"/>
      <c r="V893" s="5"/>
      <c r="W893" s="5"/>
      <c r="X893" s="5"/>
      <c r="Y893" s="5"/>
      <c r="Z893" s="5"/>
      <c r="AA893" s="5"/>
    </row>
    <row r="894" spans="2:27" ht="17.25" customHeight="1">
      <c r="B894" s="36"/>
      <c r="C894" s="36"/>
      <c r="D894" s="36"/>
      <c r="E894" s="27"/>
      <c r="F894" s="22"/>
      <c r="G894" s="22"/>
      <c r="H894" s="35"/>
      <c r="I894" s="14"/>
      <c r="J894" s="18"/>
      <c r="K894" s="5"/>
      <c r="L894" s="5"/>
      <c r="M894" s="5"/>
      <c r="N894" s="5"/>
      <c r="O894" s="5"/>
      <c r="P894" s="5"/>
      <c r="Q894" s="5"/>
      <c r="R894" s="5"/>
      <c r="S894" s="5"/>
      <c r="T894" s="5"/>
      <c r="U894" s="5"/>
      <c r="V894" s="5"/>
      <c r="W894" s="5"/>
      <c r="X894" s="5"/>
      <c r="Y894" s="5"/>
      <c r="Z894" s="5"/>
      <c r="AA894" s="5"/>
    </row>
    <row r="895" spans="2:27" ht="17.25" customHeight="1">
      <c r="B895" s="36"/>
      <c r="C895" s="36"/>
      <c r="D895" s="36"/>
      <c r="E895" s="27"/>
      <c r="F895" s="22"/>
      <c r="G895" s="22"/>
      <c r="H895" s="35"/>
      <c r="I895" s="14"/>
      <c r="J895" s="18"/>
      <c r="K895" s="5"/>
      <c r="L895" s="5"/>
      <c r="M895" s="5"/>
      <c r="N895" s="5"/>
      <c r="O895" s="5"/>
      <c r="P895" s="5"/>
      <c r="Q895" s="5"/>
      <c r="R895" s="5"/>
      <c r="S895" s="5"/>
      <c r="T895" s="5"/>
      <c r="U895" s="5"/>
      <c r="V895" s="5"/>
      <c r="W895" s="5"/>
      <c r="X895" s="5"/>
      <c r="Y895" s="5"/>
      <c r="Z895" s="5"/>
      <c r="AA895" s="5"/>
    </row>
    <row r="896" spans="2:27" ht="17.25" customHeight="1">
      <c r="B896" s="36"/>
      <c r="C896" s="36"/>
      <c r="D896" s="36"/>
      <c r="E896" s="27"/>
      <c r="F896" s="22"/>
      <c r="G896" s="22"/>
      <c r="H896" s="35"/>
      <c r="I896" s="14"/>
      <c r="J896" s="18"/>
      <c r="K896" s="5"/>
      <c r="L896" s="5"/>
      <c r="M896" s="5"/>
      <c r="N896" s="5"/>
      <c r="O896" s="5"/>
      <c r="P896" s="5"/>
      <c r="Q896" s="5"/>
      <c r="R896" s="5"/>
      <c r="S896" s="5"/>
      <c r="T896" s="5"/>
      <c r="U896" s="5"/>
      <c r="V896" s="5"/>
      <c r="W896" s="5"/>
      <c r="X896" s="5"/>
      <c r="Y896" s="5"/>
      <c r="Z896" s="5"/>
      <c r="AA896" s="5"/>
    </row>
    <row r="897" spans="2:27" ht="17.25" customHeight="1">
      <c r="B897" s="36"/>
      <c r="C897" s="36"/>
      <c r="D897" s="36"/>
      <c r="E897" s="27"/>
      <c r="F897" s="22"/>
      <c r="G897" s="22"/>
      <c r="H897" s="35"/>
      <c r="I897" s="14"/>
      <c r="J897" s="18"/>
      <c r="K897" s="5"/>
      <c r="L897" s="5"/>
      <c r="M897" s="5"/>
      <c r="N897" s="5"/>
      <c r="O897" s="5"/>
      <c r="P897" s="5"/>
      <c r="Q897" s="5"/>
      <c r="R897" s="5"/>
      <c r="S897" s="5"/>
      <c r="T897" s="5"/>
      <c r="U897" s="5"/>
      <c r="V897" s="5"/>
      <c r="W897" s="5"/>
      <c r="X897" s="5"/>
      <c r="Y897" s="5"/>
      <c r="Z897" s="5"/>
      <c r="AA897" s="5"/>
    </row>
    <row r="898" spans="2:27" ht="17.25" customHeight="1">
      <c r="B898" s="36"/>
      <c r="C898" s="36"/>
      <c r="D898" s="36"/>
      <c r="E898" s="27"/>
      <c r="F898" s="22"/>
      <c r="G898" s="22"/>
      <c r="H898" s="35"/>
      <c r="I898" s="14"/>
      <c r="J898" s="18"/>
      <c r="K898" s="5"/>
      <c r="L898" s="5"/>
      <c r="M898" s="5"/>
      <c r="N898" s="5"/>
      <c r="O898" s="5"/>
      <c r="P898" s="5"/>
      <c r="Q898" s="5"/>
      <c r="R898" s="5"/>
      <c r="S898" s="5"/>
      <c r="T898" s="5"/>
      <c r="U898" s="5"/>
      <c r="V898" s="5"/>
      <c r="W898" s="5"/>
      <c r="X898" s="5"/>
      <c r="Y898" s="5"/>
      <c r="Z898" s="5"/>
      <c r="AA898" s="5"/>
    </row>
    <row r="899" spans="2:27" ht="17.25" customHeight="1">
      <c r="B899" s="36"/>
      <c r="C899" s="36"/>
      <c r="D899" s="36"/>
      <c r="E899" s="27"/>
      <c r="F899" s="22"/>
      <c r="G899" s="22"/>
      <c r="H899" s="35"/>
      <c r="I899" s="14"/>
      <c r="J899" s="18"/>
      <c r="K899" s="5"/>
      <c r="L899" s="5"/>
      <c r="M899" s="5"/>
      <c r="N899" s="5"/>
      <c r="O899" s="5"/>
      <c r="P899" s="5"/>
      <c r="Q899" s="5"/>
      <c r="R899" s="5"/>
      <c r="S899" s="5"/>
      <c r="T899" s="5"/>
      <c r="U899" s="5"/>
      <c r="V899" s="5"/>
      <c r="W899" s="5"/>
      <c r="X899" s="5"/>
      <c r="Y899" s="5"/>
      <c r="Z899" s="5"/>
      <c r="AA899" s="5"/>
    </row>
    <row r="900" spans="2:27" ht="17.25" customHeight="1">
      <c r="B900" s="36"/>
      <c r="C900" s="36"/>
      <c r="D900" s="36"/>
      <c r="E900" s="27"/>
      <c r="F900" s="22"/>
      <c r="G900" s="22"/>
      <c r="H900" s="35"/>
      <c r="I900" s="14"/>
      <c r="J900" s="18"/>
      <c r="K900" s="5"/>
      <c r="L900" s="5"/>
      <c r="M900" s="5"/>
      <c r="N900" s="5"/>
      <c r="O900" s="5"/>
      <c r="P900" s="5"/>
      <c r="Q900" s="5"/>
      <c r="R900" s="5"/>
      <c r="S900" s="5"/>
      <c r="T900" s="5"/>
      <c r="U900" s="5"/>
      <c r="V900" s="5"/>
      <c r="W900" s="5"/>
      <c r="X900" s="5"/>
      <c r="Y900" s="5"/>
      <c r="Z900" s="5"/>
      <c r="AA900" s="5"/>
    </row>
    <row r="901" spans="2:27" ht="17.25" customHeight="1">
      <c r="B901" s="36"/>
      <c r="C901" s="36"/>
      <c r="D901" s="36"/>
      <c r="E901" s="27"/>
      <c r="F901" s="22"/>
      <c r="G901" s="22"/>
      <c r="H901" s="35"/>
      <c r="I901" s="14"/>
      <c r="J901" s="18"/>
      <c r="K901" s="5"/>
      <c r="L901" s="5"/>
      <c r="M901" s="5"/>
      <c r="N901" s="5"/>
      <c r="O901" s="5"/>
      <c r="P901" s="5"/>
      <c r="Q901" s="5"/>
      <c r="R901" s="5"/>
      <c r="S901" s="5"/>
      <c r="T901" s="5"/>
      <c r="U901" s="5"/>
      <c r="V901" s="5"/>
      <c r="W901" s="5"/>
      <c r="X901" s="5"/>
      <c r="Y901" s="5"/>
      <c r="Z901" s="5"/>
      <c r="AA901" s="5"/>
    </row>
    <row r="902" spans="2:27" ht="17.25" customHeight="1">
      <c r="B902" s="36"/>
      <c r="C902" s="36"/>
      <c r="D902" s="36"/>
      <c r="E902" s="27"/>
      <c r="F902" s="22"/>
      <c r="G902" s="22"/>
      <c r="H902" s="35"/>
      <c r="I902" s="14"/>
      <c r="J902" s="18"/>
      <c r="K902" s="5"/>
      <c r="L902" s="5"/>
      <c r="M902" s="5"/>
      <c r="N902" s="5"/>
      <c r="O902" s="5"/>
      <c r="P902" s="5"/>
      <c r="Q902" s="5"/>
      <c r="R902" s="5"/>
      <c r="S902" s="5"/>
      <c r="T902" s="5"/>
      <c r="U902" s="5"/>
      <c r="V902" s="5"/>
      <c r="W902" s="5"/>
      <c r="X902" s="5"/>
      <c r="Y902" s="5"/>
      <c r="Z902" s="5"/>
      <c r="AA902" s="5"/>
    </row>
    <row r="903" spans="2:27" ht="17.25" customHeight="1">
      <c r="B903" s="36"/>
      <c r="C903" s="36"/>
      <c r="D903" s="36"/>
      <c r="E903" s="27"/>
      <c r="F903" s="22"/>
      <c r="G903" s="22"/>
      <c r="H903" s="35"/>
      <c r="I903" s="14"/>
      <c r="J903" s="18"/>
      <c r="K903" s="5"/>
      <c r="L903" s="5"/>
      <c r="M903" s="5"/>
      <c r="N903" s="5"/>
      <c r="O903" s="5"/>
      <c r="P903" s="5"/>
      <c r="Q903" s="5"/>
      <c r="R903" s="5"/>
      <c r="S903" s="5"/>
      <c r="T903" s="5"/>
      <c r="U903" s="5"/>
      <c r="V903" s="5"/>
      <c r="W903" s="5"/>
      <c r="X903" s="5"/>
      <c r="Y903" s="5"/>
      <c r="Z903" s="5"/>
      <c r="AA903" s="5"/>
    </row>
    <row r="904" spans="2:27" ht="17.25" customHeight="1">
      <c r="B904" s="36"/>
      <c r="C904" s="36"/>
      <c r="D904" s="36"/>
      <c r="E904" s="27"/>
      <c r="F904" s="22"/>
      <c r="G904" s="22"/>
      <c r="H904" s="35"/>
      <c r="I904" s="14"/>
      <c r="J904" s="18"/>
      <c r="K904" s="5"/>
      <c r="L904" s="5"/>
      <c r="M904" s="5"/>
      <c r="N904" s="5"/>
      <c r="O904" s="5"/>
      <c r="P904" s="5"/>
      <c r="Q904" s="5"/>
      <c r="R904" s="5"/>
      <c r="S904" s="5"/>
      <c r="T904" s="5"/>
      <c r="U904" s="5"/>
      <c r="V904" s="5"/>
      <c r="W904" s="5"/>
      <c r="X904" s="5"/>
      <c r="Y904" s="5"/>
      <c r="Z904" s="5"/>
      <c r="AA904" s="5"/>
    </row>
    <row r="905" spans="2:27" ht="17.25" customHeight="1">
      <c r="B905" s="36"/>
      <c r="C905" s="36"/>
      <c r="D905" s="36"/>
      <c r="E905" s="27"/>
      <c r="F905" s="22"/>
      <c r="G905" s="22"/>
      <c r="H905" s="35"/>
      <c r="I905" s="14"/>
      <c r="J905" s="18"/>
      <c r="K905" s="5"/>
      <c r="L905" s="5"/>
      <c r="M905" s="5"/>
      <c r="N905" s="5"/>
      <c r="O905" s="5"/>
      <c r="P905" s="5"/>
      <c r="Q905" s="5"/>
      <c r="R905" s="5"/>
      <c r="S905" s="5"/>
      <c r="T905" s="5"/>
      <c r="U905" s="5"/>
      <c r="V905" s="5"/>
      <c r="W905" s="5"/>
      <c r="X905" s="5"/>
      <c r="Y905" s="5"/>
      <c r="Z905" s="5"/>
      <c r="AA905" s="5"/>
    </row>
    <row r="906" spans="2:27" ht="17.25" customHeight="1">
      <c r="B906" s="36"/>
      <c r="C906" s="36"/>
      <c r="D906" s="36"/>
      <c r="E906" s="27"/>
      <c r="F906" s="22"/>
      <c r="G906" s="22"/>
      <c r="H906" s="35"/>
      <c r="I906" s="14"/>
      <c r="J906" s="18"/>
      <c r="K906" s="5"/>
      <c r="L906" s="5"/>
      <c r="M906" s="5"/>
      <c r="N906" s="5"/>
      <c r="O906" s="5"/>
      <c r="P906" s="5"/>
      <c r="Q906" s="5"/>
      <c r="R906" s="5"/>
      <c r="S906" s="5"/>
      <c r="T906" s="5"/>
      <c r="U906" s="5"/>
      <c r="V906" s="5"/>
      <c r="W906" s="5"/>
      <c r="X906" s="5"/>
      <c r="Y906" s="5"/>
      <c r="Z906" s="5"/>
      <c r="AA906" s="5"/>
    </row>
    <row r="907" spans="2:27" ht="17.25" customHeight="1">
      <c r="B907" s="36"/>
      <c r="C907" s="36"/>
      <c r="D907" s="36"/>
      <c r="E907" s="27"/>
      <c r="F907" s="22"/>
      <c r="G907" s="22"/>
      <c r="H907" s="35"/>
      <c r="I907" s="14"/>
      <c r="J907" s="18"/>
      <c r="K907" s="5"/>
      <c r="L907" s="5"/>
      <c r="M907" s="5"/>
      <c r="N907" s="5"/>
      <c r="O907" s="5"/>
      <c r="P907" s="5"/>
      <c r="Q907" s="5"/>
      <c r="R907" s="5"/>
      <c r="S907" s="5"/>
      <c r="T907" s="5"/>
      <c r="U907" s="5"/>
      <c r="V907" s="5"/>
      <c r="W907" s="5"/>
      <c r="X907" s="5"/>
      <c r="Y907" s="5"/>
      <c r="Z907" s="5"/>
      <c r="AA907" s="5"/>
    </row>
    <row r="908" spans="2:27" ht="17.25" customHeight="1">
      <c r="B908" s="36"/>
      <c r="C908" s="36"/>
      <c r="D908" s="36"/>
      <c r="E908" s="27"/>
      <c r="F908" s="22"/>
      <c r="G908" s="22"/>
      <c r="H908" s="35"/>
      <c r="I908" s="14"/>
      <c r="J908" s="18"/>
      <c r="K908" s="5"/>
      <c r="L908" s="5"/>
      <c r="M908" s="5"/>
      <c r="N908" s="5"/>
      <c r="O908" s="5"/>
      <c r="P908" s="5"/>
      <c r="Q908" s="5"/>
      <c r="R908" s="5"/>
      <c r="S908" s="5"/>
      <c r="T908" s="5"/>
      <c r="U908" s="5"/>
      <c r="V908" s="5"/>
      <c r="W908" s="5"/>
      <c r="X908" s="5"/>
      <c r="Y908" s="5"/>
      <c r="Z908" s="5"/>
      <c r="AA908" s="5"/>
    </row>
    <row r="909" spans="2:27" ht="17.25" customHeight="1">
      <c r="B909" s="36"/>
      <c r="C909" s="36"/>
      <c r="D909" s="36"/>
      <c r="E909" s="27"/>
      <c r="F909" s="22"/>
      <c r="G909" s="22"/>
      <c r="H909" s="35"/>
      <c r="I909" s="14"/>
      <c r="J909" s="18"/>
      <c r="K909" s="5"/>
      <c r="L909" s="5"/>
      <c r="M909" s="5"/>
      <c r="N909" s="5"/>
      <c r="O909" s="5"/>
      <c r="P909" s="5"/>
      <c r="Q909" s="5"/>
      <c r="R909" s="5"/>
      <c r="S909" s="5"/>
      <c r="T909" s="5"/>
      <c r="U909" s="5"/>
      <c r="V909" s="5"/>
      <c r="W909" s="5"/>
      <c r="X909" s="5"/>
      <c r="Y909" s="5"/>
      <c r="Z909" s="5"/>
      <c r="AA909" s="5"/>
    </row>
    <row r="910" spans="2:27" ht="17.25" customHeight="1">
      <c r="B910" s="36"/>
      <c r="C910" s="36"/>
      <c r="D910" s="36"/>
      <c r="E910" s="27"/>
      <c r="F910" s="22"/>
      <c r="G910" s="22"/>
      <c r="H910" s="35"/>
      <c r="I910" s="14"/>
      <c r="J910" s="18"/>
      <c r="K910" s="5"/>
      <c r="L910" s="5"/>
      <c r="M910" s="5"/>
      <c r="N910" s="5"/>
      <c r="O910" s="5"/>
      <c r="P910" s="5"/>
      <c r="Q910" s="5"/>
      <c r="R910" s="5"/>
      <c r="S910" s="5"/>
      <c r="T910" s="5"/>
      <c r="U910" s="5"/>
      <c r="V910" s="5"/>
      <c r="W910" s="5"/>
      <c r="X910" s="5"/>
      <c r="Y910" s="5"/>
      <c r="Z910" s="5"/>
      <c r="AA910" s="5"/>
    </row>
    <row r="911" spans="2:27" ht="17.25" customHeight="1">
      <c r="B911" s="36"/>
      <c r="C911" s="36"/>
      <c r="D911" s="36"/>
      <c r="E911" s="27"/>
      <c r="F911" s="22"/>
      <c r="G911" s="22"/>
      <c r="H911" s="35"/>
      <c r="I911" s="14"/>
      <c r="J911" s="18"/>
      <c r="K911" s="5"/>
      <c r="L911" s="5"/>
      <c r="M911" s="5"/>
      <c r="N911" s="5"/>
      <c r="O911" s="5"/>
      <c r="P911" s="5"/>
      <c r="Q911" s="5"/>
      <c r="R911" s="5"/>
      <c r="S911" s="5"/>
      <c r="T911" s="5"/>
      <c r="U911" s="5"/>
      <c r="V911" s="5"/>
      <c r="W911" s="5"/>
      <c r="X911" s="5"/>
      <c r="Y911" s="5"/>
      <c r="Z911" s="5"/>
      <c r="AA911" s="5"/>
    </row>
    <row r="912" spans="2:27" ht="17.25" customHeight="1">
      <c r="B912" s="36"/>
      <c r="C912" s="36"/>
      <c r="D912" s="36"/>
      <c r="E912" s="27"/>
      <c r="F912" s="22"/>
      <c r="G912" s="22"/>
      <c r="H912" s="35"/>
      <c r="I912" s="14"/>
      <c r="J912" s="18"/>
      <c r="K912" s="5"/>
      <c r="L912" s="5"/>
      <c r="M912" s="5"/>
      <c r="N912" s="5"/>
      <c r="O912" s="5"/>
      <c r="P912" s="5"/>
      <c r="Q912" s="5"/>
      <c r="R912" s="5"/>
      <c r="S912" s="5"/>
      <c r="T912" s="5"/>
      <c r="U912" s="5"/>
      <c r="V912" s="5"/>
      <c r="W912" s="5"/>
      <c r="X912" s="5"/>
      <c r="Y912" s="5"/>
      <c r="Z912" s="5"/>
      <c r="AA912" s="5"/>
    </row>
    <row r="913" spans="2:27" ht="17.25" customHeight="1">
      <c r="B913" s="36"/>
      <c r="C913" s="36"/>
      <c r="D913" s="36"/>
      <c r="E913" s="27"/>
      <c r="F913" s="22"/>
      <c r="G913" s="22"/>
      <c r="H913" s="35"/>
      <c r="I913" s="14"/>
      <c r="J913" s="18"/>
      <c r="K913" s="5"/>
      <c r="L913" s="5"/>
      <c r="M913" s="5"/>
      <c r="N913" s="5"/>
      <c r="O913" s="5"/>
      <c r="P913" s="5"/>
      <c r="Q913" s="5"/>
      <c r="R913" s="5"/>
      <c r="S913" s="5"/>
      <c r="T913" s="5"/>
      <c r="U913" s="5"/>
      <c r="V913" s="5"/>
      <c r="W913" s="5"/>
      <c r="X913" s="5"/>
      <c r="Y913" s="5"/>
      <c r="Z913" s="5"/>
      <c r="AA913" s="5"/>
    </row>
    <row r="914" spans="2:27" ht="17.25" customHeight="1">
      <c r="B914" s="36"/>
      <c r="C914" s="36"/>
      <c r="D914" s="36"/>
      <c r="E914" s="27"/>
      <c r="F914" s="22"/>
      <c r="G914" s="22"/>
      <c r="H914" s="35"/>
      <c r="I914" s="14"/>
      <c r="J914" s="18"/>
      <c r="K914" s="5"/>
      <c r="L914" s="5"/>
      <c r="M914" s="5"/>
      <c r="N914" s="5"/>
      <c r="O914" s="5"/>
      <c r="P914" s="5"/>
      <c r="Q914" s="5"/>
      <c r="R914" s="5"/>
      <c r="S914" s="5"/>
      <c r="T914" s="5"/>
      <c r="U914" s="5"/>
      <c r="V914" s="5"/>
      <c r="W914" s="5"/>
      <c r="X914" s="5"/>
      <c r="Y914" s="5"/>
      <c r="Z914" s="5"/>
      <c r="AA914" s="5"/>
    </row>
    <row r="915" spans="2:27" ht="17.25" customHeight="1">
      <c r="B915" s="36"/>
      <c r="C915" s="36"/>
      <c r="D915" s="36"/>
      <c r="E915" s="27"/>
      <c r="F915" s="22"/>
      <c r="G915" s="22"/>
      <c r="H915" s="35"/>
      <c r="I915" s="14"/>
      <c r="J915" s="18"/>
      <c r="K915" s="5"/>
      <c r="L915" s="5"/>
      <c r="M915" s="5"/>
      <c r="N915" s="5"/>
      <c r="O915" s="5"/>
      <c r="P915" s="5"/>
      <c r="Q915" s="5"/>
      <c r="R915" s="5"/>
      <c r="S915" s="5"/>
      <c r="T915" s="5"/>
      <c r="U915" s="5"/>
      <c r="V915" s="5"/>
      <c r="W915" s="5"/>
      <c r="X915" s="5"/>
      <c r="Y915" s="5"/>
      <c r="Z915" s="5"/>
      <c r="AA915" s="5"/>
    </row>
    <row r="916" spans="2:27" ht="17.25" customHeight="1">
      <c r="B916" s="36"/>
      <c r="C916" s="36"/>
      <c r="D916" s="36"/>
      <c r="E916" s="27"/>
      <c r="F916" s="22"/>
      <c r="G916" s="22"/>
      <c r="H916" s="35"/>
      <c r="I916" s="14"/>
      <c r="J916" s="18"/>
      <c r="K916" s="5"/>
      <c r="L916" s="5"/>
      <c r="M916" s="5"/>
      <c r="N916" s="5"/>
      <c r="O916" s="5"/>
      <c r="P916" s="5"/>
      <c r="Q916" s="5"/>
      <c r="R916" s="5"/>
      <c r="S916" s="5"/>
      <c r="T916" s="5"/>
      <c r="U916" s="5"/>
      <c r="V916" s="5"/>
      <c r="W916" s="5"/>
      <c r="X916" s="5"/>
      <c r="Y916" s="5"/>
      <c r="Z916" s="5"/>
      <c r="AA916" s="5"/>
    </row>
    <row r="917" spans="2:27" ht="17.25" customHeight="1">
      <c r="B917" s="36"/>
      <c r="C917" s="36"/>
      <c r="D917" s="36"/>
      <c r="E917" s="27"/>
      <c r="F917" s="22"/>
      <c r="G917" s="22"/>
      <c r="H917" s="35"/>
      <c r="I917" s="14"/>
      <c r="J917" s="18"/>
      <c r="K917" s="5"/>
      <c r="L917" s="5"/>
      <c r="M917" s="5"/>
      <c r="N917" s="5"/>
      <c r="O917" s="5"/>
      <c r="P917" s="5"/>
      <c r="Q917" s="5"/>
      <c r="R917" s="5"/>
      <c r="S917" s="5"/>
      <c r="T917" s="5"/>
      <c r="U917" s="5"/>
      <c r="V917" s="5"/>
      <c r="W917" s="5"/>
      <c r="X917" s="5"/>
      <c r="Y917" s="5"/>
      <c r="Z917" s="5"/>
      <c r="AA917" s="5"/>
    </row>
    <row r="918" spans="2:27" ht="17.25" customHeight="1">
      <c r="B918" s="36"/>
      <c r="C918" s="36"/>
      <c r="D918" s="36"/>
      <c r="E918" s="27"/>
      <c r="F918" s="22"/>
      <c r="G918" s="22"/>
      <c r="H918" s="35"/>
      <c r="I918" s="14"/>
      <c r="J918" s="18"/>
      <c r="K918" s="5"/>
      <c r="L918" s="5"/>
      <c r="M918" s="5"/>
      <c r="N918" s="5"/>
      <c r="O918" s="5"/>
      <c r="P918" s="5"/>
      <c r="Q918" s="5"/>
      <c r="R918" s="5"/>
      <c r="S918" s="5"/>
      <c r="T918" s="5"/>
      <c r="U918" s="5"/>
      <c r="V918" s="5"/>
      <c r="W918" s="5"/>
      <c r="X918" s="5"/>
      <c r="Y918" s="5"/>
      <c r="Z918" s="5"/>
      <c r="AA918" s="5"/>
    </row>
    <row r="919" spans="2:27" ht="17.25" customHeight="1">
      <c r="B919" s="36"/>
      <c r="C919" s="36"/>
      <c r="D919" s="36"/>
      <c r="E919" s="27"/>
      <c r="F919" s="22"/>
      <c r="G919" s="22"/>
      <c r="H919" s="35"/>
      <c r="I919" s="14"/>
      <c r="J919" s="18"/>
      <c r="K919" s="5"/>
      <c r="L919" s="5"/>
      <c r="M919" s="5"/>
      <c r="N919" s="5"/>
      <c r="O919" s="5"/>
      <c r="P919" s="5"/>
      <c r="Q919" s="5"/>
      <c r="R919" s="5"/>
      <c r="S919" s="5"/>
      <c r="T919" s="5"/>
      <c r="U919" s="5"/>
      <c r="V919" s="5"/>
      <c r="W919" s="5"/>
      <c r="X919" s="5"/>
      <c r="Y919" s="5"/>
      <c r="Z919" s="5"/>
      <c r="AA919" s="5"/>
    </row>
    <row r="920" spans="2:27" ht="17.25" customHeight="1">
      <c r="B920" s="36"/>
      <c r="C920" s="36"/>
      <c r="D920" s="36"/>
      <c r="E920" s="27"/>
      <c r="F920" s="22"/>
      <c r="G920" s="22"/>
      <c r="H920" s="35"/>
      <c r="I920" s="14"/>
      <c r="J920" s="18"/>
      <c r="K920" s="5"/>
      <c r="L920" s="5"/>
      <c r="M920" s="5"/>
      <c r="N920" s="5"/>
      <c r="O920" s="5"/>
      <c r="P920" s="5"/>
      <c r="Q920" s="5"/>
      <c r="R920" s="5"/>
      <c r="S920" s="5"/>
      <c r="T920" s="5"/>
      <c r="U920" s="5"/>
      <c r="V920" s="5"/>
      <c r="W920" s="5"/>
      <c r="X920" s="5"/>
      <c r="Y920" s="5"/>
      <c r="Z920" s="5"/>
      <c r="AA920" s="5"/>
    </row>
    <row r="921" spans="2:27" ht="17.25" customHeight="1">
      <c r="B921" s="36"/>
      <c r="C921" s="36"/>
      <c r="D921" s="36"/>
      <c r="E921" s="27"/>
      <c r="F921" s="22"/>
      <c r="G921" s="22"/>
      <c r="H921" s="35"/>
      <c r="I921" s="14"/>
      <c r="J921" s="18"/>
      <c r="K921" s="5"/>
      <c r="L921" s="5"/>
      <c r="M921" s="5"/>
      <c r="N921" s="5"/>
      <c r="O921" s="5"/>
      <c r="P921" s="5"/>
      <c r="Q921" s="5"/>
      <c r="R921" s="5"/>
      <c r="S921" s="5"/>
      <c r="T921" s="5"/>
      <c r="U921" s="5"/>
      <c r="V921" s="5"/>
      <c r="W921" s="5"/>
      <c r="X921" s="5"/>
      <c r="Y921" s="5"/>
      <c r="Z921" s="5"/>
      <c r="AA921" s="5"/>
    </row>
    <row r="922" spans="2:27" ht="17.25" customHeight="1">
      <c r="B922" s="36"/>
      <c r="C922" s="36"/>
      <c r="D922" s="36"/>
      <c r="E922" s="27"/>
      <c r="F922" s="22"/>
      <c r="G922" s="22"/>
      <c r="H922" s="35"/>
      <c r="I922" s="14"/>
      <c r="J922" s="18"/>
      <c r="K922" s="5"/>
      <c r="L922" s="5"/>
      <c r="M922" s="5"/>
      <c r="N922" s="5"/>
      <c r="O922" s="5"/>
      <c r="P922" s="5"/>
      <c r="Q922" s="5"/>
      <c r="R922" s="5"/>
      <c r="S922" s="5"/>
      <c r="T922" s="5"/>
      <c r="U922" s="5"/>
      <c r="V922" s="5"/>
      <c r="W922" s="5"/>
      <c r="X922" s="5"/>
      <c r="Y922" s="5"/>
      <c r="Z922" s="5"/>
      <c r="AA922" s="5"/>
    </row>
    <row r="923" spans="2:27" ht="17.25" customHeight="1">
      <c r="B923" s="36"/>
      <c r="C923" s="36"/>
      <c r="D923" s="36"/>
      <c r="E923" s="27"/>
      <c r="F923" s="22"/>
      <c r="G923" s="22"/>
      <c r="H923" s="35"/>
      <c r="I923" s="14"/>
      <c r="J923" s="18"/>
      <c r="K923" s="5"/>
      <c r="L923" s="5"/>
      <c r="M923" s="5"/>
      <c r="N923" s="5"/>
      <c r="O923" s="5"/>
      <c r="P923" s="5"/>
      <c r="Q923" s="5"/>
      <c r="R923" s="5"/>
      <c r="S923" s="5"/>
      <c r="T923" s="5"/>
      <c r="U923" s="5"/>
      <c r="V923" s="5"/>
      <c r="W923" s="5"/>
      <c r="X923" s="5"/>
      <c r="Y923" s="5"/>
      <c r="Z923" s="5"/>
      <c r="AA923" s="5"/>
    </row>
    <row r="924" spans="2:27" ht="17.25" customHeight="1">
      <c r="B924" s="36"/>
      <c r="C924" s="36"/>
      <c r="D924" s="36"/>
      <c r="E924" s="27"/>
      <c r="F924" s="22"/>
      <c r="G924" s="22"/>
      <c r="H924" s="35"/>
      <c r="I924" s="14"/>
      <c r="J924" s="18"/>
      <c r="K924" s="5"/>
      <c r="L924" s="5"/>
      <c r="M924" s="5"/>
      <c r="N924" s="5"/>
      <c r="O924" s="5"/>
      <c r="P924" s="5"/>
      <c r="Q924" s="5"/>
      <c r="R924" s="5"/>
      <c r="S924" s="5"/>
      <c r="T924" s="5"/>
      <c r="U924" s="5"/>
      <c r="V924" s="5"/>
      <c r="W924" s="5"/>
      <c r="X924" s="5"/>
      <c r="Y924" s="5"/>
      <c r="Z924" s="5"/>
      <c r="AA924" s="5"/>
    </row>
    <row r="925" spans="2:27" ht="17.25" customHeight="1">
      <c r="B925" s="36"/>
      <c r="C925" s="36"/>
      <c r="D925" s="36"/>
      <c r="E925" s="27"/>
      <c r="F925" s="22"/>
      <c r="G925" s="22"/>
      <c r="H925" s="35"/>
      <c r="I925" s="14"/>
      <c r="J925" s="18"/>
      <c r="K925" s="5"/>
      <c r="L925" s="5"/>
      <c r="M925" s="5"/>
      <c r="N925" s="5"/>
      <c r="O925" s="5"/>
      <c r="P925" s="5"/>
      <c r="Q925" s="5"/>
      <c r="R925" s="5"/>
      <c r="S925" s="5"/>
      <c r="T925" s="5"/>
      <c r="U925" s="5"/>
      <c r="V925" s="5"/>
      <c r="W925" s="5"/>
      <c r="X925" s="5"/>
      <c r="Y925" s="5"/>
      <c r="Z925" s="5"/>
      <c r="AA925" s="5"/>
    </row>
    <row r="926" spans="2:27" ht="17.25" customHeight="1">
      <c r="B926" s="36"/>
      <c r="C926" s="36"/>
      <c r="D926" s="36"/>
      <c r="E926" s="27"/>
      <c r="F926" s="22"/>
      <c r="G926" s="22"/>
      <c r="H926" s="35"/>
      <c r="I926" s="14"/>
      <c r="J926" s="18"/>
      <c r="K926" s="5"/>
      <c r="L926" s="5"/>
      <c r="M926" s="5"/>
      <c r="N926" s="5"/>
      <c r="O926" s="5"/>
      <c r="P926" s="5"/>
      <c r="Q926" s="5"/>
      <c r="R926" s="5"/>
      <c r="S926" s="5"/>
      <c r="T926" s="5"/>
      <c r="U926" s="5"/>
      <c r="V926" s="5"/>
      <c r="W926" s="5"/>
      <c r="X926" s="5"/>
      <c r="Y926" s="5"/>
      <c r="Z926" s="5"/>
      <c r="AA926" s="5"/>
    </row>
    <row r="927" spans="2:27" ht="17.25" customHeight="1">
      <c r="B927" s="36"/>
      <c r="C927" s="36"/>
      <c r="D927" s="36"/>
      <c r="E927" s="27"/>
      <c r="F927" s="22"/>
      <c r="G927" s="22"/>
      <c r="H927" s="35"/>
      <c r="I927" s="14"/>
      <c r="J927" s="18"/>
      <c r="K927" s="5"/>
      <c r="L927" s="5"/>
      <c r="M927" s="5"/>
      <c r="N927" s="5"/>
      <c r="O927" s="5"/>
      <c r="P927" s="5"/>
      <c r="Q927" s="5"/>
      <c r="R927" s="5"/>
      <c r="S927" s="5"/>
      <c r="T927" s="5"/>
      <c r="U927" s="5"/>
      <c r="V927" s="5"/>
      <c r="W927" s="5"/>
      <c r="X927" s="5"/>
      <c r="Y927" s="5"/>
      <c r="Z927" s="5"/>
      <c r="AA927" s="5"/>
    </row>
    <row r="928" spans="2:27" ht="17.25" customHeight="1">
      <c r="B928" s="36"/>
      <c r="C928" s="36"/>
      <c r="D928" s="36"/>
      <c r="E928" s="27"/>
      <c r="F928" s="22"/>
      <c r="G928" s="22"/>
      <c r="H928" s="35"/>
      <c r="I928" s="14"/>
      <c r="J928" s="18"/>
      <c r="K928" s="5"/>
      <c r="L928" s="5"/>
      <c r="M928" s="5"/>
      <c r="N928" s="5"/>
      <c r="O928" s="5"/>
      <c r="P928" s="5"/>
      <c r="Q928" s="5"/>
      <c r="R928" s="5"/>
      <c r="S928" s="5"/>
      <c r="T928" s="5"/>
      <c r="U928" s="5"/>
      <c r="V928" s="5"/>
      <c r="W928" s="5"/>
      <c r="X928" s="5"/>
      <c r="Y928" s="5"/>
      <c r="Z928" s="5"/>
      <c r="AA928" s="5"/>
    </row>
    <row r="929" spans="2:27" ht="17.25" customHeight="1">
      <c r="B929" s="36"/>
      <c r="C929" s="36"/>
      <c r="D929" s="36"/>
      <c r="E929" s="27"/>
      <c r="F929" s="22"/>
      <c r="G929" s="22"/>
      <c r="H929" s="35"/>
      <c r="I929" s="14"/>
      <c r="J929" s="18"/>
      <c r="K929" s="5"/>
      <c r="L929" s="5"/>
      <c r="M929" s="5"/>
      <c r="N929" s="5"/>
      <c r="O929" s="5"/>
      <c r="P929" s="5"/>
      <c r="Q929" s="5"/>
      <c r="R929" s="5"/>
      <c r="S929" s="5"/>
      <c r="T929" s="5"/>
      <c r="U929" s="5"/>
      <c r="V929" s="5"/>
      <c r="W929" s="5"/>
      <c r="X929" s="5"/>
      <c r="Y929" s="5"/>
      <c r="Z929" s="5"/>
      <c r="AA929" s="5"/>
    </row>
    <row r="930" spans="2:27" ht="17.25" customHeight="1">
      <c r="B930" s="36"/>
      <c r="C930" s="36"/>
      <c r="D930" s="36"/>
      <c r="E930" s="27"/>
      <c r="F930" s="22"/>
      <c r="G930" s="22"/>
      <c r="H930" s="35"/>
      <c r="I930" s="14"/>
      <c r="J930" s="18"/>
      <c r="K930" s="5"/>
      <c r="L930" s="5"/>
      <c r="M930" s="5"/>
      <c r="N930" s="5"/>
      <c r="O930" s="5"/>
      <c r="P930" s="5"/>
      <c r="Q930" s="5"/>
      <c r="R930" s="5"/>
      <c r="S930" s="5"/>
      <c r="T930" s="5"/>
      <c r="U930" s="5"/>
      <c r="V930" s="5"/>
      <c r="W930" s="5"/>
      <c r="X930" s="5"/>
      <c r="Y930" s="5"/>
      <c r="Z930" s="5"/>
      <c r="AA930" s="5"/>
    </row>
    <row r="931" spans="2:27" ht="17.25" customHeight="1">
      <c r="B931" s="36"/>
      <c r="C931" s="36"/>
      <c r="D931" s="36"/>
      <c r="E931" s="27"/>
      <c r="F931" s="22"/>
      <c r="G931" s="22"/>
      <c r="H931" s="35"/>
      <c r="I931" s="14"/>
      <c r="J931" s="18"/>
      <c r="K931" s="5"/>
      <c r="L931" s="5"/>
      <c r="M931" s="5"/>
      <c r="N931" s="5"/>
      <c r="O931" s="5"/>
      <c r="P931" s="5"/>
      <c r="Q931" s="5"/>
      <c r="R931" s="5"/>
      <c r="S931" s="5"/>
      <c r="T931" s="5"/>
      <c r="U931" s="5"/>
      <c r="V931" s="5"/>
      <c r="W931" s="5"/>
      <c r="X931" s="5"/>
      <c r="Y931" s="5"/>
      <c r="Z931" s="5"/>
      <c r="AA931" s="5"/>
    </row>
    <row r="932" spans="2:27" ht="17.25" customHeight="1">
      <c r="B932" s="36"/>
      <c r="C932" s="36"/>
      <c r="D932" s="36"/>
      <c r="E932" s="27"/>
      <c r="F932" s="22"/>
      <c r="G932" s="22"/>
      <c r="H932" s="35"/>
      <c r="I932" s="14"/>
      <c r="J932" s="18"/>
      <c r="K932" s="5"/>
      <c r="L932" s="5"/>
      <c r="M932" s="5"/>
      <c r="N932" s="5"/>
      <c r="O932" s="5"/>
      <c r="P932" s="5"/>
      <c r="Q932" s="5"/>
      <c r="R932" s="5"/>
      <c r="S932" s="5"/>
      <c r="T932" s="5"/>
      <c r="U932" s="5"/>
      <c r="V932" s="5"/>
      <c r="W932" s="5"/>
      <c r="X932" s="5"/>
      <c r="Y932" s="5"/>
      <c r="Z932" s="5"/>
      <c r="AA932" s="5"/>
    </row>
    <row r="933" spans="2:27" ht="17.25" customHeight="1">
      <c r="B933" s="36"/>
      <c r="C933" s="36"/>
      <c r="D933" s="36"/>
      <c r="E933" s="27"/>
      <c r="F933" s="22"/>
      <c r="G933" s="22"/>
      <c r="H933" s="35"/>
      <c r="I933" s="14"/>
      <c r="J933" s="18"/>
      <c r="K933" s="5"/>
      <c r="L933" s="5"/>
      <c r="M933" s="5"/>
      <c r="N933" s="5"/>
      <c r="O933" s="5"/>
      <c r="P933" s="5"/>
      <c r="Q933" s="5"/>
      <c r="R933" s="5"/>
      <c r="S933" s="5"/>
      <c r="T933" s="5"/>
      <c r="U933" s="5"/>
      <c r="V933" s="5"/>
      <c r="W933" s="5"/>
      <c r="X933" s="5"/>
      <c r="Y933" s="5"/>
      <c r="Z933" s="5"/>
      <c r="AA933" s="5"/>
    </row>
    <row r="934" spans="2:27" ht="17.25" customHeight="1">
      <c r="B934" s="36"/>
      <c r="C934" s="36"/>
      <c r="D934" s="36"/>
      <c r="E934" s="27"/>
      <c r="F934" s="22"/>
      <c r="G934" s="22"/>
      <c r="H934" s="35"/>
      <c r="I934" s="14"/>
      <c r="J934" s="18"/>
      <c r="K934" s="5"/>
      <c r="L934" s="5"/>
      <c r="M934" s="5"/>
      <c r="N934" s="5"/>
      <c r="O934" s="5"/>
      <c r="P934" s="5"/>
      <c r="Q934" s="5"/>
      <c r="R934" s="5"/>
      <c r="S934" s="5"/>
      <c r="T934" s="5"/>
      <c r="U934" s="5"/>
      <c r="V934" s="5"/>
      <c r="W934" s="5"/>
      <c r="X934" s="5"/>
      <c r="Y934" s="5"/>
      <c r="Z934" s="5"/>
      <c r="AA934" s="5"/>
    </row>
    <row r="935" spans="2:27" ht="17.25" customHeight="1">
      <c r="B935" s="36"/>
      <c r="C935" s="36"/>
      <c r="D935" s="36"/>
      <c r="E935" s="27"/>
      <c r="F935" s="22"/>
      <c r="G935" s="22"/>
      <c r="H935" s="35"/>
      <c r="I935" s="14"/>
      <c r="J935" s="18"/>
      <c r="K935" s="5"/>
      <c r="L935" s="5"/>
      <c r="M935" s="5"/>
      <c r="N935" s="5"/>
      <c r="O935" s="5"/>
      <c r="P935" s="5"/>
      <c r="Q935" s="5"/>
      <c r="R935" s="5"/>
      <c r="S935" s="5"/>
      <c r="T935" s="5"/>
      <c r="U935" s="5"/>
      <c r="V935" s="5"/>
      <c r="W935" s="5"/>
      <c r="X935" s="5"/>
      <c r="Y935" s="5"/>
      <c r="Z935" s="5"/>
      <c r="AA935" s="5"/>
    </row>
    <row r="936" spans="2:27" ht="17.25" customHeight="1">
      <c r="B936" s="36"/>
      <c r="C936" s="36"/>
      <c r="D936" s="36"/>
      <c r="E936" s="27"/>
      <c r="F936" s="22"/>
      <c r="G936" s="22"/>
      <c r="H936" s="35"/>
      <c r="I936" s="14"/>
      <c r="J936" s="18"/>
      <c r="K936" s="5"/>
      <c r="L936" s="5"/>
      <c r="M936" s="5"/>
      <c r="N936" s="5"/>
      <c r="O936" s="5"/>
      <c r="P936" s="5"/>
      <c r="Q936" s="5"/>
      <c r="R936" s="5"/>
      <c r="S936" s="5"/>
      <c r="T936" s="5"/>
      <c r="U936" s="5"/>
      <c r="V936" s="5"/>
      <c r="W936" s="5"/>
      <c r="X936" s="5"/>
      <c r="Y936" s="5"/>
      <c r="Z936" s="5"/>
      <c r="AA936" s="5"/>
    </row>
    <row r="937" spans="2:27" ht="17.25" customHeight="1">
      <c r="B937" s="36"/>
      <c r="C937" s="36"/>
      <c r="D937" s="36"/>
      <c r="E937" s="27"/>
      <c r="F937" s="22"/>
      <c r="G937" s="22"/>
      <c r="H937" s="35"/>
      <c r="I937" s="14"/>
      <c r="J937" s="18"/>
      <c r="K937" s="5"/>
      <c r="L937" s="5"/>
      <c r="M937" s="5"/>
      <c r="N937" s="5"/>
      <c r="O937" s="5"/>
      <c r="P937" s="5"/>
      <c r="Q937" s="5"/>
      <c r="R937" s="5"/>
      <c r="S937" s="5"/>
      <c r="T937" s="5"/>
      <c r="U937" s="5"/>
      <c r="V937" s="5"/>
      <c r="W937" s="5"/>
      <c r="X937" s="5"/>
      <c r="Y937" s="5"/>
      <c r="Z937" s="5"/>
      <c r="AA937" s="5"/>
    </row>
    <row r="938" spans="2:27" ht="17.25" customHeight="1">
      <c r="B938" s="36"/>
      <c r="C938" s="36"/>
      <c r="D938" s="36"/>
      <c r="E938" s="27"/>
      <c r="F938" s="22"/>
      <c r="G938" s="22"/>
      <c r="H938" s="35"/>
      <c r="I938" s="14"/>
      <c r="J938" s="18"/>
      <c r="K938" s="5"/>
      <c r="L938" s="5"/>
      <c r="M938" s="5"/>
      <c r="N938" s="5"/>
      <c r="O938" s="5"/>
      <c r="P938" s="5"/>
      <c r="Q938" s="5"/>
      <c r="R938" s="5"/>
      <c r="S938" s="5"/>
      <c r="T938" s="5"/>
      <c r="U938" s="5"/>
      <c r="V938" s="5"/>
      <c r="W938" s="5"/>
      <c r="X938" s="5"/>
      <c r="Y938" s="5"/>
      <c r="Z938" s="5"/>
      <c r="AA938" s="5"/>
    </row>
    <row r="939" spans="2:27" ht="17.25" customHeight="1">
      <c r="B939" s="36"/>
      <c r="C939" s="36"/>
      <c r="D939" s="36"/>
      <c r="E939" s="27"/>
      <c r="F939" s="22"/>
      <c r="G939" s="22"/>
      <c r="H939" s="35"/>
      <c r="I939" s="14"/>
      <c r="J939" s="18"/>
      <c r="K939" s="5"/>
      <c r="L939" s="5"/>
      <c r="M939" s="5"/>
      <c r="N939" s="5"/>
      <c r="O939" s="5"/>
      <c r="P939" s="5"/>
      <c r="Q939" s="5"/>
      <c r="R939" s="5"/>
      <c r="S939" s="5"/>
      <c r="T939" s="5"/>
      <c r="U939" s="5"/>
      <c r="V939" s="5"/>
      <c r="W939" s="5"/>
      <c r="X939" s="5"/>
      <c r="Y939" s="5"/>
      <c r="Z939" s="5"/>
      <c r="AA939" s="5"/>
    </row>
    <row r="940" spans="2:27" ht="17.25" customHeight="1">
      <c r="B940" s="36"/>
      <c r="C940" s="36"/>
      <c r="D940" s="36"/>
      <c r="E940" s="27"/>
      <c r="F940" s="22"/>
      <c r="G940" s="22"/>
      <c r="H940" s="35"/>
      <c r="I940" s="14"/>
      <c r="J940" s="18"/>
      <c r="K940" s="5"/>
      <c r="L940" s="5"/>
      <c r="M940" s="5"/>
      <c r="N940" s="5"/>
      <c r="O940" s="5"/>
      <c r="P940" s="5"/>
      <c r="Q940" s="5"/>
      <c r="R940" s="5"/>
      <c r="S940" s="5"/>
      <c r="T940" s="5"/>
      <c r="U940" s="5"/>
      <c r="V940" s="5"/>
      <c r="W940" s="5"/>
      <c r="X940" s="5"/>
      <c r="Y940" s="5"/>
      <c r="Z940" s="5"/>
      <c r="AA940" s="5"/>
    </row>
    <row r="941" spans="2:27" ht="17.25" customHeight="1">
      <c r="B941" s="36"/>
      <c r="C941" s="36"/>
      <c r="D941" s="36"/>
      <c r="E941" s="27"/>
      <c r="F941" s="22"/>
      <c r="G941" s="22"/>
      <c r="H941" s="35"/>
      <c r="I941" s="14"/>
      <c r="J941" s="18"/>
      <c r="K941" s="5"/>
      <c r="L941" s="5"/>
      <c r="M941" s="5"/>
      <c r="N941" s="5"/>
      <c r="O941" s="5"/>
      <c r="P941" s="5"/>
      <c r="Q941" s="5"/>
      <c r="R941" s="5"/>
      <c r="S941" s="5"/>
      <c r="T941" s="5"/>
      <c r="U941" s="5"/>
      <c r="V941" s="5"/>
      <c r="W941" s="5"/>
      <c r="X941" s="5"/>
      <c r="Y941" s="5"/>
      <c r="Z941" s="5"/>
      <c r="AA941" s="5"/>
    </row>
    <row r="942" spans="2:27" ht="17.25" customHeight="1">
      <c r="B942" s="36"/>
      <c r="C942" s="36"/>
      <c r="D942" s="36"/>
      <c r="E942" s="27"/>
      <c r="F942" s="22"/>
      <c r="G942" s="22"/>
      <c r="H942" s="35"/>
      <c r="I942" s="14"/>
      <c r="J942" s="18"/>
      <c r="K942" s="5"/>
      <c r="L942" s="5"/>
      <c r="M942" s="5"/>
      <c r="N942" s="5"/>
      <c r="O942" s="5"/>
      <c r="P942" s="5"/>
      <c r="Q942" s="5"/>
      <c r="R942" s="5"/>
      <c r="S942" s="5"/>
      <c r="T942" s="5"/>
      <c r="U942" s="5"/>
      <c r="V942" s="5"/>
      <c r="W942" s="5"/>
      <c r="X942" s="5"/>
      <c r="Y942" s="5"/>
      <c r="Z942" s="5"/>
      <c r="AA942" s="5"/>
    </row>
    <row r="943" spans="2:27" ht="17.25" customHeight="1">
      <c r="B943" s="36"/>
      <c r="C943" s="36"/>
      <c r="D943" s="36"/>
      <c r="E943" s="27"/>
      <c r="F943" s="22"/>
      <c r="G943" s="22"/>
      <c r="H943" s="35"/>
      <c r="I943" s="14"/>
      <c r="J943" s="18"/>
      <c r="K943" s="5"/>
      <c r="L943" s="5"/>
      <c r="M943" s="5"/>
      <c r="N943" s="5"/>
      <c r="O943" s="5"/>
      <c r="P943" s="5"/>
      <c r="Q943" s="5"/>
      <c r="R943" s="5"/>
      <c r="S943" s="5"/>
      <c r="T943" s="5"/>
      <c r="U943" s="5"/>
      <c r="V943" s="5"/>
      <c r="W943" s="5"/>
      <c r="X943" s="5"/>
      <c r="Y943" s="5"/>
      <c r="Z943" s="5"/>
      <c r="AA943" s="5"/>
    </row>
    <row r="944" spans="2:27" ht="17.25" customHeight="1">
      <c r="B944" s="36"/>
      <c r="C944" s="36"/>
      <c r="D944" s="36"/>
      <c r="E944" s="27"/>
      <c r="F944" s="22"/>
      <c r="G944" s="22"/>
      <c r="H944" s="35"/>
      <c r="I944" s="14"/>
      <c r="J944" s="18"/>
      <c r="K944" s="5"/>
      <c r="L944" s="5"/>
      <c r="M944" s="5"/>
      <c r="N944" s="5"/>
      <c r="O944" s="5"/>
      <c r="P944" s="5"/>
      <c r="Q944" s="5"/>
      <c r="R944" s="5"/>
      <c r="S944" s="5"/>
      <c r="T944" s="5"/>
      <c r="U944" s="5"/>
      <c r="V944" s="5"/>
      <c r="W944" s="5"/>
      <c r="X944" s="5"/>
      <c r="Y944" s="5"/>
      <c r="Z944" s="5"/>
      <c r="AA944" s="5"/>
    </row>
    <row r="945" spans="2:27" ht="17.25" customHeight="1">
      <c r="B945" s="36"/>
      <c r="C945" s="36"/>
      <c r="D945" s="36"/>
      <c r="E945" s="27"/>
      <c r="F945" s="22"/>
      <c r="G945" s="22"/>
      <c r="H945" s="35"/>
      <c r="I945" s="14"/>
      <c r="J945" s="18"/>
      <c r="K945" s="5"/>
      <c r="L945" s="5"/>
      <c r="M945" s="5"/>
      <c r="N945" s="5"/>
      <c r="O945" s="5"/>
      <c r="P945" s="5"/>
      <c r="Q945" s="5"/>
      <c r="R945" s="5"/>
      <c r="S945" s="5"/>
      <c r="T945" s="5"/>
      <c r="U945" s="5"/>
      <c r="V945" s="5"/>
      <c r="W945" s="5"/>
      <c r="X945" s="5"/>
      <c r="Y945" s="5"/>
      <c r="Z945" s="5"/>
      <c r="AA945" s="5"/>
    </row>
    <row r="946" spans="2:27" ht="17.25" customHeight="1">
      <c r="B946" s="36"/>
      <c r="C946" s="36"/>
      <c r="D946" s="36"/>
      <c r="E946" s="27"/>
      <c r="F946" s="22"/>
      <c r="G946" s="22"/>
      <c r="H946" s="35"/>
      <c r="I946" s="14"/>
      <c r="J946" s="18"/>
      <c r="K946" s="5"/>
      <c r="L946" s="5"/>
      <c r="M946" s="5"/>
      <c r="N946" s="5"/>
      <c r="O946" s="5"/>
      <c r="P946" s="5"/>
      <c r="Q946" s="5"/>
      <c r="R946" s="5"/>
      <c r="S946" s="5"/>
      <c r="T946" s="5"/>
      <c r="U946" s="5"/>
      <c r="V946" s="5"/>
      <c r="W946" s="5"/>
      <c r="X946" s="5"/>
      <c r="Y946" s="5"/>
      <c r="Z946" s="5"/>
      <c r="AA946" s="5"/>
    </row>
    <row r="947" spans="2:27" ht="17.25" customHeight="1">
      <c r="B947" s="36"/>
      <c r="C947" s="36"/>
      <c r="D947" s="36"/>
      <c r="E947" s="27"/>
      <c r="F947" s="22"/>
      <c r="G947" s="22"/>
      <c r="H947" s="35"/>
      <c r="I947" s="14"/>
      <c r="J947" s="18"/>
      <c r="K947" s="5"/>
      <c r="L947" s="5"/>
      <c r="M947" s="5"/>
      <c r="N947" s="5"/>
      <c r="O947" s="5"/>
      <c r="P947" s="5"/>
      <c r="Q947" s="5"/>
      <c r="R947" s="5"/>
      <c r="S947" s="5"/>
      <c r="T947" s="5"/>
      <c r="U947" s="5"/>
      <c r="V947" s="5"/>
      <c r="W947" s="5"/>
      <c r="X947" s="5"/>
      <c r="Y947" s="5"/>
      <c r="Z947" s="5"/>
      <c r="AA947" s="5"/>
    </row>
    <row r="948" spans="2:27" ht="17.25" customHeight="1">
      <c r="B948" s="36"/>
      <c r="C948" s="36"/>
      <c r="D948" s="36"/>
      <c r="E948" s="27"/>
      <c r="F948" s="22"/>
      <c r="G948" s="22"/>
      <c r="H948" s="35"/>
      <c r="I948" s="14"/>
      <c r="J948" s="18"/>
      <c r="K948" s="5"/>
      <c r="L948" s="5"/>
      <c r="M948" s="5"/>
      <c r="N948" s="5"/>
      <c r="O948" s="5"/>
      <c r="P948" s="5"/>
      <c r="Q948" s="5"/>
      <c r="R948" s="5"/>
      <c r="S948" s="5"/>
      <c r="T948" s="5"/>
      <c r="U948" s="5"/>
      <c r="V948" s="5"/>
      <c r="W948" s="5"/>
      <c r="X948" s="5"/>
      <c r="Y948" s="5"/>
      <c r="Z948" s="5"/>
      <c r="AA948" s="5"/>
    </row>
    <row r="949" spans="2:27" ht="17.25" customHeight="1">
      <c r="B949" s="36"/>
      <c r="C949" s="36"/>
      <c r="D949" s="36"/>
      <c r="E949" s="27"/>
      <c r="F949" s="22"/>
      <c r="G949" s="22"/>
      <c r="H949" s="35"/>
      <c r="I949" s="14"/>
      <c r="J949" s="18"/>
      <c r="K949" s="5"/>
      <c r="L949" s="5"/>
      <c r="M949" s="5"/>
      <c r="N949" s="5"/>
      <c r="O949" s="5"/>
      <c r="P949" s="5"/>
      <c r="Q949" s="5"/>
      <c r="R949" s="5"/>
      <c r="S949" s="5"/>
      <c r="T949" s="5"/>
      <c r="U949" s="5"/>
      <c r="V949" s="5"/>
      <c r="W949" s="5"/>
      <c r="X949" s="5"/>
      <c r="Y949" s="5"/>
      <c r="Z949" s="5"/>
      <c r="AA949" s="5"/>
    </row>
    <row r="950" spans="2:27" ht="17.25" customHeight="1">
      <c r="B950" s="36"/>
      <c r="C950" s="36"/>
      <c r="D950" s="36"/>
      <c r="E950" s="27"/>
      <c r="F950" s="22"/>
      <c r="G950" s="22"/>
      <c r="H950" s="35"/>
      <c r="I950" s="14"/>
      <c r="J950" s="18"/>
      <c r="K950" s="5"/>
      <c r="L950" s="5"/>
      <c r="M950" s="5"/>
      <c r="N950" s="5"/>
      <c r="O950" s="5"/>
      <c r="P950" s="5"/>
      <c r="Q950" s="5"/>
      <c r="R950" s="5"/>
      <c r="S950" s="5"/>
      <c r="T950" s="5"/>
      <c r="U950" s="5"/>
      <c r="V950" s="5"/>
      <c r="W950" s="5"/>
      <c r="X950" s="5"/>
      <c r="Y950" s="5"/>
      <c r="Z950" s="5"/>
      <c r="AA950" s="5"/>
    </row>
    <row r="951" spans="2:27" ht="17.25" customHeight="1">
      <c r="B951" s="36"/>
      <c r="C951" s="36"/>
      <c r="D951" s="36"/>
      <c r="E951" s="27"/>
      <c r="F951" s="22"/>
      <c r="G951" s="22"/>
      <c r="H951" s="35"/>
      <c r="I951" s="14"/>
      <c r="J951" s="18"/>
      <c r="K951" s="5"/>
      <c r="L951" s="5"/>
      <c r="M951" s="5"/>
      <c r="N951" s="5"/>
      <c r="O951" s="5"/>
      <c r="P951" s="5"/>
      <c r="Q951" s="5"/>
      <c r="R951" s="5"/>
      <c r="S951" s="5"/>
      <c r="T951" s="5"/>
      <c r="U951" s="5"/>
      <c r="V951" s="5"/>
      <c r="W951" s="5"/>
      <c r="X951" s="5"/>
      <c r="Y951" s="5"/>
      <c r="Z951" s="5"/>
      <c r="AA951" s="5"/>
    </row>
    <row r="952" spans="2:27" ht="17.25" customHeight="1">
      <c r="B952" s="36"/>
      <c r="C952" s="36"/>
      <c r="D952" s="36"/>
      <c r="E952" s="27"/>
      <c r="F952" s="22"/>
      <c r="G952" s="22"/>
      <c r="H952" s="35"/>
      <c r="I952" s="14"/>
      <c r="J952" s="18"/>
      <c r="K952" s="5"/>
      <c r="L952" s="5"/>
      <c r="M952" s="5"/>
      <c r="N952" s="5"/>
      <c r="O952" s="5"/>
      <c r="P952" s="5"/>
      <c r="Q952" s="5"/>
      <c r="R952" s="5"/>
      <c r="S952" s="5"/>
      <c r="T952" s="5"/>
      <c r="U952" s="5"/>
      <c r="V952" s="5"/>
      <c r="W952" s="5"/>
      <c r="X952" s="5"/>
      <c r="Y952" s="5"/>
      <c r="Z952" s="5"/>
      <c r="AA952" s="5"/>
    </row>
    <row r="953" spans="2:27" ht="17.25" customHeight="1">
      <c r="B953" s="36"/>
      <c r="C953" s="36"/>
      <c r="D953" s="36"/>
      <c r="E953" s="27"/>
      <c r="F953" s="22"/>
      <c r="G953" s="22"/>
      <c r="H953" s="35"/>
      <c r="I953" s="14"/>
      <c r="J953" s="18"/>
      <c r="K953" s="5"/>
      <c r="L953" s="5"/>
      <c r="M953" s="5"/>
      <c r="N953" s="5"/>
      <c r="O953" s="5"/>
      <c r="P953" s="5"/>
      <c r="Q953" s="5"/>
      <c r="R953" s="5"/>
      <c r="S953" s="5"/>
      <c r="T953" s="5"/>
      <c r="U953" s="5"/>
      <c r="V953" s="5"/>
      <c r="W953" s="5"/>
      <c r="X953" s="5"/>
      <c r="Y953" s="5"/>
      <c r="Z953" s="5"/>
      <c r="AA953" s="5"/>
    </row>
    <row r="954" spans="2:27" ht="17.25" customHeight="1">
      <c r="B954" s="36"/>
      <c r="C954" s="36"/>
      <c r="D954" s="36"/>
      <c r="E954" s="27"/>
      <c r="F954" s="22"/>
      <c r="G954" s="22"/>
      <c r="H954" s="35"/>
      <c r="I954" s="14"/>
      <c r="J954" s="18"/>
      <c r="K954" s="5"/>
      <c r="L954" s="5"/>
      <c r="M954" s="5"/>
      <c r="N954" s="5"/>
      <c r="O954" s="5"/>
      <c r="P954" s="5"/>
      <c r="Q954" s="5"/>
      <c r="R954" s="5"/>
      <c r="S954" s="5"/>
      <c r="T954" s="5"/>
      <c r="U954" s="5"/>
      <c r="V954" s="5"/>
      <c r="W954" s="5"/>
      <c r="X954" s="5"/>
      <c r="Y954" s="5"/>
      <c r="Z954" s="5"/>
      <c r="AA954" s="5"/>
    </row>
    <row r="955" spans="2:27" ht="17.25" customHeight="1">
      <c r="B955" s="36"/>
      <c r="C955" s="36"/>
      <c r="D955" s="36"/>
      <c r="E955" s="27"/>
      <c r="F955" s="22"/>
      <c r="G955" s="22"/>
      <c r="H955" s="35"/>
      <c r="I955" s="14"/>
      <c r="J955" s="18"/>
      <c r="K955" s="5"/>
      <c r="L955" s="5"/>
      <c r="M955" s="5"/>
      <c r="N955" s="5"/>
      <c r="O955" s="5"/>
      <c r="P955" s="5"/>
      <c r="Q955" s="5"/>
      <c r="R955" s="5"/>
      <c r="S955" s="5"/>
      <c r="T955" s="5"/>
      <c r="U955" s="5"/>
      <c r="V955" s="5"/>
      <c r="W955" s="5"/>
      <c r="X955" s="5"/>
      <c r="Y955" s="5"/>
      <c r="Z955" s="5"/>
      <c r="AA955" s="5"/>
    </row>
    <row r="956" spans="2:27" ht="17.25" customHeight="1">
      <c r="B956" s="36"/>
      <c r="C956" s="36"/>
      <c r="D956" s="36"/>
      <c r="E956" s="27"/>
      <c r="F956" s="22"/>
      <c r="G956" s="22"/>
      <c r="H956" s="35"/>
      <c r="I956" s="14"/>
      <c r="J956" s="18"/>
      <c r="K956" s="5"/>
      <c r="L956" s="5"/>
      <c r="M956" s="5"/>
      <c r="N956" s="5"/>
      <c r="O956" s="5"/>
      <c r="P956" s="5"/>
      <c r="Q956" s="5"/>
      <c r="R956" s="5"/>
      <c r="S956" s="5"/>
      <c r="T956" s="5"/>
      <c r="U956" s="5"/>
      <c r="V956" s="5"/>
      <c r="W956" s="5"/>
      <c r="X956" s="5"/>
      <c r="Y956" s="5"/>
      <c r="Z956" s="5"/>
      <c r="AA956" s="5"/>
    </row>
    <row r="957" spans="2:27" ht="17.25" customHeight="1">
      <c r="B957" s="36"/>
      <c r="C957" s="36"/>
      <c r="D957" s="36"/>
      <c r="E957" s="27"/>
      <c r="F957" s="22"/>
      <c r="G957" s="22"/>
      <c r="H957" s="35"/>
      <c r="I957" s="14"/>
      <c r="J957" s="18"/>
      <c r="K957" s="5"/>
      <c r="L957" s="5"/>
      <c r="M957" s="5"/>
      <c r="N957" s="5"/>
      <c r="O957" s="5"/>
      <c r="P957" s="5"/>
      <c r="Q957" s="5"/>
      <c r="R957" s="5"/>
      <c r="S957" s="5"/>
      <c r="T957" s="5"/>
      <c r="U957" s="5"/>
      <c r="V957" s="5"/>
      <c r="W957" s="5"/>
      <c r="X957" s="5"/>
      <c r="Y957" s="5"/>
      <c r="Z957" s="5"/>
      <c r="AA957" s="5"/>
    </row>
    <row r="958" spans="2:27" ht="17.25" customHeight="1">
      <c r="B958" s="36"/>
      <c r="C958" s="36"/>
      <c r="D958" s="36"/>
      <c r="E958" s="27"/>
      <c r="F958" s="22"/>
      <c r="G958" s="22"/>
      <c r="H958" s="35"/>
      <c r="I958" s="14"/>
      <c r="J958" s="18"/>
      <c r="K958" s="5"/>
      <c r="L958" s="5"/>
      <c r="M958" s="5"/>
      <c r="N958" s="5"/>
      <c r="O958" s="5"/>
      <c r="P958" s="5"/>
      <c r="Q958" s="5"/>
      <c r="R958" s="5"/>
      <c r="S958" s="5"/>
      <c r="T958" s="5"/>
      <c r="U958" s="5"/>
      <c r="V958" s="5"/>
      <c r="W958" s="5"/>
      <c r="X958" s="5"/>
      <c r="Y958" s="5"/>
      <c r="Z958" s="5"/>
      <c r="AA958" s="5"/>
    </row>
    <row r="959" spans="2:27" ht="17.25" customHeight="1">
      <c r="B959" s="36"/>
      <c r="C959" s="36"/>
      <c r="D959" s="36"/>
      <c r="E959" s="27"/>
      <c r="F959" s="22"/>
      <c r="G959" s="22"/>
      <c r="H959" s="35"/>
      <c r="I959" s="14"/>
      <c r="J959" s="18"/>
      <c r="K959" s="5"/>
      <c r="L959" s="5"/>
      <c r="M959" s="5"/>
      <c r="N959" s="5"/>
      <c r="O959" s="5"/>
      <c r="P959" s="5"/>
      <c r="Q959" s="5"/>
      <c r="R959" s="5"/>
      <c r="S959" s="5"/>
      <c r="T959" s="5"/>
      <c r="U959" s="5"/>
      <c r="V959" s="5"/>
      <c r="W959" s="5"/>
      <c r="X959" s="5"/>
      <c r="Y959" s="5"/>
      <c r="Z959" s="5"/>
      <c r="AA959" s="5"/>
    </row>
    <row r="960" spans="2:27" ht="17.25" customHeight="1">
      <c r="B960" s="36"/>
      <c r="C960" s="36"/>
      <c r="D960" s="36"/>
      <c r="E960" s="27"/>
      <c r="F960" s="22"/>
      <c r="G960" s="22"/>
      <c r="H960" s="35"/>
      <c r="I960" s="14"/>
      <c r="J960" s="18"/>
      <c r="K960" s="5"/>
      <c r="L960" s="5"/>
      <c r="M960" s="5"/>
      <c r="N960" s="5"/>
      <c r="O960" s="5"/>
      <c r="P960" s="5"/>
      <c r="Q960" s="5"/>
      <c r="R960" s="5"/>
      <c r="S960" s="5"/>
      <c r="T960" s="5"/>
      <c r="U960" s="5"/>
      <c r="V960" s="5"/>
      <c r="W960" s="5"/>
      <c r="X960" s="5"/>
      <c r="Y960" s="5"/>
      <c r="Z960" s="5"/>
      <c r="AA960" s="5"/>
    </row>
    <row r="961" spans="2:27" ht="17.25" customHeight="1">
      <c r="B961" s="36"/>
      <c r="C961" s="36"/>
      <c r="D961" s="36"/>
      <c r="E961" s="27"/>
      <c r="F961" s="22"/>
      <c r="G961" s="22"/>
      <c r="H961" s="35"/>
      <c r="I961" s="14"/>
      <c r="J961" s="18"/>
      <c r="K961" s="5"/>
      <c r="L961" s="5"/>
      <c r="M961" s="5"/>
      <c r="N961" s="5"/>
      <c r="O961" s="5"/>
      <c r="P961" s="5"/>
      <c r="Q961" s="5"/>
      <c r="R961" s="5"/>
      <c r="S961" s="5"/>
      <c r="T961" s="5"/>
      <c r="U961" s="5"/>
      <c r="V961" s="5"/>
      <c r="W961" s="5"/>
      <c r="X961" s="5"/>
      <c r="Y961" s="5"/>
      <c r="Z961" s="5"/>
      <c r="AA961" s="5"/>
    </row>
    <row r="962" spans="2:27" ht="17.25" customHeight="1">
      <c r="B962" s="36"/>
      <c r="C962" s="36"/>
      <c r="D962" s="36"/>
      <c r="E962" s="27"/>
      <c r="F962" s="22"/>
      <c r="G962" s="22"/>
      <c r="H962" s="35"/>
      <c r="I962" s="14"/>
      <c r="J962" s="18"/>
      <c r="K962" s="5"/>
      <c r="L962" s="5"/>
      <c r="M962" s="5"/>
      <c r="N962" s="5"/>
      <c r="O962" s="5"/>
      <c r="P962" s="5"/>
      <c r="Q962" s="5"/>
      <c r="R962" s="5"/>
      <c r="S962" s="5"/>
      <c r="T962" s="5"/>
      <c r="U962" s="5"/>
      <c r="V962" s="5"/>
      <c r="W962" s="5"/>
      <c r="X962" s="5"/>
      <c r="Y962" s="5"/>
      <c r="Z962" s="5"/>
      <c r="AA962" s="5"/>
    </row>
    <row r="963" spans="2:27" ht="17.25" customHeight="1">
      <c r="B963" s="36"/>
      <c r="C963" s="36"/>
      <c r="D963" s="36"/>
      <c r="E963" s="27"/>
      <c r="F963" s="22"/>
      <c r="G963" s="22"/>
      <c r="H963" s="35"/>
      <c r="I963" s="14"/>
      <c r="J963" s="18"/>
      <c r="K963" s="5"/>
      <c r="L963" s="5"/>
      <c r="M963" s="5"/>
      <c r="N963" s="5"/>
      <c r="O963" s="5"/>
      <c r="P963" s="5"/>
      <c r="Q963" s="5"/>
      <c r="R963" s="5"/>
      <c r="S963" s="5"/>
      <c r="T963" s="5"/>
      <c r="U963" s="5"/>
      <c r="V963" s="5"/>
      <c r="W963" s="5"/>
      <c r="X963" s="5"/>
      <c r="Y963" s="5"/>
      <c r="Z963" s="5"/>
      <c r="AA963" s="5"/>
    </row>
    <row r="964" spans="2:27" ht="17.25" customHeight="1">
      <c r="B964" s="36"/>
      <c r="C964" s="36"/>
      <c r="D964" s="36"/>
      <c r="E964" s="27"/>
      <c r="F964" s="22"/>
      <c r="G964" s="22"/>
      <c r="H964" s="35"/>
      <c r="I964" s="14"/>
      <c r="J964" s="18"/>
      <c r="K964" s="5"/>
      <c r="L964" s="5"/>
      <c r="M964" s="5"/>
      <c r="N964" s="5"/>
      <c r="O964" s="5"/>
      <c r="P964" s="5"/>
      <c r="Q964" s="5"/>
      <c r="R964" s="5"/>
      <c r="S964" s="5"/>
      <c r="T964" s="5"/>
      <c r="U964" s="5"/>
      <c r="V964" s="5"/>
      <c r="W964" s="5"/>
      <c r="X964" s="5"/>
      <c r="Y964" s="5"/>
      <c r="Z964" s="5"/>
      <c r="AA964" s="5"/>
    </row>
    <row r="965" spans="2:27" ht="17.25" customHeight="1">
      <c r="B965" s="36"/>
      <c r="C965" s="36"/>
      <c r="D965" s="36"/>
      <c r="E965" s="27"/>
      <c r="F965" s="22"/>
      <c r="G965" s="22"/>
      <c r="H965" s="35"/>
      <c r="I965" s="14"/>
      <c r="J965" s="18"/>
      <c r="K965" s="5"/>
      <c r="L965" s="5"/>
      <c r="M965" s="5"/>
      <c r="N965" s="5"/>
      <c r="O965" s="5"/>
      <c r="P965" s="5"/>
      <c r="Q965" s="5"/>
      <c r="R965" s="5"/>
      <c r="S965" s="5"/>
      <c r="T965" s="5"/>
      <c r="U965" s="5"/>
      <c r="V965" s="5"/>
      <c r="W965" s="5"/>
      <c r="X965" s="5"/>
      <c r="Y965" s="5"/>
      <c r="Z965" s="5"/>
      <c r="AA965" s="5"/>
    </row>
    <row r="966" spans="2:27" ht="17.25" customHeight="1">
      <c r="B966" s="36"/>
      <c r="C966" s="36"/>
      <c r="D966" s="36"/>
      <c r="E966" s="27"/>
      <c r="F966" s="22"/>
      <c r="G966" s="22"/>
      <c r="H966" s="35"/>
      <c r="I966" s="14"/>
      <c r="J966" s="18"/>
      <c r="K966" s="5"/>
      <c r="L966" s="5"/>
      <c r="M966" s="5"/>
      <c r="N966" s="5"/>
      <c r="O966" s="5"/>
      <c r="P966" s="5"/>
      <c r="Q966" s="5"/>
      <c r="R966" s="5"/>
      <c r="S966" s="5"/>
      <c r="T966" s="5"/>
      <c r="U966" s="5"/>
      <c r="V966" s="5"/>
      <c r="W966" s="5"/>
      <c r="X966" s="5"/>
      <c r="Y966" s="5"/>
      <c r="Z966" s="5"/>
      <c r="AA966" s="5"/>
    </row>
    <row r="967" spans="2:27" ht="17.25" customHeight="1">
      <c r="B967" s="36"/>
      <c r="C967" s="36"/>
      <c r="D967" s="36"/>
      <c r="E967" s="27"/>
      <c r="F967" s="22"/>
      <c r="G967" s="22"/>
      <c r="H967" s="35"/>
      <c r="I967" s="14"/>
      <c r="J967" s="18"/>
      <c r="K967" s="5"/>
      <c r="L967" s="5"/>
      <c r="M967" s="5"/>
      <c r="N967" s="5"/>
      <c r="O967" s="5"/>
      <c r="P967" s="5"/>
      <c r="Q967" s="5"/>
      <c r="R967" s="5"/>
      <c r="S967" s="5"/>
      <c r="T967" s="5"/>
      <c r="U967" s="5"/>
      <c r="V967" s="5"/>
      <c r="W967" s="5"/>
      <c r="X967" s="5"/>
      <c r="Y967" s="5"/>
      <c r="Z967" s="5"/>
      <c r="AA967" s="5"/>
    </row>
    <row r="968" spans="2:27" ht="17.25" customHeight="1">
      <c r="B968" s="36"/>
      <c r="C968" s="36"/>
      <c r="D968" s="36"/>
      <c r="E968" s="27"/>
      <c r="F968" s="22"/>
      <c r="G968" s="22"/>
      <c r="H968" s="35"/>
      <c r="I968" s="14"/>
      <c r="J968" s="18"/>
      <c r="K968" s="5"/>
      <c r="L968" s="5"/>
      <c r="M968" s="5"/>
      <c r="N968" s="5"/>
      <c r="O968" s="5"/>
      <c r="P968" s="5"/>
      <c r="Q968" s="5"/>
      <c r="R968" s="5"/>
      <c r="S968" s="5"/>
      <c r="T968" s="5"/>
      <c r="U968" s="5"/>
      <c r="V968" s="5"/>
      <c r="W968" s="5"/>
      <c r="X968" s="5"/>
      <c r="Y968" s="5"/>
      <c r="Z968" s="5"/>
      <c r="AA968" s="5"/>
    </row>
    <row r="969" spans="2:27" ht="17.25" customHeight="1">
      <c r="B969" s="36"/>
      <c r="C969" s="36"/>
      <c r="D969" s="36"/>
      <c r="E969" s="27"/>
      <c r="F969" s="22"/>
      <c r="G969" s="22"/>
      <c r="H969" s="35"/>
      <c r="I969" s="14"/>
      <c r="J969" s="18"/>
      <c r="K969" s="5"/>
      <c r="L969" s="5"/>
      <c r="M969" s="5"/>
      <c r="N969" s="5"/>
      <c r="O969" s="5"/>
      <c r="P969" s="5"/>
      <c r="Q969" s="5"/>
      <c r="R969" s="5"/>
      <c r="S969" s="5"/>
      <c r="T969" s="5"/>
      <c r="U969" s="5"/>
      <c r="V969" s="5"/>
      <c r="W969" s="5"/>
      <c r="X969" s="5"/>
      <c r="Y969" s="5"/>
      <c r="Z969" s="5"/>
      <c r="AA969" s="5"/>
    </row>
    <row r="970" spans="2:27" ht="17.25" customHeight="1">
      <c r="B970" s="36"/>
      <c r="C970" s="36"/>
      <c r="D970" s="36"/>
      <c r="E970" s="27"/>
      <c r="F970" s="22"/>
      <c r="G970" s="22"/>
      <c r="H970" s="35"/>
      <c r="I970" s="14"/>
      <c r="J970" s="18"/>
      <c r="K970" s="5"/>
      <c r="L970" s="5"/>
      <c r="M970" s="5"/>
      <c r="N970" s="5"/>
      <c r="O970" s="5"/>
      <c r="P970" s="5"/>
      <c r="Q970" s="5"/>
      <c r="R970" s="5"/>
      <c r="S970" s="5"/>
      <c r="T970" s="5"/>
      <c r="U970" s="5"/>
      <c r="V970" s="5"/>
      <c r="W970" s="5"/>
      <c r="X970" s="5"/>
      <c r="Y970" s="5"/>
      <c r="Z970" s="5"/>
      <c r="AA970" s="5"/>
    </row>
    <row r="971" spans="2:27" ht="17.25" customHeight="1">
      <c r="B971" s="36"/>
      <c r="C971" s="36"/>
      <c r="D971" s="36"/>
      <c r="E971" s="27"/>
      <c r="F971" s="22"/>
      <c r="G971" s="22"/>
      <c r="H971" s="35"/>
      <c r="I971" s="14"/>
      <c r="J971" s="18"/>
      <c r="K971" s="5"/>
      <c r="L971" s="5"/>
      <c r="M971" s="5"/>
      <c r="N971" s="5"/>
      <c r="O971" s="5"/>
      <c r="P971" s="5"/>
      <c r="Q971" s="5"/>
      <c r="R971" s="5"/>
      <c r="S971" s="5"/>
      <c r="T971" s="5"/>
      <c r="U971" s="5"/>
      <c r="V971" s="5"/>
      <c r="W971" s="5"/>
      <c r="X971" s="5"/>
      <c r="Y971" s="5"/>
      <c r="Z971" s="5"/>
      <c r="AA971" s="5"/>
    </row>
    <row r="972" spans="2:27" ht="17.25" customHeight="1">
      <c r="B972" s="36"/>
      <c r="C972" s="36"/>
      <c r="D972" s="36"/>
      <c r="E972" s="27"/>
      <c r="F972" s="22"/>
      <c r="G972" s="22"/>
      <c r="H972" s="35"/>
      <c r="I972" s="14"/>
      <c r="J972" s="18"/>
      <c r="K972" s="5"/>
      <c r="L972" s="5"/>
      <c r="M972" s="5"/>
      <c r="N972" s="5"/>
      <c r="O972" s="5"/>
      <c r="P972" s="5"/>
      <c r="Q972" s="5"/>
      <c r="R972" s="5"/>
      <c r="S972" s="5"/>
      <c r="T972" s="5"/>
      <c r="U972" s="5"/>
      <c r="V972" s="5"/>
      <c r="W972" s="5"/>
      <c r="X972" s="5"/>
      <c r="Y972" s="5"/>
      <c r="Z972" s="5"/>
      <c r="AA972" s="5"/>
    </row>
    <row r="973" spans="2:27" ht="17.25" customHeight="1">
      <c r="B973" s="36"/>
      <c r="C973" s="36"/>
      <c r="D973" s="36"/>
      <c r="E973" s="27"/>
      <c r="F973" s="22"/>
      <c r="G973" s="22"/>
      <c r="H973" s="35"/>
      <c r="I973" s="14"/>
      <c r="J973" s="18"/>
      <c r="K973" s="5"/>
      <c r="L973" s="5"/>
      <c r="M973" s="5"/>
      <c r="N973" s="5"/>
      <c r="O973" s="5"/>
      <c r="P973" s="5"/>
      <c r="Q973" s="5"/>
      <c r="R973" s="5"/>
      <c r="S973" s="5"/>
      <c r="T973" s="5"/>
      <c r="U973" s="5"/>
      <c r="V973" s="5"/>
      <c r="W973" s="5"/>
      <c r="X973" s="5"/>
      <c r="Y973" s="5"/>
      <c r="Z973" s="5"/>
      <c r="AA973" s="5"/>
    </row>
    <row r="974" spans="2:27" ht="17.25" customHeight="1">
      <c r="B974" s="36"/>
      <c r="C974" s="36"/>
      <c r="D974" s="36"/>
      <c r="E974" s="27"/>
      <c r="F974" s="22"/>
      <c r="G974" s="22"/>
      <c r="H974" s="35"/>
      <c r="I974" s="14"/>
      <c r="J974" s="18"/>
      <c r="K974" s="5"/>
      <c r="L974" s="5"/>
      <c r="M974" s="5"/>
      <c r="N974" s="5"/>
      <c r="O974" s="5"/>
      <c r="P974" s="5"/>
      <c r="Q974" s="5"/>
      <c r="R974" s="5"/>
      <c r="S974" s="5"/>
      <c r="T974" s="5"/>
      <c r="U974" s="5"/>
      <c r="V974" s="5"/>
      <c r="W974" s="5"/>
      <c r="X974" s="5"/>
      <c r="Y974" s="5"/>
      <c r="Z974" s="5"/>
      <c r="AA974" s="5"/>
    </row>
    <row r="975" spans="2:27" ht="17.25" customHeight="1">
      <c r="B975" s="36"/>
      <c r="C975" s="36"/>
      <c r="D975" s="36"/>
      <c r="E975" s="27"/>
      <c r="F975" s="22"/>
      <c r="G975" s="22"/>
      <c r="H975" s="35"/>
      <c r="I975" s="14"/>
      <c r="J975" s="18"/>
      <c r="K975" s="5"/>
      <c r="L975" s="5"/>
      <c r="M975" s="5"/>
      <c r="N975" s="5"/>
      <c r="O975" s="5"/>
      <c r="P975" s="5"/>
      <c r="Q975" s="5"/>
      <c r="R975" s="5"/>
      <c r="S975" s="5"/>
      <c r="T975" s="5"/>
      <c r="U975" s="5"/>
      <c r="V975" s="5"/>
      <c r="W975" s="5"/>
      <c r="X975" s="5"/>
      <c r="Y975" s="5"/>
      <c r="Z975" s="5"/>
      <c r="AA975" s="5"/>
    </row>
    <row r="976" spans="2:27" ht="17.25" customHeight="1">
      <c r="B976" s="36"/>
      <c r="C976" s="36"/>
      <c r="D976" s="36"/>
      <c r="E976" s="27"/>
      <c r="F976" s="22"/>
      <c r="G976" s="22"/>
      <c r="H976" s="35"/>
      <c r="I976" s="14"/>
      <c r="J976" s="18"/>
      <c r="K976" s="5"/>
      <c r="L976" s="5"/>
      <c r="M976" s="5"/>
      <c r="N976" s="5"/>
      <c r="O976" s="5"/>
      <c r="P976" s="5"/>
      <c r="Q976" s="5"/>
      <c r="R976" s="5"/>
      <c r="S976" s="5"/>
      <c r="T976" s="5"/>
      <c r="U976" s="5"/>
      <c r="V976" s="5"/>
      <c r="W976" s="5"/>
      <c r="X976" s="5"/>
      <c r="Y976" s="5"/>
      <c r="Z976" s="5"/>
      <c r="AA976" s="5"/>
    </row>
    <row r="977" spans="2:27" ht="17.25" customHeight="1">
      <c r="B977" s="36"/>
      <c r="C977" s="36"/>
      <c r="D977" s="36"/>
      <c r="E977" s="27"/>
      <c r="F977" s="22"/>
      <c r="G977" s="22"/>
      <c r="H977" s="35"/>
      <c r="I977" s="14"/>
      <c r="J977" s="18"/>
      <c r="K977" s="5"/>
      <c r="L977" s="5"/>
      <c r="M977" s="5"/>
      <c r="N977" s="5"/>
      <c r="O977" s="5"/>
      <c r="P977" s="5"/>
      <c r="Q977" s="5"/>
      <c r="R977" s="5"/>
      <c r="S977" s="5"/>
      <c r="T977" s="5"/>
      <c r="U977" s="5"/>
      <c r="V977" s="5"/>
      <c r="W977" s="5"/>
      <c r="X977" s="5"/>
      <c r="Y977" s="5"/>
      <c r="Z977" s="5"/>
      <c r="AA977" s="5"/>
    </row>
    <row r="978" spans="2:27" ht="17.25" customHeight="1">
      <c r="B978" s="36"/>
      <c r="C978" s="36"/>
      <c r="D978" s="36"/>
      <c r="E978" s="27"/>
      <c r="F978" s="22"/>
      <c r="G978" s="22"/>
      <c r="H978" s="35"/>
      <c r="I978" s="14"/>
      <c r="J978" s="18"/>
      <c r="K978" s="5"/>
      <c r="L978" s="5"/>
      <c r="M978" s="5"/>
      <c r="N978" s="5"/>
      <c r="O978" s="5"/>
      <c r="P978" s="5"/>
      <c r="Q978" s="5"/>
      <c r="R978" s="5"/>
      <c r="S978" s="5"/>
      <c r="T978" s="5"/>
      <c r="U978" s="5"/>
      <c r="V978" s="5"/>
      <c r="W978" s="5"/>
      <c r="X978" s="5"/>
      <c r="Y978" s="5"/>
      <c r="Z978" s="5"/>
      <c r="AA978" s="5"/>
    </row>
    <row r="979" spans="2:27" ht="17.25" customHeight="1">
      <c r="B979" s="36"/>
      <c r="C979" s="36"/>
      <c r="D979" s="36"/>
      <c r="E979" s="27"/>
      <c r="F979" s="22"/>
      <c r="G979" s="22"/>
      <c r="H979" s="35"/>
      <c r="I979" s="14"/>
      <c r="J979" s="18"/>
      <c r="K979" s="5"/>
      <c r="L979" s="5"/>
      <c r="M979" s="5"/>
      <c r="N979" s="5"/>
      <c r="O979" s="5"/>
      <c r="P979" s="5"/>
      <c r="Q979" s="5"/>
      <c r="R979" s="5"/>
      <c r="S979" s="5"/>
      <c r="T979" s="5"/>
      <c r="U979" s="5"/>
      <c r="V979" s="5"/>
      <c r="W979" s="5"/>
      <c r="X979" s="5"/>
      <c r="Y979" s="5"/>
      <c r="Z979" s="5"/>
      <c r="AA979" s="5"/>
    </row>
    <row r="980" spans="2:27" ht="17.25" customHeight="1">
      <c r="B980" s="36"/>
      <c r="C980" s="36"/>
      <c r="D980" s="36"/>
      <c r="E980" s="27"/>
      <c r="F980" s="22"/>
      <c r="G980" s="22"/>
      <c r="H980" s="35"/>
      <c r="I980" s="14"/>
      <c r="J980" s="18"/>
      <c r="K980" s="5"/>
      <c r="L980" s="5"/>
      <c r="M980" s="5"/>
      <c r="N980" s="5"/>
      <c r="O980" s="5"/>
      <c r="P980" s="5"/>
      <c r="Q980" s="5"/>
      <c r="R980" s="5"/>
      <c r="S980" s="5"/>
      <c r="T980" s="5"/>
      <c r="U980" s="5"/>
      <c r="V980" s="5"/>
      <c r="W980" s="5"/>
      <c r="X980" s="5"/>
      <c r="Y980" s="5"/>
      <c r="Z980" s="5"/>
      <c r="AA980" s="5"/>
    </row>
    <row r="981" spans="2:27" ht="17.25" customHeight="1">
      <c r="B981" s="36"/>
      <c r="C981" s="36"/>
      <c r="D981" s="36"/>
      <c r="E981" s="27"/>
      <c r="F981" s="22"/>
      <c r="G981" s="22"/>
      <c r="H981" s="35"/>
      <c r="I981" s="14"/>
      <c r="J981" s="18"/>
      <c r="K981" s="5"/>
      <c r="L981" s="5"/>
      <c r="M981" s="5"/>
      <c r="N981" s="5"/>
      <c r="O981" s="5"/>
      <c r="P981" s="5"/>
      <c r="Q981" s="5"/>
      <c r="R981" s="5"/>
      <c r="S981" s="5"/>
      <c r="T981" s="5"/>
      <c r="U981" s="5"/>
      <c r="V981" s="5"/>
      <c r="W981" s="5"/>
      <c r="X981" s="5"/>
      <c r="Y981" s="5"/>
      <c r="Z981" s="5"/>
      <c r="AA981" s="5"/>
    </row>
    <row r="982" spans="2:27" ht="17.25" customHeight="1">
      <c r="B982" s="36"/>
      <c r="C982" s="36"/>
      <c r="D982" s="36"/>
      <c r="E982" s="27"/>
      <c r="F982" s="22"/>
      <c r="G982" s="22"/>
      <c r="H982" s="35"/>
      <c r="I982" s="14"/>
      <c r="J982" s="18"/>
      <c r="K982" s="5"/>
      <c r="L982" s="5"/>
      <c r="M982" s="5"/>
      <c r="N982" s="5"/>
      <c r="O982" s="5"/>
      <c r="P982" s="5"/>
      <c r="Q982" s="5"/>
      <c r="R982" s="5"/>
      <c r="S982" s="5"/>
      <c r="T982" s="5"/>
      <c r="U982" s="5"/>
      <c r="V982" s="5"/>
      <c r="W982" s="5"/>
      <c r="X982" s="5"/>
      <c r="Y982" s="5"/>
      <c r="Z982" s="5"/>
      <c r="AA982" s="5"/>
    </row>
    <row r="983" spans="2:27" ht="17.25" customHeight="1">
      <c r="B983" s="36"/>
      <c r="C983" s="36"/>
      <c r="D983" s="36"/>
      <c r="E983" s="27"/>
      <c r="F983" s="22"/>
      <c r="G983" s="22"/>
      <c r="H983" s="35"/>
      <c r="I983" s="14"/>
      <c r="J983" s="18"/>
      <c r="K983" s="5"/>
      <c r="L983" s="5"/>
      <c r="M983" s="5"/>
      <c r="N983" s="5"/>
      <c r="O983" s="5"/>
      <c r="P983" s="5"/>
      <c r="Q983" s="5"/>
      <c r="R983" s="5"/>
      <c r="S983" s="5"/>
      <c r="T983" s="5"/>
      <c r="U983" s="5"/>
      <c r="V983" s="5"/>
      <c r="W983" s="5"/>
      <c r="X983" s="5"/>
      <c r="Y983" s="5"/>
      <c r="Z983" s="5"/>
      <c r="AA983" s="5"/>
    </row>
    <row r="984" spans="2:27" ht="17.25" customHeight="1">
      <c r="B984" s="36"/>
      <c r="C984" s="36"/>
      <c r="D984" s="36"/>
      <c r="E984" s="27"/>
      <c r="F984" s="22"/>
      <c r="G984" s="22"/>
      <c r="H984" s="35"/>
      <c r="I984" s="14"/>
      <c r="J984" s="18"/>
      <c r="K984" s="5"/>
      <c r="L984" s="5"/>
      <c r="M984" s="5"/>
      <c r="N984" s="5"/>
      <c r="O984" s="5"/>
      <c r="P984" s="5"/>
      <c r="Q984" s="5"/>
      <c r="R984" s="5"/>
      <c r="S984" s="5"/>
      <c r="T984" s="5"/>
      <c r="U984" s="5"/>
      <c r="V984" s="5"/>
      <c r="W984" s="5"/>
      <c r="X984" s="5"/>
      <c r="Y984" s="5"/>
      <c r="Z984" s="5"/>
      <c r="AA984" s="5"/>
    </row>
    <row r="985" spans="2:27" ht="17.25" customHeight="1">
      <c r="B985" s="36"/>
      <c r="C985" s="36"/>
      <c r="D985" s="36"/>
      <c r="E985" s="27"/>
      <c r="F985" s="22"/>
      <c r="G985" s="22"/>
      <c r="H985" s="35"/>
      <c r="I985" s="14"/>
      <c r="J985" s="18"/>
      <c r="K985" s="5"/>
      <c r="L985" s="5"/>
      <c r="M985" s="5"/>
      <c r="N985" s="5"/>
      <c r="O985" s="5"/>
      <c r="P985" s="5"/>
      <c r="Q985" s="5"/>
      <c r="R985" s="5"/>
      <c r="S985" s="5"/>
      <c r="T985" s="5"/>
      <c r="U985" s="5"/>
      <c r="V985" s="5"/>
      <c r="W985" s="5"/>
      <c r="X985" s="5"/>
      <c r="Y985" s="5"/>
      <c r="Z985" s="5"/>
      <c r="AA985" s="5"/>
    </row>
    <row r="986" spans="2:27" ht="17.25" customHeight="1">
      <c r="B986" s="36"/>
      <c r="C986" s="36"/>
      <c r="D986" s="36"/>
      <c r="E986" s="27"/>
      <c r="F986" s="22"/>
      <c r="G986" s="22"/>
      <c r="H986" s="35"/>
      <c r="I986" s="14"/>
      <c r="J986" s="18"/>
      <c r="K986" s="5"/>
      <c r="L986" s="5"/>
      <c r="M986" s="5"/>
      <c r="N986" s="5"/>
      <c r="O986" s="5"/>
      <c r="P986" s="5"/>
      <c r="Q986" s="5"/>
      <c r="R986" s="5"/>
      <c r="S986" s="5"/>
      <c r="T986" s="5"/>
      <c r="U986" s="5"/>
      <c r="V986" s="5"/>
      <c r="W986" s="5"/>
      <c r="X986" s="5"/>
      <c r="Y986" s="5"/>
      <c r="Z986" s="5"/>
      <c r="AA986" s="5"/>
    </row>
    <row r="987" spans="2:27" ht="17.25" customHeight="1">
      <c r="B987" s="36"/>
      <c r="C987" s="36"/>
      <c r="D987" s="36"/>
      <c r="E987" s="27"/>
      <c r="F987" s="22"/>
      <c r="G987" s="22"/>
      <c r="H987" s="35"/>
      <c r="I987" s="14"/>
      <c r="J987" s="18"/>
      <c r="K987" s="5"/>
      <c r="L987" s="5"/>
      <c r="M987" s="5"/>
      <c r="N987" s="5"/>
      <c r="O987" s="5"/>
      <c r="P987" s="5"/>
      <c r="Q987" s="5"/>
      <c r="R987" s="5"/>
      <c r="S987" s="5"/>
      <c r="T987" s="5"/>
      <c r="U987" s="5"/>
      <c r="V987" s="5"/>
      <c r="W987" s="5"/>
      <c r="X987" s="5"/>
      <c r="Y987" s="5"/>
      <c r="Z987" s="5"/>
      <c r="AA987" s="5"/>
    </row>
    <row r="988" spans="2:27" ht="17.25" customHeight="1">
      <c r="B988" s="36"/>
      <c r="C988" s="36"/>
      <c r="D988" s="36"/>
      <c r="E988" s="27"/>
      <c r="F988" s="22"/>
      <c r="G988" s="22"/>
      <c r="H988" s="35"/>
      <c r="I988" s="14"/>
      <c r="J988" s="18"/>
      <c r="K988" s="5"/>
      <c r="L988" s="5"/>
      <c r="M988" s="5"/>
      <c r="N988" s="5"/>
      <c r="O988" s="5"/>
      <c r="P988" s="5"/>
      <c r="Q988" s="5"/>
      <c r="R988" s="5"/>
      <c r="S988" s="5"/>
      <c r="T988" s="5"/>
      <c r="U988" s="5"/>
      <c r="V988" s="5"/>
      <c r="W988" s="5"/>
      <c r="X988" s="5"/>
      <c r="Y988" s="5"/>
      <c r="Z988" s="5"/>
      <c r="AA988" s="5"/>
    </row>
    <row r="989" spans="2:27" ht="17.25" customHeight="1">
      <c r="B989" s="36"/>
      <c r="C989" s="36"/>
      <c r="D989" s="36"/>
      <c r="E989" s="27"/>
      <c r="F989" s="22"/>
      <c r="G989" s="22"/>
      <c r="H989" s="35"/>
      <c r="I989" s="14"/>
      <c r="J989" s="18"/>
      <c r="K989" s="5"/>
      <c r="L989" s="5"/>
      <c r="M989" s="5"/>
      <c r="N989" s="5"/>
      <c r="O989" s="5"/>
      <c r="P989" s="5"/>
      <c r="Q989" s="5"/>
      <c r="R989" s="5"/>
      <c r="S989" s="5"/>
      <c r="T989" s="5"/>
      <c r="U989" s="5"/>
      <c r="V989" s="5"/>
      <c r="W989" s="5"/>
      <c r="X989" s="5"/>
      <c r="Y989" s="5"/>
      <c r="Z989" s="5"/>
      <c r="AA989" s="5"/>
    </row>
    <row r="990" spans="2:27" ht="17.25" customHeight="1">
      <c r="B990" s="36"/>
      <c r="C990" s="36"/>
      <c r="D990" s="36"/>
      <c r="E990" s="27"/>
      <c r="F990" s="22"/>
      <c r="G990" s="22"/>
      <c r="H990" s="35"/>
      <c r="I990" s="14"/>
      <c r="J990" s="18"/>
      <c r="K990" s="5"/>
      <c r="L990" s="5"/>
      <c r="M990" s="5"/>
      <c r="N990" s="5"/>
      <c r="O990" s="5"/>
      <c r="P990" s="5"/>
      <c r="Q990" s="5"/>
      <c r="R990" s="5"/>
      <c r="S990" s="5"/>
      <c r="T990" s="5"/>
      <c r="U990" s="5"/>
      <c r="V990" s="5"/>
      <c r="W990" s="5"/>
      <c r="X990" s="5"/>
      <c r="Y990" s="5"/>
      <c r="Z990" s="5"/>
      <c r="AA990" s="5"/>
    </row>
    <row r="991" spans="2:27" ht="17.25" customHeight="1">
      <c r="B991" s="36"/>
      <c r="C991" s="36"/>
      <c r="D991" s="36"/>
      <c r="E991" s="27"/>
      <c r="F991" s="22"/>
      <c r="G991" s="22"/>
      <c r="H991" s="35"/>
      <c r="I991" s="14"/>
      <c r="J991" s="18"/>
      <c r="K991" s="5"/>
      <c r="L991" s="5"/>
      <c r="M991" s="5"/>
      <c r="N991" s="5"/>
      <c r="O991" s="5"/>
      <c r="P991" s="5"/>
      <c r="Q991" s="5"/>
      <c r="R991" s="5"/>
      <c r="S991" s="5"/>
      <c r="T991" s="5"/>
      <c r="U991" s="5"/>
      <c r="V991" s="5"/>
      <c r="W991" s="5"/>
      <c r="X991" s="5"/>
      <c r="Y991" s="5"/>
      <c r="Z991" s="5"/>
      <c r="AA991" s="5"/>
    </row>
    <row r="992" spans="2:27" ht="17.25" customHeight="1">
      <c r="B992" s="36"/>
      <c r="C992" s="36"/>
      <c r="D992" s="36"/>
      <c r="E992" s="27"/>
      <c r="F992" s="22"/>
      <c r="G992" s="22"/>
      <c r="H992" s="35"/>
      <c r="I992" s="14"/>
      <c r="J992" s="18"/>
      <c r="K992" s="5"/>
      <c r="L992" s="5"/>
      <c r="M992" s="5"/>
      <c r="N992" s="5"/>
      <c r="O992" s="5"/>
      <c r="P992" s="5"/>
      <c r="Q992" s="5"/>
      <c r="R992" s="5"/>
      <c r="S992" s="5"/>
      <c r="T992" s="5"/>
      <c r="U992" s="5"/>
      <c r="V992" s="5"/>
      <c r="W992" s="5"/>
      <c r="X992" s="5"/>
      <c r="Y992" s="5"/>
      <c r="Z992" s="5"/>
      <c r="AA992" s="5"/>
    </row>
    <row r="993" spans="2:27" ht="17.25" customHeight="1">
      <c r="B993" s="36"/>
      <c r="C993" s="36"/>
      <c r="D993" s="36"/>
      <c r="E993" s="27"/>
      <c r="F993" s="22"/>
      <c r="G993" s="22"/>
      <c r="H993" s="35"/>
      <c r="I993" s="14"/>
      <c r="J993" s="18"/>
      <c r="K993" s="5"/>
      <c r="L993" s="5"/>
      <c r="M993" s="5"/>
      <c r="N993" s="5"/>
      <c r="O993" s="5"/>
      <c r="P993" s="5"/>
      <c r="Q993" s="5"/>
      <c r="R993" s="5"/>
      <c r="S993" s="5"/>
      <c r="T993" s="5"/>
      <c r="U993" s="5"/>
      <c r="V993" s="5"/>
      <c r="W993" s="5"/>
      <c r="X993" s="5"/>
      <c r="Y993" s="5"/>
      <c r="Z993" s="5"/>
      <c r="AA993" s="5"/>
    </row>
    <row r="994" spans="2:27" ht="17.25" customHeight="1">
      <c r="B994" s="36"/>
      <c r="C994" s="36"/>
      <c r="D994" s="36"/>
      <c r="E994" s="27"/>
      <c r="F994" s="22"/>
      <c r="G994" s="22"/>
      <c r="H994" s="35"/>
      <c r="I994" s="14"/>
      <c r="J994" s="18"/>
      <c r="K994" s="5"/>
      <c r="L994" s="5"/>
      <c r="M994" s="5"/>
      <c r="N994" s="5"/>
      <c r="O994" s="5"/>
      <c r="P994" s="5"/>
      <c r="Q994" s="5"/>
      <c r="R994" s="5"/>
      <c r="S994" s="5"/>
      <c r="T994" s="5"/>
      <c r="U994" s="5"/>
      <c r="V994" s="5"/>
      <c r="W994" s="5"/>
      <c r="X994" s="5"/>
      <c r="Y994" s="5"/>
      <c r="Z994" s="5"/>
      <c r="AA994" s="5"/>
    </row>
    <row r="995" spans="2:27" ht="17.25" customHeight="1">
      <c r="B995" s="36"/>
      <c r="C995" s="36"/>
      <c r="D995" s="36"/>
      <c r="E995" s="27"/>
      <c r="F995" s="22"/>
      <c r="G995" s="22"/>
      <c r="H995" s="35"/>
      <c r="I995" s="14"/>
      <c r="J995" s="18"/>
      <c r="K995" s="5"/>
      <c r="L995" s="5"/>
      <c r="M995" s="5"/>
      <c r="N995" s="5"/>
      <c r="O995" s="5"/>
      <c r="P995" s="5"/>
      <c r="Q995" s="5"/>
      <c r="R995" s="5"/>
      <c r="S995" s="5"/>
      <c r="T995" s="5"/>
      <c r="U995" s="5"/>
      <c r="V995" s="5"/>
      <c r="W995" s="5"/>
      <c r="X995" s="5"/>
      <c r="Y995" s="5"/>
      <c r="Z995" s="5"/>
      <c r="AA995" s="5"/>
    </row>
    <row r="996" spans="2:27" ht="17.25" customHeight="1">
      <c r="B996" s="36"/>
      <c r="C996" s="36"/>
      <c r="D996" s="36"/>
      <c r="E996" s="27"/>
      <c r="F996" s="22"/>
      <c r="G996" s="22"/>
      <c r="H996" s="35"/>
      <c r="I996" s="14"/>
      <c r="J996" s="18"/>
      <c r="K996" s="5"/>
      <c r="L996" s="5"/>
      <c r="M996" s="5"/>
      <c r="N996" s="5"/>
      <c r="O996" s="5"/>
      <c r="P996" s="5"/>
      <c r="Q996" s="5"/>
      <c r="R996" s="5"/>
      <c r="S996" s="5"/>
      <c r="T996" s="5"/>
      <c r="U996" s="5"/>
      <c r="V996" s="5"/>
      <c r="W996" s="5"/>
      <c r="X996" s="5"/>
      <c r="Y996" s="5"/>
      <c r="Z996" s="5"/>
      <c r="AA996" s="5"/>
    </row>
    <row r="997" spans="2:27" ht="17.25" customHeight="1">
      <c r="B997" s="36"/>
      <c r="C997" s="36"/>
      <c r="D997" s="36"/>
      <c r="E997" s="27"/>
      <c r="F997" s="22"/>
      <c r="G997" s="22"/>
      <c r="H997" s="35"/>
      <c r="I997" s="14"/>
      <c r="J997" s="18"/>
      <c r="K997" s="5"/>
      <c r="L997" s="5"/>
      <c r="M997" s="5"/>
      <c r="N997" s="5"/>
      <c r="O997" s="5"/>
      <c r="P997" s="5"/>
      <c r="Q997" s="5"/>
      <c r="R997" s="5"/>
      <c r="S997" s="5"/>
      <c r="T997" s="5"/>
      <c r="U997" s="5"/>
      <c r="V997" s="5"/>
      <c r="W997" s="5"/>
      <c r="X997" s="5"/>
      <c r="Y997" s="5"/>
      <c r="Z997" s="5"/>
      <c r="AA997" s="5"/>
    </row>
    <row r="998" spans="2:27" ht="17.25" customHeight="1">
      <c r="B998" s="36"/>
      <c r="C998" s="36"/>
      <c r="D998" s="36"/>
      <c r="E998" s="27"/>
      <c r="F998" s="22"/>
      <c r="G998" s="22"/>
      <c r="H998" s="35"/>
      <c r="I998" s="14"/>
      <c r="J998" s="18"/>
      <c r="K998" s="5"/>
      <c r="L998" s="5"/>
      <c r="M998" s="5"/>
      <c r="N998" s="5"/>
      <c r="O998" s="5"/>
      <c r="P998" s="5"/>
      <c r="Q998" s="5"/>
      <c r="R998" s="5"/>
      <c r="S998" s="5"/>
      <c r="T998" s="5"/>
      <c r="U998" s="5"/>
      <c r="V998" s="5"/>
      <c r="W998" s="5"/>
      <c r="X998" s="5"/>
      <c r="Y998" s="5"/>
      <c r="Z998" s="5"/>
      <c r="AA998" s="5"/>
    </row>
    <row r="999" spans="2:27" ht="17.25" customHeight="1">
      <c r="B999" s="36"/>
      <c r="C999" s="36"/>
      <c r="D999" s="36"/>
      <c r="E999" s="27"/>
      <c r="F999" s="22"/>
      <c r="G999" s="22"/>
      <c r="H999" s="35"/>
      <c r="I999" s="14"/>
      <c r="J999" s="18"/>
      <c r="K999" s="5"/>
      <c r="L999" s="5"/>
      <c r="M999" s="5"/>
      <c r="N999" s="5"/>
      <c r="O999" s="5"/>
      <c r="P999" s="5"/>
      <c r="Q999" s="5"/>
      <c r="R999" s="5"/>
      <c r="S999" s="5"/>
      <c r="T999" s="5"/>
      <c r="U999" s="5"/>
      <c r="V999" s="5"/>
      <c r="W999" s="5"/>
      <c r="X999" s="5"/>
      <c r="Y999" s="5"/>
      <c r="Z999" s="5"/>
      <c r="AA999" s="5"/>
    </row>
    <row r="1000" spans="2:27" ht="17.25" customHeight="1">
      <c r="B1000" s="36"/>
      <c r="C1000" s="36"/>
      <c r="D1000" s="36"/>
      <c r="E1000" s="27"/>
      <c r="F1000" s="22"/>
      <c r="G1000" s="22"/>
      <c r="H1000" s="35"/>
      <c r="I1000" s="14"/>
      <c r="J1000" s="18"/>
      <c r="K1000" s="5"/>
      <c r="L1000" s="5"/>
      <c r="M1000" s="5"/>
      <c r="N1000" s="5"/>
      <c r="O1000" s="5"/>
      <c r="P1000" s="5"/>
      <c r="Q1000" s="5"/>
      <c r="R1000" s="5"/>
      <c r="S1000" s="5"/>
      <c r="T1000" s="5"/>
      <c r="U1000" s="5"/>
      <c r="V1000" s="5"/>
      <c r="W1000" s="5"/>
      <c r="X1000" s="5"/>
      <c r="Y1000" s="5"/>
      <c r="Z1000" s="5"/>
      <c r="AA1000" s="5"/>
    </row>
    <row r="1001" spans="2:27" ht="17.25" customHeight="1">
      <c r="B1001" s="36"/>
      <c r="C1001" s="36"/>
      <c r="D1001" s="36"/>
      <c r="E1001" s="27"/>
      <c r="F1001" s="22"/>
      <c r="G1001" s="22"/>
      <c r="H1001" s="35"/>
      <c r="I1001" s="14"/>
      <c r="J1001" s="18"/>
      <c r="K1001" s="5"/>
      <c r="L1001" s="5"/>
      <c r="M1001" s="5"/>
      <c r="N1001" s="5"/>
      <c r="O1001" s="5"/>
      <c r="P1001" s="5"/>
      <c r="Q1001" s="5"/>
      <c r="R1001" s="5"/>
      <c r="S1001" s="5"/>
      <c r="T1001" s="5"/>
      <c r="U1001" s="5"/>
      <c r="V1001" s="5"/>
      <c r="W1001" s="5"/>
      <c r="X1001" s="5"/>
      <c r="Y1001" s="5"/>
      <c r="Z1001" s="5"/>
      <c r="AA1001" s="5"/>
    </row>
    <row r="1002" spans="2:27" ht="17.25" customHeight="1">
      <c r="B1002" s="36"/>
      <c r="C1002" s="36"/>
      <c r="D1002" s="36"/>
      <c r="E1002" s="27"/>
      <c r="F1002" s="22"/>
      <c r="G1002" s="22"/>
      <c r="H1002" s="35"/>
      <c r="I1002" s="14"/>
      <c r="J1002" s="18"/>
      <c r="K1002" s="5"/>
      <c r="L1002" s="5"/>
      <c r="M1002" s="5"/>
      <c r="N1002" s="5"/>
      <c r="O1002" s="5"/>
      <c r="P1002" s="5"/>
      <c r="Q1002" s="5"/>
      <c r="R1002" s="5"/>
      <c r="S1002" s="5"/>
      <c r="T1002" s="5"/>
      <c r="U1002" s="5"/>
      <c r="V1002" s="5"/>
      <c r="W1002" s="5"/>
      <c r="X1002" s="5"/>
      <c r="Y1002" s="5"/>
      <c r="Z1002" s="5"/>
      <c r="AA1002" s="5"/>
    </row>
    <row r="1003" spans="2:27" ht="17.25" customHeight="1">
      <c r="B1003" s="36"/>
      <c r="C1003" s="36"/>
      <c r="D1003" s="36"/>
      <c r="E1003" s="27"/>
      <c r="F1003" s="22"/>
      <c r="G1003" s="22"/>
      <c r="H1003" s="35"/>
      <c r="I1003" s="14"/>
      <c r="J1003" s="18"/>
      <c r="K1003" s="5"/>
      <c r="L1003" s="5"/>
      <c r="M1003" s="5"/>
      <c r="N1003" s="5"/>
      <c r="O1003" s="5"/>
      <c r="P1003" s="5"/>
      <c r="Q1003" s="5"/>
      <c r="R1003" s="5"/>
      <c r="S1003" s="5"/>
      <c r="T1003" s="5"/>
      <c r="U1003" s="5"/>
      <c r="V1003" s="5"/>
      <c r="W1003" s="5"/>
      <c r="X1003" s="5"/>
      <c r="Y1003" s="5"/>
      <c r="Z1003" s="5"/>
      <c r="AA1003" s="5"/>
    </row>
    <row r="1004" spans="2:27" ht="17.25" customHeight="1">
      <c r="B1004" s="36"/>
      <c r="C1004" s="36"/>
      <c r="D1004" s="36"/>
      <c r="E1004" s="27"/>
      <c r="F1004" s="22"/>
      <c r="G1004" s="22"/>
      <c r="H1004" s="35"/>
      <c r="I1004" s="14"/>
      <c r="J1004" s="18"/>
      <c r="K1004" s="5"/>
      <c r="L1004" s="5"/>
      <c r="M1004" s="5"/>
      <c r="N1004" s="5"/>
      <c r="O1004" s="5"/>
      <c r="P1004" s="5"/>
      <c r="Q1004" s="5"/>
      <c r="R1004" s="5"/>
      <c r="S1004" s="5"/>
      <c r="T1004" s="5"/>
      <c r="U1004" s="5"/>
      <c r="V1004" s="5"/>
      <c r="W1004" s="5"/>
      <c r="X1004" s="5"/>
      <c r="Y1004" s="5"/>
      <c r="Z1004" s="5"/>
      <c r="AA1004" s="5"/>
    </row>
    <row r="1005" spans="2:27" ht="17.25" customHeight="1">
      <c r="B1005" s="36"/>
      <c r="C1005" s="36"/>
      <c r="D1005" s="36"/>
      <c r="E1005" s="27"/>
      <c r="F1005" s="22"/>
      <c r="G1005" s="22"/>
      <c r="H1005" s="35"/>
      <c r="I1005" s="14"/>
      <c r="J1005" s="18"/>
      <c r="K1005" s="5"/>
      <c r="L1005" s="5"/>
      <c r="M1005" s="5"/>
      <c r="N1005" s="5"/>
      <c r="O1005" s="5"/>
      <c r="P1005" s="5"/>
      <c r="Q1005" s="5"/>
      <c r="R1005" s="5"/>
      <c r="S1005" s="5"/>
      <c r="T1005" s="5"/>
      <c r="U1005" s="5"/>
      <c r="V1005" s="5"/>
      <c r="W1005" s="5"/>
      <c r="X1005" s="5"/>
      <c r="Y1005" s="5"/>
      <c r="Z1005" s="5"/>
      <c r="AA1005" s="5"/>
    </row>
    <row r="1006" spans="2:27" ht="17.25" customHeight="1">
      <c r="B1006" s="36"/>
      <c r="C1006" s="36"/>
      <c r="D1006" s="36"/>
      <c r="E1006" s="27"/>
      <c r="F1006" s="22"/>
      <c r="G1006" s="22"/>
      <c r="H1006" s="35"/>
      <c r="I1006" s="14"/>
      <c r="J1006" s="18"/>
      <c r="K1006" s="5"/>
      <c r="L1006" s="5"/>
      <c r="M1006" s="5"/>
      <c r="N1006" s="5"/>
      <c r="O1006" s="5"/>
      <c r="P1006" s="5"/>
      <c r="Q1006" s="5"/>
      <c r="R1006" s="5"/>
      <c r="S1006" s="5"/>
      <c r="T1006" s="5"/>
      <c r="U1006" s="5"/>
      <c r="V1006" s="5"/>
      <c r="W1006" s="5"/>
      <c r="X1006" s="5"/>
      <c r="Y1006" s="5"/>
      <c r="Z1006" s="5"/>
      <c r="AA1006" s="5"/>
    </row>
    <row r="1007" spans="2:27" ht="17.25" customHeight="1">
      <c r="B1007" s="36"/>
      <c r="C1007" s="36"/>
      <c r="D1007" s="36"/>
      <c r="E1007" s="27"/>
      <c r="F1007" s="22"/>
      <c r="G1007" s="22"/>
      <c r="H1007" s="35"/>
      <c r="I1007" s="14"/>
      <c r="J1007" s="18"/>
      <c r="K1007" s="5"/>
      <c r="L1007" s="5"/>
      <c r="M1007" s="5"/>
      <c r="N1007" s="5"/>
      <c r="O1007" s="5"/>
      <c r="P1007" s="5"/>
      <c r="Q1007" s="5"/>
      <c r="R1007" s="5"/>
      <c r="S1007" s="5"/>
      <c r="T1007" s="5"/>
      <c r="U1007" s="5"/>
      <c r="V1007" s="5"/>
      <c r="W1007" s="5"/>
      <c r="X1007" s="5"/>
      <c r="Y1007" s="5"/>
      <c r="Z1007" s="5"/>
      <c r="AA1007" s="5"/>
    </row>
    <row r="1008" spans="2:27" ht="17.25" customHeight="1">
      <c r="B1008" s="36"/>
      <c r="C1008" s="36"/>
      <c r="D1008" s="36"/>
      <c r="E1008" s="27"/>
      <c r="F1008" s="22"/>
      <c r="G1008" s="22"/>
      <c r="H1008" s="35"/>
      <c r="I1008" s="14"/>
      <c r="J1008" s="18"/>
      <c r="K1008" s="5"/>
      <c r="L1008" s="5"/>
      <c r="M1008" s="5"/>
      <c r="N1008" s="5"/>
      <c r="O1008" s="5"/>
      <c r="P1008" s="5"/>
      <c r="Q1008" s="5"/>
      <c r="R1008" s="5"/>
      <c r="S1008" s="5"/>
      <c r="T1008" s="5"/>
      <c r="U1008" s="5"/>
      <c r="V1008" s="5"/>
      <c r="W1008" s="5"/>
      <c r="X1008" s="5"/>
      <c r="Y1008" s="5"/>
      <c r="Z1008" s="5"/>
      <c r="AA1008" s="5"/>
    </row>
    <row r="1048576" ht="12.75" customHeight="1"/>
  </sheetData>
  <mergeCells count="27">
    <mergeCell ref="B1:E1"/>
    <mergeCell ref="B2:B5"/>
    <mergeCell ref="C2:E2"/>
    <mergeCell ref="F2:F5"/>
    <mergeCell ref="C3:E3"/>
    <mergeCell ref="C4:E4"/>
    <mergeCell ref="C5:E5"/>
    <mergeCell ref="J50:J53"/>
    <mergeCell ref="C6:E6"/>
    <mergeCell ref="C7:E7"/>
    <mergeCell ref="C8:E8"/>
    <mergeCell ref="J10:J13"/>
    <mergeCell ref="J15:J18"/>
    <mergeCell ref="J20:J23"/>
    <mergeCell ref="J25:J28"/>
    <mergeCell ref="J30:J33"/>
    <mergeCell ref="J35:J38"/>
    <mergeCell ref="J40:J43"/>
    <mergeCell ref="J45:J48"/>
    <mergeCell ref="J84:J87"/>
    <mergeCell ref="J88:J91"/>
    <mergeCell ref="J55:J58"/>
    <mergeCell ref="J60:J63"/>
    <mergeCell ref="J65:J68"/>
    <mergeCell ref="J70:J72"/>
    <mergeCell ref="J73:J77"/>
    <mergeCell ref="J79:J82"/>
  </mergeCells>
  <printOptions horizontalCentered="1" verticalCentered="1"/>
  <pageMargins left="0.19645669291338586" right="0.19645669291338586" top="0.59015748031496074" bottom="0.59015748031496074" header="0.19645669291338586" footer="0.19645669291338586"/>
  <pageSetup paperSize="0" fitToWidth="0" fitToHeight="0" orientation="portrait"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1693-16B2-4BFC-A591-F191789993DE}">
  <dimension ref="A1:V1011"/>
  <sheetViews>
    <sheetView topLeftCell="A4" workbookViewId="0">
      <selection sqref="A1:D1"/>
    </sheetView>
  </sheetViews>
  <sheetFormatPr defaultColWidth="11.6328125" defaultRowHeight="15" customHeight="1"/>
  <cols>
    <col min="1" max="1" width="5.7265625" style="3" customWidth="1"/>
    <col min="2" max="2" width="40" style="51" customWidth="1"/>
    <col min="3" max="3" width="15.54296875" style="51" customWidth="1"/>
    <col min="4" max="4" width="6.6328125" style="52" customWidth="1"/>
    <col min="5" max="5" width="9.6328125" style="3" customWidth="1"/>
    <col min="6" max="6" width="87.453125" style="3" customWidth="1"/>
    <col min="7" max="22" width="11.7265625" style="3" customWidth="1"/>
    <col min="23" max="1008" width="14.54296875" style="3" customWidth="1"/>
    <col min="1009" max="1009" width="11.6328125" style="3" customWidth="1"/>
    <col min="1010" max="16384" width="11.6328125" style="3"/>
  </cols>
  <sheetData>
    <row r="1" spans="1:22" s="15" customFormat="1" ht="22.5" customHeight="1">
      <c r="A1" s="205" t="s">
        <v>971</v>
      </c>
      <c r="B1" s="205"/>
      <c r="C1" s="205"/>
      <c r="D1" s="205"/>
      <c r="E1" s="38"/>
      <c r="F1" s="38"/>
      <c r="G1" s="38"/>
      <c r="H1" s="38"/>
      <c r="I1" s="38"/>
      <c r="J1" s="38"/>
      <c r="K1" s="38"/>
      <c r="L1" s="38"/>
      <c r="M1" s="38"/>
      <c r="N1" s="38"/>
      <c r="O1" s="38"/>
      <c r="P1" s="38"/>
      <c r="Q1" s="38"/>
      <c r="R1" s="38"/>
      <c r="S1" s="38"/>
      <c r="T1" s="38"/>
      <c r="U1" s="38"/>
      <c r="V1" s="38"/>
    </row>
    <row r="2" spans="1:22" ht="79" customHeight="1">
      <c r="A2" s="206" t="e">
        <f>Data!$B$1</f>
        <v>#VALUE!</v>
      </c>
      <c r="B2" s="206"/>
      <c r="C2" s="206"/>
      <c r="D2" s="206"/>
      <c r="E2" s="38"/>
      <c r="F2" s="38"/>
      <c r="G2" s="38"/>
      <c r="H2" s="38"/>
      <c r="I2" s="38"/>
      <c r="J2" s="38"/>
      <c r="K2" s="38"/>
      <c r="L2" s="38"/>
      <c r="M2" s="38"/>
      <c r="N2" s="38"/>
      <c r="O2" s="38"/>
      <c r="P2" s="38"/>
      <c r="Q2" s="38"/>
      <c r="R2" s="38"/>
      <c r="S2" s="38"/>
      <c r="T2" s="38"/>
      <c r="U2" s="38"/>
      <c r="V2" s="38"/>
    </row>
    <row r="3" spans="1:22" ht="19.5" customHeight="1">
      <c r="A3" s="207" t="e">
        <f>CONCATENATE(Data!C6, " / ",Data!C7,"/ ",Data!C8)</f>
        <v>#VALUE!</v>
      </c>
      <c r="B3" s="207"/>
      <c r="C3" s="207"/>
      <c r="D3" s="207"/>
      <c r="E3" s="38"/>
      <c r="G3" s="38"/>
      <c r="H3" s="38"/>
      <c r="I3" s="38"/>
      <c r="J3" s="38"/>
      <c r="K3" s="38"/>
      <c r="L3" s="38"/>
      <c r="M3" s="38"/>
      <c r="N3" s="38"/>
      <c r="O3" s="38"/>
      <c r="P3" s="38"/>
      <c r="Q3" s="38"/>
      <c r="R3" s="38"/>
      <c r="S3" s="38"/>
      <c r="T3" s="38"/>
      <c r="U3" s="38"/>
      <c r="V3" s="38"/>
    </row>
    <row r="4" spans="1:22" ht="19.5" customHeight="1">
      <c r="A4" s="208" t="s">
        <v>972</v>
      </c>
      <c r="B4" s="209" t="e">
        <f>Data!$C$2</f>
        <v>#VALUE!</v>
      </c>
      <c r="C4" s="209"/>
      <c r="D4" s="209"/>
      <c r="E4" s="38"/>
      <c r="G4" s="38"/>
      <c r="H4" s="38"/>
      <c r="I4" s="38"/>
      <c r="J4" s="38"/>
      <c r="K4" s="38"/>
      <c r="L4" s="38"/>
      <c r="M4" s="38"/>
      <c r="N4" s="38"/>
      <c r="O4" s="38"/>
      <c r="P4" s="38"/>
      <c r="Q4" s="38"/>
      <c r="R4" s="38"/>
      <c r="S4" s="38"/>
      <c r="T4" s="38"/>
      <c r="U4" s="38"/>
      <c r="V4" s="38"/>
    </row>
    <row r="5" spans="1:22" ht="19.5" customHeight="1">
      <c r="A5" s="208"/>
      <c r="B5" s="210" t="e">
        <f>Data!$C$3</f>
        <v>#VALUE!</v>
      </c>
      <c r="C5" s="210"/>
      <c r="D5" s="210"/>
      <c r="E5" s="38"/>
      <c r="F5" s="38"/>
      <c r="G5" s="38"/>
      <c r="H5" s="38"/>
      <c r="I5" s="38"/>
      <c r="J5" s="38"/>
      <c r="K5" s="38"/>
      <c r="L5" s="38"/>
      <c r="M5" s="38"/>
      <c r="N5" s="38"/>
      <c r="O5" s="38"/>
      <c r="P5" s="38"/>
      <c r="Q5" s="38"/>
      <c r="R5" s="38"/>
      <c r="S5" s="38"/>
      <c r="T5" s="38"/>
      <c r="U5" s="38"/>
      <c r="V5" s="38"/>
    </row>
    <row r="6" spans="1:22" ht="19.5" customHeight="1">
      <c r="A6" s="208"/>
      <c r="B6" s="210" t="e">
        <f>Data!$C$4</f>
        <v>#VALUE!</v>
      </c>
      <c r="C6" s="210"/>
      <c r="D6" s="210"/>
      <c r="E6" s="38"/>
      <c r="F6" s="38"/>
      <c r="G6" s="38"/>
      <c r="H6" s="38"/>
      <c r="I6" s="38"/>
      <c r="J6" s="38"/>
      <c r="K6" s="38"/>
      <c r="L6" s="38"/>
      <c r="M6" s="38"/>
      <c r="N6" s="38"/>
      <c r="O6" s="38"/>
      <c r="P6" s="38"/>
      <c r="Q6" s="38"/>
      <c r="R6" s="38"/>
      <c r="S6" s="38"/>
      <c r="T6" s="38"/>
      <c r="U6" s="38"/>
      <c r="V6" s="38"/>
    </row>
    <row r="7" spans="1:22" ht="19.5" customHeight="1">
      <c r="A7" s="208"/>
      <c r="B7" s="211" t="e">
        <f>Data!$C$5</f>
        <v>#VALUE!</v>
      </c>
      <c r="C7" s="211"/>
      <c r="D7" s="211"/>
      <c r="E7" s="38"/>
      <c r="F7" s="38"/>
      <c r="G7" s="38"/>
      <c r="H7" s="38"/>
      <c r="I7" s="38"/>
      <c r="J7" s="38"/>
      <c r="K7" s="38"/>
      <c r="L7" s="38"/>
      <c r="M7" s="38"/>
      <c r="N7" s="38"/>
      <c r="O7" s="38"/>
      <c r="P7" s="38"/>
      <c r="Q7" s="38"/>
      <c r="R7" s="38"/>
      <c r="S7" s="38"/>
      <c r="T7" s="38"/>
      <c r="U7" s="38"/>
      <c r="V7" s="38"/>
    </row>
    <row r="8" spans="1:22" ht="17.25" customHeight="1">
      <c r="A8" s="39" t="s">
        <v>0</v>
      </c>
      <c r="B8" s="40" t="s">
        <v>1</v>
      </c>
      <c r="C8" s="40" t="s">
        <v>973</v>
      </c>
      <c r="D8" s="41" t="s">
        <v>974</v>
      </c>
      <c r="E8" s="38"/>
      <c r="F8" s="38"/>
      <c r="G8" s="38"/>
      <c r="H8" s="38"/>
      <c r="I8" s="38"/>
      <c r="J8" s="38"/>
      <c r="K8" s="38"/>
      <c r="L8" s="38"/>
      <c r="M8" s="38"/>
      <c r="N8" s="38"/>
      <c r="O8" s="38"/>
      <c r="P8" s="38"/>
      <c r="Q8" s="38"/>
      <c r="R8" s="38"/>
      <c r="S8" s="38"/>
      <c r="T8" s="38"/>
      <c r="U8" s="38"/>
      <c r="V8" s="38"/>
    </row>
    <row r="9" spans="1:22" ht="17.25" customHeight="1">
      <c r="A9" s="39">
        <v>1</v>
      </c>
      <c r="B9" s="42" t="str">
        <f>IF(Data!B10="","",VLOOKUP(Data!B10,'Main List'!A2:C603,2,0))</f>
        <v>கைத்தலம்</v>
      </c>
      <c r="C9" s="40">
        <f>IF(Data!C10="","",VLOOKUP(Data!C10,'Main List'!$B$2:$D$603,2,0))</f>
        <v>1</v>
      </c>
      <c r="D9" t="str">
        <f>IF(Data!F10="","","A")</f>
        <v/>
      </c>
      <c r="E9" s="38"/>
      <c r="F9" s="38"/>
      <c r="G9" s="38"/>
      <c r="H9" s="38"/>
      <c r="I9" s="38"/>
      <c r="J9" s="38"/>
      <c r="K9" s="38"/>
      <c r="L9" s="38"/>
      <c r="M9" s="38"/>
      <c r="N9" s="38"/>
      <c r="O9" s="38"/>
      <c r="P9" s="38"/>
      <c r="Q9" s="38"/>
      <c r="R9" s="38"/>
      <c r="S9" s="38"/>
      <c r="T9" s="38"/>
      <c r="U9" s="38"/>
      <c r="V9" s="38"/>
    </row>
    <row r="10" spans="1:22" ht="17.25" customHeight="1">
      <c r="A10" s="39">
        <v>2</v>
      </c>
      <c r="B10" s="42" t="str">
        <f>IF(Data!B11="","",VLOOKUP(Data!B11,'Main List'!A3:C604,2,0))</f>
        <v>பக்கரை-மோஹனம்</v>
      </c>
      <c r="C10" s="40">
        <f>IF(Data!C11="","",VLOOKUP(Data!C11,'Main List'!$B$2:$D$603,2,0))</f>
        <v>2</v>
      </c>
      <c r="D10" t="str">
        <f>IF(Data!F11="","","A")</f>
        <v/>
      </c>
      <c r="E10" s="38"/>
      <c r="F10" s="38"/>
      <c r="G10" s="38"/>
      <c r="H10" s="38"/>
      <c r="I10" s="38"/>
      <c r="J10" s="38"/>
      <c r="K10" s="38"/>
      <c r="L10" s="38"/>
      <c r="M10" s="38"/>
      <c r="N10" s="38"/>
      <c r="O10" s="38"/>
      <c r="P10" s="38"/>
      <c r="Q10" s="38"/>
      <c r="R10" s="38"/>
      <c r="S10" s="38"/>
      <c r="T10" s="38"/>
      <c r="U10" s="38"/>
      <c r="V10" s="38"/>
    </row>
    <row r="11" spans="1:22" ht="17.25" customHeight="1">
      <c r="A11" s="39">
        <v>3</v>
      </c>
      <c r="B11" s="42" t="str">
        <f>IF(Data!B12="","",VLOOKUP(Data!B12,'Main List'!A4:C605,2,0))</f>
        <v>நினது</v>
      </c>
      <c r="C11" s="40">
        <f>IF(Data!C12="","",VLOOKUP(Data!C12,'Main List'!$B$2:$D$603,2,0))</f>
        <v>4</v>
      </c>
      <c r="D11" t="str">
        <f>IF(Data!F12="","","A")</f>
        <v/>
      </c>
      <c r="E11" s="38"/>
      <c r="F11" s="38"/>
      <c r="G11" s="38"/>
      <c r="H11" s="38"/>
      <c r="I11" s="38"/>
      <c r="J11" s="38"/>
      <c r="K11" s="38"/>
      <c r="L11" s="38"/>
      <c r="M11" s="38"/>
      <c r="N11" s="38"/>
      <c r="O11" s="38"/>
      <c r="P11" s="38"/>
      <c r="Q11" s="38"/>
      <c r="R11" s="38"/>
      <c r="S11" s="38"/>
      <c r="T11" s="38"/>
      <c r="U11" s="38"/>
      <c r="V11" s="38"/>
    </row>
    <row r="12" spans="1:22" ht="17.25" customHeight="1">
      <c r="A12" s="39">
        <v>4</v>
      </c>
      <c r="B12" s="42" t="e">
        <f>IF(Data!B13="","",VLOOKUP(Data!B13,'Main List'!A5:C606,2,0))</f>
        <v>#N/A</v>
      </c>
      <c r="C12" s="40" t="e">
        <f>IF(Data!C13="","",VLOOKUP(Data!C13,'Main List'!$B$2:$D$603,2,0))</f>
        <v>#N/A</v>
      </c>
      <c r="D12" t="str">
        <f>IF(Data!F13="","","A")</f>
        <v/>
      </c>
      <c r="E12" s="38"/>
      <c r="F12" s="38"/>
      <c r="G12" s="38"/>
      <c r="H12" s="38"/>
      <c r="I12" s="38"/>
      <c r="J12" s="38"/>
      <c r="K12" s="38"/>
      <c r="L12" s="38"/>
      <c r="M12" s="38"/>
      <c r="N12" s="38"/>
      <c r="O12" s="38"/>
      <c r="P12" s="38"/>
      <c r="Q12" s="38"/>
      <c r="R12" s="38"/>
      <c r="S12" s="38"/>
      <c r="T12" s="38"/>
      <c r="U12" s="38"/>
      <c r="V12" s="38"/>
    </row>
    <row r="13" spans="1:22" ht="17.25" customHeight="1">
      <c r="A13" s="39">
        <v>5</v>
      </c>
      <c r="B13" s="42" t="str">
        <f>IF(Data!B14="","",VLOOKUP(Data!B14,'Main List'!A6:C607,2,0))</f>
        <v>சிந்தித்தவர்-ஹம்ஸத்வனி</v>
      </c>
      <c r="C13" s="40" t="str">
        <f>IF(Data!C14="","",VLOOKUP(Data!C14,'Main List'!$B$2:$D$603,2,0))</f>
        <v>Pg.no-08-11</v>
      </c>
      <c r="D13" s="43" t="str">
        <f>IF(Data!F14="","","A")</f>
        <v/>
      </c>
      <c r="E13" s="38"/>
      <c r="F13" s="38"/>
      <c r="G13" s="38"/>
      <c r="H13" s="38"/>
      <c r="I13" s="38"/>
      <c r="J13" s="38"/>
      <c r="K13" s="38"/>
      <c r="L13" s="38"/>
      <c r="M13" s="38"/>
      <c r="N13" s="38"/>
      <c r="O13" s="38"/>
      <c r="P13" s="38"/>
      <c r="Q13" s="38"/>
      <c r="R13" s="38"/>
      <c r="S13" s="38"/>
      <c r="T13" s="38"/>
      <c r="U13" s="38"/>
      <c r="V13" s="38"/>
    </row>
    <row r="14" spans="1:22" ht="17.25" customHeight="1">
      <c r="A14" s="39">
        <v>6</v>
      </c>
      <c r="B14" s="42" t="str">
        <f>IF(Data!B15="","",VLOOKUP(Data!B15,'Main List'!A7:C608,2,0))</f>
        <v>முத்தை</v>
      </c>
      <c r="C14" s="40">
        <f>IF(Data!C15="","",VLOOKUP(Data!C15,'Main List'!$B$2:$D$603,2,0))</f>
        <v>5</v>
      </c>
      <c r="D14" s="43" t="str">
        <f>IF(Data!F15="","","A")</f>
        <v>A</v>
      </c>
      <c r="E14" s="38"/>
      <c r="F14" s="38"/>
      <c r="G14" s="38"/>
      <c r="H14" s="38"/>
      <c r="I14" s="38"/>
      <c r="J14" s="38"/>
      <c r="K14" s="38"/>
      <c r="L14" s="38"/>
      <c r="M14" s="38"/>
      <c r="N14" s="38"/>
      <c r="O14" s="38"/>
      <c r="P14" s="38"/>
      <c r="Q14" s="38"/>
      <c r="R14" s="38"/>
      <c r="S14" s="38"/>
      <c r="T14" s="38"/>
      <c r="U14" s="38"/>
      <c r="V14" s="38"/>
    </row>
    <row r="15" spans="1:22" ht="17.25" customHeight="1">
      <c r="A15" s="39">
        <v>7</v>
      </c>
      <c r="B15" s="42" t="str">
        <f>IF(Data!B16="","",VLOOKUP(Data!B16,'Main List'!A8:C609,2,0))</f>
        <v>கட்டழகு</v>
      </c>
      <c r="C15" s="40">
        <f>IF(Data!C16="","",VLOOKUP(Data!C16,'Main List'!$B$2:$D$603,2,0))</f>
        <v>22</v>
      </c>
      <c r="D15" s="43" t="str">
        <f>IF(Data!F16="","","A")</f>
        <v/>
      </c>
      <c r="E15" s="38"/>
      <c r="F15" s="38"/>
      <c r="G15" s="38"/>
      <c r="H15" s="38"/>
      <c r="I15" s="38"/>
      <c r="J15" s="38"/>
      <c r="K15" s="38"/>
      <c r="L15" s="38"/>
      <c r="M15" s="38"/>
      <c r="N15" s="38"/>
      <c r="O15" s="38"/>
      <c r="P15" s="38"/>
      <c r="Q15" s="38"/>
      <c r="R15" s="38"/>
      <c r="S15" s="38"/>
      <c r="T15" s="38"/>
      <c r="U15" s="38"/>
      <c r="V15" s="38"/>
    </row>
    <row r="16" spans="1:22" ht="17.25" customHeight="1">
      <c r="A16" s="39">
        <v>8</v>
      </c>
      <c r="B16" s="42" t="str">
        <f>IF(Data!B17="","",VLOOKUP(Data!B17,'Main List'!A9:C610,2,0))</f>
        <v>தோலொடு</v>
      </c>
      <c r="C16" s="40">
        <f>IF(Data!C17="","",VLOOKUP(Data!C17,'Main List'!$B$2:$D$603,2,0))</f>
        <v>35</v>
      </c>
      <c r="D16" t="str">
        <f>IF(Data!F17="","","A")</f>
        <v/>
      </c>
      <c r="E16" s="38"/>
      <c r="F16" s="38"/>
      <c r="G16" s="38"/>
      <c r="H16" s="38"/>
      <c r="I16" s="38"/>
      <c r="J16" s="38"/>
      <c r="K16" s="38"/>
      <c r="L16" s="38"/>
      <c r="M16" s="38"/>
      <c r="N16" s="38"/>
      <c r="O16" s="38"/>
      <c r="P16" s="38"/>
      <c r="Q16" s="38"/>
      <c r="R16" s="38"/>
      <c r="S16" s="38"/>
      <c r="T16" s="38"/>
      <c r="U16" s="38"/>
      <c r="V16" s="38"/>
    </row>
    <row r="17" spans="1:22" ht="17.25" customHeight="1">
      <c r="A17" s="39">
        <v>9</v>
      </c>
      <c r="B17" s="42" t="str">
        <f>IF(Data!B18="","",VLOOKUP(Data!B18,'Main List'!A10:C611,2,0))</f>
        <v>பூரண வார</v>
      </c>
      <c r="C17" s="40">
        <f>IF(Data!C18="","",VLOOKUP(Data!C18,'Main List'!$B$2:$D$603,2,0))</f>
        <v>43</v>
      </c>
      <c r="D17" t="str">
        <f>IF(Data!F18="","","A")</f>
        <v/>
      </c>
      <c r="E17" s="38"/>
      <c r="F17" s="38"/>
      <c r="G17" s="38"/>
      <c r="H17" s="38"/>
      <c r="I17" s="38"/>
      <c r="J17" s="38"/>
      <c r="K17" s="38"/>
      <c r="L17" s="38"/>
      <c r="M17" s="38"/>
      <c r="N17" s="38"/>
      <c r="O17" s="38"/>
      <c r="P17" s="38"/>
      <c r="Q17" s="38"/>
      <c r="R17" s="38"/>
      <c r="S17" s="38"/>
      <c r="T17" s="38"/>
      <c r="U17" s="38"/>
      <c r="V17" s="38"/>
    </row>
    <row r="18" spans="1:22" ht="17.25" customHeight="1">
      <c r="A18" s="39">
        <v>10</v>
      </c>
      <c r="B18" s="42" t="str">
        <f>IF(Data!B19="","",VLOOKUP(Data!B19,'Main List'!A11:C612,2,0))</f>
        <v>வஞ்சத்துடன்</v>
      </c>
      <c r="C18" s="40">
        <f>IF(Data!C19="","",VLOOKUP(Data!C19,'Main List'!$B$2:$D$603,2,0))</f>
        <v>51</v>
      </c>
      <c r="D18" t="str">
        <f>IF(Data!F19="","","A")</f>
        <v>A</v>
      </c>
      <c r="E18" s="38"/>
      <c r="F18" s="38"/>
      <c r="G18" s="38"/>
      <c r="H18" s="38"/>
      <c r="I18" s="38"/>
      <c r="J18" s="38"/>
      <c r="K18" s="38"/>
      <c r="L18" s="38"/>
      <c r="M18" s="38"/>
      <c r="N18" s="38"/>
      <c r="O18" s="38"/>
      <c r="P18" s="38"/>
      <c r="Q18" s="38"/>
      <c r="R18" s="38"/>
      <c r="S18" s="38"/>
      <c r="T18" s="38"/>
      <c r="U18" s="38"/>
      <c r="V18" s="38"/>
    </row>
    <row r="19" spans="1:22" ht="17.25" customHeight="1">
      <c r="A19" s="39">
        <v>11</v>
      </c>
      <c r="B19" s="42" t="str">
        <f>IF(Data!B20="","",VLOOKUP(Data!B20,'Main List'!A12:C613,2,0))</f>
        <v>வரியார்-ஸஹானா</v>
      </c>
      <c r="C19" s="40">
        <f>IF(Data!C20="","",VLOOKUP(Data!C20,'Main List'!$B$2:$D$603,2,0))</f>
        <v>53</v>
      </c>
      <c r="D19" s="43" t="str">
        <f>IF(Data!F20="","","A")</f>
        <v>A</v>
      </c>
      <c r="E19" s="38"/>
      <c r="F19" s="38"/>
      <c r="G19" s="38"/>
      <c r="H19" s="38"/>
      <c r="I19" s="38"/>
      <c r="J19" s="38"/>
      <c r="K19" s="38"/>
      <c r="L19" s="38"/>
      <c r="M19" s="38"/>
      <c r="N19" s="38"/>
      <c r="O19" s="38"/>
      <c r="P19" s="38"/>
      <c r="Q19" s="38"/>
      <c r="R19" s="38"/>
      <c r="S19" s="38"/>
      <c r="T19" s="38"/>
      <c r="U19" s="38"/>
      <c r="V19" s="38"/>
    </row>
    <row r="20" spans="1:22" ht="17.25" customHeight="1">
      <c r="A20" s="39">
        <v>12</v>
      </c>
      <c r="B20" s="42" t="str">
        <f>IF(Data!B21="","",VLOOKUP(Data!B21,'Main List'!A13:C614,2,0))</f>
        <v>காமியத்து</v>
      </c>
      <c r="C20" s="40">
        <f>IF(Data!C21="","",VLOOKUP(Data!C21,'Main List'!$B$2:$D$603,2,0))</f>
        <v>102</v>
      </c>
      <c r="D20" t="str">
        <f>IF(Data!F21="","","A")</f>
        <v/>
      </c>
      <c r="E20" s="38"/>
      <c r="F20" s="38"/>
      <c r="G20" s="38"/>
      <c r="H20" s="38"/>
      <c r="I20" s="38"/>
      <c r="J20" s="38"/>
      <c r="K20" s="38"/>
      <c r="L20" s="38"/>
      <c r="M20" s="38"/>
      <c r="N20" s="38"/>
      <c r="O20" s="38"/>
      <c r="P20" s="38"/>
      <c r="Q20" s="38"/>
      <c r="R20" s="38"/>
      <c r="S20" s="38"/>
      <c r="T20" s="38"/>
      <c r="U20" s="38"/>
      <c r="V20" s="38"/>
    </row>
    <row r="21" spans="1:22" ht="17.25" customHeight="1">
      <c r="A21" s="39">
        <v>13</v>
      </c>
      <c r="B21" s="42" t="str">
        <f>IF(Data!B22="","",VLOOKUP(Data!B22,'Main List'!A14:C615,2,0))</f>
        <v>தெருவினில்</v>
      </c>
      <c r="C21" s="40">
        <f>IF(Data!C22="","",VLOOKUP(Data!C22,'Main List'!$B$2:$D$603,2,0))</f>
        <v>107</v>
      </c>
      <c r="D21" s="43" t="str">
        <f>IF(Data!F22="","","A")</f>
        <v/>
      </c>
      <c r="E21" s="38"/>
      <c r="F21" s="38"/>
      <c r="G21" s="38"/>
      <c r="H21" s="38"/>
      <c r="I21" s="38"/>
      <c r="J21" s="38"/>
      <c r="K21" s="38"/>
      <c r="L21" s="38"/>
      <c r="M21" s="38"/>
      <c r="N21" s="38"/>
      <c r="O21" s="38"/>
      <c r="P21" s="38"/>
      <c r="Q21" s="38"/>
      <c r="R21" s="38"/>
      <c r="S21" s="38"/>
      <c r="T21" s="38"/>
      <c r="U21" s="38"/>
      <c r="V21" s="38"/>
    </row>
    <row r="22" spans="1:22" ht="17.25" customHeight="1">
      <c r="A22" s="39">
        <v>14</v>
      </c>
      <c r="B22" s="42" t="str">
        <f>IF(Data!B23="","",VLOOKUP(Data!B23,'Main List'!A15:C616,2,0))</f>
        <v>மகர கேதன</v>
      </c>
      <c r="C22" s="40">
        <f>IF(Data!C23="","",VLOOKUP(Data!C23,'Main List'!$B$2:$D$603,2,0))</f>
        <v>112</v>
      </c>
      <c r="D22" t="str">
        <f>IF(Data!F23="","","A")</f>
        <v/>
      </c>
      <c r="E22" s="38"/>
      <c r="F22" s="38"/>
      <c r="G22" s="38"/>
      <c r="H22" s="38"/>
      <c r="I22" s="38"/>
      <c r="J22" s="38"/>
      <c r="K22" s="38"/>
      <c r="L22" s="38"/>
      <c r="M22" s="38"/>
      <c r="N22" s="38"/>
      <c r="O22" s="38"/>
      <c r="P22" s="38"/>
      <c r="Q22" s="38"/>
      <c r="R22" s="38"/>
      <c r="S22" s="38"/>
      <c r="T22" s="38"/>
      <c r="U22" s="38"/>
      <c r="V22" s="38"/>
    </row>
    <row r="23" spans="1:22" ht="17.25" customHeight="1">
      <c r="A23" s="39">
        <v>15</v>
      </c>
      <c r="B23" s="42" t="str">
        <f>IF(Data!B24="","",VLOOKUP(Data!B24,'Main List'!A16:C617,2,0))</f>
        <v>எனையடைத்த</v>
      </c>
      <c r="C23" s="40">
        <f>IF(Data!C24="","",VLOOKUP(Data!C24,'Main List'!$B$2:$D$603,2,0))</f>
        <v>124</v>
      </c>
      <c r="D23" t="str">
        <f>IF(Data!F24="","","A")</f>
        <v/>
      </c>
      <c r="E23" s="38"/>
      <c r="F23" s="38"/>
      <c r="G23" s="38"/>
      <c r="H23" s="38"/>
      <c r="I23" s="38"/>
      <c r="J23" s="38"/>
      <c r="K23" s="38"/>
      <c r="L23" s="38"/>
      <c r="M23" s="38"/>
      <c r="N23" s="38"/>
      <c r="O23" s="38"/>
      <c r="P23" s="38"/>
      <c r="Q23" s="38"/>
      <c r="R23" s="38"/>
      <c r="S23" s="38"/>
      <c r="T23" s="38"/>
      <c r="U23" s="38"/>
      <c r="V23" s="38"/>
    </row>
    <row r="24" spans="1:22" ht="17.25" customHeight="1">
      <c r="A24" s="39">
        <v>16</v>
      </c>
      <c r="B24" s="42" t="str">
        <f>IF(Data!B25="","",VLOOKUP(Data!B25,'Main List'!A17:C618,2,0))</f>
        <v>பகலிரவினில்</v>
      </c>
      <c r="C24" s="40">
        <f>IF(Data!C25="","",VLOOKUP(Data!C25,'Main List'!$B$2:$D$603,2,0))</f>
        <v>174</v>
      </c>
      <c r="D24" t="str">
        <f>IF(Data!F25="","","A")</f>
        <v/>
      </c>
      <c r="E24" s="38"/>
      <c r="F24" s="38"/>
      <c r="G24" s="38"/>
      <c r="H24" s="38"/>
      <c r="I24" s="38"/>
      <c r="J24" s="38"/>
      <c r="K24" s="38"/>
      <c r="L24" s="38"/>
      <c r="M24" s="38"/>
      <c r="N24" s="38"/>
      <c r="O24" s="38"/>
      <c r="P24" s="38"/>
      <c r="Q24" s="38"/>
      <c r="R24" s="38"/>
      <c r="S24" s="38"/>
      <c r="T24" s="38"/>
      <c r="U24" s="38"/>
      <c r="V24" s="38"/>
    </row>
    <row r="25" spans="1:22" ht="17.25" customHeight="1">
      <c r="A25" s="39">
        <v>17</v>
      </c>
      <c r="B25" s="42" t="str">
        <f>IF(Data!B26="","",VLOOKUP(Data!B26,'Main List'!A18:C619,2,0))</f>
        <v>புற்புத</v>
      </c>
      <c r="C25" s="40">
        <f>IF(Data!C26="","",VLOOKUP(Data!C26,'Main List'!$B$2:$D$603,2,0))</f>
        <v>181</v>
      </c>
      <c r="D25" t="str">
        <f>IF(Data!F26="","","A")</f>
        <v/>
      </c>
      <c r="E25" s="38"/>
      <c r="F25" s="38"/>
      <c r="G25" s="38"/>
      <c r="H25" s="38"/>
      <c r="I25" s="38"/>
      <c r="J25" s="38"/>
      <c r="K25" s="38"/>
      <c r="L25" s="38"/>
      <c r="M25" s="38"/>
      <c r="N25" s="38"/>
      <c r="O25" s="38"/>
      <c r="P25" s="38"/>
      <c r="Q25" s="38"/>
      <c r="R25" s="38"/>
      <c r="S25" s="38"/>
      <c r="T25" s="38"/>
      <c r="U25" s="38"/>
      <c r="V25" s="38"/>
    </row>
    <row r="26" spans="1:22" ht="17.25" customHeight="1">
      <c r="A26" s="39">
        <v>18</v>
      </c>
      <c r="B26" s="42" t="str">
        <f>IF(Data!B27="","",VLOOKUP(Data!B27,'Main List'!A19:C620,2,0))</f>
        <v>கொடாதவனை</v>
      </c>
      <c r="C26" s="40">
        <f>IF(Data!C27="","",VLOOKUP(Data!C27,'Main List'!$B$2:$D$603,2,0))</f>
        <v>198</v>
      </c>
      <c r="D26" t="str">
        <f>IF(Data!F27="","","A")</f>
        <v/>
      </c>
      <c r="E26" s="38"/>
      <c r="F26" s="38"/>
      <c r="G26" s="38"/>
      <c r="H26" s="38"/>
      <c r="I26" s="38"/>
      <c r="J26" s="38"/>
      <c r="K26" s="38"/>
      <c r="L26" s="38"/>
      <c r="M26" s="38"/>
      <c r="N26" s="38"/>
      <c r="O26" s="38"/>
      <c r="P26" s="38"/>
      <c r="Q26" s="38"/>
      <c r="R26" s="38"/>
      <c r="S26" s="38"/>
      <c r="T26" s="38"/>
      <c r="U26" s="38"/>
      <c r="V26" s="38"/>
    </row>
    <row r="27" spans="1:22" ht="17.25" customHeight="1">
      <c r="A27" s="39">
        <v>19</v>
      </c>
      <c r="B27" s="42" t="str">
        <f>IF(Data!B28="","",VLOOKUP(Data!B28,'Main List'!A20:C621,2,0))</f>
        <v>பாதாள</v>
      </c>
      <c r="C27" s="40">
        <f>IF(Data!C28="","",VLOOKUP(Data!C28,'Main List'!$B$2:$D$603,2,0))</f>
        <v>200</v>
      </c>
      <c r="D27" t="str">
        <f>IF(Data!F28="","","A")</f>
        <v/>
      </c>
      <c r="E27" s="38"/>
      <c r="F27" s="38"/>
      <c r="G27" s="38"/>
      <c r="H27" s="38"/>
      <c r="I27" s="38"/>
      <c r="J27" s="38"/>
      <c r="K27" s="38"/>
      <c r="L27" s="38"/>
      <c r="M27" s="38"/>
      <c r="N27" s="38"/>
      <c r="O27" s="38"/>
      <c r="P27" s="38"/>
      <c r="Q27" s="38"/>
      <c r="R27" s="38"/>
      <c r="S27" s="38"/>
      <c r="T27" s="38"/>
      <c r="U27" s="38"/>
      <c r="V27" s="38"/>
    </row>
    <row r="28" spans="1:22" ht="17.25" customHeight="1">
      <c r="A28" s="39">
        <v>20</v>
      </c>
      <c r="B28" s="42" t="str">
        <f>IF(Data!B29="","",VLOOKUP(Data!B29,'Main List'!A21:C622,2,0))</f>
        <v>மனத்திரை</v>
      </c>
      <c r="C28" s="40">
        <f>IF(Data!C29="","",VLOOKUP(Data!C29,'Main List'!$B$2:$D$603,2,0))</f>
        <v>205</v>
      </c>
      <c r="D28" t="str">
        <f>IF(Data!F29="","","A")</f>
        <v/>
      </c>
      <c r="E28" s="38"/>
      <c r="F28" s="38"/>
      <c r="G28" s="38"/>
      <c r="H28" s="38"/>
      <c r="I28" s="38"/>
      <c r="J28" s="38"/>
      <c r="K28" s="38"/>
      <c r="L28" s="38"/>
      <c r="M28" s="38"/>
      <c r="N28" s="38"/>
      <c r="O28" s="38"/>
      <c r="P28" s="38"/>
      <c r="Q28" s="38"/>
      <c r="R28" s="38"/>
      <c r="S28" s="38"/>
      <c r="T28" s="38"/>
      <c r="U28" s="38"/>
      <c r="V28" s="38"/>
    </row>
    <row r="29" spans="1:22" ht="17.25" customHeight="1">
      <c r="A29" s="39">
        <v>21</v>
      </c>
      <c r="B29" s="42" t="str">
        <f>IF(Data!B30="","",VLOOKUP(Data!B30,'Main List'!A22:C623,2,0))</f>
        <v>பிறவியான</v>
      </c>
      <c r="C29" s="40">
        <f>IF(Data!C30="","",VLOOKUP(Data!C30,'Main List'!$B$2:$D$603,2,0))</f>
        <v>232</v>
      </c>
      <c r="D29" t="str">
        <f>IF(Data!F30="","","A")</f>
        <v/>
      </c>
      <c r="E29" s="38"/>
      <c r="F29" s="38"/>
      <c r="G29" s="38"/>
      <c r="H29" s="38"/>
      <c r="I29" s="38"/>
      <c r="J29" s="38"/>
      <c r="K29" s="38"/>
      <c r="L29" s="38"/>
      <c r="M29" s="38"/>
      <c r="N29" s="38"/>
      <c r="O29" s="38"/>
      <c r="P29" s="38"/>
      <c r="Q29" s="38"/>
      <c r="R29" s="38"/>
      <c r="S29" s="38"/>
      <c r="T29" s="38"/>
      <c r="U29" s="38"/>
      <c r="V29" s="38"/>
    </row>
    <row r="30" spans="1:22" ht="17.25" customHeight="1">
      <c r="A30" s="39">
        <v>22</v>
      </c>
      <c r="B30" s="42" t="str">
        <f>IF(Data!B31="","",VLOOKUP(Data!B31,'Main List'!A23:C624,2,0))</f>
        <v>எத்தனைகோடி</v>
      </c>
      <c r="C30" s="40">
        <f>IF(Data!C31="","",VLOOKUP(Data!C31,'Main List'!$B$2:$D$603,2,0))</f>
        <v>319</v>
      </c>
      <c r="D30" t="str">
        <f>IF(Data!F31="","","A")</f>
        <v/>
      </c>
      <c r="E30" s="38"/>
      <c r="F30" s="38"/>
      <c r="G30" s="38"/>
      <c r="H30" s="38"/>
      <c r="I30" s="38"/>
      <c r="J30" s="38"/>
      <c r="K30" s="38"/>
      <c r="L30" s="38"/>
      <c r="M30" s="38"/>
      <c r="N30" s="38"/>
      <c r="O30" s="38"/>
      <c r="P30" s="38"/>
      <c r="Q30" s="38"/>
      <c r="R30" s="38"/>
      <c r="S30" s="38"/>
      <c r="T30" s="38"/>
      <c r="U30" s="38"/>
      <c r="V30" s="38"/>
    </row>
    <row r="31" spans="1:22" ht="17.25" customHeight="1">
      <c r="A31" s="39">
        <v>23</v>
      </c>
      <c r="B31" s="42" t="str">
        <f>IF(Data!B32="","",VLOOKUP(Data!B32,'Main List'!A24:C625,2,0))</f>
        <v>ஆசாரவீனன்</v>
      </c>
      <c r="C31" s="40">
        <f>IF(Data!C32="","",VLOOKUP(Data!C32,'Main List'!$B$2:$D$603,2,0))</f>
        <v>328</v>
      </c>
      <c r="D31" t="str">
        <f>IF(Data!F32="","","A")</f>
        <v/>
      </c>
      <c r="E31" s="38"/>
      <c r="F31" s="38"/>
      <c r="G31" s="38"/>
      <c r="H31" s="38"/>
      <c r="I31" s="38"/>
      <c r="J31" s="38"/>
      <c r="K31" s="38"/>
      <c r="L31" s="38"/>
      <c r="M31" s="38"/>
      <c r="N31" s="38"/>
      <c r="O31" s="38"/>
      <c r="P31" s="38"/>
      <c r="Q31" s="38"/>
      <c r="R31" s="38"/>
      <c r="S31" s="38"/>
      <c r="T31" s="38"/>
      <c r="U31" s="38"/>
      <c r="V31" s="38"/>
    </row>
    <row r="32" spans="1:22" ht="17.25" customHeight="1">
      <c r="A32" s="39">
        <v>24</v>
      </c>
      <c r="B32" s="42" t="str">
        <f>IF(Data!B33="","",VLOOKUP(Data!B33,'Main List'!A25:C626,2,0))</f>
        <v>நெடிய  வடகுவடு</v>
      </c>
      <c r="C32" s="40">
        <f>IF(Data!C33="","",VLOOKUP(Data!C33,'Main List'!$B$2:$D$603,2,0))</f>
        <v>392</v>
      </c>
      <c r="D32" t="str">
        <f>IF(Data!F33="","","A")</f>
        <v/>
      </c>
      <c r="E32" s="38"/>
      <c r="F32" s="38"/>
      <c r="G32" s="38"/>
      <c r="H32" s="38"/>
      <c r="I32" s="38"/>
      <c r="J32" s="38"/>
      <c r="K32" s="38"/>
      <c r="L32" s="38"/>
      <c r="M32" s="38"/>
      <c r="N32" s="38"/>
      <c r="O32" s="38"/>
      <c r="P32" s="38"/>
      <c r="Q32" s="38"/>
      <c r="R32" s="38"/>
      <c r="S32" s="38"/>
      <c r="T32" s="38"/>
      <c r="U32" s="38"/>
      <c r="V32" s="38"/>
    </row>
    <row r="33" spans="1:22" ht="17.25" customHeight="1">
      <c r="A33" s="39">
        <v>25</v>
      </c>
      <c r="B33" s="42" t="str">
        <f>IF(Data!B34="","",VLOOKUP(Data!B34,'Main List'!A26:C627,2,0))</f>
        <v>அனித்தமான</v>
      </c>
      <c r="C33" s="40">
        <f>IF(Data!C34="","",VLOOKUP(Data!C34,'Main List'!$B$2:$D$603,2,0))</f>
        <v>441</v>
      </c>
      <c r="D33" t="str">
        <f>IF(Data!F34="","","A")</f>
        <v/>
      </c>
      <c r="E33" s="38"/>
      <c r="F33" s="38"/>
      <c r="G33" s="38"/>
      <c r="H33" s="38"/>
      <c r="I33" s="38"/>
      <c r="J33" s="38"/>
      <c r="K33" s="38"/>
      <c r="L33" s="38"/>
      <c r="M33" s="38"/>
      <c r="N33" s="38"/>
      <c r="O33" s="38"/>
      <c r="P33" s="38"/>
      <c r="Q33" s="38"/>
      <c r="R33" s="38"/>
      <c r="S33" s="38"/>
      <c r="T33" s="38"/>
      <c r="U33" s="38"/>
      <c r="V33" s="38"/>
    </row>
    <row r="34" spans="1:22" ht="17.25" customHeight="1">
      <c r="A34" s="39">
        <v>26</v>
      </c>
      <c r="B34" s="42" t="str">
        <f>IF(Data!B35="","",VLOOKUP(Data!B35,'Main List'!A27:C628,2,0))</f>
        <v>நாடித்   தேடி</v>
      </c>
      <c r="C34" s="40">
        <f>IF(Data!C35="","",VLOOKUP(Data!C35,'Main List'!$B$2:$D$603,2,0))</f>
        <v>444</v>
      </c>
      <c r="D34" t="str">
        <f>IF(Data!F35="","","A")</f>
        <v/>
      </c>
      <c r="E34" s="38"/>
      <c r="F34" s="38"/>
      <c r="G34" s="38"/>
      <c r="H34" s="38"/>
      <c r="I34" s="38"/>
      <c r="J34" s="38"/>
      <c r="K34" s="38"/>
      <c r="L34" s="38"/>
      <c r="M34" s="38"/>
      <c r="N34" s="38"/>
      <c r="O34" s="38"/>
      <c r="P34" s="38"/>
      <c r="Q34" s="38"/>
      <c r="R34" s="38"/>
      <c r="S34" s="38"/>
      <c r="T34" s="38"/>
      <c r="U34" s="38"/>
      <c r="V34" s="38"/>
    </row>
    <row r="35" spans="1:22" ht="17.25" customHeight="1">
      <c r="A35" s="39">
        <v>27</v>
      </c>
      <c r="B35" s="42" t="str">
        <f>IF(Data!B36="","",VLOOKUP(Data!B36,'Main List'!A28:C629,2,0))</f>
        <v>கருணை  சிறிதும்</v>
      </c>
      <c r="C35" s="40">
        <f>IF(Data!C36="","",VLOOKUP(Data!C36,'Main List'!$B$2:$D$603,2,0))</f>
        <v>457</v>
      </c>
      <c r="D35" t="str">
        <f>IF(Data!F36="","","A")</f>
        <v/>
      </c>
      <c r="E35" s="38"/>
      <c r="F35" s="38"/>
      <c r="G35" s="38"/>
      <c r="H35" s="38"/>
      <c r="I35" s="38"/>
      <c r="J35" s="38"/>
      <c r="K35" s="38"/>
      <c r="L35" s="38"/>
      <c r="M35" s="38"/>
      <c r="N35" s="38"/>
      <c r="O35" s="38"/>
      <c r="P35" s="38"/>
      <c r="Q35" s="38"/>
      <c r="R35" s="38"/>
      <c r="S35" s="38"/>
      <c r="T35" s="38"/>
      <c r="U35" s="38"/>
      <c r="V35" s="38"/>
    </row>
    <row r="36" spans="1:22" ht="17.25" customHeight="1">
      <c r="A36" s="39">
        <v>28</v>
      </c>
      <c r="B36" s="42" t="str">
        <f>IF(Data!B37="","",VLOOKUP(Data!B37,'Main List'!A29:C630,2,0))</f>
        <v>வாத   பித்தம்</v>
      </c>
      <c r="C36" s="40">
        <f>IF(Data!C37="","",VLOOKUP(Data!C37,'Main List'!$B$2:$D$603,2,0))</f>
        <v>492</v>
      </c>
      <c r="D36" t="str">
        <f>IF(Data!F37="","","A")</f>
        <v/>
      </c>
      <c r="E36" s="38"/>
      <c r="F36" s="38"/>
      <c r="G36" s="38"/>
      <c r="H36" s="38"/>
      <c r="I36" s="38"/>
      <c r="J36" s="38"/>
      <c r="K36" s="38"/>
      <c r="L36" s="38"/>
      <c r="M36" s="38"/>
      <c r="N36" s="38"/>
      <c r="O36" s="38"/>
      <c r="P36" s="38"/>
      <c r="Q36" s="38"/>
      <c r="R36" s="38"/>
      <c r="S36" s="38"/>
      <c r="T36" s="38"/>
      <c r="U36" s="38"/>
      <c r="V36" s="38"/>
    </row>
    <row r="37" spans="1:22" ht="17.25" customHeight="1">
      <c r="A37" s="39">
        <v>29</v>
      </c>
      <c r="B37" s="42" t="str">
        <f>IF(Data!B38="","",VLOOKUP(Data!B38,'Main List'!A30:C631,2,0))</f>
        <v>காரணமதாக</v>
      </c>
      <c r="C37" s="40">
        <f>IF(Data!C38="","",VLOOKUP(Data!C38,'Main List'!$B$2:$D$603,2,0))</f>
        <v>497</v>
      </c>
      <c r="D37" t="str">
        <f>IF(Data!F38="","","A")</f>
        <v/>
      </c>
      <c r="E37" s="38"/>
      <c r="F37" s="38"/>
      <c r="G37" s="38"/>
      <c r="H37" s="38"/>
      <c r="I37" s="38"/>
      <c r="J37" s="38"/>
      <c r="K37" s="38"/>
      <c r="L37" s="38"/>
      <c r="M37" s="38"/>
      <c r="N37" s="38"/>
      <c r="O37" s="38"/>
      <c r="P37" s="38"/>
      <c r="Q37" s="38"/>
      <c r="R37" s="38"/>
      <c r="S37" s="38"/>
      <c r="T37" s="38"/>
      <c r="U37" s="38"/>
      <c r="V37" s="38"/>
    </row>
    <row r="38" spans="1:22" ht="17.25" customHeight="1">
      <c r="A38" s="39">
        <v>30</v>
      </c>
      <c r="B38" s="42" t="str">
        <f>IF(Data!B39="","",VLOOKUP(Data!B39,'Main List'!A31:C632,2,0))</f>
        <v>மயில்  காப்பு</v>
      </c>
      <c r="C38" s="40" t="str">
        <f>IF(Data!C39="","",VLOOKUP(Data!C39,'Main List'!$B$2:$D$603,2,0))</f>
        <v>Pg-449</v>
      </c>
      <c r="D38" t="str">
        <f>IF(Data!F39="","","A")</f>
        <v/>
      </c>
      <c r="E38" s="38"/>
      <c r="F38" s="38"/>
      <c r="G38" s="38"/>
      <c r="H38" s="38"/>
      <c r="I38" s="38"/>
      <c r="J38" s="38"/>
      <c r="K38" s="38"/>
      <c r="L38" s="38"/>
      <c r="M38" s="38"/>
      <c r="N38" s="38"/>
      <c r="O38" s="38"/>
      <c r="P38" s="38"/>
      <c r="Q38" s="38"/>
      <c r="R38" s="38"/>
      <c r="S38" s="38"/>
      <c r="T38" s="38"/>
      <c r="U38" s="38"/>
      <c r="V38" s="38"/>
    </row>
    <row r="39" spans="1:22" ht="17.25" customHeight="1">
      <c r="A39" s="39">
        <v>31</v>
      </c>
      <c r="B39" s="42" t="str">
        <f>IF(Data!B40="","",VLOOKUP(Data!B40,'Main List'!A32:C633,2,0))</f>
        <v>வே, ம, சே -7</v>
      </c>
      <c r="C39" s="40" t="str">
        <f>IF(Data!C40="","",VLOOKUP(Data!C40,'Main List'!$B$2:$D$603,2,0))</f>
        <v>Pg-462</v>
      </c>
      <c r="D39" t="str">
        <f>IF(Data!F40="","","A")</f>
        <v/>
      </c>
      <c r="E39" s="38"/>
      <c r="F39" s="38"/>
      <c r="G39" s="38"/>
      <c r="H39" s="38"/>
      <c r="I39" s="38"/>
      <c r="J39" s="38"/>
      <c r="K39" s="38"/>
      <c r="L39" s="38"/>
      <c r="M39" s="38"/>
      <c r="N39" s="38"/>
      <c r="O39" s="38"/>
      <c r="P39" s="38"/>
      <c r="Q39" s="38"/>
      <c r="R39" s="38"/>
      <c r="S39" s="38"/>
      <c r="T39" s="38"/>
      <c r="U39" s="38"/>
      <c r="V39" s="38"/>
    </row>
    <row r="40" spans="1:22" ht="17.25" customHeight="1">
      <c r="A40" s="39">
        <v>32</v>
      </c>
      <c r="B40" s="42" t="str">
        <f>IF(Data!B41="","",VLOOKUP(Data!B41,'Main List'!A33:C634,2,0))</f>
        <v>ம- விரு - 11</v>
      </c>
      <c r="C40" s="40" t="str">
        <f>IF(Data!C41="","",VLOOKUP(Data!C41,'Main List'!$B$2:$D$603,2,0))</f>
        <v>Pg-471</v>
      </c>
      <c r="D40" t="str">
        <f>IF(Data!F41="","","A")</f>
        <v/>
      </c>
      <c r="E40" s="38"/>
      <c r="F40" s="38"/>
      <c r="G40" s="38"/>
      <c r="H40" s="38"/>
      <c r="I40" s="38"/>
      <c r="J40" s="38"/>
      <c r="K40" s="38"/>
      <c r="L40" s="38"/>
      <c r="M40" s="38"/>
      <c r="N40" s="38"/>
      <c r="O40" s="38"/>
      <c r="P40" s="38"/>
      <c r="Q40" s="38"/>
      <c r="R40" s="38"/>
      <c r="S40" s="38"/>
      <c r="T40" s="38"/>
      <c r="U40" s="38"/>
      <c r="V40" s="38"/>
    </row>
    <row r="41" spans="1:22" ht="17.25" customHeight="1">
      <c r="A41" s="39">
        <v>33</v>
      </c>
      <c r="B41" s="42" t="str">
        <f>IF(Data!B42="","",VLOOKUP(Data!B42,'Main List'!A34:C635,2,0))</f>
        <v>புய  வகுப்பு - 8</v>
      </c>
      <c r="C41" s="40" t="str">
        <f>IF(Data!C42="","",VLOOKUP(Data!C42,'Main List'!$B$2:$D$603,2,0))</f>
        <v>Pg-485</v>
      </c>
      <c r="D41" t="str">
        <f>IF(Data!F42="","","A")</f>
        <v/>
      </c>
      <c r="E41" s="38"/>
      <c r="F41" s="38"/>
      <c r="G41" s="38"/>
      <c r="H41" s="38"/>
      <c r="I41" s="38"/>
      <c r="J41" s="38"/>
      <c r="K41" s="38"/>
      <c r="L41" s="38"/>
      <c r="M41" s="38"/>
      <c r="N41" s="38"/>
      <c r="O41" s="38"/>
      <c r="P41" s="38"/>
      <c r="Q41" s="38"/>
      <c r="R41" s="38"/>
      <c r="S41" s="38"/>
      <c r="T41" s="38"/>
      <c r="U41" s="38"/>
      <c r="V41" s="38"/>
    </row>
    <row r="42" spans="1:22" ht="17.25" customHeight="1">
      <c r="A42" s="39">
        <v>34</v>
      </c>
      <c r="B42" s="42" t="str">
        <f>IF(Data!B43="","",VLOOKUP(Data!B43,'Main List'!A35:C636,2,0))</f>
        <v>கடை- க- வகுப்பு - 9</v>
      </c>
      <c r="C42" s="40" t="str">
        <f>IF(Data!C43="","",VLOOKUP(Data!C43,'Main List'!$B$2:$D$603,2,0))</f>
        <v>Pg-489</v>
      </c>
      <c r="D42" t="str">
        <f>IF(Data!F43="","","A")</f>
        <v/>
      </c>
      <c r="E42" s="44"/>
      <c r="F42" s="44"/>
      <c r="G42" s="44"/>
      <c r="H42" s="44"/>
      <c r="I42" s="44"/>
      <c r="J42" s="44"/>
      <c r="K42" s="44"/>
      <c r="L42" s="44"/>
      <c r="M42" s="44"/>
      <c r="N42" s="44"/>
      <c r="O42" s="44"/>
      <c r="P42" s="44"/>
      <c r="Q42" s="44"/>
      <c r="R42" s="44"/>
      <c r="S42" s="44"/>
      <c r="T42" s="44"/>
      <c r="U42" s="44"/>
      <c r="V42" s="44"/>
    </row>
    <row r="43" spans="1:22" ht="17.25" customHeight="1">
      <c r="A43" s="39">
        <v>35</v>
      </c>
      <c r="B43" s="42" t="str">
        <f>IF(Data!B44="","",VLOOKUP(Data!B44,'Main List'!A36:C637,2,0))</f>
        <v>மயில்  வகுப்பு - 10</v>
      </c>
      <c r="C43" s="40" t="str">
        <f>IF(Data!C44="","",VLOOKUP(Data!C44,'Main List'!$B$2:$D$603,2,0))</f>
        <v>Pg-490</v>
      </c>
      <c r="D43" t="str">
        <f>IF(Data!F44="","","A")</f>
        <v/>
      </c>
      <c r="E43" s="44"/>
      <c r="F43" s="44"/>
      <c r="G43" s="44"/>
      <c r="H43" s="44"/>
      <c r="I43" s="44"/>
      <c r="J43" s="44"/>
      <c r="K43" s="44"/>
      <c r="L43" s="44"/>
      <c r="M43" s="44"/>
      <c r="N43" s="44"/>
      <c r="O43" s="44"/>
      <c r="P43" s="44"/>
      <c r="Q43" s="44"/>
      <c r="R43" s="44"/>
      <c r="S43" s="44"/>
      <c r="T43" s="44"/>
      <c r="U43" s="44"/>
      <c r="V43" s="44"/>
    </row>
    <row r="44" spans="1:22" ht="17.25" customHeight="1">
      <c r="A44" s="39">
        <v>36</v>
      </c>
      <c r="B44" t="str">
        <f>IF(Data!B45="","",VLOOKUP(Data!B45,'Main List'!A37:C638,2,0))</f>
        <v/>
      </c>
      <c r="C44" t="str">
        <f>IF(Data!C45="","",VLOOKUP(Data!C45,'Main List'!$B$2:$D$603,2,0))</f>
        <v/>
      </c>
      <c r="D44" t="str">
        <f>IF(Data!F45="","","A")</f>
        <v/>
      </c>
      <c r="E44" s="44"/>
      <c r="F44" s="44"/>
      <c r="G44" s="44"/>
      <c r="H44" s="44"/>
      <c r="I44" s="44"/>
      <c r="J44" s="44"/>
      <c r="K44" s="44"/>
      <c r="L44" s="44"/>
      <c r="M44" s="44"/>
      <c r="N44" s="44"/>
      <c r="O44" s="44"/>
      <c r="P44" s="44"/>
      <c r="Q44" s="44"/>
      <c r="R44" s="44"/>
      <c r="S44" s="44"/>
      <c r="T44" s="44"/>
      <c r="U44" s="44"/>
      <c r="V44" s="44"/>
    </row>
    <row r="45" spans="1:22" ht="17.25" customHeight="1">
      <c r="A45" s="39">
        <v>37</v>
      </c>
      <c r="B45" t="str">
        <f>IF(Data!B46="","",VLOOKUP(Data!B46,'Main List'!A38:C639,2,0))</f>
        <v/>
      </c>
      <c r="C45" t="str">
        <f>IF(Data!C46="","",VLOOKUP(Data!C46,'Main List'!$B$2:$D$603,2,0))</f>
        <v/>
      </c>
      <c r="D45" t="str">
        <f>IF(Data!F46="","","A")</f>
        <v/>
      </c>
      <c r="E45" s="44"/>
      <c r="F45" s="44"/>
      <c r="G45" s="44"/>
      <c r="H45" s="44"/>
      <c r="I45" s="44"/>
      <c r="J45" s="44"/>
      <c r="K45" s="44"/>
      <c r="L45" s="44"/>
      <c r="M45" s="44"/>
      <c r="N45" s="44"/>
      <c r="O45" s="44"/>
      <c r="P45" s="44"/>
      <c r="Q45" s="44"/>
      <c r="R45" s="44"/>
      <c r="S45" s="44"/>
      <c r="T45" s="44"/>
      <c r="U45" s="44"/>
      <c r="V45" s="44"/>
    </row>
    <row r="46" spans="1:22" ht="17.25" customHeight="1">
      <c r="A46" s="39">
        <v>38</v>
      </c>
      <c r="B46" t="str">
        <f>IF(Data!B47="","",VLOOKUP(Data!B47,'Main List'!A39:C640,2,0))</f>
        <v/>
      </c>
      <c r="C46" t="str">
        <f>IF(Data!C47="","",VLOOKUP(Data!C47,'Main List'!$B$2:$D$603,2,0))</f>
        <v/>
      </c>
      <c r="D46" t="str">
        <f>IF(Data!F47="","","A")</f>
        <v/>
      </c>
      <c r="E46" s="44"/>
      <c r="F46" s="44"/>
      <c r="G46" s="44"/>
      <c r="H46" s="44"/>
      <c r="I46" s="44"/>
      <c r="J46" s="44"/>
      <c r="K46" s="44"/>
      <c r="L46" s="44"/>
      <c r="M46" s="44"/>
      <c r="N46" s="44"/>
      <c r="O46" s="44"/>
      <c r="P46" s="44"/>
      <c r="Q46" s="44"/>
      <c r="R46" s="44"/>
      <c r="S46" s="44"/>
      <c r="T46" s="44"/>
      <c r="U46" s="44"/>
      <c r="V46" s="44"/>
    </row>
    <row r="47" spans="1:22" ht="17.25" customHeight="1">
      <c r="A47" s="39">
        <v>39</v>
      </c>
      <c r="B47" t="str">
        <f>IF(Data!B48="","",VLOOKUP(Data!B48,'Main List'!A40:C641,2,0))</f>
        <v/>
      </c>
      <c r="C47" t="str">
        <f>IF(Data!C48="","",VLOOKUP(Data!C48,'Main List'!$B$2:$D$603,2,0))</f>
        <v/>
      </c>
      <c r="D47" t="str">
        <f>IF(Data!F48="","","A")</f>
        <v/>
      </c>
      <c r="E47" s="44"/>
      <c r="F47" s="44"/>
      <c r="G47" s="44"/>
      <c r="H47" s="44"/>
      <c r="I47" s="44"/>
      <c r="J47" s="44"/>
      <c r="K47" s="44"/>
      <c r="L47" s="44"/>
      <c r="M47" s="44"/>
      <c r="N47" s="44"/>
      <c r="O47" s="44"/>
      <c r="P47" s="44"/>
      <c r="Q47" s="44"/>
      <c r="R47" s="44"/>
      <c r="S47" s="44"/>
      <c r="T47" s="44"/>
      <c r="U47" s="44"/>
      <c r="V47" s="44"/>
    </row>
    <row r="48" spans="1:22" ht="17.25" customHeight="1">
      <c r="A48" s="39">
        <v>40</v>
      </c>
      <c r="B48" t="str">
        <f>IF(Data!B49="","",VLOOKUP(Data!B49,'Main List'!A41:C642,2,0))</f>
        <v/>
      </c>
      <c r="C48" t="str">
        <f>IF(Data!C49="","",VLOOKUP(Data!C49,'Main List'!$B$2:$D$603,2,0))</f>
        <v/>
      </c>
      <c r="D48" t="str">
        <f>IF(Data!F49="","","A")</f>
        <v/>
      </c>
      <c r="E48" s="44"/>
      <c r="F48" s="44"/>
      <c r="G48" s="44"/>
      <c r="H48" s="44"/>
      <c r="I48" s="44"/>
      <c r="J48" s="44"/>
      <c r="K48" s="44"/>
      <c r="L48" s="44"/>
      <c r="M48" s="44"/>
      <c r="N48" s="44"/>
      <c r="O48" s="44"/>
      <c r="P48" s="44"/>
      <c r="Q48" s="44"/>
      <c r="R48" s="44"/>
      <c r="S48" s="44"/>
      <c r="T48" s="44"/>
      <c r="U48" s="44"/>
      <c r="V48" s="44"/>
    </row>
    <row r="49" spans="1:22" ht="17.25" customHeight="1">
      <c r="A49" s="39">
        <v>41</v>
      </c>
      <c r="B49" t="str">
        <f>IF(Data!B50="","",VLOOKUP(Data!B50,'Main List'!A42:C643,2,0))</f>
        <v/>
      </c>
      <c r="C49" t="str">
        <f>IF(Data!C50="","",VLOOKUP(Data!C50,'Main List'!$B$2:$D$603,2,0))</f>
        <v/>
      </c>
      <c r="D49" t="str">
        <f>IF(Data!F50="","","A")</f>
        <v/>
      </c>
      <c r="E49" s="44"/>
      <c r="F49" s="44"/>
      <c r="G49" s="44"/>
      <c r="H49" s="44"/>
      <c r="I49" s="44"/>
      <c r="J49" s="44"/>
      <c r="K49" s="44"/>
      <c r="L49" s="44"/>
      <c r="M49" s="44"/>
      <c r="N49" s="44"/>
      <c r="O49" s="44"/>
      <c r="P49" s="44"/>
      <c r="Q49" s="44"/>
      <c r="R49" s="44"/>
      <c r="S49" s="44"/>
      <c r="T49" s="44"/>
      <c r="U49" s="44"/>
      <c r="V49" s="44"/>
    </row>
    <row r="50" spans="1:22" ht="17.25" customHeight="1">
      <c r="A50" s="39">
        <v>42</v>
      </c>
      <c r="B50" t="str">
        <f>IF(Data!B51="","",VLOOKUP(Data!B51,'Main List'!A43:C644,2,0))</f>
        <v/>
      </c>
      <c r="C50" t="str">
        <f>IF(Data!C51="","",VLOOKUP(Data!C51,'Main List'!$B$2:$D$603,2,0))</f>
        <v/>
      </c>
      <c r="D50" t="str">
        <f>IF(Data!F51="","","A")</f>
        <v/>
      </c>
      <c r="E50" s="44"/>
      <c r="F50" s="44"/>
      <c r="G50" s="44"/>
      <c r="H50" s="44"/>
      <c r="I50" s="44"/>
      <c r="J50" s="44"/>
      <c r="K50" s="44"/>
      <c r="L50" s="44"/>
      <c r="M50" s="44"/>
      <c r="N50" s="44"/>
      <c r="O50" s="44"/>
      <c r="P50" s="44"/>
      <c r="Q50" s="44"/>
      <c r="R50" s="44"/>
      <c r="S50" s="44"/>
      <c r="T50" s="44"/>
      <c r="U50" s="44"/>
      <c r="V50" s="44"/>
    </row>
    <row r="51" spans="1:22" ht="17.25" customHeight="1">
      <c r="A51" s="39">
        <v>43</v>
      </c>
      <c r="B51" t="str">
        <f>IF(Data!B52="","",VLOOKUP(Data!B52,'Main List'!A44:C645,2,0))</f>
        <v/>
      </c>
      <c r="C51" t="str">
        <f>IF(Data!C52="","",VLOOKUP(Data!C52,'Main List'!$B$2:$D$603,2,0))</f>
        <v/>
      </c>
      <c r="D51" t="str">
        <f>IF(Data!F52="","","A")</f>
        <v/>
      </c>
      <c r="E51" s="44"/>
      <c r="F51" s="44"/>
      <c r="G51" s="44"/>
      <c r="H51" s="44"/>
      <c r="I51" s="44"/>
      <c r="J51" s="44"/>
      <c r="K51" s="44"/>
      <c r="L51" s="44"/>
      <c r="M51" s="44"/>
      <c r="N51" s="44"/>
      <c r="O51" s="44"/>
      <c r="P51" s="44"/>
      <c r="Q51" s="44"/>
      <c r="R51" s="44"/>
      <c r="S51" s="44"/>
      <c r="T51" s="44"/>
      <c r="U51" s="44"/>
      <c r="V51" s="44"/>
    </row>
    <row r="52" spans="1:22" ht="17.25" customHeight="1">
      <c r="A52" s="39">
        <v>44</v>
      </c>
      <c r="B52" t="str">
        <f>IF(Data!B53="","",VLOOKUP(Data!B53,'Main List'!A45:C646,2,0))</f>
        <v/>
      </c>
      <c r="C52" t="str">
        <f>IF(Data!C53="","",VLOOKUP(Data!C53,'Main List'!$B$2:$D$603,2,0))</f>
        <v/>
      </c>
      <c r="D52" t="str">
        <f>IF(Data!F53="","","A")</f>
        <v/>
      </c>
      <c r="E52" s="44"/>
      <c r="F52" s="44"/>
      <c r="G52" s="44"/>
      <c r="H52" s="44"/>
      <c r="I52" s="44"/>
      <c r="J52" s="44"/>
      <c r="K52" s="44"/>
      <c r="L52" s="44"/>
      <c r="M52" s="44"/>
      <c r="N52" s="44"/>
      <c r="O52" s="44"/>
      <c r="P52" s="44"/>
      <c r="Q52" s="44"/>
      <c r="R52" s="44"/>
      <c r="S52" s="44"/>
      <c r="T52" s="44"/>
      <c r="U52" s="44"/>
      <c r="V52" s="44"/>
    </row>
    <row r="53" spans="1:22" ht="17.25" customHeight="1">
      <c r="A53" s="39"/>
      <c r="B53" s="204" t="s">
        <v>975</v>
      </c>
      <c r="C53" s="204"/>
      <c r="D53" t="str">
        <f>IF(Data!F45="","","A")</f>
        <v/>
      </c>
      <c r="E53" s="44"/>
      <c r="F53" s="44"/>
      <c r="G53" s="44"/>
      <c r="H53" s="44"/>
      <c r="I53" s="44"/>
      <c r="J53" s="44"/>
      <c r="K53" s="44"/>
      <c r="L53" s="44"/>
      <c r="M53" s="44"/>
      <c r="N53" s="44"/>
      <c r="O53" s="44"/>
      <c r="P53" s="44"/>
      <c r="Q53" s="44"/>
      <c r="R53" s="44"/>
      <c r="S53" s="44"/>
      <c r="T53" s="44"/>
      <c r="U53" s="44"/>
      <c r="V53" s="44"/>
    </row>
    <row r="54" spans="1:22" ht="17.25" customHeight="1">
      <c r="A54" s="39"/>
      <c r="B54" s="203" t="s">
        <v>976</v>
      </c>
      <c r="C54" s="203"/>
      <c r="D54" s="203"/>
      <c r="E54" s="44"/>
      <c r="F54" s="44"/>
      <c r="G54" s="44"/>
      <c r="H54" s="44"/>
      <c r="I54" s="44"/>
      <c r="J54" s="44"/>
      <c r="K54" s="44"/>
      <c r="L54" s="44"/>
      <c r="M54" s="44"/>
      <c r="N54" s="44"/>
      <c r="O54" s="44"/>
      <c r="P54" s="44"/>
      <c r="Q54" s="44"/>
      <c r="R54" s="44"/>
      <c r="S54" s="44"/>
      <c r="T54" s="44"/>
      <c r="U54" s="44"/>
      <c r="V54" s="44"/>
    </row>
    <row r="55" spans="1:22" ht="17.25" customHeight="1">
      <c r="A55" s="39"/>
      <c r="B55" s="203" t="s">
        <v>977</v>
      </c>
      <c r="C55" s="203"/>
      <c r="D55" s="203"/>
      <c r="E55" s="44"/>
      <c r="F55" s="44"/>
      <c r="G55" s="44"/>
      <c r="H55" s="44"/>
      <c r="I55" s="44"/>
      <c r="J55" s="44"/>
      <c r="K55" s="44"/>
      <c r="L55" s="44"/>
      <c r="M55" s="44"/>
      <c r="N55" s="44"/>
      <c r="O55" s="44"/>
      <c r="P55" s="44"/>
      <c r="Q55" s="44"/>
      <c r="R55" s="44"/>
      <c r="S55" s="44"/>
      <c r="T55" s="44"/>
      <c r="U55" s="44"/>
      <c r="V55" s="44"/>
    </row>
    <row r="56" spans="1:22" ht="17.25" customHeight="1">
      <c r="A56" s="39"/>
      <c r="B56" s="200"/>
      <c r="C56" s="200"/>
      <c r="D56" s="200"/>
      <c r="E56" s="44"/>
      <c r="F56" s="44"/>
      <c r="G56" s="44"/>
      <c r="H56" s="44"/>
      <c r="I56" s="44"/>
      <c r="J56" s="44"/>
      <c r="K56" s="44"/>
      <c r="L56" s="44"/>
      <c r="M56" s="44"/>
      <c r="N56" s="44"/>
      <c r="O56" s="44"/>
      <c r="P56" s="44"/>
      <c r="Q56" s="44"/>
      <c r="R56" s="44"/>
      <c r="S56" s="44"/>
      <c r="T56" s="44"/>
      <c r="U56" s="44"/>
      <c r="V56" s="44"/>
    </row>
    <row r="57" spans="1:22" ht="17.25" customHeight="1">
      <c r="A57" s="39"/>
      <c r="B57" s="203" t="s">
        <v>978</v>
      </c>
      <c r="C57" s="203"/>
      <c r="D57" s="203"/>
      <c r="E57" s="44"/>
      <c r="F57" s="44"/>
      <c r="G57" s="44"/>
      <c r="H57" s="44"/>
      <c r="I57" s="44"/>
      <c r="J57" s="44"/>
      <c r="K57" s="44"/>
      <c r="L57" s="44"/>
      <c r="M57" s="44"/>
      <c r="N57" s="44"/>
      <c r="O57" s="44"/>
      <c r="P57" s="44"/>
      <c r="Q57" s="44"/>
      <c r="R57" s="44"/>
      <c r="S57" s="44"/>
      <c r="T57" s="44"/>
      <c r="U57" s="44"/>
      <c r="V57" s="44"/>
    </row>
    <row r="58" spans="1:22" ht="17.25" customHeight="1">
      <c r="A58" s="39"/>
      <c r="B58" s="203" t="s">
        <v>979</v>
      </c>
      <c r="C58" s="203"/>
      <c r="D58" s="203"/>
      <c r="E58" s="44"/>
      <c r="F58" s="44"/>
      <c r="G58" s="44"/>
      <c r="H58" s="44"/>
      <c r="I58" s="44"/>
      <c r="J58" s="44"/>
      <c r="K58" s="44"/>
      <c r="L58" s="44"/>
      <c r="M58" s="44"/>
      <c r="N58" s="44"/>
      <c r="O58" s="44"/>
      <c r="P58" s="44"/>
      <c r="Q58" s="44"/>
      <c r="R58" s="44"/>
      <c r="S58" s="44"/>
      <c r="T58" s="44"/>
      <c r="U58" s="44"/>
      <c r="V58" s="44"/>
    </row>
    <row r="59" spans="1:22" ht="17.25" customHeight="1">
      <c r="A59" s="39"/>
      <c r="B59" s="200"/>
      <c r="C59" s="200"/>
      <c r="D59" s="200"/>
      <c r="E59" s="44"/>
      <c r="F59" s="44"/>
      <c r="G59" s="44"/>
      <c r="H59" s="44"/>
      <c r="I59" s="44"/>
      <c r="J59" s="44"/>
      <c r="K59" s="44"/>
      <c r="L59" s="44"/>
      <c r="M59" s="44"/>
      <c r="N59" s="44"/>
      <c r="O59" s="44"/>
      <c r="P59" s="44"/>
      <c r="Q59" s="44"/>
      <c r="R59" s="44"/>
      <c r="S59" s="44"/>
      <c r="T59" s="44"/>
      <c r="U59" s="44"/>
      <c r="V59" s="44"/>
    </row>
    <row r="60" spans="1:22" ht="17.25" customHeight="1">
      <c r="A60" s="39"/>
      <c r="B60" s="203" t="s">
        <v>980</v>
      </c>
      <c r="C60" s="203"/>
      <c r="D60" s="203"/>
      <c r="E60" s="44"/>
      <c r="F60" s="44"/>
      <c r="G60" s="44"/>
      <c r="H60" s="44"/>
      <c r="I60" s="44"/>
      <c r="J60" s="44"/>
      <c r="K60" s="44"/>
      <c r="L60" s="44"/>
      <c r="M60" s="44"/>
      <c r="N60" s="44"/>
      <c r="O60" s="44"/>
      <c r="P60" s="44"/>
      <c r="Q60" s="44"/>
      <c r="R60" s="44"/>
      <c r="S60" s="44"/>
      <c r="T60" s="44"/>
      <c r="U60" s="44"/>
      <c r="V60" s="44"/>
    </row>
    <row r="61" spans="1:22" ht="17.25" customHeight="1">
      <c r="A61" s="39"/>
      <c r="B61" s="203" t="s">
        <v>981</v>
      </c>
      <c r="C61" s="203"/>
      <c r="D61" s="203"/>
      <c r="E61" s="44"/>
      <c r="F61" s="44"/>
      <c r="G61" s="44"/>
      <c r="H61" s="44"/>
      <c r="I61" s="44"/>
      <c r="J61" s="44"/>
      <c r="K61" s="44"/>
      <c r="L61" s="44"/>
      <c r="M61" s="44"/>
      <c r="N61" s="44"/>
      <c r="O61" s="44"/>
      <c r="P61" s="44"/>
      <c r="Q61" s="44"/>
      <c r="R61" s="44"/>
      <c r="S61" s="44"/>
      <c r="T61" s="44"/>
      <c r="U61" s="44"/>
      <c r="V61" s="44"/>
    </row>
    <row r="62" spans="1:22" ht="17.25" customHeight="1">
      <c r="A62" s="39"/>
      <c r="B62" s="200"/>
      <c r="C62" s="200"/>
      <c r="D62" s="200"/>
      <c r="E62" s="44"/>
      <c r="F62" s="44"/>
      <c r="G62" s="44"/>
      <c r="H62" s="44"/>
      <c r="I62" s="44"/>
      <c r="J62" s="44"/>
      <c r="K62" s="44"/>
      <c r="L62" s="44"/>
      <c r="M62" s="44"/>
      <c r="N62" s="44"/>
      <c r="O62" s="44"/>
      <c r="P62" s="44"/>
      <c r="Q62" s="44"/>
      <c r="R62" s="44"/>
      <c r="S62" s="44"/>
      <c r="T62" s="44"/>
      <c r="U62" s="44"/>
      <c r="V62" s="44"/>
    </row>
    <row r="63" spans="1:22" ht="17.25" customHeight="1">
      <c r="A63" s="39"/>
      <c r="B63" s="202" t="s">
        <v>982</v>
      </c>
      <c r="C63" s="202"/>
      <c r="D63" s="202"/>
      <c r="E63" s="44"/>
      <c r="F63" s="44"/>
      <c r="G63" s="44"/>
      <c r="H63" s="44"/>
      <c r="I63" s="44"/>
      <c r="J63" s="44"/>
      <c r="K63" s="44"/>
      <c r="L63" s="44"/>
      <c r="M63" s="44"/>
      <c r="N63" s="44"/>
      <c r="O63" s="44"/>
      <c r="P63" s="44"/>
      <c r="Q63" s="44"/>
      <c r="R63" s="44"/>
      <c r="S63" s="44"/>
      <c r="T63" s="44"/>
      <c r="U63" s="44"/>
      <c r="V63" s="44"/>
    </row>
    <row r="64" spans="1:22" ht="17.25" customHeight="1">
      <c r="A64" s="39"/>
      <c r="B64" s="202" t="s">
        <v>983</v>
      </c>
      <c r="C64" s="202"/>
      <c r="D64" s="202"/>
      <c r="E64" s="44"/>
      <c r="F64" s="44"/>
      <c r="G64" s="44"/>
      <c r="H64" s="44"/>
      <c r="I64" s="44"/>
      <c r="J64" s="44"/>
      <c r="K64" s="44"/>
      <c r="L64" s="44"/>
      <c r="M64" s="44"/>
      <c r="N64" s="44"/>
      <c r="O64" s="44"/>
      <c r="P64" s="44"/>
      <c r="Q64" s="44"/>
      <c r="R64" s="44"/>
      <c r="S64" s="44"/>
      <c r="T64" s="44"/>
      <c r="U64" s="44"/>
      <c r="V64" s="44"/>
    </row>
    <row r="65" spans="1:22" ht="17.25" customHeight="1">
      <c r="A65" s="39"/>
      <c r="B65" s="200"/>
      <c r="C65" s="200"/>
      <c r="D65" s="200"/>
      <c r="E65" s="44"/>
      <c r="F65" s="44"/>
      <c r="G65" s="44"/>
      <c r="H65" s="44"/>
      <c r="I65" s="44"/>
      <c r="J65" s="44"/>
      <c r="K65" s="44"/>
      <c r="L65" s="44"/>
      <c r="M65" s="44"/>
      <c r="N65" s="44"/>
      <c r="O65" s="44"/>
      <c r="P65" s="44"/>
      <c r="Q65" s="44"/>
      <c r="R65" s="44"/>
      <c r="S65" s="44"/>
      <c r="T65" s="44"/>
      <c r="U65" s="44"/>
      <c r="V65" s="44"/>
    </row>
    <row r="66" spans="1:22" ht="17.25" customHeight="1">
      <c r="A66" s="39"/>
      <c r="B66" s="203" t="s">
        <v>984</v>
      </c>
      <c r="C66" s="203"/>
      <c r="D66" s="203"/>
      <c r="E66" s="44"/>
      <c r="F66" s="44"/>
      <c r="G66" s="44"/>
      <c r="H66" s="44"/>
      <c r="I66" s="44"/>
      <c r="J66" s="44"/>
      <c r="K66" s="44"/>
      <c r="L66" s="44"/>
      <c r="M66" s="44"/>
      <c r="N66" s="44"/>
      <c r="O66" s="44"/>
      <c r="P66" s="44"/>
      <c r="Q66" s="44"/>
      <c r="R66" s="44"/>
      <c r="S66" s="44"/>
      <c r="T66" s="44"/>
      <c r="U66" s="44"/>
      <c r="V66" s="44"/>
    </row>
    <row r="67" spans="1:22" ht="17.25" customHeight="1">
      <c r="A67" s="39"/>
      <c r="B67" s="203" t="s">
        <v>985</v>
      </c>
      <c r="C67" s="203"/>
      <c r="D67" s="203"/>
      <c r="E67" s="44"/>
      <c r="F67" s="44"/>
      <c r="G67" s="44"/>
      <c r="H67" s="44"/>
      <c r="I67" s="44"/>
      <c r="J67" s="44"/>
      <c r="K67" s="44"/>
      <c r="L67" s="44"/>
      <c r="M67" s="44"/>
      <c r="N67" s="44"/>
      <c r="O67" s="44"/>
      <c r="P67" s="44"/>
      <c r="Q67" s="44"/>
      <c r="R67" s="44"/>
      <c r="S67" s="44"/>
      <c r="T67" s="44"/>
      <c r="U67" s="44"/>
      <c r="V67" s="44"/>
    </row>
    <row r="68" spans="1:22" ht="17.25" customHeight="1">
      <c r="A68" s="39"/>
      <c r="B68" s="200"/>
      <c r="C68" s="200"/>
      <c r="D68" s="200"/>
      <c r="E68" s="44"/>
      <c r="F68" s="44"/>
      <c r="G68" s="44"/>
      <c r="H68" s="44"/>
      <c r="I68" s="44"/>
      <c r="J68" s="44"/>
      <c r="K68" s="44"/>
      <c r="L68" s="44"/>
      <c r="M68" s="44"/>
      <c r="N68" s="44"/>
      <c r="O68" s="44"/>
      <c r="P68" s="44"/>
      <c r="Q68" s="44"/>
      <c r="R68" s="44"/>
      <c r="S68" s="44"/>
      <c r="T68" s="44"/>
      <c r="U68" s="44"/>
      <c r="V68" s="44"/>
    </row>
    <row r="69" spans="1:22" ht="17.25" customHeight="1">
      <c r="A69" s="39"/>
      <c r="B69" s="203" t="s">
        <v>986</v>
      </c>
      <c r="C69" s="203"/>
      <c r="D69" s="203"/>
      <c r="E69" s="44"/>
      <c r="F69" s="44"/>
      <c r="G69" s="44"/>
      <c r="H69" s="44"/>
      <c r="I69" s="44"/>
      <c r="J69" s="44"/>
      <c r="K69" s="44"/>
      <c r="L69" s="44"/>
      <c r="M69" s="44"/>
      <c r="N69" s="44"/>
      <c r="O69" s="44"/>
      <c r="P69" s="44"/>
      <c r="Q69" s="44"/>
      <c r="R69" s="44"/>
      <c r="S69" s="44"/>
      <c r="T69" s="44"/>
      <c r="U69" s="44"/>
      <c r="V69" s="44"/>
    </row>
    <row r="70" spans="1:22" ht="17.25" customHeight="1">
      <c r="A70" s="39"/>
      <c r="B70" s="203" t="s">
        <v>987</v>
      </c>
      <c r="C70" s="203"/>
      <c r="D70" s="203"/>
      <c r="E70" s="44"/>
      <c r="F70" s="44"/>
      <c r="G70" s="44"/>
      <c r="H70" s="44"/>
      <c r="I70" s="44"/>
      <c r="J70" s="44"/>
      <c r="K70" s="44"/>
      <c r="L70" s="44"/>
      <c r="M70" s="44"/>
      <c r="N70" s="44"/>
      <c r="O70" s="44"/>
      <c r="P70" s="44"/>
      <c r="Q70" s="44"/>
      <c r="R70" s="44"/>
      <c r="S70" s="44"/>
      <c r="T70" s="44"/>
      <c r="U70" s="44"/>
      <c r="V70" s="44"/>
    </row>
    <row r="71" spans="1:22" ht="17.25" customHeight="1">
      <c r="A71" s="39"/>
      <c r="B71" s="200"/>
      <c r="C71" s="200"/>
      <c r="D71" s="200"/>
      <c r="E71" s="44"/>
      <c r="F71" s="44"/>
      <c r="G71" s="44"/>
      <c r="H71" s="44"/>
      <c r="I71" s="44"/>
      <c r="J71" s="44"/>
      <c r="K71" s="44"/>
      <c r="L71" s="44"/>
      <c r="M71" s="44"/>
      <c r="N71" s="44"/>
      <c r="O71" s="44"/>
      <c r="P71" s="44"/>
      <c r="Q71" s="44"/>
      <c r="R71" s="44"/>
      <c r="S71" s="44"/>
      <c r="T71" s="44"/>
      <c r="U71" s="44"/>
      <c r="V71" s="44"/>
    </row>
    <row r="72" spans="1:22" ht="17.25" customHeight="1">
      <c r="A72" s="39"/>
      <c r="B72" s="203" t="s">
        <v>988</v>
      </c>
      <c r="C72" s="203"/>
      <c r="D72" s="203"/>
      <c r="E72" s="44"/>
      <c r="F72" s="44"/>
      <c r="G72" s="44"/>
      <c r="H72" s="44"/>
      <c r="I72" s="44"/>
      <c r="J72" s="44"/>
      <c r="K72" s="44"/>
      <c r="L72" s="44"/>
      <c r="M72" s="44"/>
      <c r="N72" s="44"/>
      <c r="O72" s="44"/>
      <c r="P72" s="44"/>
      <c r="Q72" s="44"/>
      <c r="R72" s="44"/>
      <c r="S72" s="44"/>
      <c r="T72" s="44"/>
      <c r="U72" s="44"/>
      <c r="V72" s="44"/>
    </row>
    <row r="73" spans="1:22" ht="17.25" customHeight="1">
      <c r="A73" s="39"/>
      <c r="B73" s="203" t="s">
        <v>989</v>
      </c>
      <c r="C73" s="203"/>
      <c r="D73" s="203"/>
      <c r="E73" s="44"/>
      <c r="F73" s="44"/>
      <c r="G73" s="44"/>
      <c r="H73" s="44"/>
      <c r="I73" s="44"/>
      <c r="J73" s="44"/>
      <c r="K73" s="44"/>
      <c r="L73" s="44"/>
      <c r="M73" s="44"/>
      <c r="N73" s="44"/>
      <c r="O73" s="44"/>
      <c r="P73" s="44"/>
      <c r="Q73" s="44"/>
      <c r="R73" s="44"/>
      <c r="S73" s="44"/>
      <c r="T73" s="44"/>
      <c r="U73" s="44"/>
      <c r="V73" s="44"/>
    </row>
    <row r="74" spans="1:22" ht="17.25" customHeight="1">
      <c r="A74" s="39"/>
      <c r="B74" s="200"/>
      <c r="C74" s="200"/>
      <c r="D74" s="200"/>
      <c r="E74" s="44"/>
      <c r="F74" s="44"/>
      <c r="G74" s="44"/>
      <c r="H74" s="44"/>
      <c r="I74" s="44"/>
      <c r="J74" s="44"/>
      <c r="K74" s="44"/>
      <c r="L74" s="44"/>
      <c r="M74" s="44"/>
      <c r="N74" s="44"/>
      <c r="O74" s="44"/>
      <c r="P74" s="44"/>
      <c r="Q74" s="44"/>
      <c r="R74" s="44"/>
      <c r="S74" s="44"/>
      <c r="T74" s="44"/>
      <c r="U74" s="44"/>
      <c r="V74" s="44"/>
    </row>
    <row r="75" spans="1:22" ht="17.25" customHeight="1">
      <c r="A75" s="39"/>
      <c r="B75" s="203" t="s">
        <v>990</v>
      </c>
      <c r="C75" s="203"/>
      <c r="D75" s="203"/>
      <c r="E75" s="44"/>
      <c r="F75" s="44"/>
      <c r="G75" s="44"/>
      <c r="H75" s="44"/>
      <c r="I75" s="44"/>
      <c r="J75" s="44"/>
      <c r="K75" s="44"/>
      <c r="L75" s="44"/>
      <c r="M75" s="44"/>
      <c r="N75" s="44"/>
      <c r="O75" s="44"/>
      <c r="P75" s="44"/>
      <c r="Q75" s="44"/>
      <c r="R75" s="44"/>
      <c r="S75" s="44"/>
      <c r="T75" s="44"/>
      <c r="U75" s="44"/>
      <c r="V75" s="44"/>
    </row>
    <row r="76" spans="1:22" ht="17.25" customHeight="1">
      <c r="A76" s="39"/>
      <c r="B76" s="202" t="s">
        <v>991</v>
      </c>
      <c r="C76" s="202"/>
      <c r="D76" s="202"/>
      <c r="E76" s="44"/>
      <c r="F76" s="44"/>
      <c r="G76" s="44"/>
      <c r="H76" s="44"/>
      <c r="I76" s="44"/>
      <c r="J76" s="44"/>
      <c r="K76" s="44"/>
      <c r="L76" s="44"/>
      <c r="M76" s="44"/>
      <c r="N76" s="44"/>
      <c r="O76" s="44"/>
      <c r="P76" s="44"/>
      <c r="Q76" s="44"/>
      <c r="R76" s="44"/>
      <c r="S76" s="44"/>
      <c r="T76" s="44"/>
      <c r="U76" s="44"/>
      <c r="V76" s="44"/>
    </row>
    <row r="77" spans="1:22" ht="17.25" customHeight="1">
      <c r="A77" s="39">
        <v>60</v>
      </c>
      <c r="B77" t="str">
        <f>IF(Data!B69="","",VLOOKUP(Data!B69,'Main List'!A61:C662,2,0))</f>
        <v/>
      </c>
      <c r="C77" t="str">
        <f>IF(Data!C69="","",VLOOKUP(Data!C69,'Main List'!$B$2:$D$603,2,0))</f>
        <v/>
      </c>
      <c r="D77" t="str">
        <f>IF(Data!F72="","","A")</f>
        <v/>
      </c>
      <c r="E77" s="44"/>
      <c r="F77" s="44"/>
      <c r="G77" s="44"/>
      <c r="H77" s="44"/>
      <c r="I77" s="44"/>
      <c r="J77" s="44"/>
      <c r="K77" s="44"/>
      <c r="L77" s="44"/>
      <c r="M77" s="44"/>
      <c r="N77" s="44"/>
      <c r="O77" s="44"/>
      <c r="P77" s="44"/>
      <c r="Q77" s="44"/>
      <c r="R77" s="44"/>
      <c r="S77" s="44"/>
      <c r="T77" s="44"/>
      <c r="U77" s="44"/>
      <c r="V77" s="44"/>
    </row>
    <row r="78" spans="1:22" ht="17.25" customHeight="1">
      <c r="A78" s="39">
        <v>61</v>
      </c>
      <c r="B78" t="str">
        <f>IF(Data!B70="","",VLOOKUP(Data!B70,'Main List'!A62:C663,2,0))</f>
        <v/>
      </c>
      <c r="C78" t="str">
        <f>IF(Data!C70="","",VLOOKUP(Data!C70,'Main List'!$B$2:$D$603,2,0))</f>
        <v/>
      </c>
      <c r="D78" t="str">
        <f>IF(Data!F73="","","A")</f>
        <v/>
      </c>
      <c r="E78" s="44"/>
      <c r="F78" s="44"/>
      <c r="G78" s="44"/>
      <c r="H78" s="44"/>
      <c r="I78" s="44"/>
      <c r="J78" s="44"/>
      <c r="K78" s="44"/>
      <c r="L78" s="44"/>
      <c r="M78" s="44"/>
      <c r="N78" s="44"/>
      <c r="O78" s="44"/>
      <c r="P78" s="44"/>
      <c r="Q78" s="44"/>
      <c r="R78" s="44"/>
      <c r="S78" s="44"/>
      <c r="T78" s="44"/>
      <c r="U78" s="44"/>
      <c r="V78" s="44"/>
    </row>
    <row r="79" spans="1:22" ht="17.25" customHeight="1">
      <c r="A79" s="39">
        <v>62</v>
      </c>
      <c r="B79" t="str">
        <f>IF(Data!B71="","",VLOOKUP(Data!B71,'Main List'!A63:C664,2,0))</f>
        <v/>
      </c>
      <c r="C79" t="str">
        <f>IF(Data!C71="","",VLOOKUP(Data!C71,'Main List'!$B$2:$D$603,2,0))</f>
        <v/>
      </c>
      <c r="D79" t="str">
        <f>IF(Data!F74="","","A")</f>
        <v/>
      </c>
      <c r="E79" s="44"/>
      <c r="F79" s="44"/>
      <c r="G79" s="44"/>
      <c r="H79" s="44"/>
      <c r="I79" s="44"/>
      <c r="J79" s="44"/>
      <c r="K79" s="44"/>
      <c r="L79" s="44"/>
      <c r="M79" s="44"/>
      <c r="N79" s="44"/>
      <c r="O79" s="44"/>
      <c r="P79" s="44"/>
      <c r="Q79" s="44"/>
      <c r="R79" s="44"/>
      <c r="S79" s="44"/>
      <c r="T79" s="44"/>
      <c r="U79" s="44"/>
      <c r="V79" s="44"/>
    </row>
    <row r="80" spans="1:22" ht="17.25" customHeight="1">
      <c r="A80" s="39">
        <v>63</v>
      </c>
      <c r="B80" t="str">
        <f>IF(Data!B72="","",VLOOKUP(Data!B72,'Main List'!A64:C665,2,0))</f>
        <v/>
      </c>
      <c r="C80" t="str">
        <f>IF(Data!C72="","",VLOOKUP(Data!C72,'Main List'!$B$2:$D$603,2,0))</f>
        <v/>
      </c>
      <c r="D80" t="str">
        <f>IF(Data!F75="","","A")</f>
        <v/>
      </c>
      <c r="E80" s="44"/>
      <c r="F80" s="44"/>
      <c r="G80" s="44"/>
      <c r="H80" s="44"/>
      <c r="I80" s="44"/>
      <c r="J80" s="44"/>
      <c r="K80" s="44"/>
      <c r="L80" s="44"/>
      <c r="M80" s="44"/>
      <c r="N80" s="44"/>
      <c r="O80" s="44"/>
      <c r="P80" s="44"/>
      <c r="Q80" s="44"/>
      <c r="R80" s="44"/>
      <c r="S80" s="44"/>
      <c r="T80" s="44"/>
      <c r="U80" s="44"/>
      <c r="V80" s="44"/>
    </row>
    <row r="81" spans="1:22" ht="17.25" customHeight="1">
      <c r="A81" s="39">
        <v>64</v>
      </c>
      <c r="B81" t="str">
        <f>IF(Data!B73="","",VLOOKUP(Data!B73,'Main List'!A65:C666,2,0))</f>
        <v/>
      </c>
      <c r="C81" t="str">
        <f>IF(Data!C73="","",VLOOKUP(Data!C73,'Main List'!$B$2:$D$603,2,0))</f>
        <v/>
      </c>
      <c r="D81" t="str">
        <f>IF(Data!F76="","","A")</f>
        <v/>
      </c>
      <c r="E81" s="44"/>
      <c r="F81" s="44"/>
      <c r="G81" s="44"/>
      <c r="H81" s="44"/>
      <c r="I81" s="44"/>
      <c r="J81" s="44"/>
      <c r="K81" s="44"/>
      <c r="L81" s="44"/>
      <c r="M81" s="44"/>
      <c r="N81" s="44"/>
      <c r="O81" s="44"/>
      <c r="P81" s="44"/>
      <c r="Q81" s="44"/>
      <c r="R81" s="44"/>
      <c r="S81" s="44"/>
      <c r="T81" s="44"/>
      <c r="U81" s="44"/>
      <c r="V81" s="44"/>
    </row>
    <row r="82" spans="1:22" ht="17.25" customHeight="1">
      <c r="A82" s="39">
        <v>65</v>
      </c>
      <c r="B82" t="str">
        <f>IF(Data!B74="","",VLOOKUP(Data!B74,'Main List'!A66:C667,2,0))</f>
        <v/>
      </c>
      <c r="C82" t="str">
        <f>IF(Data!C74="","",VLOOKUP(Data!C74,'Main List'!$B$2:$D$603,2,0))</f>
        <v/>
      </c>
      <c r="D82" t="str">
        <f>IF(Data!F77="","","A")</f>
        <v/>
      </c>
      <c r="E82" s="44"/>
      <c r="F82" s="44"/>
      <c r="G82" s="44"/>
      <c r="H82" s="44"/>
      <c r="I82" s="44"/>
      <c r="J82" s="44"/>
      <c r="K82" s="44"/>
      <c r="L82" s="44"/>
      <c r="M82" s="44"/>
      <c r="N82" s="44"/>
      <c r="O82" s="44"/>
      <c r="P82" s="44"/>
      <c r="Q82" s="44"/>
      <c r="R82" s="44"/>
      <c r="S82" s="44"/>
      <c r="T82" s="44"/>
      <c r="U82" s="44"/>
      <c r="V82" s="44"/>
    </row>
    <row r="83" spans="1:22" ht="17.25" customHeight="1">
      <c r="A83" s="39">
        <v>66</v>
      </c>
      <c r="B83" t="str">
        <f>IF(Data!B75="","",VLOOKUP(Data!B75,'Main List'!A67:C668,2,0))</f>
        <v/>
      </c>
      <c r="C83" t="str">
        <f>IF(Data!C75="","",VLOOKUP(Data!C75,'Main List'!$B$2:$D$603,2,0))</f>
        <v/>
      </c>
      <c r="D83" t="str">
        <f>IF(Data!F78="","","A")</f>
        <v/>
      </c>
      <c r="E83" s="44"/>
      <c r="F83" s="44"/>
      <c r="G83" s="44"/>
      <c r="H83" s="44"/>
      <c r="I83" s="44"/>
      <c r="J83" s="44"/>
      <c r="K83" s="44"/>
      <c r="L83" s="44"/>
      <c r="M83" s="44"/>
      <c r="N83" s="44"/>
      <c r="O83" s="44"/>
      <c r="P83" s="44"/>
      <c r="Q83" s="44"/>
      <c r="R83" s="44"/>
      <c r="S83" s="44"/>
      <c r="T83" s="44"/>
      <c r="U83" s="44"/>
      <c r="V83" s="44"/>
    </row>
    <row r="84" spans="1:22" ht="17.25" customHeight="1">
      <c r="A84" s="39">
        <v>67</v>
      </c>
      <c r="B84" t="str">
        <f>IF(Data!B76="","",VLOOKUP(Data!B76,'Main List'!A68:C669,2,0))</f>
        <v/>
      </c>
      <c r="C84" t="str">
        <f>IF(Data!C76="","",VLOOKUP(Data!C76,'Main List'!$B$2:$D$603,2,0))</f>
        <v/>
      </c>
      <c r="D84" t="str">
        <f>IF(Data!F79="","","A")</f>
        <v/>
      </c>
      <c r="E84" s="44"/>
      <c r="F84" s="44"/>
      <c r="G84" s="44"/>
      <c r="H84" s="44"/>
      <c r="I84" s="44"/>
      <c r="J84" s="44"/>
      <c r="K84" s="44"/>
      <c r="L84" s="44"/>
      <c r="M84" s="44"/>
      <c r="N84" s="44"/>
      <c r="O84" s="44"/>
      <c r="P84" s="44"/>
      <c r="Q84" s="44"/>
      <c r="R84" s="44"/>
      <c r="S84" s="44"/>
      <c r="T84" s="44"/>
      <c r="U84" s="44"/>
      <c r="V84" s="44"/>
    </row>
    <row r="85" spans="1:22" ht="17.25" customHeight="1">
      <c r="A85" s="39">
        <v>68</v>
      </c>
      <c r="B85" t="str">
        <f>IF(Data!B77="","",VLOOKUP(Data!B77,'Main List'!A69:C670,2,0))</f>
        <v/>
      </c>
      <c r="C85" t="str">
        <f>IF(Data!C77="","",VLOOKUP(Data!C77,'Main List'!$B$2:$D$603,2,0))</f>
        <v/>
      </c>
      <c r="D85" t="str">
        <f>IF(Data!F80="","","A")</f>
        <v/>
      </c>
      <c r="E85" s="44"/>
      <c r="F85" s="44"/>
      <c r="G85" s="44"/>
      <c r="H85" s="44"/>
      <c r="I85" s="44"/>
      <c r="J85" s="44"/>
      <c r="K85" s="44"/>
      <c r="L85" s="44"/>
      <c r="M85" s="44"/>
      <c r="N85" s="44"/>
      <c r="O85" s="44"/>
      <c r="P85" s="44"/>
      <c r="Q85" s="44"/>
      <c r="R85" s="44"/>
      <c r="S85" s="44"/>
      <c r="T85" s="44"/>
      <c r="U85" s="44"/>
      <c r="V85" s="44"/>
    </row>
    <row r="86" spans="1:22" ht="17.25" customHeight="1">
      <c r="A86" s="39">
        <v>69</v>
      </c>
      <c r="B86" t="str">
        <f>IF(Data!B78="","",VLOOKUP(Data!B78,'Main List'!A70:C671,2,0))</f>
        <v/>
      </c>
      <c r="C86" t="str">
        <f>IF(Data!C78="","",VLOOKUP(Data!C78,'Main List'!$B$2:$D$603,2,0))</f>
        <v/>
      </c>
      <c r="D86" t="str">
        <f>IF(Data!F81="","","A")</f>
        <v/>
      </c>
      <c r="E86" s="44"/>
      <c r="F86" s="44"/>
      <c r="G86" s="44"/>
      <c r="H86" s="44"/>
      <c r="I86" s="44"/>
      <c r="J86" s="44"/>
      <c r="K86" s="44"/>
      <c r="L86" s="44"/>
      <c r="M86" s="44"/>
      <c r="N86" s="44"/>
      <c r="O86" s="44"/>
      <c r="P86" s="44"/>
      <c r="Q86" s="44"/>
      <c r="R86" s="44"/>
      <c r="S86" s="44"/>
      <c r="T86" s="44"/>
      <c r="U86" s="44"/>
      <c r="V86" s="44"/>
    </row>
    <row r="87" spans="1:22" ht="17.25" customHeight="1">
      <c r="A87" s="39">
        <v>70</v>
      </c>
      <c r="B87" t="str">
        <f>IF(Data!B79="","",VLOOKUP(Data!B79,'Main List'!A71:C672,2,0))</f>
        <v/>
      </c>
      <c r="C87" t="str">
        <f>IF(Data!C79="","",VLOOKUP(Data!C79,'Main List'!$B$2:$D$603,2,0))</f>
        <v/>
      </c>
      <c r="D87" t="str">
        <f>IF(Data!F82="","","A")</f>
        <v/>
      </c>
      <c r="E87" s="44"/>
      <c r="F87" s="44"/>
      <c r="G87" s="44"/>
      <c r="H87" s="44"/>
      <c r="I87" s="44"/>
      <c r="J87" s="44"/>
      <c r="K87" s="44"/>
      <c r="L87" s="44"/>
      <c r="M87" s="44"/>
      <c r="N87" s="44"/>
      <c r="O87" s="44"/>
      <c r="P87" s="44"/>
      <c r="Q87" s="44"/>
      <c r="R87" s="44"/>
      <c r="S87" s="44"/>
      <c r="T87" s="44"/>
      <c r="U87" s="44"/>
      <c r="V87" s="44"/>
    </row>
    <row r="88" spans="1:22" ht="17.25" customHeight="1">
      <c r="A88" s="39">
        <v>70</v>
      </c>
      <c r="B88" t="str">
        <f>IF(Data!B80="","",VLOOKUP(Data!B80,'Main List'!A72:C673,2,0))</f>
        <v/>
      </c>
      <c r="C88" t="str">
        <f>IF(Data!C80="","",VLOOKUP(Data!C80,'Main List'!$B$2:$D$603,2,0))</f>
        <v/>
      </c>
      <c r="D88" t="str">
        <f>IF(Data!F83="","","A")</f>
        <v/>
      </c>
      <c r="E88" s="44"/>
      <c r="F88" s="44"/>
      <c r="G88" s="44"/>
      <c r="H88" s="44"/>
      <c r="I88" s="44"/>
      <c r="J88" s="44"/>
      <c r="K88" s="44"/>
      <c r="L88" s="44"/>
      <c r="M88" s="44"/>
      <c r="N88" s="44"/>
      <c r="O88" s="44"/>
      <c r="P88" s="44"/>
      <c r="Q88" s="44"/>
      <c r="R88" s="44"/>
      <c r="S88" s="44"/>
      <c r="T88" s="44"/>
      <c r="U88" s="44"/>
      <c r="V88" s="44"/>
    </row>
    <row r="89" spans="1:22" ht="17.25" customHeight="1">
      <c r="A89" s="39">
        <v>71</v>
      </c>
      <c r="B89" t="str">
        <f>IF(Data!B80="","",VLOOKUP(Data!B80,'Main List'!A73:C674,2,0))</f>
        <v/>
      </c>
      <c r="C89" t="str">
        <f>IF(Data!C81="","",VLOOKUP(Data!C81,'Main List'!$B$2:$D$603,2,0))</f>
        <v/>
      </c>
      <c r="D89" t="str">
        <f>IF(Data!F84="","","A")</f>
        <v/>
      </c>
      <c r="E89" s="44"/>
      <c r="F89" s="44"/>
      <c r="G89" s="44"/>
      <c r="H89" s="44"/>
      <c r="I89" s="44"/>
      <c r="J89" s="44"/>
      <c r="K89" s="44"/>
      <c r="L89" s="44"/>
      <c r="M89" s="44"/>
      <c r="N89" s="44"/>
      <c r="O89" s="44"/>
      <c r="P89" s="44"/>
      <c r="Q89" s="44"/>
      <c r="R89" s="44"/>
      <c r="S89" s="44"/>
      <c r="T89" s="44"/>
      <c r="U89" s="44"/>
      <c r="V89" s="44"/>
    </row>
    <row r="90" spans="1:22" ht="17.25" customHeight="1">
      <c r="A90" s="39">
        <v>72</v>
      </c>
      <c r="B90" t="str">
        <f>IF(Data!B81="","",VLOOKUP(Data!B81,'Main List'!A74:C675,2,0))</f>
        <v/>
      </c>
      <c r="C90" t="str">
        <f>IF(Data!C82="","",VLOOKUP(Data!C82,'Main List'!$B$2:$D$603,2,0))</f>
        <v/>
      </c>
      <c r="D90" t="str">
        <f>IF(Data!F85="","","A")</f>
        <v/>
      </c>
      <c r="E90" s="44"/>
      <c r="F90" s="44"/>
      <c r="G90" s="44"/>
      <c r="H90" s="44"/>
      <c r="I90" s="44"/>
      <c r="J90" s="44"/>
      <c r="K90" s="44"/>
      <c r="L90" s="44"/>
      <c r="M90" s="44"/>
      <c r="N90" s="44"/>
      <c r="O90" s="44"/>
      <c r="P90" s="44"/>
      <c r="Q90" s="44"/>
      <c r="R90" s="44"/>
      <c r="S90" s="44"/>
      <c r="T90" s="44"/>
      <c r="U90" s="44"/>
      <c r="V90" s="44"/>
    </row>
    <row r="91" spans="1:22" ht="17.25" customHeight="1">
      <c r="A91" s="45"/>
      <c r="B91" s="45"/>
      <c r="C91" s="45"/>
      <c r="D91" s="45"/>
      <c r="E91" s="44"/>
      <c r="F91" s="44"/>
      <c r="G91" s="44"/>
      <c r="H91" s="44"/>
      <c r="I91" s="44"/>
      <c r="J91" s="44"/>
      <c r="K91" s="44"/>
      <c r="L91" s="44"/>
      <c r="M91" s="44"/>
      <c r="N91" s="44"/>
      <c r="O91" s="44"/>
      <c r="P91" s="44"/>
      <c r="Q91" s="44"/>
      <c r="R91" s="44"/>
      <c r="S91" s="44"/>
      <c r="T91" s="44"/>
      <c r="U91" s="44"/>
      <c r="V91" s="44"/>
    </row>
    <row r="92" spans="1:22" ht="17.25" customHeight="1">
      <c r="A92" s="45"/>
      <c r="B92" s="46" t="s">
        <v>992</v>
      </c>
      <c r="C92" s="47"/>
      <c r="D92" s="47"/>
      <c r="E92" s="48"/>
      <c r="F92" s="44"/>
      <c r="G92" s="44"/>
      <c r="H92" s="44"/>
      <c r="I92" s="44"/>
      <c r="J92" s="44"/>
      <c r="K92" s="44"/>
      <c r="L92" s="44"/>
      <c r="M92" s="44"/>
      <c r="N92" s="44"/>
      <c r="O92" s="44"/>
      <c r="P92" s="44"/>
      <c r="Q92" s="44"/>
      <c r="R92" s="44"/>
      <c r="S92" s="44"/>
      <c r="T92" s="44"/>
      <c r="U92" s="44"/>
      <c r="V92" s="44"/>
    </row>
    <row r="93" spans="1:22" ht="17.25" customHeight="1">
      <c r="A93" s="49" t="s">
        <v>993</v>
      </c>
      <c r="B93" s="199" t="s">
        <v>994</v>
      </c>
      <c r="C93" s="199"/>
      <c r="D93" s="199"/>
      <c r="E93" s="199"/>
      <c r="F93" s="44"/>
      <c r="G93" s="44"/>
      <c r="H93" s="44"/>
      <c r="I93" s="44"/>
      <c r="J93" s="44"/>
      <c r="K93" s="44"/>
      <c r="L93" s="44"/>
      <c r="M93" s="44"/>
      <c r="N93" s="44"/>
      <c r="O93" s="44"/>
      <c r="P93" s="44"/>
      <c r="Q93" s="44"/>
      <c r="R93" s="44"/>
      <c r="S93" s="44"/>
      <c r="T93" s="44"/>
      <c r="U93" s="44"/>
      <c r="V93" s="44"/>
    </row>
    <row r="94" spans="1:22" ht="17.25" customHeight="1">
      <c r="A94" s="49"/>
      <c r="B94" s="199" t="s">
        <v>995</v>
      </c>
      <c r="C94" s="199"/>
      <c r="D94" s="199"/>
      <c r="E94" s="199"/>
      <c r="F94" s="44"/>
      <c r="G94" s="44"/>
      <c r="H94" s="44"/>
      <c r="I94" s="44"/>
      <c r="J94" s="44"/>
      <c r="K94" s="44"/>
      <c r="L94" s="44"/>
      <c r="M94" s="44"/>
      <c r="N94" s="44"/>
      <c r="O94" s="44"/>
      <c r="P94" s="44"/>
      <c r="Q94" s="44"/>
      <c r="R94" s="44"/>
      <c r="S94" s="44"/>
      <c r="T94" s="44"/>
      <c r="U94" s="44"/>
      <c r="V94" s="44"/>
    </row>
    <row r="95" spans="1:22" ht="17.25" customHeight="1">
      <c r="A95" s="49"/>
      <c r="B95" s="201"/>
      <c r="C95" s="201"/>
      <c r="D95" s="201"/>
      <c r="E95" s="201"/>
      <c r="F95" s="44"/>
      <c r="G95" s="44"/>
      <c r="H95" s="44"/>
      <c r="I95" s="44"/>
      <c r="J95" s="44"/>
      <c r="K95" s="44"/>
      <c r="L95" s="44"/>
      <c r="M95" s="44"/>
      <c r="N95" s="44"/>
      <c r="O95" s="44"/>
      <c r="P95" s="44"/>
      <c r="Q95" s="44"/>
      <c r="R95" s="44"/>
      <c r="S95" s="44"/>
      <c r="T95" s="44"/>
      <c r="U95" s="44"/>
      <c r="V95" s="44"/>
    </row>
    <row r="96" spans="1:22" ht="17.25" customHeight="1">
      <c r="A96" s="49" t="s">
        <v>996</v>
      </c>
      <c r="B96" s="199" t="s">
        <v>997</v>
      </c>
      <c r="C96" s="199"/>
      <c r="D96" s="199"/>
      <c r="E96" s="199"/>
      <c r="F96" s="44"/>
      <c r="G96" s="44"/>
      <c r="H96" s="44"/>
      <c r="I96" s="44"/>
      <c r="J96" s="44"/>
      <c r="K96" s="44"/>
      <c r="L96" s="44"/>
      <c r="M96" s="44"/>
      <c r="N96" s="44"/>
      <c r="O96" s="44"/>
      <c r="P96" s="44"/>
      <c r="Q96" s="44"/>
      <c r="R96" s="44"/>
      <c r="S96" s="44"/>
      <c r="T96" s="44"/>
      <c r="U96" s="44"/>
      <c r="V96" s="44"/>
    </row>
    <row r="97" spans="1:22" ht="17.25" customHeight="1">
      <c r="A97" s="49"/>
      <c r="B97" s="199" t="s">
        <v>998</v>
      </c>
      <c r="C97" s="199"/>
      <c r="D97" s="199"/>
      <c r="E97" s="199"/>
      <c r="F97" s="44"/>
      <c r="G97" s="44"/>
      <c r="H97" s="44"/>
      <c r="I97" s="44"/>
      <c r="J97" s="44"/>
      <c r="K97" s="44"/>
      <c r="L97" s="44"/>
      <c r="M97" s="44"/>
      <c r="N97" s="44"/>
      <c r="O97" s="44"/>
      <c r="P97" s="44"/>
      <c r="Q97" s="44"/>
      <c r="R97" s="44"/>
      <c r="S97" s="44"/>
      <c r="T97" s="44"/>
      <c r="U97" s="44"/>
      <c r="V97" s="44"/>
    </row>
    <row r="98" spans="1:22" ht="17.25" customHeight="1">
      <c r="A98" s="49"/>
      <c r="B98" s="201"/>
      <c r="C98" s="201"/>
      <c r="D98" s="201"/>
      <c r="E98" s="201"/>
      <c r="F98" s="44"/>
      <c r="G98" s="44"/>
      <c r="H98" s="44"/>
      <c r="I98" s="44"/>
      <c r="J98" s="44"/>
      <c r="K98" s="44"/>
      <c r="L98" s="44"/>
      <c r="M98" s="44"/>
      <c r="N98" s="44"/>
      <c r="O98" s="44"/>
      <c r="P98" s="44"/>
      <c r="Q98" s="44"/>
      <c r="R98" s="44"/>
      <c r="S98" s="44"/>
      <c r="T98" s="44"/>
      <c r="U98" s="44"/>
      <c r="V98" s="44"/>
    </row>
    <row r="99" spans="1:22" ht="17.25" customHeight="1">
      <c r="A99" s="49" t="s">
        <v>999</v>
      </c>
      <c r="B99" s="199" t="s">
        <v>1000</v>
      </c>
      <c r="C99" s="199"/>
      <c r="D99" s="199"/>
      <c r="E99" s="199"/>
      <c r="F99" s="44"/>
      <c r="G99" s="44"/>
      <c r="H99" s="44"/>
      <c r="I99" s="44"/>
      <c r="J99" s="44"/>
      <c r="K99" s="44"/>
      <c r="L99" s="44"/>
      <c r="M99" s="44"/>
      <c r="N99" s="44"/>
      <c r="O99" s="44"/>
      <c r="P99" s="44"/>
      <c r="Q99" s="44"/>
      <c r="R99" s="44"/>
      <c r="S99" s="44"/>
      <c r="T99" s="44"/>
      <c r="U99" s="44"/>
      <c r="V99" s="44"/>
    </row>
    <row r="100" spans="1:22" ht="17.25" customHeight="1">
      <c r="A100" s="49"/>
      <c r="B100" s="199" t="s">
        <v>1001</v>
      </c>
      <c r="C100" s="199"/>
      <c r="D100" s="199"/>
      <c r="E100" s="199"/>
      <c r="F100" s="44"/>
      <c r="G100" s="44"/>
      <c r="H100" s="44"/>
      <c r="I100" s="44"/>
      <c r="J100" s="44"/>
      <c r="K100" s="44"/>
      <c r="L100" s="44"/>
      <c r="M100" s="44"/>
      <c r="N100" s="44"/>
      <c r="O100" s="44"/>
      <c r="P100" s="44"/>
      <c r="Q100" s="44"/>
      <c r="R100" s="44"/>
      <c r="S100" s="44"/>
      <c r="T100" s="44"/>
      <c r="U100" s="44"/>
      <c r="V100" s="44"/>
    </row>
    <row r="101" spans="1:22" ht="17.25" customHeight="1">
      <c r="A101" s="49"/>
      <c r="B101" s="201"/>
      <c r="C101" s="201"/>
      <c r="D101" s="201"/>
      <c r="E101" s="201"/>
      <c r="F101" s="44"/>
      <c r="G101" s="44"/>
      <c r="H101" s="44"/>
      <c r="I101" s="44"/>
      <c r="J101" s="44"/>
      <c r="K101" s="44"/>
      <c r="L101" s="44"/>
      <c r="M101" s="44"/>
      <c r="N101" s="44"/>
      <c r="O101" s="44"/>
      <c r="P101" s="44"/>
      <c r="Q101" s="44"/>
      <c r="R101" s="44"/>
      <c r="S101" s="44"/>
      <c r="T101" s="44"/>
      <c r="U101" s="44"/>
      <c r="V101" s="44"/>
    </row>
    <row r="102" spans="1:22" ht="17.25" customHeight="1">
      <c r="A102" s="49" t="s">
        <v>1002</v>
      </c>
      <c r="B102" s="199" t="s">
        <v>1003</v>
      </c>
      <c r="C102" s="199"/>
      <c r="D102" s="199"/>
      <c r="E102" s="199"/>
      <c r="F102" s="44"/>
      <c r="G102" s="44"/>
      <c r="H102" s="44"/>
      <c r="I102" s="44"/>
      <c r="J102" s="44"/>
      <c r="K102" s="44"/>
      <c r="L102" s="44"/>
      <c r="M102" s="44"/>
      <c r="N102" s="44"/>
      <c r="O102" s="44"/>
      <c r="P102" s="44"/>
      <c r="Q102" s="44"/>
      <c r="R102" s="44"/>
      <c r="S102" s="44"/>
      <c r="T102" s="44"/>
      <c r="U102" s="44"/>
      <c r="V102" s="44"/>
    </row>
    <row r="103" spans="1:22" ht="17.25" customHeight="1">
      <c r="A103" s="49"/>
      <c r="B103" s="199" t="s">
        <v>1004</v>
      </c>
      <c r="C103" s="199"/>
      <c r="D103" s="199"/>
      <c r="E103" s="199"/>
      <c r="F103" s="44"/>
      <c r="G103" s="44"/>
      <c r="H103" s="44"/>
      <c r="I103" s="44"/>
      <c r="J103" s="44"/>
      <c r="K103" s="44"/>
      <c r="L103" s="44"/>
      <c r="M103" s="44"/>
      <c r="N103" s="44"/>
      <c r="O103" s="44"/>
      <c r="P103" s="44"/>
      <c r="Q103" s="44"/>
      <c r="R103" s="44"/>
      <c r="S103" s="44"/>
      <c r="T103" s="44"/>
      <c r="U103" s="44"/>
      <c r="V103" s="44"/>
    </row>
    <row r="104" spans="1:22" ht="17.25" customHeight="1">
      <c r="A104" s="49"/>
      <c r="B104" s="201"/>
      <c r="C104" s="201"/>
      <c r="D104" s="201"/>
      <c r="E104" s="201"/>
      <c r="F104" s="44"/>
      <c r="G104" s="44"/>
      <c r="H104" s="44"/>
      <c r="I104" s="44"/>
      <c r="J104" s="44"/>
      <c r="K104" s="44"/>
      <c r="L104" s="44"/>
      <c r="M104" s="44"/>
      <c r="N104" s="44"/>
      <c r="O104" s="44"/>
      <c r="P104" s="44"/>
      <c r="Q104" s="44"/>
      <c r="R104" s="44"/>
      <c r="S104" s="44"/>
      <c r="T104" s="44"/>
      <c r="U104" s="44"/>
      <c r="V104" s="44"/>
    </row>
    <row r="105" spans="1:22" ht="17.25" customHeight="1">
      <c r="A105" s="49" t="s">
        <v>1005</v>
      </c>
      <c r="B105" s="199" t="s">
        <v>1006</v>
      </c>
      <c r="C105" s="199"/>
      <c r="D105" s="199"/>
      <c r="E105" s="199"/>
      <c r="F105" s="44"/>
      <c r="G105" s="44"/>
      <c r="H105" s="44"/>
      <c r="I105" s="44"/>
      <c r="J105" s="44"/>
      <c r="K105" s="44"/>
      <c r="L105" s="44"/>
      <c r="M105" s="44"/>
      <c r="N105" s="44"/>
      <c r="O105" s="44"/>
      <c r="P105" s="44"/>
      <c r="Q105" s="44"/>
      <c r="R105" s="44"/>
      <c r="S105" s="44"/>
      <c r="T105" s="44"/>
      <c r="U105" s="44"/>
      <c r="V105" s="44"/>
    </row>
    <row r="106" spans="1:22" ht="17.25" customHeight="1">
      <c r="A106" s="49"/>
      <c r="B106" s="199" t="s">
        <v>1007</v>
      </c>
      <c r="C106" s="199"/>
      <c r="D106" s="199"/>
      <c r="E106" s="199"/>
      <c r="F106" s="44"/>
      <c r="G106" s="44"/>
      <c r="H106" s="44"/>
      <c r="I106" s="44"/>
      <c r="J106" s="44"/>
      <c r="K106" s="44"/>
      <c r="L106" s="44"/>
      <c r="M106" s="44"/>
      <c r="N106" s="44"/>
      <c r="O106" s="44"/>
      <c r="P106" s="44"/>
      <c r="Q106" s="44"/>
      <c r="R106" s="44"/>
      <c r="S106" s="44"/>
      <c r="T106" s="44"/>
      <c r="U106" s="44"/>
      <c r="V106" s="44"/>
    </row>
    <row r="107" spans="1:22" ht="17.25" customHeight="1">
      <c r="A107" s="45"/>
      <c r="B107" s="200"/>
      <c r="C107" s="200"/>
      <c r="D107" s="200"/>
      <c r="E107" s="200"/>
      <c r="F107" s="44"/>
      <c r="G107" s="44"/>
      <c r="H107" s="44"/>
      <c r="I107" s="44"/>
      <c r="J107" s="44"/>
      <c r="K107" s="44"/>
      <c r="L107" s="44"/>
      <c r="M107" s="44"/>
      <c r="N107" s="44"/>
      <c r="O107" s="44"/>
      <c r="P107" s="44"/>
      <c r="Q107" s="44"/>
      <c r="R107" s="44"/>
      <c r="S107" s="44"/>
      <c r="T107" s="44"/>
      <c r="U107" s="44"/>
      <c r="V107" s="44"/>
    </row>
    <row r="108" spans="1:22" ht="17.25" customHeight="1">
      <c r="A108" s="44"/>
      <c r="B108" s="200"/>
      <c r="C108" s="200"/>
      <c r="D108" s="200"/>
      <c r="E108" s="200"/>
      <c r="F108" s="44"/>
      <c r="G108" s="44"/>
      <c r="H108" s="44"/>
      <c r="I108" s="44"/>
      <c r="J108" s="44"/>
      <c r="K108" s="44"/>
      <c r="L108" s="44"/>
      <c r="M108" s="44"/>
      <c r="N108" s="44"/>
      <c r="O108" s="44"/>
      <c r="P108" s="44"/>
      <c r="Q108" s="44"/>
      <c r="R108" s="44"/>
      <c r="S108" s="44"/>
      <c r="T108" s="44"/>
      <c r="U108" s="44"/>
      <c r="V108" s="44"/>
    </row>
    <row r="109" spans="1:22" ht="17.25" customHeight="1">
      <c r="A109" s="44"/>
      <c r="B109" s="200"/>
      <c r="C109" s="200"/>
      <c r="D109" s="200"/>
      <c r="E109" s="200"/>
      <c r="F109" s="44"/>
      <c r="G109" s="44"/>
      <c r="H109" s="44"/>
      <c r="I109" s="44"/>
      <c r="J109" s="44"/>
      <c r="K109" s="44"/>
      <c r="L109" s="44"/>
      <c r="M109" s="44"/>
      <c r="N109" s="44"/>
      <c r="O109" s="44"/>
      <c r="P109" s="44"/>
      <c r="Q109" s="44"/>
      <c r="R109" s="44"/>
      <c r="S109" s="44"/>
      <c r="T109" s="44"/>
      <c r="U109" s="44"/>
      <c r="V109" s="44"/>
    </row>
    <row r="110" spans="1:22" ht="17.25" customHeight="1">
      <c r="A110" s="44"/>
      <c r="B110" s="45"/>
      <c r="C110" s="45"/>
      <c r="D110" s="50"/>
      <c r="E110" s="44"/>
      <c r="F110" s="44"/>
      <c r="G110" s="44"/>
      <c r="H110" s="44"/>
      <c r="I110" s="44"/>
      <c r="J110" s="44"/>
      <c r="K110" s="44"/>
      <c r="L110" s="44"/>
      <c r="M110" s="44"/>
      <c r="N110" s="44"/>
      <c r="O110" s="44"/>
      <c r="P110" s="44"/>
      <c r="Q110" s="44"/>
      <c r="R110" s="44"/>
      <c r="S110" s="44"/>
      <c r="T110" s="44"/>
      <c r="U110" s="44"/>
      <c r="V110" s="44"/>
    </row>
    <row r="111" spans="1:22" ht="17.25" customHeight="1">
      <c r="A111" s="44"/>
      <c r="B111" s="45"/>
      <c r="C111" s="45"/>
      <c r="D111" s="50"/>
      <c r="E111" s="44"/>
      <c r="F111" s="44"/>
      <c r="G111" s="44"/>
      <c r="H111" s="44"/>
      <c r="I111" s="44"/>
      <c r="J111" s="44"/>
      <c r="K111" s="44"/>
      <c r="L111" s="44"/>
      <c r="M111" s="44"/>
      <c r="N111" s="44"/>
      <c r="O111" s="44"/>
      <c r="P111" s="44"/>
      <c r="Q111" s="44"/>
      <c r="R111" s="44"/>
      <c r="S111" s="44"/>
      <c r="T111" s="44"/>
      <c r="U111" s="44"/>
      <c r="V111" s="44"/>
    </row>
    <row r="112" spans="1:22" ht="17.25" customHeight="1">
      <c r="A112" s="44"/>
      <c r="B112" s="45"/>
      <c r="C112" s="45"/>
      <c r="D112" s="50"/>
      <c r="E112" s="44"/>
      <c r="F112" s="44"/>
      <c r="G112" s="44"/>
      <c r="H112" s="44"/>
      <c r="I112" s="44"/>
      <c r="J112" s="44"/>
      <c r="K112" s="44"/>
      <c r="L112" s="44"/>
      <c r="M112" s="44"/>
      <c r="N112" s="44"/>
      <c r="O112" s="44"/>
      <c r="P112" s="44"/>
      <c r="Q112" s="44"/>
      <c r="R112" s="44"/>
      <c r="S112" s="44"/>
      <c r="T112" s="44"/>
      <c r="U112" s="44"/>
      <c r="V112" s="44"/>
    </row>
    <row r="113" spans="1:22" ht="17.25" customHeight="1">
      <c r="A113" s="44"/>
      <c r="B113" s="45"/>
      <c r="C113" s="45"/>
      <c r="D113" s="50"/>
      <c r="E113" s="44"/>
      <c r="F113" s="44"/>
      <c r="G113" s="44"/>
      <c r="H113" s="44"/>
      <c r="I113" s="44"/>
      <c r="J113" s="44"/>
      <c r="K113" s="44"/>
      <c r="L113" s="44"/>
      <c r="M113" s="44"/>
      <c r="N113" s="44"/>
      <c r="O113" s="44"/>
      <c r="P113" s="44"/>
      <c r="Q113" s="44"/>
      <c r="R113" s="44"/>
      <c r="S113" s="44"/>
      <c r="T113" s="44"/>
      <c r="U113" s="44"/>
      <c r="V113" s="44"/>
    </row>
    <row r="114" spans="1:22" ht="17.25" customHeight="1">
      <c r="A114" s="44"/>
      <c r="B114" s="45"/>
      <c r="C114" s="45"/>
      <c r="D114" s="50"/>
      <c r="E114" s="44"/>
      <c r="F114" s="44"/>
      <c r="G114" s="44"/>
      <c r="H114" s="44"/>
      <c r="I114" s="44"/>
      <c r="J114" s="44"/>
      <c r="K114" s="44"/>
      <c r="L114" s="44"/>
      <c r="M114" s="44"/>
      <c r="N114" s="44"/>
      <c r="O114" s="44"/>
      <c r="P114" s="44"/>
      <c r="Q114" s="44"/>
      <c r="R114" s="44"/>
      <c r="S114" s="44"/>
      <c r="T114" s="44"/>
      <c r="U114" s="44"/>
      <c r="V114" s="44"/>
    </row>
    <row r="115" spans="1:22" ht="17.25" customHeight="1">
      <c r="A115" s="44"/>
      <c r="B115" s="45"/>
      <c r="C115" s="45"/>
      <c r="D115" s="50"/>
      <c r="E115" s="44"/>
      <c r="F115" s="44"/>
      <c r="G115" s="44"/>
      <c r="H115" s="44"/>
      <c r="I115" s="44"/>
      <c r="J115" s="44"/>
      <c r="K115" s="44"/>
      <c r="L115" s="44"/>
      <c r="M115" s="44"/>
      <c r="N115" s="44"/>
      <c r="O115" s="44"/>
      <c r="P115" s="44"/>
      <c r="Q115" s="44"/>
      <c r="R115" s="44"/>
      <c r="S115" s="44"/>
      <c r="T115" s="44"/>
      <c r="U115" s="44"/>
      <c r="V115" s="44"/>
    </row>
    <row r="116" spans="1:22" ht="17.25" customHeight="1">
      <c r="A116" s="44"/>
      <c r="B116" s="45"/>
      <c r="C116" s="45"/>
      <c r="D116" s="50"/>
      <c r="E116" s="44"/>
      <c r="F116" s="44"/>
      <c r="G116" s="44"/>
      <c r="H116" s="44"/>
      <c r="I116" s="44"/>
      <c r="J116" s="44"/>
      <c r="K116" s="44"/>
      <c r="L116" s="44"/>
      <c r="M116" s="44"/>
      <c r="N116" s="44"/>
      <c r="O116" s="44"/>
      <c r="P116" s="44"/>
      <c r="Q116" s="44"/>
      <c r="R116" s="44"/>
      <c r="S116" s="44"/>
      <c r="T116" s="44"/>
      <c r="U116" s="44"/>
      <c r="V116" s="44"/>
    </row>
    <row r="117" spans="1:22" ht="17.25" customHeight="1">
      <c r="A117" s="44"/>
      <c r="B117" s="45"/>
      <c r="C117" s="45"/>
      <c r="D117" s="50"/>
      <c r="E117" s="44"/>
      <c r="F117" s="44"/>
      <c r="G117" s="44"/>
      <c r="H117" s="44"/>
      <c r="I117" s="44"/>
      <c r="J117" s="44"/>
      <c r="K117" s="44"/>
      <c r="L117" s="44"/>
      <c r="M117" s="44"/>
      <c r="N117" s="44"/>
      <c r="O117" s="44"/>
      <c r="P117" s="44"/>
      <c r="Q117" s="44"/>
      <c r="R117" s="44"/>
      <c r="S117" s="44"/>
      <c r="T117" s="44"/>
      <c r="U117" s="44"/>
      <c r="V117" s="44"/>
    </row>
    <row r="118" spans="1:22" ht="17.25" customHeight="1">
      <c r="A118" s="44"/>
      <c r="B118" s="45"/>
      <c r="C118" s="45"/>
      <c r="D118" s="50"/>
      <c r="E118" s="44"/>
      <c r="F118" s="44"/>
      <c r="G118" s="44"/>
      <c r="H118" s="44"/>
      <c r="I118" s="44"/>
      <c r="J118" s="44"/>
      <c r="K118" s="44"/>
      <c r="L118" s="44"/>
      <c r="M118" s="44"/>
      <c r="N118" s="44"/>
      <c r="O118" s="44"/>
      <c r="P118" s="44"/>
      <c r="Q118" s="44"/>
      <c r="R118" s="44"/>
      <c r="S118" s="44"/>
      <c r="T118" s="44"/>
      <c r="U118" s="44"/>
      <c r="V118" s="44"/>
    </row>
    <row r="119" spans="1:22" ht="17.25" customHeight="1">
      <c r="A119" s="44"/>
      <c r="B119" s="45"/>
      <c r="C119" s="45"/>
      <c r="D119" s="50"/>
      <c r="E119" s="44"/>
      <c r="F119" s="44"/>
      <c r="G119" s="44"/>
      <c r="H119" s="44"/>
      <c r="I119" s="44"/>
      <c r="J119" s="44"/>
      <c r="K119" s="44"/>
      <c r="L119" s="44"/>
      <c r="M119" s="44"/>
      <c r="N119" s="44"/>
      <c r="O119" s="44"/>
      <c r="P119" s="44"/>
      <c r="Q119" s="44"/>
      <c r="R119" s="44"/>
      <c r="S119" s="44"/>
      <c r="T119" s="44"/>
      <c r="U119" s="44"/>
      <c r="V119" s="44"/>
    </row>
    <row r="120" spans="1:22" ht="17.25" customHeight="1">
      <c r="A120" s="44"/>
      <c r="B120" s="45"/>
      <c r="C120" s="45"/>
      <c r="D120" s="50"/>
      <c r="E120" s="44"/>
      <c r="F120" s="44"/>
      <c r="G120" s="44"/>
      <c r="H120" s="44"/>
      <c r="I120" s="44"/>
      <c r="J120" s="44"/>
      <c r="K120" s="44"/>
      <c r="L120" s="44"/>
      <c r="M120" s="44"/>
      <c r="N120" s="44"/>
      <c r="O120" s="44"/>
      <c r="P120" s="44"/>
      <c r="Q120" s="44"/>
      <c r="R120" s="44"/>
      <c r="S120" s="44"/>
      <c r="T120" s="44"/>
      <c r="U120" s="44"/>
      <c r="V120" s="44"/>
    </row>
    <row r="121" spans="1:22" ht="17.25" customHeight="1">
      <c r="A121" s="44"/>
      <c r="B121" s="45"/>
      <c r="C121" s="45"/>
      <c r="D121" s="50"/>
      <c r="E121" s="44"/>
      <c r="F121" s="44"/>
      <c r="G121" s="44"/>
      <c r="H121" s="44"/>
      <c r="I121" s="44"/>
      <c r="J121" s="44"/>
      <c r="K121" s="44"/>
      <c r="L121" s="44"/>
      <c r="M121" s="44"/>
      <c r="N121" s="44"/>
      <c r="O121" s="44"/>
      <c r="P121" s="44"/>
      <c r="Q121" s="44"/>
      <c r="R121" s="44"/>
      <c r="S121" s="44"/>
      <c r="T121" s="44"/>
      <c r="U121" s="44"/>
      <c r="V121" s="44"/>
    </row>
    <row r="122" spans="1:22" ht="17.25" customHeight="1">
      <c r="A122" s="44"/>
      <c r="B122" s="45"/>
      <c r="C122" s="45"/>
      <c r="D122" s="50"/>
      <c r="E122" s="44"/>
      <c r="F122" s="44"/>
      <c r="G122" s="44"/>
      <c r="H122" s="44"/>
      <c r="I122" s="44"/>
      <c r="J122" s="44"/>
      <c r="K122" s="44"/>
      <c r="L122" s="44"/>
      <c r="M122" s="44"/>
      <c r="N122" s="44"/>
      <c r="O122" s="44"/>
      <c r="P122" s="44"/>
      <c r="Q122" s="44"/>
      <c r="R122" s="44"/>
      <c r="S122" s="44"/>
      <c r="T122" s="44"/>
      <c r="U122" s="44"/>
      <c r="V122" s="44"/>
    </row>
    <row r="123" spans="1:22" ht="17.25" customHeight="1">
      <c r="A123" s="44"/>
      <c r="B123" s="45"/>
      <c r="C123" s="45"/>
      <c r="D123" s="50"/>
      <c r="E123" s="44"/>
      <c r="F123" s="44"/>
      <c r="G123" s="44"/>
      <c r="H123" s="44"/>
      <c r="I123" s="44"/>
      <c r="J123" s="44"/>
      <c r="K123" s="44"/>
      <c r="L123" s="44"/>
      <c r="M123" s="44"/>
      <c r="N123" s="44"/>
      <c r="O123" s="44"/>
      <c r="P123" s="44"/>
      <c r="Q123" s="44"/>
      <c r="R123" s="44"/>
      <c r="S123" s="44"/>
      <c r="T123" s="44"/>
      <c r="U123" s="44"/>
      <c r="V123" s="44"/>
    </row>
    <row r="124" spans="1:22" ht="17.25" customHeight="1">
      <c r="A124" s="44"/>
      <c r="B124" s="45"/>
      <c r="C124" s="45"/>
      <c r="D124" s="50"/>
      <c r="E124" s="44"/>
      <c r="F124" s="44"/>
      <c r="G124" s="44"/>
      <c r="H124" s="44"/>
      <c r="I124" s="44"/>
      <c r="J124" s="44"/>
      <c r="K124" s="44"/>
      <c r="L124" s="44"/>
      <c r="M124" s="44"/>
      <c r="N124" s="44"/>
      <c r="O124" s="44"/>
      <c r="P124" s="44"/>
      <c r="Q124" s="44"/>
      <c r="R124" s="44"/>
      <c r="S124" s="44"/>
      <c r="T124" s="44"/>
      <c r="U124" s="44"/>
      <c r="V124" s="44"/>
    </row>
    <row r="125" spans="1:22" ht="17.25" customHeight="1">
      <c r="A125" s="44"/>
      <c r="B125" s="45"/>
      <c r="C125" s="45"/>
      <c r="D125" s="50"/>
      <c r="E125" s="44"/>
      <c r="F125" s="44"/>
      <c r="G125" s="44"/>
      <c r="H125" s="44"/>
      <c r="I125" s="44"/>
      <c r="J125" s="44"/>
      <c r="K125" s="44"/>
      <c r="L125" s="44"/>
      <c r="M125" s="44"/>
      <c r="N125" s="44"/>
      <c r="O125" s="44"/>
      <c r="P125" s="44"/>
      <c r="Q125" s="44"/>
      <c r="R125" s="44"/>
      <c r="S125" s="44"/>
      <c r="T125" s="44"/>
      <c r="U125" s="44"/>
      <c r="V125" s="44"/>
    </row>
    <row r="126" spans="1:22" ht="17.25" customHeight="1">
      <c r="A126" s="44"/>
      <c r="B126" s="45"/>
      <c r="C126" s="45"/>
      <c r="D126" s="50"/>
      <c r="E126" s="44"/>
      <c r="F126" s="44"/>
      <c r="G126" s="44"/>
      <c r="H126" s="44"/>
      <c r="I126" s="44"/>
      <c r="J126" s="44"/>
      <c r="K126" s="44"/>
      <c r="L126" s="44"/>
      <c r="M126" s="44"/>
      <c r="N126" s="44"/>
      <c r="O126" s="44"/>
      <c r="P126" s="44"/>
      <c r="Q126" s="44"/>
      <c r="R126" s="44"/>
      <c r="S126" s="44"/>
      <c r="T126" s="44"/>
      <c r="U126" s="44"/>
      <c r="V126" s="44"/>
    </row>
    <row r="127" spans="1:22" ht="17.25" customHeight="1">
      <c r="A127" s="44"/>
      <c r="B127" s="45"/>
      <c r="C127" s="45"/>
      <c r="D127" s="50"/>
      <c r="E127" s="44"/>
      <c r="F127" s="44"/>
      <c r="G127" s="44"/>
      <c r="H127" s="44"/>
      <c r="I127" s="44"/>
      <c r="J127" s="44"/>
      <c r="K127" s="44"/>
      <c r="L127" s="44"/>
      <c r="M127" s="44"/>
      <c r="N127" s="44"/>
      <c r="O127" s="44"/>
      <c r="P127" s="44"/>
      <c r="Q127" s="44"/>
      <c r="R127" s="44"/>
      <c r="S127" s="44"/>
      <c r="T127" s="44"/>
      <c r="U127" s="44"/>
      <c r="V127" s="44"/>
    </row>
    <row r="128" spans="1:22" ht="17.25" customHeight="1">
      <c r="A128" s="44"/>
      <c r="B128" s="45"/>
      <c r="C128" s="45"/>
      <c r="D128" s="50"/>
      <c r="E128" s="44"/>
      <c r="F128" s="44"/>
      <c r="G128" s="44"/>
      <c r="H128" s="44"/>
      <c r="I128" s="44"/>
      <c r="J128" s="44"/>
      <c r="K128" s="44"/>
      <c r="L128" s="44"/>
      <c r="M128" s="44"/>
      <c r="N128" s="44"/>
      <c r="O128" s="44"/>
      <c r="P128" s="44"/>
      <c r="Q128" s="44"/>
      <c r="R128" s="44"/>
      <c r="S128" s="44"/>
      <c r="T128" s="44"/>
      <c r="U128" s="44"/>
      <c r="V128" s="44"/>
    </row>
    <row r="129" spans="1:22" ht="17.25" customHeight="1">
      <c r="A129" s="44"/>
      <c r="B129" s="45"/>
      <c r="C129" s="45"/>
      <c r="D129" s="50"/>
      <c r="E129" s="44"/>
      <c r="F129" s="44"/>
      <c r="G129" s="44"/>
      <c r="H129" s="44"/>
      <c r="I129" s="44"/>
      <c r="J129" s="44"/>
      <c r="K129" s="44"/>
      <c r="L129" s="44"/>
      <c r="M129" s="44"/>
      <c r="N129" s="44"/>
      <c r="O129" s="44"/>
      <c r="P129" s="44"/>
      <c r="Q129" s="44"/>
      <c r="R129" s="44"/>
      <c r="S129" s="44"/>
      <c r="T129" s="44"/>
      <c r="U129" s="44"/>
      <c r="V129" s="44"/>
    </row>
    <row r="130" spans="1:22" ht="17.25" customHeight="1">
      <c r="A130" s="44"/>
      <c r="B130" s="45"/>
      <c r="C130" s="45"/>
      <c r="D130" s="50"/>
      <c r="E130" s="44"/>
      <c r="F130" s="44"/>
      <c r="G130" s="44"/>
      <c r="H130" s="44"/>
      <c r="I130" s="44"/>
      <c r="J130" s="44"/>
      <c r="K130" s="44"/>
      <c r="L130" s="44"/>
      <c r="M130" s="44"/>
      <c r="N130" s="44"/>
      <c r="O130" s="44"/>
      <c r="P130" s="44"/>
      <c r="Q130" s="44"/>
      <c r="R130" s="44"/>
      <c r="S130" s="44"/>
      <c r="T130" s="44"/>
      <c r="U130" s="44"/>
      <c r="V130" s="44"/>
    </row>
    <row r="131" spans="1:22" ht="17.25" customHeight="1">
      <c r="A131" s="44"/>
      <c r="B131" s="45"/>
      <c r="C131" s="45"/>
      <c r="D131" s="50"/>
      <c r="E131" s="44"/>
      <c r="F131" s="44"/>
      <c r="G131" s="44"/>
      <c r="H131" s="44"/>
      <c r="I131" s="44"/>
      <c r="J131" s="44"/>
      <c r="K131" s="44"/>
      <c r="L131" s="44"/>
      <c r="M131" s="44"/>
      <c r="N131" s="44"/>
      <c r="O131" s="44"/>
      <c r="P131" s="44"/>
      <c r="Q131" s="44"/>
      <c r="R131" s="44"/>
      <c r="S131" s="44"/>
      <c r="T131" s="44"/>
      <c r="U131" s="44"/>
      <c r="V131" s="44"/>
    </row>
    <row r="132" spans="1:22" ht="17.25" customHeight="1">
      <c r="A132" s="44"/>
      <c r="B132" s="45"/>
      <c r="C132" s="45"/>
      <c r="D132" s="50"/>
      <c r="E132" s="44"/>
      <c r="F132" s="44"/>
      <c r="G132" s="44"/>
      <c r="H132" s="44"/>
      <c r="I132" s="44"/>
      <c r="J132" s="44"/>
      <c r="K132" s="44"/>
      <c r="L132" s="44"/>
      <c r="M132" s="44"/>
      <c r="N132" s="44"/>
      <c r="O132" s="44"/>
      <c r="P132" s="44"/>
      <c r="Q132" s="44"/>
      <c r="R132" s="44"/>
      <c r="S132" s="44"/>
      <c r="T132" s="44"/>
      <c r="U132" s="44"/>
      <c r="V132" s="44"/>
    </row>
    <row r="133" spans="1:22" ht="17.25" customHeight="1">
      <c r="A133" s="44"/>
      <c r="B133" s="45"/>
      <c r="C133" s="45"/>
      <c r="D133" s="50"/>
      <c r="E133" s="44"/>
      <c r="F133" s="44"/>
      <c r="G133" s="44"/>
      <c r="H133" s="44"/>
      <c r="I133" s="44"/>
      <c r="J133" s="44"/>
      <c r="K133" s="44"/>
      <c r="L133" s="44"/>
      <c r="M133" s="44"/>
      <c r="N133" s="44"/>
      <c r="O133" s="44"/>
      <c r="P133" s="44"/>
      <c r="Q133" s="44"/>
      <c r="R133" s="44"/>
      <c r="S133" s="44"/>
      <c r="T133" s="44"/>
      <c r="U133" s="44"/>
      <c r="V133" s="44"/>
    </row>
    <row r="134" spans="1:22" ht="17.25" customHeight="1">
      <c r="A134" s="44"/>
      <c r="B134" s="45"/>
      <c r="C134" s="45"/>
      <c r="D134" s="50"/>
      <c r="E134" s="44"/>
      <c r="F134" s="44"/>
      <c r="G134" s="44"/>
      <c r="H134" s="44"/>
      <c r="I134" s="44"/>
      <c r="J134" s="44"/>
      <c r="K134" s="44"/>
      <c r="L134" s="44"/>
      <c r="M134" s="44"/>
      <c r="N134" s="44"/>
      <c r="O134" s="44"/>
      <c r="P134" s="44"/>
      <c r="Q134" s="44"/>
      <c r="R134" s="44"/>
      <c r="S134" s="44"/>
      <c r="T134" s="44"/>
      <c r="U134" s="44"/>
      <c r="V134" s="44"/>
    </row>
    <row r="135" spans="1:22" ht="17.25" customHeight="1">
      <c r="A135" s="44"/>
      <c r="B135" s="45"/>
      <c r="C135" s="45"/>
      <c r="D135" s="50"/>
      <c r="E135" s="44"/>
      <c r="F135" s="44"/>
      <c r="G135" s="44"/>
      <c r="H135" s="44"/>
      <c r="I135" s="44"/>
      <c r="J135" s="44"/>
      <c r="K135" s="44"/>
      <c r="L135" s="44"/>
      <c r="M135" s="44"/>
      <c r="N135" s="44"/>
      <c r="O135" s="44"/>
      <c r="P135" s="44"/>
      <c r="Q135" s="44"/>
      <c r="R135" s="44"/>
      <c r="S135" s="44"/>
      <c r="T135" s="44"/>
      <c r="U135" s="44"/>
      <c r="V135" s="44"/>
    </row>
    <row r="136" spans="1:22" ht="17.25" customHeight="1">
      <c r="A136" s="44"/>
      <c r="B136" s="45"/>
      <c r="C136" s="45"/>
      <c r="D136" s="50"/>
      <c r="E136" s="44"/>
      <c r="F136" s="44"/>
      <c r="G136" s="44"/>
      <c r="H136" s="44"/>
      <c r="I136" s="44"/>
      <c r="J136" s="44"/>
      <c r="K136" s="44"/>
      <c r="L136" s="44"/>
      <c r="M136" s="44"/>
      <c r="N136" s="44"/>
      <c r="O136" s="44"/>
      <c r="P136" s="44"/>
      <c r="Q136" s="44"/>
      <c r="R136" s="44"/>
      <c r="S136" s="44"/>
      <c r="T136" s="44"/>
      <c r="U136" s="44"/>
      <c r="V136" s="44"/>
    </row>
    <row r="137" spans="1:22" ht="17.25" customHeight="1">
      <c r="A137" s="44"/>
      <c r="B137" s="45"/>
      <c r="C137" s="45"/>
      <c r="D137" s="50"/>
      <c r="E137" s="44"/>
      <c r="F137" s="44"/>
      <c r="G137" s="44"/>
      <c r="H137" s="44"/>
      <c r="I137" s="44"/>
      <c r="J137" s="44"/>
      <c r="K137" s="44"/>
      <c r="L137" s="44"/>
      <c r="M137" s="44"/>
      <c r="N137" s="44"/>
      <c r="O137" s="44"/>
      <c r="P137" s="44"/>
      <c r="Q137" s="44"/>
      <c r="R137" s="44"/>
      <c r="S137" s="44"/>
      <c r="T137" s="44"/>
      <c r="U137" s="44"/>
      <c r="V137" s="44"/>
    </row>
    <row r="138" spans="1:22" ht="17.25" customHeight="1">
      <c r="A138" s="44"/>
      <c r="B138" s="45"/>
      <c r="C138" s="45"/>
      <c r="D138" s="50"/>
      <c r="E138" s="44"/>
      <c r="F138" s="44"/>
      <c r="G138" s="44"/>
      <c r="H138" s="44"/>
      <c r="I138" s="44"/>
      <c r="J138" s="44"/>
      <c r="K138" s="44"/>
      <c r="L138" s="44"/>
      <c r="M138" s="44"/>
      <c r="N138" s="44"/>
      <c r="O138" s="44"/>
      <c r="P138" s="44"/>
      <c r="Q138" s="44"/>
      <c r="R138" s="44"/>
      <c r="S138" s="44"/>
      <c r="T138" s="44"/>
      <c r="U138" s="44"/>
      <c r="V138" s="44"/>
    </row>
    <row r="139" spans="1:22" ht="17.25" customHeight="1">
      <c r="A139" s="44"/>
      <c r="B139" s="45"/>
      <c r="C139" s="45"/>
      <c r="D139" s="50"/>
      <c r="E139" s="44"/>
      <c r="F139" s="44"/>
      <c r="G139" s="44"/>
      <c r="H139" s="44"/>
      <c r="I139" s="44"/>
      <c r="J139" s="44"/>
      <c r="K139" s="44"/>
      <c r="L139" s="44"/>
      <c r="M139" s="44"/>
      <c r="N139" s="44"/>
      <c r="O139" s="44"/>
      <c r="P139" s="44"/>
      <c r="Q139" s="44"/>
      <c r="R139" s="44"/>
      <c r="S139" s="44"/>
      <c r="T139" s="44"/>
      <c r="U139" s="44"/>
      <c r="V139" s="44"/>
    </row>
    <row r="140" spans="1:22" ht="17.25" customHeight="1">
      <c r="A140" s="44"/>
      <c r="B140" s="45"/>
      <c r="C140" s="45"/>
      <c r="D140" s="50"/>
      <c r="E140" s="44"/>
      <c r="F140" s="44"/>
      <c r="G140" s="44"/>
      <c r="H140" s="44"/>
      <c r="I140" s="44"/>
      <c r="J140" s="44"/>
      <c r="K140" s="44"/>
      <c r="L140" s="44"/>
      <c r="M140" s="44"/>
      <c r="N140" s="44"/>
      <c r="O140" s="44"/>
      <c r="P140" s="44"/>
      <c r="Q140" s="44"/>
      <c r="R140" s="44"/>
      <c r="S140" s="44"/>
      <c r="T140" s="44"/>
      <c r="U140" s="44"/>
      <c r="V140" s="44"/>
    </row>
    <row r="141" spans="1:22" ht="17.25" customHeight="1">
      <c r="A141" s="44"/>
      <c r="B141" s="45"/>
      <c r="C141" s="45"/>
      <c r="D141" s="50"/>
      <c r="E141" s="44"/>
      <c r="F141" s="44"/>
      <c r="G141" s="44"/>
      <c r="H141" s="44"/>
      <c r="I141" s="44"/>
      <c r="J141" s="44"/>
      <c r="K141" s="44"/>
      <c r="L141" s="44"/>
      <c r="M141" s="44"/>
      <c r="N141" s="44"/>
      <c r="O141" s="44"/>
      <c r="P141" s="44"/>
      <c r="Q141" s="44"/>
      <c r="R141" s="44"/>
      <c r="S141" s="44"/>
      <c r="T141" s="44"/>
      <c r="U141" s="44"/>
      <c r="V141" s="44"/>
    </row>
    <row r="142" spans="1:22" ht="17.25" customHeight="1">
      <c r="A142" s="44"/>
      <c r="B142" s="45"/>
      <c r="C142" s="45"/>
      <c r="D142" s="50"/>
      <c r="E142" s="44"/>
      <c r="F142" s="44"/>
      <c r="G142" s="44"/>
      <c r="H142" s="44"/>
      <c r="I142" s="44"/>
      <c r="J142" s="44"/>
      <c r="K142" s="44"/>
      <c r="L142" s="44"/>
      <c r="M142" s="44"/>
      <c r="N142" s="44"/>
      <c r="O142" s="44"/>
      <c r="P142" s="44"/>
      <c r="Q142" s="44"/>
      <c r="R142" s="44"/>
      <c r="S142" s="44"/>
      <c r="T142" s="44"/>
      <c r="U142" s="44"/>
      <c r="V142" s="44"/>
    </row>
    <row r="143" spans="1:22" ht="17.25" customHeight="1">
      <c r="A143" s="44"/>
      <c r="B143" s="45"/>
      <c r="C143" s="45"/>
      <c r="D143" s="50"/>
      <c r="E143" s="44"/>
      <c r="F143" s="44"/>
      <c r="G143" s="44"/>
      <c r="H143" s="44"/>
      <c r="I143" s="44"/>
      <c r="J143" s="44"/>
      <c r="K143" s="44"/>
      <c r="L143" s="44"/>
      <c r="M143" s="44"/>
      <c r="N143" s="44"/>
      <c r="O143" s="44"/>
      <c r="P143" s="44"/>
      <c r="Q143" s="44"/>
      <c r="R143" s="44"/>
      <c r="S143" s="44"/>
      <c r="T143" s="44"/>
      <c r="U143" s="44"/>
      <c r="V143" s="44"/>
    </row>
    <row r="144" spans="1:22" ht="17.25" customHeight="1">
      <c r="A144" s="44"/>
      <c r="B144" s="45"/>
      <c r="C144" s="45"/>
      <c r="D144" s="50"/>
      <c r="E144" s="44"/>
      <c r="F144" s="44"/>
      <c r="G144" s="44"/>
      <c r="H144" s="44"/>
      <c r="I144" s="44"/>
      <c r="J144" s="44"/>
      <c r="K144" s="44"/>
      <c r="L144" s="44"/>
      <c r="M144" s="44"/>
      <c r="N144" s="44"/>
      <c r="O144" s="44"/>
      <c r="P144" s="44"/>
      <c r="Q144" s="44"/>
      <c r="R144" s="44"/>
      <c r="S144" s="44"/>
      <c r="T144" s="44"/>
      <c r="U144" s="44"/>
      <c r="V144" s="44"/>
    </row>
    <row r="145" spans="1:22" ht="17.25" customHeight="1">
      <c r="A145" s="44"/>
      <c r="B145" s="45"/>
      <c r="C145" s="45"/>
      <c r="D145" s="50"/>
      <c r="E145" s="44"/>
      <c r="F145" s="44"/>
      <c r="G145" s="44"/>
      <c r="H145" s="44"/>
      <c r="I145" s="44"/>
      <c r="J145" s="44"/>
      <c r="K145" s="44"/>
      <c r="L145" s="44"/>
      <c r="M145" s="44"/>
      <c r="N145" s="44"/>
      <c r="O145" s="44"/>
      <c r="P145" s="44"/>
      <c r="Q145" s="44"/>
      <c r="R145" s="44"/>
      <c r="S145" s="44"/>
      <c r="T145" s="44"/>
      <c r="U145" s="44"/>
      <c r="V145" s="44"/>
    </row>
    <row r="146" spans="1:22" ht="17.25" customHeight="1">
      <c r="A146" s="44"/>
      <c r="B146" s="45"/>
      <c r="C146" s="45"/>
      <c r="D146" s="50"/>
      <c r="E146" s="44"/>
      <c r="F146" s="44"/>
      <c r="G146" s="44"/>
      <c r="H146" s="44"/>
      <c r="I146" s="44"/>
      <c r="J146" s="44"/>
      <c r="K146" s="44"/>
      <c r="L146" s="44"/>
      <c r="M146" s="44"/>
      <c r="N146" s="44"/>
      <c r="O146" s="44"/>
      <c r="P146" s="44"/>
      <c r="Q146" s="44"/>
      <c r="R146" s="44"/>
      <c r="S146" s="44"/>
      <c r="T146" s="44"/>
      <c r="U146" s="44"/>
      <c r="V146" s="44"/>
    </row>
    <row r="147" spans="1:22" ht="17.25" customHeight="1">
      <c r="A147" s="44"/>
      <c r="B147" s="45"/>
      <c r="C147" s="45"/>
      <c r="D147" s="50"/>
      <c r="E147" s="44"/>
      <c r="F147" s="44"/>
      <c r="G147" s="44"/>
      <c r="H147" s="44"/>
      <c r="I147" s="44"/>
      <c r="J147" s="44"/>
      <c r="K147" s="44"/>
      <c r="L147" s="44"/>
      <c r="M147" s="44"/>
      <c r="N147" s="44"/>
      <c r="O147" s="44"/>
      <c r="P147" s="44"/>
      <c r="Q147" s="44"/>
      <c r="R147" s="44"/>
      <c r="S147" s="44"/>
      <c r="T147" s="44"/>
      <c r="U147" s="44"/>
      <c r="V147" s="44"/>
    </row>
    <row r="148" spans="1:22" ht="17.25" customHeight="1">
      <c r="A148" s="44"/>
      <c r="B148" s="45"/>
      <c r="C148" s="45"/>
      <c r="D148" s="50"/>
      <c r="E148" s="44"/>
      <c r="F148" s="44"/>
      <c r="G148" s="44"/>
      <c r="H148" s="44"/>
      <c r="I148" s="44"/>
      <c r="J148" s="44"/>
      <c r="K148" s="44"/>
      <c r="L148" s="44"/>
      <c r="M148" s="44"/>
      <c r="N148" s="44"/>
      <c r="O148" s="44"/>
      <c r="P148" s="44"/>
      <c r="Q148" s="44"/>
      <c r="R148" s="44"/>
      <c r="S148" s="44"/>
      <c r="T148" s="44"/>
      <c r="U148" s="44"/>
      <c r="V148" s="44"/>
    </row>
    <row r="149" spans="1:22" ht="17.25" customHeight="1">
      <c r="A149" s="44"/>
      <c r="B149" s="45"/>
      <c r="C149" s="45"/>
      <c r="D149" s="50"/>
      <c r="E149" s="44"/>
      <c r="F149" s="44"/>
      <c r="G149" s="44"/>
      <c r="H149" s="44"/>
      <c r="I149" s="44"/>
      <c r="J149" s="44"/>
      <c r="K149" s="44"/>
      <c r="L149" s="44"/>
      <c r="M149" s="44"/>
      <c r="N149" s="44"/>
      <c r="O149" s="44"/>
      <c r="P149" s="44"/>
      <c r="Q149" s="44"/>
      <c r="R149" s="44"/>
      <c r="S149" s="44"/>
      <c r="T149" s="44"/>
      <c r="U149" s="44"/>
      <c r="V149" s="44"/>
    </row>
    <row r="150" spans="1:22" ht="17.25" customHeight="1">
      <c r="A150" s="44"/>
      <c r="B150" s="45"/>
      <c r="C150" s="45"/>
      <c r="D150" s="50"/>
      <c r="E150" s="44"/>
      <c r="F150" s="44"/>
      <c r="G150" s="44"/>
      <c r="H150" s="44"/>
      <c r="I150" s="44"/>
      <c r="J150" s="44"/>
      <c r="K150" s="44"/>
      <c r="L150" s="44"/>
      <c r="M150" s="44"/>
      <c r="N150" s="44"/>
      <c r="O150" s="44"/>
      <c r="P150" s="44"/>
      <c r="Q150" s="44"/>
      <c r="R150" s="44"/>
      <c r="S150" s="44"/>
      <c r="T150" s="44"/>
      <c r="U150" s="44"/>
      <c r="V150" s="44"/>
    </row>
    <row r="151" spans="1:22" ht="17.25" customHeight="1">
      <c r="A151" s="44"/>
      <c r="B151" s="45"/>
      <c r="C151" s="45"/>
      <c r="D151" s="50"/>
      <c r="E151" s="44"/>
      <c r="F151" s="44"/>
      <c r="G151" s="44"/>
      <c r="H151" s="44"/>
      <c r="I151" s="44"/>
      <c r="J151" s="44"/>
      <c r="K151" s="44"/>
      <c r="L151" s="44"/>
      <c r="M151" s="44"/>
      <c r="N151" s="44"/>
      <c r="O151" s="44"/>
      <c r="P151" s="44"/>
      <c r="Q151" s="44"/>
      <c r="R151" s="44"/>
      <c r="S151" s="44"/>
      <c r="T151" s="44"/>
      <c r="U151" s="44"/>
      <c r="V151" s="44"/>
    </row>
    <row r="152" spans="1:22" ht="17.25" customHeight="1">
      <c r="A152" s="44"/>
      <c r="B152" s="45"/>
      <c r="C152" s="45"/>
      <c r="D152" s="50"/>
      <c r="E152" s="44"/>
      <c r="F152" s="44"/>
      <c r="G152" s="44"/>
      <c r="H152" s="44"/>
      <c r="I152" s="44"/>
      <c r="J152" s="44"/>
      <c r="K152" s="44"/>
      <c r="L152" s="44"/>
      <c r="M152" s="44"/>
      <c r="N152" s="44"/>
      <c r="O152" s="44"/>
      <c r="P152" s="44"/>
      <c r="Q152" s="44"/>
      <c r="R152" s="44"/>
      <c r="S152" s="44"/>
      <c r="T152" s="44"/>
      <c r="U152" s="44"/>
      <c r="V152" s="44"/>
    </row>
    <row r="153" spans="1:22" ht="17.25" customHeight="1">
      <c r="A153" s="44"/>
      <c r="B153" s="45"/>
      <c r="C153" s="45"/>
      <c r="D153" s="50"/>
      <c r="E153" s="44"/>
      <c r="F153" s="44"/>
      <c r="G153" s="44"/>
      <c r="H153" s="44"/>
      <c r="I153" s="44"/>
      <c r="J153" s="44"/>
      <c r="K153" s="44"/>
      <c r="L153" s="44"/>
      <c r="M153" s="44"/>
      <c r="N153" s="44"/>
      <c r="O153" s="44"/>
      <c r="P153" s="44"/>
      <c r="Q153" s="44"/>
      <c r="R153" s="44"/>
      <c r="S153" s="44"/>
      <c r="T153" s="44"/>
      <c r="U153" s="44"/>
      <c r="V153" s="44"/>
    </row>
    <row r="154" spans="1:22" ht="17.25" customHeight="1">
      <c r="A154" s="44"/>
      <c r="B154" s="45"/>
      <c r="C154" s="45"/>
      <c r="D154" s="50"/>
      <c r="E154" s="44"/>
      <c r="F154" s="44"/>
      <c r="G154" s="44"/>
      <c r="H154" s="44"/>
      <c r="I154" s="44"/>
      <c r="J154" s="44"/>
      <c r="K154" s="44"/>
      <c r="L154" s="44"/>
      <c r="M154" s="44"/>
      <c r="N154" s="44"/>
      <c r="O154" s="44"/>
      <c r="P154" s="44"/>
      <c r="Q154" s="44"/>
      <c r="R154" s="44"/>
      <c r="S154" s="44"/>
      <c r="T154" s="44"/>
      <c r="U154" s="44"/>
      <c r="V154" s="44"/>
    </row>
    <row r="155" spans="1:22" ht="17.25" customHeight="1">
      <c r="A155" s="44"/>
      <c r="B155" s="45"/>
      <c r="C155" s="45"/>
      <c r="D155" s="50"/>
      <c r="E155" s="44"/>
      <c r="F155" s="44"/>
      <c r="G155" s="44"/>
      <c r="H155" s="44"/>
      <c r="I155" s="44"/>
      <c r="J155" s="44"/>
      <c r="K155" s="44"/>
      <c r="L155" s="44"/>
      <c r="M155" s="44"/>
      <c r="N155" s="44"/>
      <c r="O155" s="44"/>
      <c r="P155" s="44"/>
      <c r="Q155" s="44"/>
      <c r="R155" s="44"/>
      <c r="S155" s="44"/>
      <c r="T155" s="44"/>
      <c r="U155" s="44"/>
      <c r="V155" s="44"/>
    </row>
    <row r="156" spans="1:22" ht="17.25" customHeight="1">
      <c r="A156" s="44"/>
      <c r="B156" s="45"/>
      <c r="C156" s="45"/>
      <c r="D156" s="50"/>
      <c r="E156" s="44"/>
      <c r="F156" s="44"/>
      <c r="G156" s="44"/>
      <c r="H156" s="44"/>
      <c r="I156" s="44"/>
      <c r="J156" s="44"/>
      <c r="K156" s="44"/>
      <c r="L156" s="44"/>
      <c r="M156" s="44"/>
      <c r="N156" s="44"/>
      <c r="O156" s="44"/>
      <c r="P156" s="44"/>
      <c r="Q156" s="44"/>
      <c r="R156" s="44"/>
      <c r="S156" s="44"/>
      <c r="T156" s="44"/>
      <c r="U156" s="44"/>
      <c r="V156" s="44"/>
    </row>
    <row r="157" spans="1:22" ht="17.25" customHeight="1">
      <c r="A157" s="44"/>
      <c r="B157" s="45"/>
      <c r="C157" s="45"/>
      <c r="D157" s="50"/>
      <c r="E157" s="44"/>
      <c r="F157" s="44"/>
      <c r="G157" s="44"/>
      <c r="H157" s="44"/>
      <c r="I157" s="44"/>
      <c r="J157" s="44"/>
      <c r="K157" s="44"/>
      <c r="L157" s="44"/>
      <c r="M157" s="44"/>
      <c r="N157" s="44"/>
      <c r="O157" s="44"/>
      <c r="P157" s="44"/>
      <c r="Q157" s="44"/>
      <c r="R157" s="44"/>
      <c r="S157" s="44"/>
      <c r="T157" s="44"/>
      <c r="U157" s="44"/>
      <c r="V157" s="44"/>
    </row>
    <row r="158" spans="1:22" ht="17.25" customHeight="1">
      <c r="A158" s="44"/>
      <c r="B158" s="45"/>
      <c r="C158" s="45"/>
      <c r="D158" s="50"/>
      <c r="E158" s="44"/>
      <c r="F158" s="44"/>
      <c r="G158" s="44"/>
      <c r="H158" s="44"/>
      <c r="I158" s="44"/>
      <c r="J158" s="44"/>
      <c r="K158" s="44"/>
      <c r="L158" s="44"/>
      <c r="M158" s="44"/>
      <c r="N158" s="44"/>
      <c r="O158" s="44"/>
      <c r="P158" s="44"/>
      <c r="Q158" s="44"/>
      <c r="R158" s="44"/>
      <c r="S158" s="44"/>
      <c r="T158" s="44"/>
      <c r="U158" s="44"/>
      <c r="V158" s="44"/>
    </row>
    <row r="159" spans="1:22" ht="17.25" customHeight="1">
      <c r="A159" s="44"/>
      <c r="B159" s="45"/>
      <c r="C159" s="45"/>
      <c r="D159" s="50"/>
      <c r="E159" s="44"/>
      <c r="F159" s="44"/>
      <c r="G159" s="44"/>
      <c r="H159" s="44"/>
      <c r="I159" s="44"/>
      <c r="J159" s="44"/>
      <c r="K159" s="44"/>
      <c r="L159" s="44"/>
      <c r="M159" s="44"/>
      <c r="N159" s="44"/>
      <c r="O159" s="44"/>
      <c r="P159" s="44"/>
      <c r="Q159" s="44"/>
      <c r="R159" s="44"/>
      <c r="S159" s="44"/>
      <c r="T159" s="44"/>
      <c r="U159" s="44"/>
      <c r="V159" s="44"/>
    </row>
    <row r="160" spans="1:22" ht="17.25" customHeight="1">
      <c r="A160" s="44"/>
      <c r="B160" s="45"/>
      <c r="C160" s="45"/>
      <c r="D160" s="50"/>
      <c r="E160" s="44"/>
      <c r="F160" s="44"/>
      <c r="G160" s="44"/>
      <c r="H160" s="44"/>
      <c r="I160" s="44"/>
      <c r="J160" s="44"/>
      <c r="K160" s="44"/>
      <c r="L160" s="44"/>
      <c r="M160" s="44"/>
      <c r="N160" s="44"/>
      <c r="O160" s="44"/>
      <c r="P160" s="44"/>
      <c r="Q160" s="44"/>
      <c r="R160" s="44"/>
      <c r="S160" s="44"/>
      <c r="T160" s="44"/>
      <c r="U160" s="44"/>
      <c r="V160" s="44"/>
    </row>
    <row r="161" spans="1:22" ht="17.25" customHeight="1">
      <c r="A161" s="44"/>
      <c r="B161" s="45"/>
      <c r="C161" s="45"/>
      <c r="D161" s="50"/>
      <c r="E161" s="44"/>
      <c r="F161" s="44"/>
      <c r="G161" s="44"/>
      <c r="H161" s="44"/>
      <c r="I161" s="44"/>
      <c r="J161" s="44"/>
      <c r="K161" s="44"/>
      <c r="L161" s="44"/>
      <c r="M161" s="44"/>
      <c r="N161" s="44"/>
      <c r="O161" s="44"/>
      <c r="P161" s="44"/>
      <c r="Q161" s="44"/>
      <c r="R161" s="44"/>
      <c r="S161" s="44"/>
      <c r="T161" s="44"/>
      <c r="U161" s="44"/>
      <c r="V161" s="44"/>
    </row>
    <row r="162" spans="1:22" ht="17.25" customHeight="1">
      <c r="A162" s="44"/>
      <c r="B162" s="45"/>
      <c r="C162" s="45"/>
      <c r="D162" s="50"/>
      <c r="E162" s="44"/>
      <c r="F162" s="44"/>
      <c r="G162" s="44"/>
      <c r="H162" s="44"/>
      <c r="I162" s="44"/>
      <c r="J162" s="44"/>
      <c r="K162" s="44"/>
      <c r="L162" s="44"/>
      <c r="M162" s="44"/>
      <c r="N162" s="44"/>
      <c r="O162" s="44"/>
      <c r="P162" s="44"/>
      <c r="Q162" s="44"/>
      <c r="R162" s="44"/>
      <c r="S162" s="44"/>
      <c r="T162" s="44"/>
      <c r="U162" s="44"/>
      <c r="V162" s="44"/>
    </row>
    <row r="163" spans="1:22" ht="17.25" customHeight="1">
      <c r="A163" s="44"/>
      <c r="B163" s="45"/>
      <c r="C163" s="45"/>
      <c r="D163" s="50"/>
      <c r="E163" s="44"/>
      <c r="F163" s="44"/>
      <c r="G163" s="44"/>
      <c r="H163" s="44"/>
      <c r="I163" s="44"/>
      <c r="J163" s="44"/>
      <c r="K163" s="44"/>
      <c r="L163" s="44"/>
      <c r="M163" s="44"/>
      <c r="N163" s="44"/>
      <c r="O163" s="44"/>
      <c r="P163" s="44"/>
      <c r="Q163" s="44"/>
      <c r="R163" s="44"/>
      <c r="S163" s="44"/>
      <c r="T163" s="44"/>
      <c r="U163" s="44"/>
      <c r="V163" s="44"/>
    </row>
    <row r="164" spans="1:22" ht="17.25" customHeight="1">
      <c r="A164" s="44"/>
      <c r="B164" s="45"/>
      <c r="C164" s="45"/>
      <c r="D164" s="50"/>
      <c r="E164" s="44"/>
      <c r="F164" s="44"/>
      <c r="G164" s="44"/>
      <c r="H164" s="44"/>
      <c r="I164" s="44"/>
      <c r="J164" s="44"/>
      <c r="K164" s="44"/>
      <c r="L164" s="44"/>
      <c r="M164" s="44"/>
      <c r="N164" s="44"/>
      <c r="O164" s="44"/>
      <c r="P164" s="44"/>
      <c r="Q164" s="44"/>
      <c r="R164" s="44"/>
      <c r="S164" s="44"/>
      <c r="T164" s="44"/>
      <c r="U164" s="44"/>
      <c r="V164" s="44"/>
    </row>
    <row r="165" spans="1:22" ht="17.25" customHeight="1">
      <c r="A165" s="44"/>
      <c r="B165" s="45"/>
      <c r="C165" s="45"/>
      <c r="D165" s="50"/>
      <c r="E165" s="44"/>
      <c r="F165" s="44"/>
      <c r="G165" s="44"/>
      <c r="H165" s="44"/>
      <c r="I165" s="44"/>
      <c r="J165" s="44"/>
      <c r="K165" s="44"/>
      <c r="L165" s="44"/>
      <c r="M165" s="44"/>
      <c r="N165" s="44"/>
      <c r="O165" s="44"/>
      <c r="P165" s="44"/>
      <c r="Q165" s="44"/>
      <c r="R165" s="44"/>
      <c r="S165" s="44"/>
      <c r="T165" s="44"/>
      <c r="U165" s="44"/>
      <c r="V165" s="44"/>
    </row>
    <row r="166" spans="1:22" ht="17.25" customHeight="1">
      <c r="A166" s="44"/>
      <c r="B166" s="45"/>
      <c r="C166" s="45"/>
      <c r="D166" s="50"/>
      <c r="E166" s="44"/>
      <c r="F166" s="44"/>
      <c r="G166" s="44"/>
      <c r="H166" s="44"/>
      <c r="I166" s="44"/>
      <c r="J166" s="44"/>
      <c r="K166" s="44"/>
      <c r="L166" s="44"/>
      <c r="M166" s="44"/>
      <c r="N166" s="44"/>
      <c r="O166" s="44"/>
      <c r="P166" s="44"/>
      <c r="Q166" s="44"/>
      <c r="R166" s="44"/>
      <c r="S166" s="44"/>
      <c r="T166" s="44"/>
      <c r="U166" s="44"/>
      <c r="V166" s="44"/>
    </row>
    <row r="167" spans="1:22" ht="17.25" customHeight="1">
      <c r="A167" s="44"/>
      <c r="B167" s="45"/>
      <c r="C167" s="45"/>
      <c r="D167" s="50"/>
      <c r="E167" s="44"/>
      <c r="F167" s="44"/>
      <c r="G167" s="44"/>
      <c r="H167" s="44"/>
      <c r="I167" s="44"/>
      <c r="J167" s="44"/>
      <c r="K167" s="44"/>
      <c r="L167" s="44"/>
      <c r="M167" s="44"/>
      <c r="N167" s="44"/>
      <c r="O167" s="44"/>
      <c r="P167" s="44"/>
      <c r="Q167" s="44"/>
      <c r="R167" s="44"/>
      <c r="S167" s="44"/>
      <c r="T167" s="44"/>
      <c r="U167" s="44"/>
      <c r="V167" s="44"/>
    </row>
    <row r="168" spans="1:22" ht="17.25" customHeight="1">
      <c r="A168" s="44"/>
      <c r="B168" s="45"/>
      <c r="C168" s="45"/>
      <c r="D168" s="50"/>
      <c r="E168" s="44"/>
      <c r="F168" s="44"/>
      <c r="G168" s="44"/>
      <c r="H168" s="44"/>
      <c r="I168" s="44"/>
      <c r="J168" s="44"/>
      <c r="K168" s="44"/>
      <c r="L168" s="44"/>
      <c r="M168" s="44"/>
      <c r="N168" s="44"/>
      <c r="O168" s="44"/>
      <c r="P168" s="44"/>
      <c r="Q168" s="44"/>
      <c r="R168" s="44"/>
      <c r="S168" s="44"/>
      <c r="T168" s="44"/>
      <c r="U168" s="44"/>
      <c r="V168" s="44"/>
    </row>
    <row r="169" spans="1:22" ht="17.25" customHeight="1">
      <c r="A169" s="44"/>
      <c r="B169" s="45"/>
      <c r="C169" s="45"/>
      <c r="D169" s="50"/>
      <c r="E169" s="44"/>
      <c r="F169" s="44"/>
      <c r="G169" s="44"/>
      <c r="H169" s="44"/>
      <c r="I169" s="44"/>
      <c r="J169" s="44"/>
      <c r="K169" s="44"/>
      <c r="L169" s="44"/>
      <c r="M169" s="44"/>
      <c r="N169" s="44"/>
      <c r="O169" s="44"/>
      <c r="P169" s="44"/>
      <c r="Q169" s="44"/>
      <c r="R169" s="44"/>
      <c r="S169" s="44"/>
      <c r="T169" s="44"/>
      <c r="U169" s="44"/>
      <c r="V169" s="44"/>
    </row>
    <row r="170" spans="1:22" ht="17.25" customHeight="1">
      <c r="A170" s="44"/>
      <c r="B170" s="45"/>
      <c r="C170" s="45"/>
      <c r="D170" s="50"/>
      <c r="E170" s="44"/>
      <c r="F170" s="44"/>
      <c r="G170" s="44"/>
      <c r="H170" s="44"/>
      <c r="I170" s="44"/>
      <c r="J170" s="44"/>
      <c r="K170" s="44"/>
      <c r="L170" s="44"/>
      <c r="M170" s="44"/>
      <c r="N170" s="44"/>
      <c r="O170" s="44"/>
      <c r="P170" s="44"/>
      <c r="Q170" s="44"/>
      <c r="R170" s="44"/>
      <c r="S170" s="44"/>
      <c r="T170" s="44"/>
      <c r="U170" s="44"/>
      <c r="V170" s="44"/>
    </row>
    <row r="171" spans="1:22" ht="17.25" customHeight="1">
      <c r="A171" s="44"/>
      <c r="B171" s="45"/>
      <c r="C171" s="45"/>
      <c r="D171" s="50"/>
      <c r="E171" s="44"/>
      <c r="F171" s="44"/>
      <c r="G171" s="44"/>
      <c r="H171" s="44"/>
      <c r="I171" s="44"/>
      <c r="J171" s="44"/>
      <c r="K171" s="44"/>
      <c r="L171" s="44"/>
      <c r="M171" s="44"/>
      <c r="N171" s="44"/>
      <c r="O171" s="44"/>
      <c r="P171" s="44"/>
      <c r="Q171" s="44"/>
      <c r="R171" s="44"/>
      <c r="S171" s="44"/>
      <c r="T171" s="44"/>
      <c r="U171" s="44"/>
      <c r="V171" s="44"/>
    </row>
    <row r="172" spans="1:22" ht="17.25" customHeight="1">
      <c r="A172" s="44"/>
      <c r="B172" s="45"/>
      <c r="C172" s="45"/>
      <c r="D172" s="50"/>
      <c r="E172" s="44"/>
      <c r="F172" s="44"/>
      <c r="G172" s="44"/>
      <c r="H172" s="44"/>
      <c r="I172" s="44"/>
      <c r="J172" s="44"/>
      <c r="K172" s="44"/>
      <c r="L172" s="44"/>
      <c r="M172" s="44"/>
      <c r="N172" s="44"/>
      <c r="O172" s="44"/>
      <c r="P172" s="44"/>
      <c r="Q172" s="44"/>
      <c r="R172" s="44"/>
      <c r="S172" s="44"/>
      <c r="T172" s="44"/>
      <c r="U172" s="44"/>
      <c r="V172" s="44"/>
    </row>
    <row r="173" spans="1:22" ht="17.25" customHeight="1">
      <c r="A173" s="44"/>
      <c r="B173" s="45"/>
      <c r="C173" s="45"/>
      <c r="D173" s="50"/>
      <c r="E173" s="44"/>
      <c r="F173" s="44"/>
      <c r="G173" s="44"/>
      <c r="H173" s="44"/>
      <c r="I173" s="44"/>
      <c r="J173" s="44"/>
      <c r="K173" s="44"/>
      <c r="L173" s="44"/>
      <c r="M173" s="44"/>
      <c r="N173" s="44"/>
      <c r="O173" s="44"/>
      <c r="P173" s="44"/>
      <c r="Q173" s="44"/>
      <c r="R173" s="44"/>
      <c r="S173" s="44"/>
      <c r="T173" s="44"/>
      <c r="U173" s="44"/>
      <c r="V173" s="44"/>
    </row>
    <row r="174" spans="1:22" ht="17.25" customHeight="1">
      <c r="A174" s="44"/>
      <c r="B174" s="45"/>
      <c r="C174" s="45"/>
      <c r="D174" s="50"/>
      <c r="E174" s="44"/>
      <c r="F174" s="44"/>
      <c r="G174" s="44"/>
      <c r="H174" s="44"/>
      <c r="I174" s="44"/>
      <c r="J174" s="44"/>
      <c r="K174" s="44"/>
      <c r="L174" s="44"/>
      <c r="M174" s="44"/>
      <c r="N174" s="44"/>
      <c r="O174" s="44"/>
      <c r="P174" s="44"/>
      <c r="Q174" s="44"/>
      <c r="R174" s="44"/>
      <c r="S174" s="44"/>
      <c r="T174" s="44"/>
      <c r="U174" s="44"/>
      <c r="V174" s="44"/>
    </row>
    <row r="175" spans="1:22" ht="17.25" customHeight="1">
      <c r="A175" s="44"/>
      <c r="B175" s="45"/>
      <c r="C175" s="45"/>
      <c r="D175" s="50"/>
      <c r="E175" s="44"/>
      <c r="F175" s="44"/>
      <c r="G175" s="44"/>
      <c r="H175" s="44"/>
      <c r="I175" s="44"/>
      <c r="J175" s="44"/>
      <c r="K175" s="44"/>
      <c r="L175" s="44"/>
      <c r="M175" s="44"/>
      <c r="N175" s="44"/>
      <c r="O175" s="44"/>
      <c r="P175" s="44"/>
      <c r="Q175" s="44"/>
      <c r="R175" s="44"/>
      <c r="S175" s="44"/>
      <c r="T175" s="44"/>
      <c r="U175" s="44"/>
      <c r="V175" s="44"/>
    </row>
    <row r="176" spans="1:22" ht="17.25" customHeight="1">
      <c r="A176" s="44"/>
      <c r="B176" s="45"/>
      <c r="C176" s="45"/>
      <c r="D176" s="50"/>
      <c r="E176" s="44"/>
      <c r="F176" s="44"/>
      <c r="G176" s="44"/>
      <c r="H176" s="44"/>
      <c r="I176" s="44"/>
      <c r="J176" s="44"/>
      <c r="K176" s="44"/>
      <c r="L176" s="44"/>
      <c r="M176" s="44"/>
      <c r="N176" s="44"/>
      <c r="O176" s="44"/>
      <c r="P176" s="44"/>
      <c r="Q176" s="44"/>
      <c r="R176" s="44"/>
      <c r="S176" s="44"/>
      <c r="T176" s="44"/>
      <c r="U176" s="44"/>
      <c r="V176" s="44"/>
    </row>
    <row r="177" spans="1:22" ht="17.25" customHeight="1">
      <c r="A177" s="44"/>
      <c r="B177" s="45"/>
      <c r="C177" s="45"/>
      <c r="D177" s="50"/>
      <c r="E177" s="44"/>
      <c r="F177" s="44"/>
      <c r="G177" s="44"/>
      <c r="H177" s="44"/>
      <c r="I177" s="44"/>
      <c r="J177" s="44"/>
      <c r="K177" s="44"/>
      <c r="L177" s="44"/>
      <c r="M177" s="44"/>
      <c r="N177" s="44"/>
      <c r="O177" s="44"/>
      <c r="P177" s="44"/>
      <c r="Q177" s="44"/>
      <c r="R177" s="44"/>
      <c r="S177" s="44"/>
      <c r="T177" s="44"/>
      <c r="U177" s="44"/>
      <c r="V177" s="44"/>
    </row>
    <row r="178" spans="1:22" ht="17.25" customHeight="1">
      <c r="A178" s="44"/>
      <c r="B178" s="45"/>
      <c r="C178" s="45"/>
      <c r="D178" s="50"/>
      <c r="E178" s="44"/>
      <c r="F178" s="44"/>
      <c r="G178" s="44"/>
      <c r="H178" s="44"/>
      <c r="I178" s="44"/>
      <c r="J178" s="44"/>
      <c r="K178" s="44"/>
      <c r="L178" s="44"/>
      <c r="M178" s="44"/>
      <c r="N178" s="44"/>
      <c r="O178" s="44"/>
      <c r="P178" s="44"/>
      <c r="Q178" s="44"/>
      <c r="R178" s="44"/>
      <c r="S178" s="44"/>
      <c r="T178" s="44"/>
      <c r="U178" s="44"/>
      <c r="V178" s="44"/>
    </row>
    <row r="179" spans="1:22" ht="17.25" customHeight="1">
      <c r="A179" s="44"/>
      <c r="B179" s="45"/>
      <c r="C179" s="45"/>
      <c r="D179" s="50"/>
      <c r="E179" s="44"/>
      <c r="F179" s="44"/>
      <c r="G179" s="44"/>
      <c r="H179" s="44"/>
      <c r="I179" s="44"/>
      <c r="J179" s="44"/>
      <c r="K179" s="44"/>
      <c r="L179" s="44"/>
      <c r="M179" s="44"/>
      <c r="N179" s="44"/>
      <c r="O179" s="44"/>
      <c r="P179" s="44"/>
      <c r="Q179" s="44"/>
      <c r="R179" s="44"/>
      <c r="S179" s="44"/>
      <c r="T179" s="44"/>
      <c r="U179" s="44"/>
      <c r="V179" s="44"/>
    </row>
    <row r="180" spans="1:22" ht="17.25" customHeight="1">
      <c r="A180" s="44"/>
      <c r="B180" s="45"/>
      <c r="C180" s="45"/>
      <c r="D180" s="50"/>
      <c r="E180" s="44"/>
      <c r="F180" s="44"/>
      <c r="G180" s="44"/>
      <c r="H180" s="44"/>
      <c r="I180" s="44"/>
      <c r="J180" s="44"/>
      <c r="K180" s="44"/>
      <c r="L180" s="44"/>
      <c r="M180" s="44"/>
      <c r="N180" s="44"/>
      <c r="O180" s="44"/>
      <c r="P180" s="44"/>
      <c r="Q180" s="44"/>
      <c r="R180" s="44"/>
      <c r="S180" s="44"/>
      <c r="T180" s="44"/>
      <c r="U180" s="44"/>
      <c r="V180" s="44"/>
    </row>
    <row r="181" spans="1:22" ht="17.25" customHeight="1">
      <c r="A181" s="44"/>
      <c r="B181" s="45"/>
      <c r="C181" s="45"/>
      <c r="D181" s="50"/>
      <c r="E181" s="44"/>
      <c r="F181" s="44"/>
      <c r="G181" s="44"/>
      <c r="H181" s="44"/>
      <c r="I181" s="44"/>
      <c r="J181" s="44"/>
      <c r="K181" s="44"/>
      <c r="L181" s="44"/>
      <c r="M181" s="44"/>
      <c r="N181" s="44"/>
      <c r="O181" s="44"/>
      <c r="P181" s="44"/>
      <c r="Q181" s="44"/>
      <c r="R181" s="44"/>
      <c r="S181" s="44"/>
      <c r="T181" s="44"/>
      <c r="U181" s="44"/>
      <c r="V181" s="44"/>
    </row>
    <row r="182" spans="1:22" ht="17.25" customHeight="1">
      <c r="A182" s="44"/>
      <c r="B182" s="45"/>
      <c r="C182" s="45"/>
      <c r="D182" s="50"/>
      <c r="E182" s="44"/>
      <c r="F182" s="44"/>
      <c r="G182" s="44"/>
      <c r="H182" s="44"/>
      <c r="I182" s="44"/>
      <c r="J182" s="44"/>
      <c r="K182" s="44"/>
      <c r="L182" s="44"/>
      <c r="M182" s="44"/>
      <c r="N182" s="44"/>
      <c r="O182" s="44"/>
      <c r="P182" s="44"/>
      <c r="Q182" s="44"/>
      <c r="R182" s="44"/>
      <c r="S182" s="44"/>
      <c r="T182" s="44"/>
      <c r="U182" s="44"/>
      <c r="V182" s="44"/>
    </row>
    <row r="183" spans="1:22" ht="17.25" customHeight="1">
      <c r="A183" s="44"/>
      <c r="B183" s="45"/>
      <c r="C183" s="45"/>
      <c r="D183" s="50"/>
      <c r="E183" s="44"/>
      <c r="F183" s="44"/>
      <c r="G183" s="44"/>
      <c r="H183" s="44"/>
      <c r="I183" s="44"/>
      <c r="J183" s="44"/>
      <c r="K183" s="44"/>
      <c r="L183" s="44"/>
      <c r="M183" s="44"/>
      <c r="N183" s="44"/>
      <c r="O183" s="44"/>
      <c r="P183" s="44"/>
      <c r="Q183" s="44"/>
      <c r="R183" s="44"/>
      <c r="S183" s="44"/>
      <c r="T183" s="44"/>
      <c r="U183" s="44"/>
      <c r="V183" s="44"/>
    </row>
    <row r="184" spans="1:22" ht="17.25" customHeight="1">
      <c r="A184" s="44"/>
      <c r="B184" s="45"/>
      <c r="C184" s="45"/>
      <c r="D184" s="50"/>
      <c r="E184" s="44"/>
      <c r="F184" s="44"/>
      <c r="G184" s="44"/>
      <c r="H184" s="44"/>
      <c r="I184" s="44"/>
      <c r="J184" s="44"/>
      <c r="K184" s="44"/>
      <c r="L184" s="44"/>
      <c r="M184" s="44"/>
      <c r="N184" s="44"/>
      <c r="O184" s="44"/>
      <c r="P184" s="44"/>
      <c r="Q184" s="44"/>
      <c r="R184" s="44"/>
      <c r="S184" s="44"/>
      <c r="T184" s="44"/>
      <c r="U184" s="44"/>
      <c r="V184" s="44"/>
    </row>
    <row r="185" spans="1:22" ht="17.25" customHeight="1">
      <c r="A185" s="44"/>
      <c r="B185" s="45"/>
      <c r="C185" s="45"/>
      <c r="D185" s="50"/>
      <c r="E185" s="44"/>
      <c r="F185" s="44"/>
      <c r="G185" s="44"/>
      <c r="H185" s="44"/>
      <c r="I185" s="44"/>
      <c r="J185" s="44"/>
      <c r="K185" s="44"/>
      <c r="L185" s="44"/>
      <c r="M185" s="44"/>
      <c r="N185" s="44"/>
      <c r="O185" s="44"/>
      <c r="P185" s="44"/>
      <c r="Q185" s="44"/>
      <c r="R185" s="44"/>
      <c r="S185" s="44"/>
      <c r="T185" s="44"/>
      <c r="U185" s="44"/>
      <c r="V185" s="44"/>
    </row>
    <row r="186" spans="1:22" ht="17.25" customHeight="1">
      <c r="A186" s="44"/>
      <c r="B186" s="45"/>
      <c r="C186" s="45"/>
      <c r="D186" s="50"/>
      <c r="E186" s="44"/>
      <c r="F186" s="44"/>
      <c r="G186" s="44"/>
      <c r="H186" s="44"/>
      <c r="I186" s="44"/>
      <c r="J186" s="44"/>
      <c r="K186" s="44"/>
      <c r="L186" s="44"/>
      <c r="M186" s="44"/>
      <c r="N186" s="44"/>
      <c r="O186" s="44"/>
      <c r="P186" s="44"/>
      <c r="Q186" s="44"/>
      <c r="R186" s="44"/>
      <c r="S186" s="44"/>
      <c r="T186" s="44"/>
      <c r="U186" s="44"/>
      <c r="V186" s="44"/>
    </row>
    <row r="187" spans="1:22" ht="17.25" customHeight="1">
      <c r="A187" s="44"/>
      <c r="B187" s="45"/>
      <c r="C187" s="45"/>
      <c r="D187" s="50"/>
      <c r="E187" s="44"/>
      <c r="F187" s="44"/>
      <c r="G187" s="44"/>
      <c r="H187" s="44"/>
      <c r="I187" s="44"/>
      <c r="J187" s="44"/>
      <c r="K187" s="44"/>
      <c r="L187" s="44"/>
      <c r="M187" s="44"/>
      <c r="N187" s="44"/>
      <c r="O187" s="44"/>
      <c r="P187" s="44"/>
      <c r="Q187" s="44"/>
      <c r="R187" s="44"/>
      <c r="S187" s="44"/>
      <c r="T187" s="44"/>
      <c r="U187" s="44"/>
      <c r="V187" s="44"/>
    </row>
    <row r="188" spans="1:22" ht="17.25" customHeight="1">
      <c r="A188" s="44"/>
      <c r="B188" s="45"/>
      <c r="C188" s="45"/>
      <c r="D188" s="50"/>
      <c r="E188" s="44"/>
      <c r="F188" s="44"/>
      <c r="G188" s="44"/>
      <c r="H188" s="44"/>
      <c r="I188" s="44"/>
      <c r="J188" s="44"/>
      <c r="K188" s="44"/>
      <c r="L188" s="44"/>
      <c r="M188" s="44"/>
      <c r="N188" s="44"/>
      <c r="O188" s="44"/>
      <c r="P188" s="44"/>
      <c r="Q188" s="44"/>
      <c r="R188" s="44"/>
      <c r="S188" s="44"/>
      <c r="T188" s="44"/>
      <c r="U188" s="44"/>
      <c r="V188" s="44"/>
    </row>
    <row r="189" spans="1:22" ht="17.25" customHeight="1">
      <c r="A189" s="44"/>
      <c r="B189" s="45"/>
      <c r="C189" s="45"/>
      <c r="D189" s="50"/>
      <c r="E189" s="44"/>
      <c r="F189" s="44"/>
      <c r="G189" s="44"/>
      <c r="H189" s="44"/>
      <c r="I189" s="44"/>
      <c r="J189" s="44"/>
      <c r="K189" s="44"/>
      <c r="L189" s="44"/>
      <c r="M189" s="44"/>
      <c r="N189" s="44"/>
      <c r="O189" s="44"/>
      <c r="P189" s="44"/>
      <c r="Q189" s="44"/>
      <c r="R189" s="44"/>
      <c r="S189" s="44"/>
      <c r="T189" s="44"/>
      <c r="U189" s="44"/>
      <c r="V189" s="44"/>
    </row>
    <row r="190" spans="1:22" ht="17.25" customHeight="1">
      <c r="A190" s="44"/>
      <c r="B190" s="45"/>
      <c r="C190" s="45"/>
      <c r="D190" s="50"/>
      <c r="E190" s="44"/>
      <c r="F190" s="44"/>
      <c r="G190" s="44"/>
      <c r="H190" s="44"/>
      <c r="I190" s="44"/>
      <c r="J190" s="44"/>
      <c r="K190" s="44"/>
      <c r="L190" s="44"/>
      <c r="M190" s="44"/>
      <c r="N190" s="44"/>
      <c r="O190" s="44"/>
      <c r="P190" s="44"/>
      <c r="Q190" s="44"/>
      <c r="R190" s="44"/>
      <c r="S190" s="44"/>
      <c r="T190" s="44"/>
      <c r="U190" s="44"/>
      <c r="V190" s="44"/>
    </row>
    <row r="191" spans="1:22" ht="17.25" customHeight="1">
      <c r="A191" s="44"/>
      <c r="B191" s="45"/>
      <c r="C191" s="45"/>
      <c r="D191" s="50"/>
      <c r="E191" s="44"/>
      <c r="F191" s="44"/>
      <c r="G191" s="44"/>
      <c r="H191" s="44"/>
      <c r="I191" s="44"/>
      <c r="J191" s="44"/>
      <c r="K191" s="44"/>
      <c r="L191" s="44"/>
      <c r="M191" s="44"/>
      <c r="N191" s="44"/>
      <c r="O191" s="44"/>
      <c r="P191" s="44"/>
      <c r="Q191" s="44"/>
      <c r="R191" s="44"/>
      <c r="S191" s="44"/>
      <c r="T191" s="44"/>
      <c r="U191" s="44"/>
      <c r="V191" s="44"/>
    </row>
    <row r="192" spans="1:22" ht="17.25" customHeight="1">
      <c r="A192" s="44"/>
      <c r="B192" s="45"/>
      <c r="C192" s="45"/>
      <c r="D192" s="50"/>
      <c r="E192" s="44"/>
      <c r="F192" s="44"/>
      <c r="G192" s="44"/>
      <c r="H192" s="44"/>
      <c r="I192" s="44"/>
      <c r="J192" s="44"/>
      <c r="K192" s="44"/>
      <c r="L192" s="44"/>
      <c r="M192" s="44"/>
      <c r="N192" s="44"/>
      <c r="O192" s="44"/>
      <c r="P192" s="44"/>
      <c r="Q192" s="44"/>
      <c r="R192" s="44"/>
      <c r="S192" s="44"/>
      <c r="T192" s="44"/>
      <c r="U192" s="44"/>
      <c r="V192" s="44"/>
    </row>
    <row r="193" spans="1:22" ht="17.25" customHeight="1">
      <c r="A193" s="44"/>
      <c r="B193" s="45"/>
      <c r="C193" s="45"/>
      <c r="D193" s="50"/>
      <c r="E193" s="44"/>
      <c r="F193" s="44"/>
      <c r="G193" s="44"/>
      <c r="H193" s="44"/>
      <c r="I193" s="44"/>
      <c r="J193" s="44"/>
      <c r="K193" s="44"/>
      <c r="L193" s="44"/>
      <c r="M193" s="44"/>
      <c r="N193" s="44"/>
      <c r="O193" s="44"/>
      <c r="P193" s="44"/>
      <c r="Q193" s="44"/>
      <c r="R193" s="44"/>
      <c r="S193" s="44"/>
      <c r="T193" s="44"/>
      <c r="U193" s="44"/>
      <c r="V193" s="44"/>
    </row>
    <row r="194" spans="1:22" ht="17.25" customHeight="1">
      <c r="A194" s="44"/>
      <c r="B194" s="45"/>
      <c r="C194" s="45"/>
      <c r="D194" s="50"/>
      <c r="E194" s="44"/>
      <c r="F194" s="44"/>
      <c r="G194" s="44"/>
      <c r="H194" s="44"/>
      <c r="I194" s="44"/>
      <c r="J194" s="44"/>
      <c r="K194" s="44"/>
      <c r="L194" s="44"/>
      <c r="M194" s="44"/>
      <c r="N194" s="44"/>
      <c r="O194" s="44"/>
      <c r="P194" s="44"/>
      <c r="Q194" s="44"/>
      <c r="R194" s="44"/>
      <c r="S194" s="44"/>
      <c r="T194" s="44"/>
      <c r="U194" s="44"/>
      <c r="V194" s="44"/>
    </row>
    <row r="195" spans="1:22" ht="17.25" customHeight="1">
      <c r="A195" s="44"/>
      <c r="B195" s="45"/>
      <c r="C195" s="45"/>
      <c r="D195" s="50"/>
      <c r="E195" s="44"/>
      <c r="F195" s="44"/>
      <c r="G195" s="44"/>
      <c r="H195" s="44"/>
      <c r="I195" s="44"/>
      <c r="J195" s="44"/>
      <c r="K195" s="44"/>
      <c r="L195" s="44"/>
      <c r="M195" s="44"/>
      <c r="N195" s="44"/>
      <c r="O195" s="44"/>
      <c r="P195" s="44"/>
      <c r="Q195" s="44"/>
      <c r="R195" s="44"/>
      <c r="S195" s="44"/>
      <c r="T195" s="44"/>
      <c r="U195" s="44"/>
      <c r="V195" s="44"/>
    </row>
    <row r="196" spans="1:22" ht="17.25" customHeight="1">
      <c r="A196" s="44"/>
      <c r="B196" s="45"/>
      <c r="C196" s="45"/>
      <c r="D196" s="50"/>
      <c r="E196" s="44"/>
      <c r="F196" s="44"/>
      <c r="G196" s="44"/>
      <c r="H196" s="44"/>
      <c r="I196" s="44"/>
      <c r="J196" s="44"/>
      <c r="K196" s="44"/>
      <c r="L196" s="44"/>
      <c r="M196" s="44"/>
      <c r="N196" s="44"/>
      <c r="O196" s="44"/>
      <c r="P196" s="44"/>
      <c r="Q196" s="44"/>
      <c r="R196" s="44"/>
      <c r="S196" s="44"/>
      <c r="T196" s="44"/>
      <c r="U196" s="44"/>
      <c r="V196" s="44"/>
    </row>
    <row r="197" spans="1:22" ht="17.25" customHeight="1">
      <c r="A197" s="44"/>
      <c r="B197" s="45"/>
      <c r="C197" s="45"/>
      <c r="D197" s="50"/>
      <c r="E197" s="44"/>
      <c r="F197" s="44"/>
      <c r="G197" s="44"/>
      <c r="H197" s="44"/>
      <c r="I197" s="44"/>
      <c r="J197" s="44"/>
      <c r="K197" s="44"/>
      <c r="L197" s="44"/>
      <c r="M197" s="44"/>
      <c r="N197" s="44"/>
      <c r="O197" s="44"/>
      <c r="P197" s="44"/>
      <c r="Q197" s="44"/>
      <c r="R197" s="44"/>
      <c r="S197" s="44"/>
      <c r="T197" s="44"/>
      <c r="U197" s="44"/>
      <c r="V197" s="44"/>
    </row>
    <row r="198" spans="1:22" ht="17.25" customHeight="1">
      <c r="A198" s="44"/>
      <c r="B198" s="45"/>
      <c r="C198" s="45"/>
      <c r="D198" s="50"/>
      <c r="E198" s="44"/>
      <c r="F198" s="44"/>
      <c r="G198" s="44"/>
      <c r="H198" s="44"/>
      <c r="I198" s="44"/>
      <c r="J198" s="44"/>
      <c r="K198" s="44"/>
      <c r="L198" s="44"/>
      <c r="M198" s="44"/>
      <c r="N198" s="44"/>
      <c r="O198" s="44"/>
      <c r="P198" s="44"/>
      <c r="Q198" s="44"/>
      <c r="R198" s="44"/>
      <c r="S198" s="44"/>
      <c r="T198" s="44"/>
      <c r="U198" s="44"/>
      <c r="V198" s="44"/>
    </row>
    <row r="199" spans="1:22" ht="17.25" customHeight="1">
      <c r="A199" s="44"/>
      <c r="B199" s="45"/>
      <c r="C199" s="45"/>
      <c r="D199" s="50"/>
      <c r="E199" s="44"/>
      <c r="F199" s="44"/>
      <c r="G199" s="44"/>
      <c r="H199" s="44"/>
      <c r="I199" s="44"/>
      <c r="J199" s="44"/>
      <c r="K199" s="44"/>
      <c r="L199" s="44"/>
      <c r="M199" s="44"/>
      <c r="N199" s="44"/>
      <c r="O199" s="44"/>
      <c r="P199" s="44"/>
      <c r="Q199" s="44"/>
      <c r="R199" s="44"/>
      <c r="S199" s="44"/>
      <c r="T199" s="44"/>
      <c r="U199" s="44"/>
      <c r="V199" s="44"/>
    </row>
    <row r="200" spans="1:22" ht="17.25" customHeight="1">
      <c r="A200" s="44"/>
      <c r="B200" s="45"/>
      <c r="C200" s="45"/>
      <c r="D200" s="50"/>
      <c r="E200" s="44"/>
      <c r="F200" s="44"/>
      <c r="G200" s="44"/>
      <c r="H200" s="44"/>
      <c r="I200" s="44"/>
      <c r="J200" s="44"/>
      <c r="K200" s="44"/>
      <c r="L200" s="44"/>
      <c r="M200" s="44"/>
      <c r="N200" s="44"/>
      <c r="O200" s="44"/>
      <c r="P200" s="44"/>
      <c r="Q200" s="44"/>
      <c r="R200" s="44"/>
      <c r="S200" s="44"/>
      <c r="T200" s="44"/>
      <c r="U200" s="44"/>
      <c r="V200" s="44"/>
    </row>
    <row r="201" spans="1:22" ht="17.25" customHeight="1">
      <c r="A201" s="44"/>
      <c r="B201" s="45"/>
      <c r="C201" s="45"/>
      <c r="D201" s="50"/>
      <c r="E201" s="44"/>
      <c r="F201" s="44"/>
      <c r="G201" s="44"/>
      <c r="H201" s="44"/>
      <c r="I201" s="44"/>
      <c r="J201" s="44"/>
      <c r="K201" s="44"/>
      <c r="L201" s="44"/>
      <c r="M201" s="44"/>
      <c r="N201" s="44"/>
      <c r="O201" s="44"/>
      <c r="P201" s="44"/>
      <c r="Q201" s="44"/>
      <c r="R201" s="44"/>
      <c r="S201" s="44"/>
      <c r="T201" s="44"/>
      <c r="U201" s="44"/>
      <c r="V201" s="44"/>
    </row>
    <row r="202" spans="1:22" ht="17.25" customHeight="1">
      <c r="A202" s="44"/>
      <c r="B202" s="45"/>
      <c r="C202" s="45"/>
      <c r="D202" s="50"/>
      <c r="E202" s="44"/>
      <c r="F202" s="44"/>
      <c r="G202" s="44"/>
      <c r="H202" s="44"/>
      <c r="I202" s="44"/>
      <c r="J202" s="44"/>
      <c r="K202" s="44"/>
      <c r="L202" s="44"/>
      <c r="M202" s="44"/>
      <c r="N202" s="44"/>
      <c r="O202" s="44"/>
      <c r="P202" s="44"/>
      <c r="Q202" s="44"/>
      <c r="R202" s="44"/>
      <c r="S202" s="44"/>
      <c r="T202" s="44"/>
      <c r="U202" s="44"/>
      <c r="V202" s="44"/>
    </row>
    <row r="203" spans="1:22" ht="17.25" customHeight="1">
      <c r="A203" s="44"/>
      <c r="B203" s="45"/>
      <c r="C203" s="45"/>
      <c r="D203" s="50"/>
      <c r="E203" s="44"/>
      <c r="F203" s="44"/>
      <c r="G203" s="44"/>
      <c r="H203" s="44"/>
      <c r="I203" s="44"/>
      <c r="J203" s="44"/>
      <c r="K203" s="44"/>
      <c r="L203" s="44"/>
      <c r="M203" s="44"/>
      <c r="N203" s="44"/>
      <c r="O203" s="44"/>
      <c r="P203" s="44"/>
      <c r="Q203" s="44"/>
      <c r="R203" s="44"/>
      <c r="S203" s="44"/>
      <c r="T203" s="44"/>
      <c r="U203" s="44"/>
      <c r="V203" s="44"/>
    </row>
    <row r="204" spans="1:22" ht="17.25" customHeight="1">
      <c r="A204" s="44"/>
      <c r="B204" s="45"/>
      <c r="C204" s="45"/>
      <c r="D204" s="50"/>
      <c r="E204" s="44"/>
      <c r="F204" s="44"/>
      <c r="G204" s="44"/>
      <c r="H204" s="44"/>
      <c r="I204" s="44"/>
      <c r="J204" s="44"/>
      <c r="K204" s="44"/>
      <c r="L204" s="44"/>
      <c r="M204" s="44"/>
      <c r="N204" s="44"/>
      <c r="O204" s="44"/>
      <c r="P204" s="44"/>
      <c r="Q204" s="44"/>
      <c r="R204" s="44"/>
      <c r="S204" s="44"/>
      <c r="T204" s="44"/>
      <c r="U204" s="44"/>
      <c r="V204" s="44"/>
    </row>
    <row r="205" spans="1:22" ht="17.25" customHeight="1">
      <c r="A205" s="44"/>
      <c r="B205" s="45"/>
      <c r="C205" s="45"/>
      <c r="D205" s="50"/>
      <c r="E205" s="44"/>
      <c r="F205" s="44"/>
      <c r="G205" s="44"/>
      <c r="H205" s="44"/>
      <c r="I205" s="44"/>
      <c r="J205" s="44"/>
      <c r="K205" s="44"/>
      <c r="L205" s="44"/>
      <c r="M205" s="44"/>
      <c r="N205" s="44"/>
      <c r="O205" s="44"/>
      <c r="P205" s="44"/>
      <c r="Q205" s="44"/>
      <c r="R205" s="44"/>
      <c r="S205" s="44"/>
      <c r="T205" s="44"/>
      <c r="U205" s="44"/>
      <c r="V205" s="44"/>
    </row>
    <row r="206" spans="1:22" ht="17.25" customHeight="1">
      <c r="A206" s="44"/>
      <c r="B206" s="45"/>
      <c r="C206" s="45"/>
      <c r="D206" s="50"/>
      <c r="E206" s="44"/>
      <c r="F206" s="44"/>
      <c r="G206" s="44"/>
      <c r="H206" s="44"/>
      <c r="I206" s="44"/>
      <c r="J206" s="44"/>
      <c r="K206" s="44"/>
      <c r="L206" s="44"/>
      <c r="M206" s="44"/>
      <c r="N206" s="44"/>
      <c r="O206" s="44"/>
      <c r="P206" s="44"/>
      <c r="Q206" s="44"/>
      <c r="R206" s="44"/>
      <c r="S206" s="44"/>
      <c r="T206" s="44"/>
      <c r="U206" s="44"/>
      <c r="V206" s="44"/>
    </row>
    <row r="207" spans="1:22" ht="17.25" customHeight="1">
      <c r="A207" s="44"/>
      <c r="B207" s="45"/>
      <c r="C207" s="45"/>
      <c r="D207" s="50"/>
      <c r="E207" s="44"/>
      <c r="F207" s="44"/>
      <c r="G207" s="44"/>
      <c r="H207" s="44"/>
      <c r="I207" s="44"/>
      <c r="J207" s="44"/>
      <c r="K207" s="44"/>
      <c r="L207" s="44"/>
      <c r="M207" s="44"/>
      <c r="N207" s="44"/>
      <c r="O207" s="44"/>
      <c r="P207" s="44"/>
      <c r="Q207" s="44"/>
      <c r="R207" s="44"/>
      <c r="S207" s="44"/>
      <c r="T207" s="44"/>
      <c r="U207" s="44"/>
      <c r="V207" s="44"/>
    </row>
    <row r="208" spans="1:22" ht="17.25" customHeight="1">
      <c r="A208" s="44"/>
      <c r="B208" s="45"/>
      <c r="C208" s="45"/>
      <c r="D208" s="50"/>
      <c r="E208" s="44"/>
      <c r="F208" s="44"/>
      <c r="G208" s="44"/>
      <c r="H208" s="44"/>
      <c r="I208" s="44"/>
      <c r="J208" s="44"/>
      <c r="K208" s="44"/>
      <c r="L208" s="44"/>
      <c r="M208" s="44"/>
      <c r="N208" s="44"/>
      <c r="O208" s="44"/>
      <c r="P208" s="44"/>
      <c r="Q208" s="44"/>
      <c r="R208" s="44"/>
      <c r="S208" s="44"/>
      <c r="T208" s="44"/>
      <c r="U208" s="44"/>
      <c r="V208" s="44"/>
    </row>
    <row r="209" spans="1:22" ht="17.25" customHeight="1">
      <c r="A209" s="44"/>
      <c r="B209" s="45"/>
      <c r="C209" s="45"/>
      <c r="D209" s="50"/>
      <c r="E209" s="44"/>
      <c r="F209" s="44"/>
      <c r="G209" s="44"/>
      <c r="H209" s="44"/>
      <c r="I209" s="44"/>
      <c r="J209" s="44"/>
      <c r="K209" s="44"/>
      <c r="L209" s="44"/>
      <c r="M209" s="44"/>
      <c r="N209" s="44"/>
      <c r="O209" s="44"/>
      <c r="P209" s="44"/>
      <c r="Q209" s="44"/>
      <c r="R209" s="44"/>
      <c r="S209" s="44"/>
      <c r="T209" s="44"/>
      <c r="U209" s="44"/>
      <c r="V209" s="44"/>
    </row>
    <row r="210" spans="1:22" ht="17.25" customHeight="1">
      <c r="A210" s="44"/>
      <c r="B210" s="45"/>
      <c r="C210" s="45"/>
      <c r="D210" s="50"/>
      <c r="E210" s="44"/>
      <c r="F210" s="44"/>
      <c r="G210" s="44"/>
      <c r="H210" s="44"/>
      <c r="I210" s="44"/>
      <c r="J210" s="44"/>
      <c r="K210" s="44"/>
      <c r="L210" s="44"/>
      <c r="M210" s="44"/>
      <c r="N210" s="44"/>
      <c r="O210" s="44"/>
      <c r="P210" s="44"/>
      <c r="Q210" s="44"/>
      <c r="R210" s="44"/>
      <c r="S210" s="44"/>
      <c r="T210" s="44"/>
      <c r="U210" s="44"/>
      <c r="V210" s="44"/>
    </row>
    <row r="211" spans="1:22" ht="17.25" customHeight="1">
      <c r="A211" s="44"/>
      <c r="B211" s="45"/>
      <c r="C211" s="45"/>
      <c r="D211" s="50"/>
      <c r="E211" s="44"/>
      <c r="F211" s="44"/>
      <c r="G211" s="44"/>
      <c r="H211" s="44"/>
      <c r="I211" s="44"/>
      <c r="J211" s="44"/>
      <c r="K211" s="44"/>
      <c r="L211" s="44"/>
      <c r="M211" s="44"/>
      <c r="N211" s="44"/>
      <c r="O211" s="44"/>
      <c r="P211" s="44"/>
      <c r="Q211" s="44"/>
      <c r="R211" s="44"/>
      <c r="S211" s="44"/>
      <c r="T211" s="44"/>
      <c r="U211" s="44"/>
      <c r="V211" s="44"/>
    </row>
    <row r="212" spans="1:22" ht="17.25" customHeight="1">
      <c r="A212" s="44"/>
      <c r="B212" s="45"/>
      <c r="C212" s="45"/>
      <c r="D212" s="50"/>
      <c r="E212" s="44"/>
      <c r="F212" s="44"/>
      <c r="G212" s="44"/>
      <c r="H212" s="44"/>
      <c r="I212" s="44"/>
      <c r="J212" s="44"/>
      <c r="K212" s="44"/>
      <c r="L212" s="44"/>
      <c r="M212" s="44"/>
      <c r="N212" s="44"/>
      <c r="O212" s="44"/>
      <c r="P212" s="44"/>
      <c r="Q212" s="44"/>
      <c r="R212" s="44"/>
      <c r="S212" s="44"/>
      <c r="T212" s="44"/>
      <c r="U212" s="44"/>
      <c r="V212" s="44"/>
    </row>
    <row r="213" spans="1:22" ht="17.25" customHeight="1">
      <c r="A213" s="44"/>
      <c r="B213" s="45"/>
      <c r="C213" s="45"/>
      <c r="D213" s="50"/>
      <c r="E213" s="44"/>
      <c r="F213" s="44"/>
      <c r="G213" s="44"/>
      <c r="H213" s="44"/>
      <c r="I213" s="44"/>
      <c r="J213" s="44"/>
      <c r="K213" s="44"/>
      <c r="L213" s="44"/>
      <c r="M213" s="44"/>
      <c r="N213" s="44"/>
      <c r="O213" s="44"/>
      <c r="P213" s="44"/>
      <c r="Q213" s="44"/>
      <c r="R213" s="44"/>
      <c r="S213" s="44"/>
      <c r="T213" s="44"/>
      <c r="U213" s="44"/>
      <c r="V213" s="44"/>
    </row>
    <row r="214" spans="1:22" ht="17.25" customHeight="1">
      <c r="A214" s="44"/>
      <c r="B214" s="45"/>
      <c r="C214" s="45"/>
      <c r="D214" s="50"/>
      <c r="E214" s="44"/>
      <c r="F214" s="44"/>
      <c r="G214" s="44"/>
      <c r="H214" s="44"/>
      <c r="I214" s="44"/>
      <c r="J214" s="44"/>
      <c r="K214" s="44"/>
      <c r="L214" s="44"/>
      <c r="M214" s="44"/>
      <c r="N214" s="44"/>
      <c r="O214" s="44"/>
      <c r="P214" s="44"/>
      <c r="Q214" s="44"/>
      <c r="R214" s="44"/>
      <c r="S214" s="44"/>
      <c r="T214" s="44"/>
      <c r="U214" s="44"/>
      <c r="V214" s="44"/>
    </row>
    <row r="215" spans="1:22" ht="17.25" customHeight="1">
      <c r="A215" s="44"/>
      <c r="B215" s="45"/>
      <c r="C215" s="45"/>
      <c r="D215" s="50"/>
      <c r="E215" s="44"/>
      <c r="F215" s="44"/>
      <c r="G215" s="44"/>
      <c r="H215" s="44"/>
      <c r="I215" s="44"/>
      <c r="J215" s="44"/>
      <c r="K215" s="44"/>
      <c r="L215" s="44"/>
      <c r="M215" s="44"/>
      <c r="N215" s="44"/>
      <c r="O215" s="44"/>
      <c r="P215" s="44"/>
      <c r="Q215" s="44"/>
      <c r="R215" s="44"/>
      <c r="S215" s="44"/>
      <c r="T215" s="44"/>
      <c r="U215" s="44"/>
      <c r="V215" s="44"/>
    </row>
    <row r="216" spans="1:22" ht="17.25" customHeight="1">
      <c r="A216" s="44"/>
      <c r="B216" s="45"/>
      <c r="C216" s="45"/>
      <c r="D216" s="50"/>
      <c r="E216" s="44"/>
      <c r="F216" s="44"/>
      <c r="G216" s="44"/>
      <c r="H216" s="44"/>
      <c r="I216" s="44"/>
      <c r="J216" s="44"/>
      <c r="K216" s="44"/>
      <c r="L216" s="44"/>
      <c r="M216" s="44"/>
      <c r="N216" s="44"/>
      <c r="O216" s="44"/>
      <c r="P216" s="44"/>
      <c r="Q216" s="44"/>
      <c r="R216" s="44"/>
      <c r="S216" s="44"/>
      <c r="T216" s="44"/>
      <c r="U216" s="44"/>
      <c r="V216" s="44"/>
    </row>
    <row r="217" spans="1:22" ht="17.25" customHeight="1">
      <c r="A217" s="44"/>
      <c r="B217" s="45"/>
      <c r="C217" s="45"/>
      <c r="D217" s="50"/>
      <c r="E217" s="44"/>
      <c r="F217" s="44"/>
      <c r="G217" s="44"/>
      <c r="H217" s="44"/>
      <c r="I217" s="44"/>
      <c r="J217" s="44"/>
      <c r="K217" s="44"/>
      <c r="L217" s="44"/>
      <c r="M217" s="44"/>
      <c r="N217" s="44"/>
      <c r="O217" s="44"/>
      <c r="P217" s="44"/>
      <c r="Q217" s="44"/>
      <c r="R217" s="44"/>
      <c r="S217" s="44"/>
      <c r="T217" s="44"/>
      <c r="U217" s="44"/>
      <c r="V217" s="44"/>
    </row>
    <row r="218" spans="1:22" ht="17.25" customHeight="1">
      <c r="A218" s="44"/>
      <c r="B218" s="45"/>
      <c r="C218" s="45"/>
      <c r="D218" s="50"/>
      <c r="E218" s="44"/>
      <c r="F218" s="44"/>
      <c r="G218" s="44"/>
      <c r="H218" s="44"/>
      <c r="I218" s="44"/>
      <c r="J218" s="44"/>
      <c r="K218" s="44"/>
      <c r="L218" s="44"/>
      <c r="M218" s="44"/>
      <c r="N218" s="44"/>
      <c r="O218" s="44"/>
      <c r="P218" s="44"/>
      <c r="Q218" s="44"/>
      <c r="R218" s="44"/>
      <c r="S218" s="44"/>
      <c r="T218" s="44"/>
      <c r="U218" s="44"/>
      <c r="V218" s="44"/>
    </row>
    <row r="219" spans="1:22" ht="17.25" customHeight="1">
      <c r="A219" s="44"/>
      <c r="B219" s="45"/>
      <c r="C219" s="45"/>
      <c r="D219" s="50"/>
      <c r="E219" s="44"/>
      <c r="F219" s="44"/>
      <c r="G219" s="44"/>
      <c r="H219" s="44"/>
      <c r="I219" s="44"/>
      <c r="J219" s="44"/>
      <c r="K219" s="44"/>
      <c r="L219" s="44"/>
      <c r="M219" s="44"/>
      <c r="N219" s="44"/>
      <c r="O219" s="44"/>
      <c r="P219" s="44"/>
      <c r="Q219" s="44"/>
      <c r="R219" s="44"/>
      <c r="S219" s="44"/>
      <c r="T219" s="44"/>
      <c r="U219" s="44"/>
      <c r="V219" s="44"/>
    </row>
    <row r="220" spans="1:22" ht="17.25" customHeight="1">
      <c r="A220" s="44"/>
      <c r="B220" s="45"/>
      <c r="C220" s="45"/>
      <c r="D220" s="50"/>
      <c r="E220" s="44"/>
      <c r="F220" s="44"/>
      <c r="G220" s="44"/>
      <c r="H220" s="44"/>
      <c r="I220" s="44"/>
      <c r="J220" s="44"/>
      <c r="K220" s="44"/>
      <c r="L220" s="44"/>
      <c r="M220" s="44"/>
      <c r="N220" s="44"/>
      <c r="O220" s="44"/>
      <c r="P220" s="44"/>
      <c r="Q220" s="44"/>
      <c r="R220" s="44"/>
      <c r="S220" s="44"/>
      <c r="T220" s="44"/>
      <c r="U220" s="44"/>
      <c r="V220" s="44"/>
    </row>
    <row r="221" spans="1:22" ht="17.25" customHeight="1">
      <c r="A221" s="44"/>
      <c r="B221" s="45"/>
      <c r="C221" s="45"/>
      <c r="D221" s="50"/>
      <c r="E221" s="44"/>
      <c r="F221" s="44"/>
      <c r="G221" s="44"/>
      <c r="H221" s="44"/>
      <c r="I221" s="44"/>
      <c r="J221" s="44"/>
      <c r="K221" s="44"/>
      <c r="L221" s="44"/>
      <c r="M221" s="44"/>
      <c r="N221" s="44"/>
      <c r="O221" s="44"/>
      <c r="P221" s="44"/>
      <c r="Q221" s="44"/>
      <c r="R221" s="44"/>
      <c r="S221" s="44"/>
      <c r="T221" s="44"/>
      <c r="U221" s="44"/>
      <c r="V221" s="44"/>
    </row>
    <row r="222" spans="1:22" ht="17.25" customHeight="1">
      <c r="A222" s="44"/>
      <c r="B222" s="45"/>
      <c r="C222" s="45"/>
      <c r="D222" s="50"/>
      <c r="E222" s="44"/>
      <c r="F222" s="44"/>
      <c r="G222" s="44"/>
      <c r="H222" s="44"/>
      <c r="I222" s="44"/>
      <c r="J222" s="44"/>
      <c r="K222" s="44"/>
      <c r="L222" s="44"/>
      <c r="M222" s="44"/>
      <c r="N222" s="44"/>
      <c r="O222" s="44"/>
      <c r="P222" s="44"/>
      <c r="Q222" s="44"/>
      <c r="R222" s="44"/>
      <c r="S222" s="44"/>
      <c r="T222" s="44"/>
      <c r="U222" s="44"/>
      <c r="V222" s="44"/>
    </row>
    <row r="223" spans="1:22" ht="17.25" customHeight="1">
      <c r="A223" s="44"/>
      <c r="B223" s="45"/>
      <c r="C223" s="45"/>
      <c r="D223" s="50"/>
      <c r="E223" s="44"/>
      <c r="F223" s="44"/>
      <c r="G223" s="44"/>
      <c r="H223" s="44"/>
      <c r="I223" s="44"/>
      <c r="J223" s="44"/>
      <c r="K223" s="44"/>
      <c r="L223" s="44"/>
      <c r="M223" s="44"/>
      <c r="N223" s="44"/>
      <c r="O223" s="44"/>
      <c r="P223" s="44"/>
      <c r="Q223" s="44"/>
      <c r="R223" s="44"/>
      <c r="S223" s="44"/>
      <c r="T223" s="44"/>
      <c r="U223" s="44"/>
      <c r="V223" s="44"/>
    </row>
    <row r="224" spans="1:22" ht="17.25" customHeight="1">
      <c r="A224" s="44"/>
      <c r="B224" s="45"/>
      <c r="C224" s="45"/>
      <c r="D224" s="50"/>
      <c r="E224" s="44"/>
      <c r="F224" s="44"/>
      <c r="G224" s="44"/>
      <c r="H224" s="44"/>
      <c r="I224" s="44"/>
      <c r="J224" s="44"/>
      <c r="K224" s="44"/>
      <c r="L224" s="44"/>
      <c r="M224" s="44"/>
      <c r="N224" s="44"/>
      <c r="O224" s="44"/>
      <c r="P224" s="44"/>
      <c r="Q224" s="44"/>
      <c r="R224" s="44"/>
      <c r="S224" s="44"/>
      <c r="T224" s="44"/>
      <c r="U224" s="44"/>
      <c r="V224" s="44"/>
    </row>
    <row r="225" spans="1:22" ht="17.25" customHeight="1">
      <c r="A225" s="44"/>
      <c r="B225" s="45"/>
      <c r="C225" s="45"/>
      <c r="D225" s="50"/>
      <c r="E225" s="44"/>
      <c r="F225" s="44"/>
      <c r="G225" s="44"/>
      <c r="H225" s="44"/>
      <c r="I225" s="44"/>
      <c r="J225" s="44"/>
      <c r="K225" s="44"/>
      <c r="L225" s="44"/>
      <c r="M225" s="44"/>
      <c r="N225" s="44"/>
      <c r="O225" s="44"/>
      <c r="P225" s="44"/>
      <c r="Q225" s="44"/>
      <c r="R225" s="44"/>
      <c r="S225" s="44"/>
      <c r="T225" s="44"/>
      <c r="U225" s="44"/>
      <c r="V225" s="44"/>
    </row>
    <row r="226" spans="1:22" ht="17.25" customHeight="1">
      <c r="A226" s="44"/>
      <c r="B226" s="45"/>
      <c r="C226" s="45"/>
      <c r="D226" s="50"/>
      <c r="E226" s="44"/>
      <c r="F226" s="44"/>
      <c r="G226" s="44"/>
      <c r="H226" s="44"/>
      <c r="I226" s="44"/>
      <c r="J226" s="44"/>
      <c r="K226" s="44"/>
      <c r="L226" s="44"/>
      <c r="M226" s="44"/>
      <c r="N226" s="44"/>
      <c r="O226" s="44"/>
      <c r="P226" s="44"/>
      <c r="Q226" s="44"/>
      <c r="R226" s="44"/>
      <c r="S226" s="44"/>
      <c r="T226" s="44"/>
      <c r="U226" s="44"/>
      <c r="V226" s="44"/>
    </row>
    <row r="227" spans="1:22" ht="17.25" customHeight="1">
      <c r="A227" s="44"/>
      <c r="B227" s="45"/>
      <c r="C227" s="45"/>
      <c r="D227" s="50"/>
      <c r="E227" s="44"/>
      <c r="F227" s="44"/>
      <c r="G227" s="44"/>
      <c r="H227" s="44"/>
      <c r="I227" s="44"/>
      <c r="J227" s="44"/>
      <c r="K227" s="44"/>
      <c r="L227" s="44"/>
      <c r="M227" s="44"/>
      <c r="N227" s="44"/>
      <c r="O227" s="44"/>
      <c r="P227" s="44"/>
      <c r="Q227" s="44"/>
      <c r="R227" s="44"/>
      <c r="S227" s="44"/>
      <c r="T227" s="44"/>
      <c r="U227" s="44"/>
      <c r="V227" s="44"/>
    </row>
    <row r="228" spans="1:22" ht="17.25" customHeight="1">
      <c r="A228" s="44"/>
      <c r="B228" s="45"/>
      <c r="C228" s="45"/>
      <c r="D228" s="50"/>
      <c r="E228" s="44"/>
      <c r="F228" s="44"/>
      <c r="G228" s="44"/>
      <c r="H228" s="44"/>
      <c r="I228" s="44"/>
      <c r="J228" s="44"/>
      <c r="K228" s="44"/>
      <c r="L228" s="44"/>
      <c r="M228" s="44"/>
      <c r="N228" s="44"/>
      <c r="O228" s="44"/>
      <c r="P228" s="44"/>
      <c r="Q228" s="44"/>
      <c r="R228" s="44"/>
      <c r="S228" s="44"/>
      <c r="T228" s="44"/>
      <c r="U228" s="44"/>
      <c r="V228" s="44"/>
    </row>
    <row r="229" spans="1:22" ht="17.25" customHeight="1">
      <c r="A229" s="44"/>
      <c r="B229" s="45"/>
      <c r="C229" s="45"/>
      <c r="D229" s="50"/>
      <c r="E229" s="44"/>
      <c r="F229" s="44"/>
      <c r="G229" s="44"/>
      <c r="H229" s="44"/>
      <c r="I229" s="44"/>
      <c r="J229" s="44"/>
      <c r="K229" s="44"/>
      <c r="L229" s="44"/>
      <c r="M229" s="44"/>
      <c r="N229" s="44"/>
      <c r="O229" s="44"/>
      <c r="P229" s="44"/>
      <c r="Q229" s="44"/>
      <c r="R229" s="44"/>
      <c r="S229" s="44"/>
      <c r="T229" s="44"/>
      <c r="U229" s="44"/>
      <c r="V229" s="44"/>
    </row>
    <row r="230" spans="1:22" ht="17.25" customHeight="1">
      <c r="A230" s="44"/>
      <c r="B230" s="45"/>
      <c r="C230" s="45"/>
      <c r="D230" s="50"/>
      <c r="E230" s="44"/>
      <c r="F230" s="44"/>
      <c r="G230" s="44"/>
      <c r="H230" s="44"/>
      <c r="I230" s="44"/>
      <c r="J230" s="44"/>
      <c r="K230" s="44"/>
      <c r="L230" s="44"/>
      <c r="M230" s="44"/>
      <c r="N230" s="44"/>
      <c r="O230" s="44"/>
      <c r="P230" s="44"/>
      <c r="Q230" s="44"/>
      <c r="R230" s="44"/>
      <c r="S230" s="44"/>
      <c r="T230" s="44"/>
      <c r="U230" s="44"/>
      <c r="V230" s="44"/>
    </row>
    <row r="231" spans="1:22" ht="17.25" customHeight="1">
      <c r="A231" s="44"/>
      <c r="B231" s="45"/>
      <c r="C231" s="45"/>
      <c r="D231" s="50"/>
      <c r="E231" s="44"/>
      <c r="F231" s="44"/>
      <c r="G231" s="44"/>
      <c r="H231" s="44"/>
      <c r="I231" s="44"/>
      <c r="J231" s="44"/>
      <c r="K231" s="44"/>
      <c r="L231" s="44"/>
      <c r="M231" s="44"/>
      <c r="N231" s="44"/>
      <c r="O231" s="44"/>
      <c r="P231" s="44"/>
      <c r="Q231" s="44"/>
      <c r="R231" s="44"/>
      <c r="S231" s="44"/>
      <c r="T231" s="44"/>
      <c r="U231" s="44"/>
      <c r="V231" s="44"/>
    </row>
    <row r="232" spans="1:22" ht="17.25" customHeight="1">
      <c r="A232" s="44"/>
      <c r="B232" s="45"/>
      <c r="C232" s="45"/>
      <c r="D232" s="50"/>
      <c r="E232" s="44"/>
      <c r="F232" s="44"/>
      <c r="G232" s="44"/>
      <c r="H232" s="44"/>
      <c r="I232" s="44"/>
      <c r="J232" s="44"/>
      <c r="K232" s="44"/>
      <c r="L232" s="44"/>
      <c r="M232" s="44"/>
      <c r="N232" s="44"/>
      <c r="O232" s="44"/>
      <c r="P232" s="44"/>
      <c r="Q232" s="44"/>
      <c r="R232" s="44"/>
      <c r="S232" s="44"/>
      <c r="T232" s="44"/>
      <c r="U232" s="44"/>
      <c r="V232" s="44"/>
    </row>
    <row r="233" spans="1:22" ht="17.25" customHeight="1">
      <c r="A233" s="44"/>
      <c r="B233" s="45"/>
      <c r="C233" s="45"/>
      <c r="D233" s="50"/>
      <c r="E233" s="44"/>
      <c r="F233" s="44"/>
      <c r="G233" s="44"/>
      <c r="H233" s="44"/>
      <c r="I233" s="44"/>
      <c r="J233" s="44"/>
      <c r="K233" s="44"/>
      <c r="L233" s="44"/>
      <c r="M233" s="44"/>
      <c r="N233" s="44"/>
      <c r="O233" s="44"/>
      <c r="P233" s="44"/>
      <c r="Q233" s="44"/>
      <c r="R233" s="44"/>
      <c r="S233" s="44"/>
      <c r="T233" s="44"/>
      <c r="U233" s="44"/>
      <c r="V233" s="44"/>
    </row>
    <row r="234" spans="1:22" ht="17.25" customHeight="1">
      <c r="A234" s="44"/>
      <c r="B234" s="45"/>
      <c r="C234" s="45"/>
      <c r="D234" s="50"/>
      <c r="E234" s="44"/>
      <c r="F234" s="44"/>
      <c r="G234" s="44"/>
      <c r="H234" s="44"/>
      <c r="I234" s="44"/>
      <c r="J234" s="44"/>
      <c r="K234" s="44"/>
      <c r="L234" s="44"/>
      <c r="M234" s="44"/>
      <c r="N234" s="44"/>
      <c r="O234" s="44"/>
      <c r="P234" s="44"/>
      <c r="Q234" s="44"/>
      <c r="R234" s="44"/>
      <c r="S234" s="44"/>
      <c r="T234" s="44"/>
      <c r="U234" s="44"/>
      <c r="V234" s="44"/>
    </row>
    <row r="235" spans="1:22" ht="17.25" customHeight="1">
      <c r="A235" s="44"/>
      <c r="B235" s="45"/>
      <c r="C235" s="45"/>
      <c r="D235" s="50"/>
      <c r="E235" s="44"/>
      <c r="F235" s="44"/>
      <c r="G235" s="44"/>
      <c r="H235" s="44"/>
      <c r="I235" s="44"/>
      <c r="J235" s="44"/>
      <c r="K235" s="44"/>
      <c r="L235" s="44"/>
      <c r="M235" s="44"/>
      <c r="N235" s="44"/>
      <c r="O235" s="44"/>
      <c r="P235" s="44"/>
      <c r="Q235" s="44"/>
      <c r="R235" s="44"/>
      <c r="S235" s="44"/>
      <c r="T235" s="44"/>
      <c r="U235" s="44"/>
      <c r="V235" s="44"/>
    </row>
    <row r="236" spans="1:22" ht="17.25" customHeight="1">
      <c r="A236" s="44"/>
      <c r="B236" s="45"/>
      <c r="C236" s="45"/>
      <c r="D236" s="50"/>
      <c r="E236" s="44"/>
      <c r="F236" s="44"/>
      <c r="G236" s="44"/>
      <c r="H236" s="44"/>
      <c r="I236" s="44"/>
      <c r="J236" s="44"/>
      <c r="K236" s="44"/>
      <c r="L236" s="44"/>
      <c r="M236" s="44"/>
      <c r="N236" s="44"/>
      <c r="O236" s="44"/>
      <c r="P236" s="44"/>
      <c r="Q236" s="44"/>
      <c r="R236" s="44"/>
      <c r="S236" s="44"/>
      <c r="T236" s="44"/>
      <c r="U236" s="44"/>
      <c r="V236" s="44"/>
    </row>
    <row r="237" spans="1:22" ht="17.25" customHeight="1">
      <c r="A237" s="44"/>
      <c r="B237" s="45"/>
      <c r="C237" s="45"/>
      <c r="D237" s="50"/>
      <c r="E237" s="44"/>
      <c r="F237" s="44"/>
      <c r="G237" s="44"/>
      <c r="H237" s="44"/>
      <c r="I237" s="44"/>
      <c r="J237" s="44"/>
      <c r="K237" s="44"/>
      <c r="L237" s="44"/>
      <c r="M237" s="44"/>
      <c r="N237" s="44"/>
      <c r="O237" s="44"/>
      <c r="P237" s="44"/>
      <c r="Q237" s="44"/>
      <c r="R237" s="44"/>
      <c r="S237" s="44"/>
      <c r="T237" s="44"/>
      <c r="U237" s="44"/>
      <c r="V237" s="44"/>
    </row>
    <row r="238" spans="1:22" ht="17.25" customHeight="1">
      <c r="A238" s="44"/>
      <c r="B238" s="45"/>
      <c r="C238" s="45"/>
      <c r="D238" s="50"/>
      <c r="E238" s="44"/>
      <c r="F238" s="44"/>
      <c r="G238" s="44"/>
      <c r="H238" s="44"/>
      <c r="I238" s="44"/>
      <c r="J238" s="44"/>
      <c r="K238" s="44"/>
      <c r="L238" s="44"/>
      <c r="M238" s="44"/>
      <c r="N238" s="44"/>
      <c r="O238" s="44"/>
      <c r="P238" s="44"/>
      <c r="Q238" s="44"/>
      <c r="R238" s="44"/>
      <c r="S238" s="44"/>
      <c r="T238" s="44"/>
      <c r="U238" s="44"/>
      <c r="V238" s="44"/>
    </row>
    <row r="239" spans="1:22" ht="17.25" customHeight="1">
      <c r="A239" s="44"/>
      <c r="B239" s="45"/>
      <c r="C239" s="45"/>
      <c r="D239" s="50"/>
      <c r="E239" s="44"/>
      <c r="F239" s="44"/>
      <c r="G239" s="44"/>
      <c r="H239" s="44"/>
      <c r="I239" s="44"/>
      <c r="J239" s="44"/>
      <c r="K239" s="44"/>
      <c r="L239" s="44"/>
      <c r="M239" s="44"/>
      <c r="N239" s="44"/>
      <c r="O239" s="44"/>
      <c r="P239" s="44"/>
      <c r="Q239" s="44"/>
      <c r="R239" s="44"/>
      <c r="S239" s="44"/>
      <c r="T239" s="44"/>
      <c r="U239" s="44"/>
      <c r="V239" s="44"/>
    </row>
    <row r="240" spans="1:22" ht="17.25" customHeight="1">
      <c r="A240" s="44"/>
      <c r="B240" s="45"/>
      <c r="C240" s="45"/>
      <c r="D240" s="50"/>
      <c r="E240" s="44"/>
      <c r="F240" s="44"/>
      <c r="G240" s="44"/>
      <c r="H240" s="44"/>
      <c r="I240" s="44"/>
      <c r="J240" s="44"/>
      <c r="K240" s="44"/>
      <c r="L240" s="44"/>
      <c r="M240" s="44"/>
      <c r="N240" s="44"/>
      <c r="O240" s="44"/>
      <c r="P240" s="44"/>
      <c r="Q240" s="44"/>
      <c r="R240" s="44"/>
      <c r="S240" s="44"/>
      <c r="T240" s="44"/>
      <c r="U240" s="44"/>
      <c r="V240" s="44"/>
    </row>
    <row r="241" spans="1:22" ht="17.25" customHeight="1">
      <c r="A241" s="44"/>
      <c r="B241" s="45"/>
      <c r="C241" s="45"/>
      <c r="D241" s="50"/>
      <c r="E241" s="44"/>
      <c r="F241" s="44"/>
      <c r="G241" s="44"/>
      <c r="H241" s="44"/>
      <c r="I241" s="44"/>
      <c r="J241" s="44"/>
      <c r="K241" s="44"/>
      <c r="L241" s="44"/>
      <c r="M241" s="44"/>
      <c r="N241" s="44"/>
      <c r="O241" s="44"/>
      <c r="P241" s="44"/>
      <c r="Q241" s="44"/>
      <c r="R241" s="44"/>
      <c r="S241" s="44"/>
      <c r="T241" s="44"/>
      <c r="U241" s="44"/>
      <c r="V241" s="44"/>
    </row>
    <row r="242" spans="1:22" ht="17.25" customHeight="1">
      <c r="A242" s="44"/>
      <c r="B242" s="45"/>
      <c r="C242" s="45"/>
      <c r="D242" s="50"/>
      <c r="E242" s="44"/>
      <c r="F242" s="44"/>
      <c r="G242" s="44"/>
      <c r="H242" s="44"/>
      <c r="I242" s="44"/>
      <c r="J242" s="44"/>
      <c r="K242" s="44"/>
      <c r="L242" s="44"/>
      <c r="M242" s="44"/>
      <c r="N242" s="44"/>
      <c r="O242" s="44"/>
      <c r="P242" s="44"/>
      <c r="Q242" s="44"/>
      <c r="R242" s="44"/>
      <c r="S242" s="44"/>
      <c r="T242" s="44"/>
      <c r="U242" s="44"/>
      <c r="V242" s="44"/>
    </row>
    <row r="243" spans="1:22" ht="17.25" customHeight="1">
      <c r="A243" s="44"/>
      <c r="B243" s="45"/>
      <c r="C243" s="45"/>
      <c r="D243" s="50"/>
      <c r="E243" s="44"/>
      <c r="F243" s="44"/>
      <c r="G243" s="44"/>
      <c r="H243" s="44"/>
      <c r="I243" s="44"/>
      <c r="J243" s="44"/>
      <c r="K243" s="44"/>
      <c r="L243" s="44"/>
      <c r="M243" s="44"/>
      <c r="N243" s="44"/>
      <c r="O243" s="44"/>
      <c r="P243" s="44"/>
      <c r="Q243" s="44"/>
      <c r="R243" s="44"/>
      <c r="S243" s="44"/>
      <c r="T243" s="44"/>
      <c r="U243" s="44"/>
      <c r="V243" s="44"/>
    </row>
    <row r="244" spans="1:22" ht="17.25" customHeight="1">
      <c r="A244" s="44"/>
      <c r="B244" s="45"/>
      <c r="C244" s="45"/>
      <c r="D244" s="50"/>
      <c r="E244" s="44"/>
      <c r="F244" s="44"/>
      <c r="G244" s="44"/>
      <c r="H244" s="44"/>
      <c r="I244" s="44"/>
      <c r="J244" s="44"/>
      <c r="K244" s="44"/>
      <c r="L244" s="44"/>
      <c r="M244" s="44"/>
      <c r="N244" s="44"/>
      <c r="O244" s="44"/>
      <c r="P244" s="44"/>
      <c r="Q244" s="44"/>
      <c r="R244" s="44"/>
      <c r="S244" s="44"/>
      <c r="T244" s="44"/>
      <c r="U244" s="44"/>
      <c r="V244" s="44"/>
    </row>
    <row r="245" spans="1:22" ht="17.25" customHeight="1">
      <c r="A245" s="44"/>
      <c r="B245" s="45"/>
      <c r="C245" s="45"/>
      <c r="D245" s="50"/>
      <c r="E245" s="44"/>
      <c r="F245" s="44"/>
      <c r="G245" s="44"/>
      <c r="H245" s="44"/>
      <c r="I245" s="44"/>
      <c r="J245" s="44"/>
      <c r="K245" s="44"/>
      <c r="L245" s="44"/>
      <c r="M245" s="44"/>
      <c r="N245" s="44"/>
      <c r="O245" s="44"/>
      <c r="P245" s="44"/>
      <c r="Q245" s="44"/>
      <c r="R245" s="44"/>
      <c r="S245" s="44"/>
      <c r="T245" s="44"/>
      <c r="U245" s="44"/>
      <c r="V245" s="44"/>
    </row>
    <row r="246" spans="1:22" ht="17.25" customHeight="1">
      <c r="A246" s="44"/>
      <c r="B246" s="45"/>
      <c r="C246" s="45"/>
      <c r="D246" s="50"/>
      <c r="E246" s="44"/>
      <c r="F246" s="44"/>
      <c r="G246" s="44"/>
      <c r="H246" s="44"/>
      <c r="I246" s="44"/>
      <c r="J246" s="44"/>
      <c r="K246" s="44"/>
      <c r="L246" s="44"/>
      <c r="M246" s="44"/>
      <c r="N246" s="44"/>
      <c r="O246" s="44"/>
      <c r="P246" s="44"/>
      <c r="Q246" s="44"/>
      <c r="R246" s="44"/>
      <c r="S246" s="44"/>
      <c r="T246" s="44"/>
      <c r="U246" s="44"/>
      <c r="V246" s="44"/>
    </row>
    <row r="247" spans="1:22" ht="17.25" customHeight="1">
      <c r="A247" s="44"/>
      <c r="B247" s="45"/>
      <c r="C247" s="45"/>
      <c r="D247" s="50"/>
      <c r="E247" s="44"/>
      <c r="F247" s="44"/>
      <c r="G247" s="44"/>
      <c r="H247" s="44"/>
      <c r="I247" s="44"/>
      <c r="J247" s="44"/>
      <c r="K247" s="44"/>
      <c r="L247" s="44"/>
      <c r="M247" s="44"/>
      <c r="N247" s="44"/>
      <c r="O247" s="44"/>
      <c r="P247" s="44"/>
      <c r="Q247" s="44"/>
      <c r="R247" s="44"/>
      <c r="S247" s="44"/>
      <c r="T247" s="44"/>
      <c r="U247" s="44"/>
      <c r="V247" s="44"/>
    </row>
    <row r="248" spans="1:22" ht="17.25" customHeight="1">
      <c r="A248" s="44"/>
      <c r="B248" s="45"/>
      <c r="C248" s="45"/>
      <c r="D248" s="50"/>
      <c r="E248" s="44"/>
      <c r="F248" s="44"/>
      <c r="G248" s="44"/>
      <c r="H248" s="44"/>
      <c r="I248" s="44"/>
      <c r="J248" s="44"/>
      <c r="K248" s="44"/>
      <c r="L248" s="44"/>
      <c r="M248" s="44"/>
      <c r="N248" s="44"/>
      <c r="O248" s="44"/>
      <c r="P248" s="44"/>
      <c r="Q248" s="44"/>
      <c r="R248" s="44"/>
      <c r="S248" s="44"/>
      <c r="T248" s="44"/>
      <c r="U248" s="44"/>
      <c r="V248" s="44"/>
    </row>
    <row r="249" spans="1:22" ht="17.25" customHeight="1">
      <c r="A249" s="44"/>
      <c r="B249" s="45"/>
      <c r="C249" s="45"/>
      <c r="D249" s="50"/>
      <c r="E249" s="44"/>
      <c r="F249" s="44"/>
      <c r="G249" s="44"/>
      <c r="H249" s="44"/>
      <c r="I249" s="44"/>
      <c r="J249" s="44"/>
      <c r="K249" s="44"/>
      <c r="L249" s="44"/>
      <c r="M249" s="44"/>
      <c r="N249" s="44"/>
      <c r="O249" s="44"/>
      <c r="P249" s="44"/>
      <c r="Q249" s="44"/>
      <c r="R249" s="44"/>
      <c r="S249" s="44"/>
      <c r="T249" s="44"/>
      <c r="U249" s="44"/>
      <c r="V249" s="44"/>
    </row>
    <row r="250" spans="1:22" ht="17.25" customHeight="1">
      <c r="A250" s="44"/>
      <c r="B250" s="45"/>
      <c r="C250" s="45"/>
      <c r="D250" s="50"/>
      <c r="E250" s="44"/>
      <c r="F250" s="44"/>
      <c r="G250" s="44"/>
      <c r="H250" s="44"/>
      <c r="I250" s="44"/>
      <c r="J250" s="44"/>
      <c r="K250" s="44"/>
      <c r="L250" s="44"/>
      <c r="M250" s="44"/>
      <c r="N250" s="44"/>
      <c r="O250" s="44"/>
      <c r="P250" s="44"/>
      <c r="Q250" s="44"/>
      <c r="R250" s="44"/>
      <c r="S250" s="44"/>
      <c r="T250" s="44"/>
      <c r="U250" s="44"/>
      <c r="V250" s="44"/>
    </row>
    <row r="251" spans="1:22" ht="17.25" customHeight="1">
      <c r="A251" s="44"/>
      <c r="B251" s="45"/>
      <c r="C251" s="45"/>
      <c r="D251" s="50"/>
      <c r="E251" s="44"/>
      <c r="F251" s="44"/>
      <c r="G251" s="44"/>
      <c r="H251" s="44"/>
      <c r="I251" s="44"/>
      <c r="J251" s="44"/>
      <c r="K251" s="44"/>
      <c r="L251" s="44"/>
      <c r="M251" s="44"/>
      <c r="N251" s="44"/>
      <c r="O251" s="44"/>
      <c r="P251" s="44"/>
      <c r="Q251" s="44"/>
      <c r="R251" s="44"/>
      <c r="S251" s="44"/>
      <c r="T251" s="44"/>
      <c r="U251" s="44"/>
      <c r="V251" s="44"/>
    </row>
    <row r="252" spans="1:22" ht="17.25" customHeight="1">
      <c r="A252" s="44"/>
      <c r="B252" s="45"/>
      <c r="C252" s="45"/>
      <c r="D252" s="50"/>
      <c r="E252" s="44"/>
      <c r="F252" s="44"/>
      <c r="G252" s="44"/>
      <c r="H252" s="44"/>
      <c r="I252" s="44"/>
      <c r="J252" s="44"/>
      <c r="K252" s="44"/>
      <c r="L252" s="44"/>
      <c r="M252" s="44"/>
      <c r="N252" s="44"/>
      <c r="O252" s="44"/>
      <c r="P252" s="44"/>
      <c r="Q252" s="44"/>
      <c r="R252" s="44"/>
      <c r="S252" s="44"/>
      <c r="T252" s="44"/>
      <c r="U252" s="44"/>
      <c r="V252" s="44"/>
    </row>
    <row r="253" spans="1:22" ht="17.25" customHeight="1">
      <c r="A253" s="44"/>
      <c r="B253" s="45"/>
      <c r="C253" s="45"/>
      <c r="D253" s="50"/>
      <c r="E253" s="44"/>
      <c r="F253" s="44"/>
      <c r="G253" s="44"/>
      <c r="H253" s="44"/>
      <c r="I253" s="44"/>
      <c r="J253" s="44"/>
      <c r="K253" s="44"/>
      <c r="L253" s="44"/>
      <c r="M253" s="44"/>
      <c r="N253" s="44"/>
      <c r="O253" s="44"/>
      <c r="P253" s="44"/>
      <c r="Q253" s="44"/>
      <c r="R253" s="44"/>
      <c r="S253" s="44"/>
      <c r="T253" s="44"/>
      <c r="U253" s="44"/>
      <c r="V253" s="44"/>
    </row>
    <row r="254" spans="1:22" ht="17.25" customHeight="1">
      <c r="A254" s="44"/>
      <c r="B254" s="45"/>
      <c r="C254" s="45"/>
      <c r="D254" s="50"/>
      <c r="E254" s="44"/>
      <c r="F254" s="44"/>
      <c r="G254" s="44"/>
      <c r="H254" s="44"/>
      <c r="I254" s="44"/>
      <c r="J254" s="44"/>
      <c r="K254" s="44"/>
      <c r="L254" s="44"/>
      <c r="M254" s="44"/>
      <c r="N254" s="44"/>
      <c r="O254" s="44"/>
      <c r="P254" s="44"/>
      <c r="Q254" s="44"/>
      <c r="R254" s="44"/>
      <c r="S254" s="44"/>
      <c r="T254" s="44"/>
      <c r="U254" s="44"/>
      <c r="V254" s="44"/>
    </row>
    <row r="255" spans="1:22" ht="17.25" customHeight="1">
      <c r="A255" s="44"/>
      <c r="B255" s="45"/>
      <c r="C255" s="45"/>
      <c r="D255" s="50"/>
      <c r="E255" s="44"/>
      <c r="F255" s="44"/>
      <c r="G255" s="44"/>
      <c r="H255" s="44"/>
      <c r="I255" s="44"/>
      <c r="J255" s="44"/>
      <c r="K255" s="44"/>
      <c r="L255" s="44"/>
      <c r="M255" s="44"/>
      <c r="N255" s="44"/>
      <c r="O255" s="44"/>
      <c r="P255" s="44"/>
      <c r="Q255" s="44"/>
      <c r="R255" s="44"/>
      <c r="S255" s="44"/>
      <c r="T255" s="44"/>
      <c r="U255" s="44"/>
      <c r="V255" s="44"/>
    </row>
    <row r="256" spans="1:22" ht="17.25" customHeight="1">
      <c r="A256" s="44"/>
      <c r="B256" s="45"/>
      <c r="C256" s="45"/>
      <c r="D256" s="50"/>
      <c r="E256" s="44"/>
      <c r="F256" s="44"/>
      <c r="G256" s="44"/>
      <c r="H256" s="44"/>
      <c r="I256" s="44"/>
      <c r="J256" s="44"/>
      <c r="K256" s="44"/>
      <c r="L256" s="44"/>
      <c r="M256" s="44"/>
      <c r="N256" s="44"/>
      <c r="O256" s="44"/>
      <c r="P256" s="44"/>
      <c r="Q256" s="44"/>
      <c r="R256" s="44"/>
      <c r="S256" s="44"/>
      <c r="T256" s="44"/>
      <c r="U256" s="44"/>
      <c r="V256" s="44"/>
    </row>
    <row r="257" spans="1:22" ht="17.25" customHeight="1">
      <c r="A257" s="44"/>
      <c r="B257" s="45"/>
      <c r="C257" s="45"/>
      <c r="D257" s="50"/>
      <c r="E257" s="44"/>
      <c r="F257" s="44"/>
      <c r="G257" s="44"/>
      <c r="H257" s="44"/>
      <c r="I257" s="44"/>
      <c r="J257" s="44"/>
      <c r="K257" s="44"/>
      <c r="L257" s="44"/>
      <c r="M257" s="44"/>
      <c r="N257" s="44"/>
      <c r="O257" s="44"/>
      <c r="P257" s="44"/>
      <c r="Q257" s="44"/>
      <c r="R257" s="44"/>
      <c r="S257" s="44"/>
      <c r="T257" s="44"/>
      <c r="U257" s="44"/>
      <c r="V257" s="44"/>
    </row>
    <row r="258" spans="1:22" ht="17.25" customHeight="1">
      <c r="A258" s="44"/>
      <c r="B258" s="45"/>
      <c r="C258" s="45"/>
      <c r="D258" s="50"/>
      <c r="E258" s="44"/>
      <c r="F258" s="44"/>
      <c r="G258" s="44"/>
      <c r="H258" s="44"/>
      <c r="I258" s="44"/>
      <c r="J258" s="44"/>
      <c r="K258" s="44"/>
      <c r="L258" s="44"/>
      <c r="M258" s="44"/>
      <c r="N258" s="44"/>
      <c r="O258" s="44"/>
      <c r="P258" s="44"/>
      <c r="Q258" s="44"/>
      <c r="R258" s="44"/>
      <c r="S258" s="44"/>
      <c r="T258" s="44"/>
      <c r="U258" s="44"/>
      <c r="V258" s="44"/>
    </row>
    <row r="259" spans="1:22" ht="17.25" customHeight="1">
      <c r="A259" s="44"/>
      <c r="B259" s="45"/>
      <c r="C259" s="45"/>
      <c r="D259" s="50"/>
      <c r="E259" s="44"/>
      <c r="F259" s="44"/>
      <c r="G259" s="44"/>
      <c r="H259" s="44"/>
      <c r="I259" s="44"/>
      <c r="J259" s="44"/>
      <c r="K259" s="44"/>
      <c r="L259" s="44"/>
      <c r="M259" s="44"/>
      <c r="N259" s="44"/>
      <c r="O259" s="44"/>
      <c r="P259" s="44"/>
      <c r="Q259" s="44"/>
      <c r="R259" s="44"/>
      <c r="S259" s="44"/>
      <c r="T259" s="44"/>
      <c r="U259" s="44"/>
      <c r="V259" s="44"/>
    </row>
    <row r="260" spans="1:22" ht="17.25" customHeight="1">
      <c r="A260" s="44"/>
      <c r="B260" s="45"/>
      <c r="C260" s="45"/>
      <c r="D260" s="50"/>
      <c r="E260" s="44"/>
      <c r="F260" s="44"/>
      <c r="G260" s="44"/>
      <c r="H260" s="44"/>
      <c r="I260" s="44"/>
      <c r="J260" s="44"/>
      <c r="K260" s="44"/>
      <c r="L260" s="44"/>
      <c r="M260" s="44"/>
      <c r="N260" s="44"/>
      <c r="O260" s="44"/>
      <c r="P260" s="44"/>
      <c r="Q260" s="44"/>
      <c r="R260" s="44"/>
      <c r="S260" s="44"/>
      <c r="T260" s="44"/>
      <c r="U260" s="44"/>
      <c r="V260" s="44"/>
    </row>
    <row r="261" spans="1:22" ht="17.25" customHeight="1">
      <c r="A261" s="44"/>
      <c r="B261" s="45"/>
      <c r="C261" s="45"/>
      <c r="D261" s="50"/>
      <c r="E261" s="44"/>
      <c r="F261" s="44"/>
      <c r="G261" s="44"/>
      <c r="H261" s="44"/>
      <c r="I261" s="44"/>
      <c r="J261" s="44"/>
      <c r="K261" s="44"/>
      <c r="L261" s="44"/>
      <c r="M261" s="44"/>
      <c r="N261" s="44"/>
      <c r="O261" s="44"/>
      <c r="P261" s="44"/>
      <c r="Q261" s="44"/>
      <c r="R261" s="44"/>
      <c r="S261" s="44"/>
      <c r="T261" s="44"/>
      <c r="U261" s="44"/>
      <c r="V261" s="44"/>
    </row>
    <row r="262" spans="1:22" ht="17.25" customHeight="1">
      <c r="A262" s="44"/>
      <c r="B262" s="45"/>
      <c r="C262" s="45"/>
      <c r="D262" s="50"/>
      <c r="E262" s="44"/>
      <c r="F262" s="44"/>
      <c r="G262" s="44"/>
      <c r="H262" s="44"/>
      <c r="I262" s="44"/>
      <c r="J262" s="44"/>
      <c r="K262" s="44"/>
      <c r="L262" s="44"/>
      <c r="M262" s="44"/>
      <c r="N262" s="44"/>
      <c r="O262" s="44"/>
      <c r="P262" s="44"/>
      <c r="Q262" s="44"/>
      <c r="R262" s="44"/>
      <c r="S262" s="44"/>
      <c r="T262" s="44"/>
      <c r="U262" s="44"/>
      <c r="V262" s="44"/>
    </row>
    <row r="263" spans="1:22" ht="17.25" customHeight="1">
      <c r="A263" s="44"/>
      <c r="B263" s="45"/>
      <c r="C263" s="45"/>
      <c r="D263" s="50"/>
      <c r="E263" s="44"/>
      <c r="F263" s="44"/>
      <c r="G263" s="44"/>
      <c r="H263" s="44"/>
      <c r="I263" s="44"/>
      <c r="J263" s="44"/>
      <c r="K263" s="44"/>
      <c r="L263" s="44"/>
      <c r="M263" s="44"/>
      <c r="N263" s="44"/>
      <c r="O263" s="44"/>
      <c r="P263" s="44"/>
      <c r="Q263" s="44"/>
      <c r="R263" s="44"/>
      <c r="S263" s="44"/>
      <c r="T263" s="44"/>
      <c r="U263" s="44"/>
      <c r="V263" s="44"/>
    </row>
    <row r="264" spans="1:22" ht="17.25" customHeight="1">
      <c r="A264" s="44"/>
      <c r="B264" s="45"/>
      <c r="C264" s="45"/>
      <c r="D264" s="50"/>
      <c r="E264" s="44"/>
      <c r="F264" s="44"/>
      <c r="G264" s="44"/>
      <c r="H264" s="44"/>
      <c r="I264" s="44"/>
      <c r="J264" s="44"/>
      <c r="K264" s="44"/>
      <c r="L264" s="44"/>
      <c r="M264" s="44"/>
      <c r="N264" s="44"/>
      <c r="O264" s="44"/>
      <c r="P264" s="44"/>
      <c r="Q264" s="44"/>
      <c r="R264" s="44"/>
      <c r="S264" s="44"/>
      <c r="T264" s="44"/>
      <c r="U264" s="44"/>
      <c r="V264" s="44"/>
    </row>
    <row r="265" spans="1:22" ht="17.25" customHeight="1">
      <c r="A265" s="44"/>
      <c r="B265" s="45"/>
      <c r="C265" s="45"/>
      <c r="D265" s="50"/>
      <c r="E265" s="44"/>
      <c r="F265" s="44"/>
      <c r="G265" s="44"/>
      <c r="H265" s="44"/>
      <c r="I265" s="44"/>
      <c r="J265" s="44"/>
      <c r="K265" s="44"/>
      <c r="L265" s="44"/>
      <c r="M265" s="44"/>
      <c r="N265" s="44"/>
      <c r="O265" s="44"/>
      <c r="P265" s="44"/>
      <c r="Q265" s="44"/>
      <c r="R265" s="44"/>
      <c r="S265" s="44"/>
      <c r="T265" s="44"/>
      <c r="U265" s="44"/>
      <c r="V265" s="44"/>
    </row>
    <row r="266" spans="1:22" ht="17.25" customHeight="1">
      <c r="A266" s="44"/>
      <c r="B266" s="45"/>
      <c r="C266" s="45"/>
      <c r="D266" s="50"/>
      <c r="E266" s="44"/>
      <c r="F266" s="44"/>
      <c r="G266" s="44"/>
      <c r="H266" s="44"/>
      <c r="I266" s="44"/>
      <c r="J266" s="44"/>
      <c r="K266" s="44"/>
      <c r="L266" s="44"/>
      <c r="M266" s="44"/>
      <c r="N266" s="44"/>
      <c r="O266" s="44"/>
      <c r="P266" s="44"/>
      <c r="Q266" s="44"/>
      <c r="R266" s="44"/>
      <c r="S266" s="44"/>
      <c r="T266" s="44"/>
      <c r="U266" s="44"/>
      <c r="V266" s="44"/>
    </row>
    <row r="267" spans="1:22" ht="17.25" customHeight="1">
      <c r="A267" s="44"/>
      <c r="B267" s="45"/>
      <c r="C267" s="45"/>
      <c r="D267" s="50"/>
      <c r="E267" s="44"/>
      <c r="F267" s="44"/>
      <c r="G267" s="44"/>
      <c r="H267" s="44"/>
      <c r="I267" s="44"/>
      <c r="J267" s="44"/>
      <c r="K267" s="44"/>
      <c r="L267" s="44"/>
      <c r="M267" s="44"/>
      <c r="N267" s="44"/>
      <c r="O267" s="44"/>
      <c r="P267" s="44"/>
      <c r="Q267" s="44"/>
      <c r="R267" s="44"/>
      <c r="S267" s="44"/>
      <c r="T267" s="44"/>
      <c r="U267" s="44"/>
      <c r="V267" s="44"/>
    </row>
    <row r="268" spans="1:22" ht="17.25" customHeight="1">
      <c r="A268" s="44"/>
      <c r="B268" s="45"/>
      <c r="C268" s="45"/>
      <c r="D268" s="50"/>
      <c r="E268" s="44"/>
      <c r="F268" s="44"/>
      <c r="G268" s="44"/>
      <c r="H268" s="44"/>
      <c r="I268" s="44"/>
      <c r="J268" s="44"/>
      <c r="K268" s="44"/>
      <c r="L268" s="44"/>
      <c r="M268" s="44"/>
      <c r="N268" s="44"/>
      <c r="O268" s="44"/>
      <c r="P268" s="44"/>
      <c r="Q268" s="44"/>
      <c r="R268" s="44"/>
      <c r="S268" s="44"/>
      <c r="T268" s="44"/>
      <c r="U268" s="44"/>
      <c r="V268" s="44"/>
    </row>
    <row r="269" spans="1:22" ht="17.25" customHeight="1">
      <c r="A269" s="44"/>
      <c r="B269" s="45"/>
      <c r="C269" s="45"/>
      <c r="D269" s="50"/>
      <c r="E269" s="44"/>
      <c r="F269" s="44"/>
      <c r="G269" s="44"/>
      <c r="H269" s="44"/>
      <c r="I269" s="44"/>
      <c r="J269" s="44"/>
      <c r="K269" s="44"/>
      <c r="L269" s="44"/>
      <c r="M269" s="44"/>
      <c r="N269" s="44"/>
      <c r="O269" s="44"/>
      <c r="P269" s="44"/>
      <c r="Q269" s="44"/>
      <c r="R269" s="44"/>
      <c r="S269" s="44"/>
      <c r="T269" s="44"/>
      <c r="U269" s="44"/>
      <c r="V269" s="44"/>
    </row>
    <row r="270" spans="1:22" ht="17.25" customHeight="1">
      <c r="A270" s="44"/>
      <c r="B270" s="45"/>
      <c r="C270" s="45"/>
      <c r="D270" s="50"/>
      <c r="E270" s="44"/>
      <c r="F270" s="44"/>
      <c r="G270" s="44"/>
      <c r="H270" s="44"/>
      <c r="I270" s="44"/>
      <c r="J270" s="44"/>
      <c r="K270" s="44"/>
      <c r="L270" s="44"/>
      <c r="M270" s="44"/>
      <c r="N270" s="44"/>
      <c r="O270" s="44"/>
      <c r="P270" s="44"/>
      <c r="Q270" s="44"/>
      <c r="R270" s="44"/>
      <c r="S270" s="44"/>
      <c r="T270" s="44"/>
      <c r="U270" s="44"/>
      <c r="V270" s="44"/>
    </row>
    <row r="271" spans="1:22" ht="17.25" customHeight="1">
      <c r="A271" s="44"/>
      <c r="B271" s="45"/>
      <c r="C271" s="45"/>
      <c r="D271" s="50"/>
      <c r="E271" s="44"/>
      <c r="F271" s="44"/>
      <c r="G271" s="44"/>
      <c r="H271" s="44"/>
      <c r="I271" s="44"/>
      <c r="J271" s="44"/>
      <c r="K271" s="44"/>
      <c r="L271" s="44"/>
      <c r="M271" s="44"/>
      <c r="N271" s="44"/>
      <c r="O271" s="44"/>
      <c r="P271" s="44"/>
      <c r="Q271" s="44"/>
      <c r="R271" s="44"/>
      <c r="S271" s="44"/>
      <c r="T271" s="44"/>
      <c r="U271" s="44"/>
      <c r="V271" s="44"/>
    </row>
    <row r="272" spans="1:22" ht="17.25" customHeight="1">
      <c r="A272" s="44"/>
      <c r="B272" s="45"/>
      <c r="C272" s="45"/>
      <c r="D272" s="50"/>
      <c r="E272" s="44"/>
      <c r="F272" s="44"/>
      <c r="G272" s="44"/>
      <c r="H272" s="44"/>
      <c r="I272" s="44"/>
      <c r="J272" s="44"/>
      <c r="K272" s="44"/>
      <c r="L272" s="44"/>
      <c r="M272" s="44"/>
      <c r="N272" s="44"/>
      <c r="O272" s="44"/>
      <c r="P272" s="44"/>
      <c r="Q272" s="44"/>
      <c r="R272" s="44"/>
      <c r="S272" s="44"/>
      <c r="T272" s="44"/>
      <c r="U272" s="44"/>
      <c r="V272" s="44"/>
    </row>
    <row r="273" spans="1:22" ht="17.25" customHeight="1">
      <c r="A273" s="44"/>
      <c r="B273" s="45"/>
      <c r="C273" s="45"/>
      <c r="D273" s="50"/>
      <c r="E273" s="44"/>
      <c r="F273" s="44"/>
      <c r="G273" s="44"/>
      <c r="H273" s="44"/>
      <c r="I273" s="44"/>
      <c r="J273" s="44"/>
      <c r="K273" s="44"/>
      <c r="L273" s="44"/>
      <c r="M273" s="44"/>
      <c r="N273" s="44"/>
      <c r="O273" s="44"/>
      <c r="P273" s="44"/>
      <c r="Q273" s="44"/>
      <c r="R273" s="44"/>
      <c r="S273" s="44"/>
      <c r="T273" s="44"/>
      <c r="U273" s="44"/>
      <c r="V273" s="44"/>
    </row>
    <row r="274" spans="1:22" ht="17.25" customHeight="1">
      <c r="A274" s="44"/>
      <c r="B274" s="45"/>
      <c r="C274" s="45"/>
      <c r="D274" s="50"/>
      <c r="E274" s="44"/>
      <c r="F274" s="44"/>
      <c r="G274" s="44"/>
      <c r="H274" s="44"/>
      <c r="I274" s="44"/>
      <c r="J274" s="44"/>
      <c r="K274" s="44"/>
      <c r="L274" s="44"/>
      <c r="M274" s="44"/>
      <c r="N274" s="44"/>
      <c r="O274" s="44"/>
      <c r="P274" s="44"/>
      <c r="Q274" s="44"/>
      <c r="R274" s="44"/>
      <c r="S274" s="44"/>
      <c r="T274" s="44"/>
      <c r="U274" s="44"/>
      <c r="V274" s="44"/>
    </row>
    <row r="275" spans="1:22" ht="17.25" customHeight="1">
      <c r="A275" s="44"/>
      <c r="B275" s="45"/>
      <c r="C275" s="45"/>
      <c r="D275" s="50"/>
      <c r="E275" s="44"/>
      <c r="F275" s="44"/>
      <c r="G275" s="44"/>
      <c r="H275" s="44"/>
      <c r="I275" s="44"/>
      <c r="J275" s="44"/>
      <c r="K275" s="44"/>
      <c r="L275" s="44"/>
      <c r="M275" s="44"/>
      <c r="N275" s="44"/>
      <c r="O275" s="44"/>
      <c r="P275" s="44"/>
      <c r="Q275" s="44"/>
      <c r="R275" s="44"/>
      <c r="S275" s="44"/>
      <c r="T275" s="44"/>
      <c r="U275" s="44"/>
      <c r="V275" s="44"/>
    </row>
    <row r="276" spans="1:22" ht="17.25" customHeight="1">
      <c r="A276" s="44"/>
      <c r="B276" s="45"/>
      <c r="C276" s="45"/>
      <c r="D276" s="50"/>
      <c r="E276" s="44"/>
      <c r="F276" s="44"/>
      <c r="G276" s="44"/>
      <c r="H276" s="44"/>
      <c r="I276" s="44"/>
      <c r="J276" s="44"/>
      <c r="K276" s="44"/>
      <c r="L276" s="44"/>
      <c r="M276" s="44"/>
      <c r="N276" s="44"/>
      <c r="O276" s="44"/>
      <c r="P276" s="44"/>
      <c r="Q276" s="44"/>
      <c r="R276" s="44"/>
      <c r="S276" s="44"/>
      <c r="T276" s="44"/>
      <c r="U276" s="44"/>
      <c r="V276" s="44"/>
    </row>
    <row r="277" spans="1:22" ht="17.25" customHeight="1">
      <c r="A277" s="44"/>
      <c r="B277" s="45"/>
      <c r="C277" s="45"/>
      <c r="D277" s="50"/>
      <c r="E277" s="44"/>
      <c r="F277" s="44"/>
      <c r="G277" s="44"/>
      <c r="H277" s="44"/>
      <c r="I277" s="44"/>
      <c r="J277" s="44"/>
      <c r="K277" s="44"/>
      <c r="L277" s="44"/>
      <c r="M277" s="44"/>
      <c r="N277" s="44"/>
      <c r="O277" s="44"/>
      <c r="P277" s="44"/>
      <c r="Q277" s="44"/>
      <c r="R277" s="44"/>
      <c r="S277" s="44"/>
      <c r="T277" s="44"/>
      <c r="U277" s="44"/>
      <c r="V277" s="44"/>
    </row>
    <row r="278" spans="1:22" ht="17.25" customHeight="1">
      <c r="A278" s="44"/>
      <c r="B278" s="45"/>
      <c r="C278" s="45"/>
      <c r="D278" s="50"/>
      <c r="E278" s="44"/>
      <c r="F278" s="44"/>
      <c r="G278" s="44"/>
      <c r="H278" s="44"/>
      <c r="I278" s="44"/>
      <c r="J278" s="44"/>
      <c r="K278" s="44"/>
      <c r="L278" s="44"/>
      <c r="M278" s="44"/>
      <c r="N278" s="44"/>
      <c r="O278" s="44"/>
      <c r="P278" s="44"/>
      <c r="Q278" s="44"/>
      <c r="R278" s="44"/>
      <c r="S278" s="44"/>
      <c r="T278" s="44"/>
      <c r="U278" s="44"/>
      <c r="V278" s="44"/>
    </row>
    <row r="279" spans="1:22" ht="17.25" customHeight="1">
      <c r="A279" s="44"/>
      <c r="B279" s="45"/>
      <c r="C279" s="45"/>
      <c r="D279" s="50"/>
      <c r="E279" s="44"/>
      <c r="F279" s="44"/>
      <c r="G279" s="44"/>
      <c r="H279" s="44"/>
      <c r="I279" s="44"/>
      <c r="J279" s="44"/>
      <c r="K279" s="44"/>
      <c r="L279" s="44"/>
      <c r="M279" s="44"/>
      <c r="N279" s="44"/>
      <c r="O279" s="44"/>
      <c r="P279" s="44"/>
      <c r="Q279" s="44"/>
      <c r="R279" s="44"/>
      <c r="S279" s="44"/>
      <c r="T279" s="44"/>
      <c r="U279" s="44"/>
      <c r="V279" s="44"/>
    </row>
    <row r="280" spans="1:22" ht="17.25" customHeight="1">
      <c r="A280" s="44"/>
      <c r="B280" s="45"/>
      <c r="C280" s="45"/>
      <c r="D280" s="50"/>
      <c r="E280" s="44"/>
      <c r="F280" s="44"/>
      <c r="G280" s="44"/>
      <c r="H280" s="44"/>
      <c r="I280" s="44"/>
      <c r="J280" s="44"/>
      <c r="K280" s="44"/>
      <c r="L280" s="44"/>
      <c r="M280" s="44"/>
      <c r="N280" s="44"/>
      <c r="O280" s="44"/>
      <c r="P280" s="44"/>
      <c r="Q280" s="44"/>
      <c r="R280" s="44"/>
      <c r="S280" s="44"/>
      <c r="T280" s="44"/>
      <c r="U280" s="44"/>
      <c r="V280" s="44"/>
    </row>
    <row r="281" spans="1:22" ht="17.25" customHeight="1">
      <c r="A281" s="44"/>
      <c r="B281" s="45"/>
      <c r="C281" s="45"/>
      <c r="D281" s="50"/>
      <c r="E281" s="44"/>
      <c r="F281" s="44"/>
      <c r="G281" s="44"/>
      <c r="H281" s="44"/>
      <c r="I281" s="44"/>
      <c r="J281" s="44"/>
      <c r="K281" s="44"/>
      <c r="L281" s="44"/>
      <c r="M281" s="44"/>
      <c r="N281" s="44"/>
      <c r="O281" s="44"/>
      <c r="P281" s="44"/>
      <c r="Q281" s="44"/>
      <c r="R281" s="44"/>
      <c r="S281" s="44"/>
      <c r="T281" s="44"/>
      <c r="U281" s="44"/>
      <c r="V281" s="44"/>
    </row>
    <row r="282" spans="1:22" ht="17.25" customHeight="1">
      <c r="A282" s="44"/>
      <c r="B282" s="45"/>
      <c r="C282" s="45"/>
      <c r="D282" s="50"/>
      <c r="E282" s="44"/>
      <c r="F282" s="44"/>
      <c r="G282" s="44"/>
      <c r="H282" s="44"/>
      <c r="I282" s="44"/>
      <c r="J282" s="44"/>
      <c r="K282" s="44"/>
      <c r="L282" s="44"/>
      <c r="M282" s="44"/>
      <c r="N282" s="44"/>
      <c r="O282" s="44"/>
      <c r="P282" s="44"/>
      <c r="Q282" s="44"/>
      <c r="R282" s="44"/>
      <c r="S282" s="44"/>
      <c r="T282" s="44"/>
      <c r="U282" s="44"/>
      <c r="V282" s="44"/>
    </row>
    <row r="283" spans="1:22" ht="17.25" customHeight="1">
      <c r="A283" s="44"/>
      <c r="B283" s="45"/>
      <c r="C283" s="45"/>
      <c r="D283" s="50"/>
      <c r="E283" s="44"/>
      <c r="F283" s="44"/>
      <c r="G283" s="44"/>
      <c r="H283" s="44"/>
      <c r="I283" s="44"/>
      <c r="J283" s="44"/>
      <c r="K283" s="44"/>
      <c r="L283" s="44"/>
      <c r="M283" s="44"/>
      <c r="N283" s="44"/>
      <c r="O283" s="44"/>
      <c r="P283" s="44"/>
      <c r="Q283" s="44"/>
      <c r="R283" s="44"/>
      <c r="S283" s="44"/>
      <c r="T283" s="44"/>
      <c r="U283" s="44"/>
      <c r="V283" s="44"/>
    </row>
    <row r="284" spans="1:22" ht="17.25" customHeight="1">
      <c r="A284" s="44"/>
      <c r="B284" s="45"/>
      <c r="C284" s="45"/>
      <c r="D284" s="50"/>
      <c r="E284" s="44"/>
      <c r="F284" s="44"/>
      <c r="G284" s="44"/>
      <c r="H284" s="44"/>
      <c r="I284" s="44"/>
      <c r="J284" s="44"/>
      <c r="K284" s="44"/>
      <c r="L284" s="44"/>
      <c r="M284" s="44"/>
      <c r="N284" s="44"/>
      <c r="O284" s="44"/>
      <c r="P284" s="44"/>
      <c r="Q284" s="44"/>
      <c r="R284" s="44"/>
      <c r="S284" s="44"/>
      <c r="T284" s="44"/>
      <c r="U284" s="44"/>
      <c r="V284" s="44"/>
    </row>
    <row r="285" spans="1:22" ht="17.25" customHeight="1">
      <c r="A285" s="44"/>
      <c r="B285" s="45"/>
      <c r="C285" s="45"/>
      <c r="D285" s="50"/>
      <c r="E285" s="44"/>
      <c r="F285" s="44"/>
      <c r="G285" s="44"/>
      <c r="H285" s="44"/>
      <c r="I285" s="44"/>
      <c r="J285" s="44"/>
      <c r="K285" s="44"/>
      <c r="L285" s="44"/>
      <c r="M285" s="44"/>
      <c r="N285" s="44"/>
      <c r="O285" s="44"/>
      <c r="P285" s="44"/>
      <c r="Q285" s="44"/>
      <c r="R285" s="44"/>
      <c r="S285" s="44"/>
      <c r="T285" s="44"/>
      <c r="U285" s="44"/>
      <c r="V285" s="44"/>
    </row>
    <row r="286" spans="1:22" ht="17.25" customHeight="1">
      <c r="A286" s="44"/>
      <c r="B286" s="45"/>
      <c r="C286" s="45"/>
      <c r="D286" s="50"/>
      <c r="E286" s="44"/>
      <c r="F286" s="44"/>
      <c r="G286" s="44"/>
      <c r="H286" s="44"/>
      <c r="I286" s="44"/>
      <c r="J286" s="44"/>
      <c r="K286" s="44"/>
      <c r="L286" s="44"/>
      <c r="M286" s="44"/>
      <c r="N286" s="44"/>
      <c r="O286" s="44"/>
      <c r="P286" s="44"/>
      <c r="Q286" s="44"/>
      <c r="R286" s="44"/>
      <c r="S286" s="44"/>
      <c r="T286" s="44"/>
      <c r="U286" s="44"/>
      <c r="V286" s="44"/>
    </row>
    <row r="287" spans="1:22" ht="17.25" customHeight="1">
      <c r="A287" s="44"/>
      <c r="B287" s="45"/>
      <c r="C287" s="45"/>
      <c r="D287" s="50"/>
      <c r="E287" s="44"/>
      <c r="F287" s="44"/>
      <c r="G287" s="44"/>
      <c r="H287" s="44"/>
      <c r="I287" s="44"/>
      <c r="J287" s="44"/>
      <c r="K287" s="44"/>
      <c r="L287" s="44"/>
      <c r="M287" s="44"/>
      <c r="N287" s="44"/>
      <c r="O287" s="44"/>
      <c r="P287" s="44"/>
      <c r="Q287" s="44"/>
      <c r="R287" s="44"/>
      <c r="S287" s="44"/>
      <c r="T287" s="44"/>
      <c r="U287" s="44"/>
      <c r="V287" s="44"/>
    </row>
    <row r="288" spans="1:22" ht="17.25" customHeight="1">
      <c r="A288" s="44"/>
      <c r="B288" s="45"/>
      <c r="C288" s="45"/>
      <c r="D288" s="50"/>
      <c r="E288" s="44"/>
      <c r="F288" s="44"/>
      <c r="G288" s="44"/>
      <c r="H288" s="44"/>
      <c r="I288" s="44"/>
      <c r="J288" s="44"/>
      <c r="K288" s="44"/>
      <c r="L288" s="44"/>
      <c r="M288" s="44"/>
      <c r="N288" s="44"/>
      <c r="O288" s="44"/>
      <c r="P288" s="44"/>
      <c r="Q288" s="44"/>
      <c r="R288" s="44"/>
      <c r="S288" s="44"/>
      <c r="T288" s="44"/>
      <c r="U288" s="44"/>
      <c r="V288" s="44"/>
    </row>
    <row r="289" spans="1:22" ht="17.25" customHeight="1">
      <c r="A289" s="44"/>
      <c r="B289" s="45"/>
      <c r="C289" s="45"/>
      <c r="D289" s="50"/>
      <c r="E289" s="44"/>
      <c r="F289" s="44"/>
      <c r="G289" s="44"/>
      <c r="H289" s="44"/>
      <c r="I289" s="44"/>
      <c r="J289" s="44"/>
      <c r="K289" s="44"/>
      <c r="L289" s="44"/>
      <c r="M289" s="44"/>
      <c r="N289" s="44"/>
      <c r="O289" s="44"/>
      <c r="P289" s="44"/>
      <c r="Q289" s="44"/>
      <c r="R289" s="44"/>
      <c r="S289" s="44"/>
      <c r="T289" s="44"/>
      <c r="U289" s="44"/>
      <c r="V289" s="44"/>
    </row>
    <row r="290" spans="1:22" ht="17.25" customHeight="1">
      <c r="A290" s="44"/>
      <c r="B290" s="45"/>
      <c r="C290" s="45"/>
      <c r="D290" s="50"/>
      <c r="E290" s="44"/>
      <c r="F290" s="44"/>
      <c r="G290" s="44"/>
      <c r="H290" s="44"/>
      <c r="I290" s="44"/>
      <c r="J290" s="44"/>
      <c r="K290" s="44"/>
      <c r="L290" s="44"/>
      <c r="M290" s="44"/>
      <c r="N290" s="44"/>
      <c r="O290" s="44"/>
      <c r="P290" s="44"/>
      <c r="Q290" s="44"/>
      <c r="R290" s="44"/>
      <c r="S290" s="44"/>
      <c r="T290" s="44"/>
      <c r="U290" s="44"/>
      <c r="V290" s="44"/>
    </row>
    <row r="291" spans="1:22" ht="17.25" customHeight="1">
      <c r="A291" s="44"/>
      <c r="B291" s="45"/>
      <c r="C291" s="45"/>
      <c r="D291" s="50"/>
      <c r="E291" s="44"/>
      <c r="F291" s="44"/>
      <c r="G291" s="44"/>
      <c r="H291" s="44"/>
      <c r="I291" s="44"/>
      <c r="J291" s="44"/>
      <c r="K291" s="44"/>
      <c r="L291" s="44"/>
      <c r="M291" s="44"/>
      <c r="N291" s="44"/>
      <c r="O291" s="44"/>
      <c r="P291" s="44"/>
      <c r="Q291" s="44"/>
      <c r="R291" s="44"/>
      <c r="S291" s="44"/>
      <c r="T291" s="44"/>
      <c r="U291" s="44"/>
      <c r="V291" s="44"/>
    </row>
    <row r="292" spans="1:22" ht="17.25" customHeight="1">
      <c r="A292" s="44"/>
      <c r="B292" s="45"/>
      <c r="C292" s="45"/>
      <c r="D292" s="50"/>
      <c r="E292" s="44"/>
      <c r="F292" s="44"/>
      <c r="G292" s="44"/>
      <c r="H292" s="44"/>
      <c r="I292" s="44"/>
      <c r="J292" s="44"/>
      <c r="K292" s="44"/>
      <c r="L292" s="44"/>
      <c r="M292" s="44"/>
      <c r="N292" s="44"/>
      <c r="O292" s="44"/>
      <c r="P292" s="44"/>
      <c r="Q292" s="44"/>
      <c r="R292" s="44"/>
      <c r="S292" s="44"/>
      <c r="T292" s="44"/>
      <c r="U292" s="44"/>
      <c r="V292" s="44"/>
    </row>
    <row r="293" spans="1:22" ht="17.25" customHeight="1">
      <c r="A293" s="44"/>
      <c r="B293" s="45"/>
      <c r="C293" s="45"/>
      <c r="D293" s="50"/>
      <c r="E293" s="44"/>
      <c r="F293" s="44"/>
      <c r="G293" s="44"/>
      <c r="H293" s="44"/>
      <c r="I293" s="44"/>
      <c r="J293" s="44"/>
      <c r="K293" s="44"/>
      <c r="L293" s="44"/>
      <c r="M293" s="44"/>
      <c r="N293" s="44"/>
      <c r="O293" s="44"/>
      <c r="P293" s="44"/>
      <c r="Q293" s="44"/>
      <c r="R293" s="44"/>
      <c r="S293" s="44"/>
      <c r="T293" s="44"/>
      <c r="U293" s="44"/>
      <c r="V293" s="44"/>
    </row>
    <row r="294" spans="1:22" ht="17.25" customHeight="1">
      <c r="A294" s="44"/>
      <c r="B294" s="45"/>
      <c r="C294" s="45"/>
      <c r="D294" s="50"/>
      <c r="E294" s="44"/>
      <c r="F294" s="44"/>
      <c r="G294" s="44"/>
      <c r="H294" s="44"/>
      <c r="I294" s="44"/>
      <c r="J294" s="44"/>
      <c r="K294" s="44"/>
      <c r="L294" s="44"/>
      <c r="M294" s="44"/>
      <c r="N294" s="44"/>
      <c r="O294" s="44"/>
      <c r="P294" s="44"/>
      <c r="Q294" s="44"/>
      <c r="R294" s="44"/>
      <c r="S294" s="44"/>
      <c r="T294" s="44"/>
      <c r="U294" s="44"/>
      <c r="V294" s="44"/>
    </row>
    <row r="295" spans="1:22" ht="17.25" customHeight="1">
      <c r="A295" s="44"/>
      <c r="B295" s="45"/>
      <c r="C295" s="45"/>
      <c r="D295" s="50"/>
      <c r="E295" s="44"/>
      <c r="F295" s="44"/>
      <c r="G295" s="44"/>
      <c r="H295" s="44"/>
      <c r="I295" s="44"/>
      <c r="J295" s="44"/>
      <c r="K295" s="44"/>
      <c r="L295" s="44"/>
      <c r="M295" s="44"/>
      <c r="N295" s="44"/>
      <c r="O295" s="44"/>
      <c r="P295" s="44"/>
      <c r="Q295" s="44"/>
      <c r="R295" s="44"/>
      <c r="S295" s="44"/>
      <c r="T295" s="44"/>
      <c r="U295" s="44"/>
      <c r="V295" s="44"/>
    </row>
    <row r="296" spans="1:22" ht="17.25" customHeight="1">
      <c r="A296" s="44"/>
      <c r="B296" s="45"/>
      <c r="C296" s="45"/>
      <c r="D296" s="50"/>
      <c r="E296" s="44"/>
      <c r="F296" s="44"/>
      <c r="G296" s="44"/>
      <c r="H296" s="44"/>
      <c r="I296" s="44"/>
      <c r="J296" s="44"/>
      <c r="K296" s="44"/>
      <c r="L296" s="44"/>
      <c r="M296" s="44"/>
      <c r="N296" s="44"/>
      <c r="O296" s="44"/>
      <c r="P296" s="44"/>
      <c r="Q296" s="44"/>
      <c r="R296" s="44"/>
      <c r="S296" s="44"/>
      <c r="T296" s="44"/>
      <c r="U296" s="44"/>
      <c r="V296" s="44"/>
    </row>
    <row r="297" spans="1:22" ht="17.25" customHeight="1">
      <c r="A297" s="44"/>
      <c r="B297" s="45"/>
      <c r="C297" s="45"/>
      <c r="D297" s="50"/>
      <c r="E297" s="44"/>
      <c r="F297" s="44"/>
      <c r="G297" s="44"/>
      <c r="H297" s="44"/>
      <c r="I297" s="44"/>
      <c r="J297" s="44"/>
      <c r="K297" s="44"/>
      <c r="L297" s="44"/>
      <c r="M297" s="44"/>
      <c r="N297" s="44"/>
      <c r="O297" s="44"/>
      <c r="P297" s="44"/>
      <c r="Q297" s="44"/>
      <c r="R297" s="44"/>
      <c r="S297" s="44"/>
      <c r="T297" s="44"/>
      <c r="U297" s="44"/>
      <c r="V297" s="44"/>
    </row>
    <row r="298" spans="1:22" ht="17.25" customHeight="1">
      <c r="A298" s="44"/>
      <c r="B298" s="45"/>
      <c r="C298" s="45"/>
      <c r="D298" s="50"/>
      <c r="E298" s="44"/>
      <c r="F298" s="44"/>
      <c r="G298" s="44"/>
      <c r="H298" s="44"/>
      <c r="I298" s="44"/>
      <c r="J298" s="44"/>
      <c r="K298" s="44"/>
      <c r="L298" s="44"/>
      <c r="M298" s="44"/>
      <c r="N298" s="44"/>
      <c r="O298" s="44"/>
      <c r="P298" s="44"/>
      <c r="Q298" s="44"/>
      <c r="R298" s="44"/>
      <c r="S298" s="44"/>
      <c r="T298" s="44"/>
      <c r="U298" s="44"/>
      <c r="V298" s="44"/>
    </row>
    <row r="299" spans="1:22" ht="17.25" customHeight="1">
      <c r="A299" s="44"/>
      <c r="B299" s="45"/>
      <c r="C299" s="45"/>
      <c r="D299" s="50"/>
      <c r="E299" s="44"/>
      <c r="F299" s="44"/>
      <c r="G299" s="44"/>
      <c r="H299" s="44"/>
      <c r="I299" s="44"/>
      <c r="J299" s="44"/>
      <c r="K299" s="44"/>
      <c r="L299" s="44"/>
      <c r="M299" s="44"/>
      <c r="N299" s="44"/>
      <c r="O299" s="44"/>
      <c r="P299" s="44"/>
      <c r="Q299" s="44"/>
      <c r="R299" s="44"/>
      <c r="S299" s="44"/>
      <c r="T299" s="44"/>
      <c r="U299" s="44"/>
      <c r="V299" s="44"/>
    </row>
    <row r="300" spans="1:22" ht="17.25" customHeight="1">
      <c r="A300" s="44"/>
      <c r="B300" s="45"/>
      <c r="C300" s="45"/>
      <c r="D300" s="50"/>
      <c r="E300" s="44"/>
      <c r="F300" s="44"/>
      <c r="G300" s="44"/>
      <c r="H300" s="44"/>
      <c r="I300" s="44"/>
      <c r="J300" s="44"/>
      <c r="K300" s="44"/>
      <c r="L300" s="44"/>
      <c r="M300" s="44"/>
      <c r="N300" s="44"/>
      <c r="O300" s="44"/>
      <c r="P300" s="44"/>
      <c r="Q300" s="44"/>
      <c r="R300" s="44"/>
      <c r="S300" s="44"/>
      <c r="T300" s="44"/>
      <c r="U300" s="44"/>
      <c r="V300" s="44"/>
    </row>
    <row r="301" spans="1:22" ht="17.25" customHeight="1">
      <c r="A301" s="44"/>
      <c r="B301" s="45"/>
      <c r="C301" s="45"/>
      <c r="D301" s="50"/>
      <c r="E301" s="44"/>
      <c r="F301" s="44"/>
      <c r="G301" s="44"/>
      <c r="H301" s="44"/>
      <c r="I301" s="44"/>
      <c r="J301" s="44"/>
      <c r="K301" s="44"/>
      <c r="L301" s="44"/>
      <c r="M301" s="44"/>
      <c r="N301" s="44"/>
      <c r="O301" s="44"/>
      <c r="P301" s="44"/>
      <c r="Q301" s="44"/>
      <c r="R301" s="44"/>
      <c r="S301" s="44"/>
      <c r="T301" s="44"/>
      <c r="U301" s="44"/>
      <c r="V301" s="44"/>
    </row>
    <row r="302" spans="1:22" ht="17.25" customHeight="1">
      <c r="A302" s="44"/>
      <c r="B302" s="45"/>
      <c r="C302" s="45"/>
      <c r="D302" s="50"/>
      <c r="E302" s="44"/>
      <c r="F302" s="44"/>
      <c r="G302" s="44"/>
      <c r="H302" s="44"/>
      <c r="I302" s="44"/>
      <c r="J302" s="44"/>
      <c r="K302" s="44"/>
      <c r="L302" s="44"/>
      <c r="M302" s="44"/>
      <c r="N302" s="44"/>
      <c r="O302" s="44"/>
      <c r="P302" s="44"/>
      <c r="Q302" s="44"/>
      <c r="R302" s="44"/>
      <c r="S302" s="44"/>
      <c r="T302" s="44"/>
      <c r="U302" s="44"/>
      <c r="V302" s="44"/>
    </row>
    <row r="303" spans="1:22" ht="17.25" customHeight="1">
      <c r="A303" s="44"/>
      <c r="B303" s="45"/>
      <c r="C303" s="45"/>
      <c r="D303" s="50"/>
      <c r="E303" s="44"/>
      <c r="F303" s="44"/>
      <c r="G303" s="44"/>
      <c r="H303" s="44"/>
      <c r="I303" s="44"/>
      <c r="J303" s="44"/>
      <c r="K303" s="44"/>
      <c r="L303" s="44"/>
      <c r="M303" s="44"/>
      <c r="N303" s="44"/>
      <c r="O303" s="44"/>
      <c r="P303" s="44"/>
      <c r="Q303" s="44"/>
      <c r="R303" s="44"/>
      <c r="S303" s="44"/>
      <c r="T303" s="44"/>
      <c r="U303" s="44"/>
      <c r="V303" s="44"/>
    </row>
    <row r="304" spans="1:22" ht="17.25" customHeight="1">
      <c r="A304" s="44"/>
      <c r="B304" s="45"/>
      <c r="C304" s="45"/>
      <c r="D304" s="50"/>
      <c r="E304" s="44"/>
      <c r="F304" s="44"/>
      <c r="G304" s="44"/>
      <c r="H304" s="44"/>
      <c r="I304" s="44"/>
      <c r="J304" s="44"/>
      <c r="K304" s="44"/>
      <c r="L304" s="44"/>
      <c r="M304" s="44"/>
      <c r="N304" s="44"/>
      <c r="O304" s="44"/>
      <c r="P304" s="44"/>
      <c r="Q304" s="44"/>
      <c r="R304" s="44"/>
      <c r="S304" s="44"/>
      <c r="T304" s="44"/>
      <c r="U304" s="44"/>
      <c r="V304" s="44"/>
    </row>
    <row r="305" spans="1:22" ht="17.25" customHeight="1">
      <c r="A305" s="44"/>
      <c r="B305" s="45"/>
      <c r="C305" s="45"/>
      <c r="D305" s="50"/>
      <c r="E305" s="44"/>
      <c r="F305" s="44"/>
      <c r="G305" s="44"/>
      <c r="H305" s="44"/>
      <c r="I305" s="44"/>
      <c r="J305" s="44"/>
      <c r="K305" s="44"/>
      <c r="L305" s="44"/>
      <c r="M305" s="44"/>
      <c r="N305" s="44"/>
      <c r="O305" s="44"/>
      <c r="P305" s="44"/>
      <c r="Q305" s="44"/>
      <c r="R305" s="44"/>
      <c r="S305" s="44"/>
      <c r="T305" s="44"/>
      <c r="U305" s="44"/>
      <c r="V305" s="44"/>
    </row>
    <row r="306" spans="1:22" ht="17.25" customHeight="1">
      <c r="A306" s="44"/>
      <c r="B306" s="45"/>
      <c r="C306" s="45"/>
      <c r="D306" s="50"/>
      <c r="E306" s="44"/>
      <c r="F306" s="44"/>
      <c r="G306" s="44"/>
      <c r="H306" s="44"/>
      <c r="I306" s="44"/>
      <c r="J306" s="44"/>
      <c r="K306" s="44"/>
      <c r="L306" s="44"/>
      <c r="M306" s="44"/>
      <c r="N306" s="44"/>
      <c r="O306" s="44"/>
      <c r="P306" s="44"/>
      <c r="Q306" s="44"/>
      <c r="R306" s="44"/>
      <c r="S306" s="44"/>
      <c r="T306" s="44"/>
      <c r="U306" s="44"/>
      <c r="V306" s="44"/>
    </row>
    <row r="307" spans="1:22" ht="17.25" customHeight="1">
      <c r="A307" s="44"/>
      <c r="B307" s="45"/>
      <c r="C307" s="45"/>
      <c r="D307" s="50"/>
      <c r="E307" s="44"/>
      <c r="F307" s="44"/>
      <c r="G307" s="44"/>
      <c r="H307" s="44"/>
      <c r="I307" s="44"/>
      <c r="J307" s="44"/>
      <c r="K307" s="44"/>
      <c r="L307" s="44"/>
      <c r="M307" s="44"/>
      <c r="N307" s="44"/>
      <c r="O307" s="44"/>
      <c r="P307" s="44"/>
      <c r="Q307" s="44"/>
      <c r="R307" s="44"/>
      <c r="S307" s="44"/>
      <c r="T307" s="44"/>
      <c r="U307" s="44"/>
      <c r="V307" s="44"/>
    </row>
    <row r="308" spans="1:22" ht="17.25" customHeight="1">
      <c r="A308" s="44"/>
      <c r="B308" s="45"/>
      <c r="C308" s="45"/>
      <c r="D308" s="50"/>
      <c r="E308" s="44"/>
      <c r="F308" s="44"/>
      <c r="G308" s="44"/>
      <c r="H308" s="44"/>
      <c r="I308" s="44"/>
      <c r="J308" s="44"/>
      <c r="K308" s="44"/>
      <c r="L308" s="44"/>
      <c r="M308" s="44"/>
      <c r="N308" s="44"/>
      <c r="O308" s="44"/>
      <c r="P308" s="44"/>
      <c r="Q308" s="44"/>
      <c r="R308" s="44"/>
      <c r="S308" s="44"/>
      <c r="T308" s="44"/>
      <c r="U308" s="44"/>
      <c r="V308" s="44"/>
    </row>
    <row r="309" spans="1:22" ht="17.25" customHeight="1">
      <c r="A309" s="44"/>
      <c r="B309" s="45"/>
      <c r="C309" s="45"/>
      <c r="D309" s="50"/>
      <c r="E309" s="44"/>
      <c r="F309" s="44"/>
      <c r="G309" s="44"/>
      <c r="H309" s="44"/>
      <c r="I309" s="44"/>
      <c r="J309" s="44"/>
      <c r="K309" s="44"/>
      <c r="L309" s="44"/>
      <c r="M309" s="44"/>
      <c r="N309" s="44"/>
      <c r="O309" s="44"/>
      <c r="P309" s="44"/>
      <c r="Q309" s="44"/>
      <c r="R309" s="44"/>
      <c r="S309" s="44"/>
      <c r="T309" s="44"/>
      <c r="U309" s="44"/>
      <c r="V309" s="44"/>
    </row>
    <row r="310" spans="1:22" ht="17.25" customHeight="1">
      <c r="A310" s="44"/>
      <c r="B310" s="45"/>
      <c r="C310" s="45"/>
      <c r="D310" s="50"/>
      <c r="E310" s="44"/>
      <c r="F310" s="44"/>
      <c r="G310" s="44"/>
      <c r="H310" s="44"/>
      <c r="I310" s="44"/>
      <c r="J310" s="44"/>
      <c r="K310" s="44"/>
      <c r="L310" s="44"/>
      <c r="M310" s="44"/>
      <c r="N310" s="44"/>
      <c r="O310" s="44"/>
      <c r="P310" s="44"/>
      <c r="Q310" s="44"/>
      <c r="R310" s="44"/>
      <c r="S310" s="44"/>
      <c r="T310" s="44"/>
      <c r="U310" s="44"/>
      <c r="V310" s="44"/>
    </row>
    <row r="311" spans="1:22" ht="17.25" customHeight="1">
      <c r="A311" s="44"/>
      <c r="B311" s="45"/>
      <c r="C311" s="45"/>
      <c r="D311" s="50"/>
      <c r="E311" s="44"/>
      <c r="F311" s="44"/>
      <c r="G311" s="44"/>
      <c r="H311" s="44"/>
      <c r="I311" s="44"/>
      <c r="J311" s="44"/>
      <c r="K311" s="44"/>
      <c r="L311" s="44"/>
      <c r="M311" s="44"/>
      <c r="N311" s="44"/>
      <c r="O311" s="44"/>
      <c r="P311" s="44"/>
      <c r="Q311" s="44"/>
      <c r="R311" s="44"/>
      <c r="S311" s="44"/>
      <c r="T311" s="44"/>
      <c r="U311" s="44"/>
      <c r="V311" s="44"/>
    </row>
    <row r="312" spans="1:22" ht="17.25" customHeight="1">
      <c r="A312" s="44"/>
      <c r="B312" s="45"/>
      <c r="C312" s="45"/>
      <c r="D312" s="50"/>
      <c r="E312" s="44"/>
      <c r="F312" s="44"/>
      <c r="G312" s="44"/>
      <c r="H312" s="44"/>
      <c r="I312" s="44"/>
      <c r="J312" s="44"/>
      <c r="K312" s="44"/>
      <c r="L312" s="44"/>
      <c r="M312" s="44"/>
      <c r="N312" s="44"/>
      <c r="O312" s="44"/>
      <c r="P312" s="44"/>
      <c r="Q312" s="44"/>
      <c r="R312" s="44"/>
      <c r="S312" s="44"/>
      <c r="T312" s="44"/>
      <c r="U312" s="44"/>
      <c r="V312" s="44"/>
    </row>
    <row r="313" spans="1:22" ht="17.25" customHeight="1">
      <c r="A313" s="44"/>
      <c r="B313" s="45"/>
      <c r="C313" s="45"/>
      <c r="D313" s="50"/>
      <c r="E313" s="44"/>
      <c r="F313" s="44"/>
      <c r="G313" s="44"/>
      <c r="H313" s="44"/>
      <c r="I313" s="44"/>
      <c r="J313" s="44"/>
      <c r="K313" s="44"/>
      <c r="L313" s="44"/>
      <c r="M313" s="44"/>
      <c r="N313" s="44"/>
      <c r="O313" s="44"/>
      <c r="P313" s="44"/>
      <c r="Q313" s="44"/>
      <c r="R313" s="44"/>
      <c r="S313" s="44"/>
      <c r="T313" s="44"/>
      <c r="U313" s="44"/>
      <c r="V313" s="44"/>
    </row>
    <row r="314" spans="1:22" ht="17.25" customHeight="1">
      <c r="A314" s="44"/>
      <c r="B314" s="45"/>
      <c r="C314" s="45"/>
      <c r="D314" s="50"/>
      <c r="E314" s="44"/>
      <c r="F314" s="44"/>
      <c r="G314" s="44"/>
      <c r="H314" s="44"/>
      <c r="I314" s="44"/>
      <c r="J314" s="44"/>
      <c r="K314" s="44"/>
      <c r="L314" s="44"/>
      <c r="M314" s="44"/>
      <c r="N314" s="44"/>
      <c r="O314" s="44"/>
      <c r="P314" s="44"/>
      <c r="Q314" s="44"/>
      <c r="R314" s="44"/>
      <c r="S314" s="44"/>
      <c r="T314" s="44"/>
      <c r="U314" s="44"/>
      <c r="V314" s="44"/>
    </row>
    <row r="315" spans="1:22" ht="17.25" customHeight="1">
      <c r="A315" s="44"/>
      <c r="B315" s="45"/>
      <c r="C315" s="45"/>
      <c r="D315" s="50"/>
      <c r="E315" s="44"/>
      <c r="F315" s="44"/>
      <c r="G315" s="44"/>
      <c r="H315" s="44"/>
      <c r="I315" s="44"/>
      <c r="J315" s="44"/>
      <c r="K315" s="44"/>
      <c r="L315" s="44"/>
      <c r="M315" s="44"/>
      <c r="N315" s="44"/>
      <c r="O315" s="44"/>
      <c r="P315" s="44"/>
      <c r="Q315" s="44"/>
      <c r="R315" s="44"/>
      <c r="S315" s="44"/>
      <c r="T315" s="44"/>
      <c r="U315" s="44"/>
      <c r="V315" s="44"/>
    </row>
    <row r="316" spans="1:22" ht="17.25" customHeight="1">
      <c r="A316" s="44"/>
      <c r="B316" s="45"/>
      <c r="C316" s="45"/>
      <c r="D316" s="50"/>
      <c r="E316" s="44"/>
      <c r="F316" s="44"/>
      <c r="G316" s="44"/>
      <c r="H316" s="44"/>
      <c r="I316" s="44"/>
      <c r="J316" s="44"/>
      <c r="K316" s="44"/>
      <c r="L316" s="44"/>
      <c r="M316" s="44"/>
      <c r="N316" s="44"/>
      <c r="O316" s="44"/>
      <c r="P316" s="44"/>
      <c r="Q316" s="44"/>
      <c r="R316" s="44"/>
      <c r="S316" s="44"/>
      <c r="T316" s="44"/>
      <c r="U316" s="44"/>
      <c r="V316" s="44"/>
    </row>
    <row r="317" spans="1:22" ht="17.25" customHeight="1">
      <c r="A317" s="44"/>
      <c r="B317" s="45"/>
      <c r="C317" s="45"/>
      <c r="D317" s="50"/>
      <c r="E317" s="44"/>
      <c r="F317" s="44"/>
      <c r="G317" s="44"/>
      <c r="H317" s="44"/>
      <c r="I317" s="44"/>
      <c r="J317" s="44"/>
      <c r="K317" s="44"/>
      <c r="L317" s="44"/>
      <c r="M317" s="44"/>
      <c r="N317" s="44"/>
      <c r="O317" s="44"/>
      <c r="P317" s="44"/>
      <c r="Q317" s="44"/>
      <c r="R317" s="44"/>
      <c r="S317" s="44"/>
      <c r="T317" s="44"/>
      <c r="U317" s="44"/>
      <c r="V317" s="44"/>
    </row>
    <row r="318" spans="1:22" ht="17.25" customHeight="1">
      <c r="A318" s="44"/>
      <c r="B318" s="45"/>
      <c r="C318" s="45"/>
      <c r="D318" s="50"/>
      <c r="E318" s="44"/>
      <c r="F318" s="44"/>
      <c r="G318" s="44"/>
      <c r="H318" s="44"/>
      <c r="I318" s="44"/>
      <c r="J318" s="44"/>
      <c r="K318" s="44"/>
      <c r="L318" s="44"/>
      <c r="M318" s="44"/>
      <c r="N318" s="44"/>
      <c r="O318" s="44"/>
      <c r="P318" s="44"/>
      <c r="Q318" s="44"/>
      <c r="R318" s="44"/>
      <c r="S318" s="44"/>
      <c r="T318" s="44"/>
      <c r="U318" s="44"/>
      <c r="V318" s="44"/>
    </row>
    <row r="319" spans="1:22" ht="17.25" customHeight="1">
      <c r="A319" s="44"/>
      <c r="B319" s="45"/>
      <c r="C319" s="45"/>
      <c r="D319" s="50"/>
      <c r="E319" s="44"/>
      <c r="F319" s="44"/>
      <c r="G319" s="44"/>
      <c r="H319" s="44"/>
      <c r="I319" s="44"/>
      <c r="J319" s="44"/>
      <c r="K319" s="44"/>
      <c r="L319" s="44"/>
      <c r="M319" s="44"/>
      <c r="N319" s="44"/>
      <c r="O319" s="44"/>
      <c r="P319" s="44"/>
      <c r="Q319" s="44"/>
      <c r="R319" s="44"/>
      <c r="S319" s="44"/>
      <c r="T319" s="44"/>
      <c r="U319" s="44"/>
      <c r="V319" s="44"/>
    </row>
    <row r="320" spans="1:22" ht="17.25" customHeight="1">
      <c r="A320" s="44"/>
      <c r="B320" s="45"/>
      <c r="C320" s="45"/>
      <c r="D320" s="50"/>
      <c r="E320" s="44"/>
      <c r="F320" s="44"/>
      <c r="G320" s="44"/>
      <c r="H320" s="44"/>
      <c r="I320" s="44"/>
      <c r="J320" s="44"/>
      <c r="K320" s="44"/>
      <c r="L320" s="44"/>
      <c r="M320" s="44"/>
      <c r="N320" s="44"/>
      <c r="O320" s="44"/>
      <c r="P320" s="44"/>
      <c r="Q320" s="44"/>
      <c r="R320" s="44"/>
      <c r="S320" s="44"/>
      <c r="T320" s="44"/>
      <c r="U320" s="44"/>
      <c r="V320" s="44"/>
    </row>
    <row r="321" spans="1:22" ht="17.25" customHeight="1">
      <c r="A321" s="44"/>
      <c r="B321" s="45"/>
      <c r="C321" s="45"/>
      <c r="D321" s="50"/>
      <c r="E321" s="44"/>
      <c r="F321" s="44"/>
      <c r="G321" s="44"/>
      <c r="H321" s="44"/>
      <c r="I321" s="44"/>
      <c r="J321" s="44"/>
      <c r="K321" s="44"/>
      <c r="L321" s="44"/>
      <c r="M321" s="44"/>
      <c r="N321" s="44"/>
      <c r="O321" s="44"/>
      <c r="P321" s="44"/>
      <c r="Q321" s="44"/>
      <c r="R321" s="44"/>
      <c r="S321" s="44"/>
      <c r="T321" s="44"/>
      <c r="U321" s="44"/>
      <c r="V321" s="44"/>
    </row>
    <row r="322" spans="1:22" ht="17.25" customHeight="1">
      <c r="A322" s="44"/>
      <c r="B322" s="45"/>
      <c r="C322" s="45"/>
      <c r="D322" s="50"/>
      <c r="E322" s="44"/>
      <c r="F322" s="44"/>
      <c r="G322" s="44"/>
      <c r="H322" s="44"/>
      <c r="I322" s="44"/>
      <c r="J322" s="44"/>
      <c r="K322" s="44"/>
      <c r="L322" s="44"/>
      <c r="M322" s="44"/>
      <c r="N322" s="44"/>
      <c r="O322" s="44"/>
      <c r="P322" s="44"/>
      <c r="Q322" s="44"/>
      <c r="R322" s="44"/>
      <c r="S322" s="44"/>
      <c r="T322" s="44"/>
      <c r="U322" s="44"/>
      <c r="V322" s="44"/>
    </row>
    <row r="323" spans="1:22" ht="17.25" customHeight="1">
      <c r="A323" s="44"/>
      <c r="B323" s="45"/>
      <c r="C323" s="45"/>
      <c r="D323" s="50"/>
      <c r="E323" s="44"/>
      <c r="F323" s="44"/>
      <c r="G323" s="44"/>
      <c r="H323" s="44"/>
      <c r="I323" s="44"/>
      <c r="J323" s="44"/>
      <c r="K323" s="44"/>
      <c r="L323" s="44"/>
      <c r="M323" s="44"/>
      <c r="N323" s="44"/>
      <c r="O323" s="44"/>
      <c r="P323" s="44"/>
      <c r="Q323" s="44"/>
      <c r="R323" s="44"/>
      <c r="S323" s="44"/>
      <c r="T323" s="44"/>
      <c r="U323" s="44"/>
      <c r="V323" s="44"/>
    </row>
    <row r="324" spans="1:22" ht="17.25" customHeight="1">
      <c r="A324" s="44"/>
      <c r="B324" s="45"/>
      <c r="C324" s="45"/>
      <c r="D324" s="50"/>
      <c r="E324" s="44"/>
      <c r="F324" s="44"/>
      <c r="G324" s="44"/>
      <c r="H324" s="44"/>
      <c r="I324" s="44"/>
      <c r="J324" s="44"/>
      <c r="K324" s="44"/>
      <c r="L324" s="44"/>
      <c r="M324" s="44"/>
      <c r="N324" s="44"/>
      <c r="O324" s="44"/>
      <c r="P324" s="44"/>
      <c r="Q324" s="44"/>
      <c r="R324" s="44"/>
      <c r="S324" s="44"/>
      <c r="T324" s="44"/>
      <c r="U324" s="44"/>
      <c r="V324" s="44"/>
    </row>
    <row r="325" spans="1:22" ht="17.25" customHeight="1">
      <c r="A325" s="44"/>
      <c r="B325" s="45"/>
      <c r="C325" s="45"/>
      <c r="D325" s="50"/>
      <c r="E325" s="44"/>
      <c r="F325" s="44"/>
      <c r="G325" s="44"/>
      <c r="H325" s="44"/>
      <c r="I325" s="44"/>
      <c r="J325" s="44"/>
      <c r="K325" s="44"/>
      <c r="L325" s="44"/>
      <c r="M325" s="44"/>
      <c r="N325" s="44"/>
      <c r="O325" s="44"/>
      <c r="P325" s="44"/>
      <c r="Q325" s="44"/>
      <c r="R325" s="44"/>
      <c r="S325" s="44"/>
      <c r="T325" s="44"/>
      <c r="U325" s="44"/>
      <c r="V325" s="44"/>
    </row>
    <row r="326" spans="1:22" ht="17.25" customHeight="1">
      <c r="A326" s="44"/>
      <c r="B326" s="45"/>
      <c r="C326" s="45"/>
      <c r="D326" s="50"/>
      <c r="E326" s="44"/>
      <c r="F326" s="44"/>
      <c r="G326" s="44"/>
      <c r="H326" s="44"/>
      <c r="I326" s="44"/>
      <c r="J326" s="44"/>
      <c r="K326" s="44"/>
      <c r="L326" s="44"/>
      <c r="M326" s="44"/>
      <c r="N326" s="44"/>
      <c r="O326" s="44"/>
      <c r="P326" s="44"/>
      <c r="Q326" s="44"/>
      <c r="R326" s="44"/>
      <c r="S326" s="44"/>
      <c r="T326" s="44"/>
      <c r="U326" s="44"/>
      <c r="V326" s="44"/>
    </row>
    <row r="327" spans="1:22" ht="17.25" customHeight="1">
      <c r="A327" s="44"/>
      <c r="B327" s="45"/>
      <c r="C327" s="45"/>
      <c r="D327" s="50"/>
      <c r="E327" s="44"/>
      <c r="F327" s="44"/>
      <c r="G327" s="44"/>
      <c r="H327" s="44"/>
      <c r="I327" s="44"/>
      <c r="J327" s="44"/>
      <c r="K327" s="44"/>
      <c r="L327" s="44"/>
      <c r="M327" s="44"/>
      <c r="N327" s="44"/>
      <c r="O327" s="44"/>
      <c r="P327" s="44"/>
      <c r="Q327" s="44"/>
      <c r="R327" s="44"/>
      <c r="S327" s="44"/>
      <c r="T327" s="44"/>
      <c r="U327" s="44"/>
      <c r="V327" s="44"/>
    </row>
    <row r="328" spans="1:22" ht="17.25" customHeight="1">
      <c r="A328" s="44"/>
      <c r="B328" s="45"/>
      <c r="C328" s="45"/>
      <c r="D328" s="50"/>
      <c r="E328" s="44"/>
      <c r="F328" s="44"/>
      <c r="G328" s="44"/>
      <c r="H328" s="44"/>
      <c r="I328" s="44"/>
      <c r="J328" s="44"/>
      <c r="K328" s="44"/>
      <c r="L328" s="44"/>
      <c r="M328" s="44"/>
      <c r="N328" s="44"/>
      <c r="O328" s="44"/>
      <c r="P328" s="44"/>
      <c r="Q328" s="44"/>
      <c r="R328" s="44"/>
      <c r="S328" s="44"/>
      <c r="T328" s="44"/>
      <c r="U328" s="44"/>
      <c r="V328" s="44"/>
    </row>
    <row r="329" spans="1:22" ht="17.25" customHeight="1">
      <c r="A329" s="44"/>
      <c r="B329" s="45"/>
      <c r="C329" s="45"/>
      <c r="D329" s="50"/>
      <c r="E329" s="44"/>
      <c r="F329" s="44"/>
      <c r="G329" s="44"/>
      <c r="H329" s="44"/>
      <c r="I329" s="44"/>
      <c r="J329" s="44"/>
      <c r="K329" s="44"/>
      <c r="L329" s="44"/>
      <c r="M329" s="44"/>
      <c r="N329" s="44"/>
      <c r="O329" s="44"/>
      <c r="P329" s="44"/>
      <c r="Q329" s="44"/>
      <c r="R329" s="44"/>
      <c r="S329" s="44"/>
      <c r="T329" s="44"/>
      <c r="U329" s="44"/>
      <c r="V329" s="44"/>
    </row>
    <row r="330" spans="1:22" ht="17.25" customHeight="1">
      <c r="A330" s="44"/>
      <c r="B330" s="45"/>
      <c r="C330" s="45"/>
      <c r="D330" s="50"/>
      <c r="E330" s="44"/>
      <c r="F330" s="44"/>
      <c r="G330" s="44"/>
      <c r="H330" s="44"/>
      <c r="I330" s="44"/>
      <c r="J330" s="44"/>
      <c r="K330" s="44"/>
      <c r="L330" s="44"/>
      <c r="M330" s="44"/>
      <c r="N330" s="44"/>
      <c r="O330" s="44"/>
      <c r="P330" s="44"/>
      <c r="Q330" s="44"/>
      <c r="R330" s="44"/>
      <c r="S330" s="44"/>
      <c r="T330" s="44"/>
      <c r="U330" s="44"/>
      <c r="V330" s="44"/>
    </row>
    <row r="331" spans="1:22" ht="17.25" customHeight="1">
      <c r="A331" s="44"/>
      <c r="B331" s="45"/>
      <c r="C331" s="45"/>
      <c r="D331" s="50"/>
      <c r="E331" s="44"/>
      <c r="F331" s="44"/>
      <c r="G331" s="44"/>
      <c r="H331" s="44"/>
      <c r="I331" s="44"/>
      <c r="J331" s="44"/>
      <c r="K331" s="44"/>
      <c r="L331" s="44"/>
      <c r="M331" s="44"/>
      <c r="N331" s="44"/>
      <c r="O331" s="44"/>
      <c r="P331" s="44"/>
      <c r="Q331" s="44"/>
      <c r="R331" s="44"/>
      <c r="S331" s="44"/>
      <c r="T331" s="44"/>
      <c r="U331" s="44"/>
      <c r="V331" s="44"/>
    </row>
    <row r="332" spans="1:22" ht="17.25" customHeight="1">
      <c r="A332" s="44"/>
      <c r="B332" s="45"/>
      <c r="C332" s="45"/>
      <c r="D332" s="50"/>
      <c r="E332" s="44"/>
      <c r="F332" s="44"/>
      <c r="G332" s="44"/>
      <c r="H332" s="44"/>
      <c r="I332" s="44"/>
      <c r="J332" s="44"/>
      <c r="K332" s="44"/>
      <c r="L332" s="44"/>
      <c r="M332" s="44"/>
      <c r="N332" s="44"/>
      <c r="O332" s="44"/>
      <c r="P332" s="44"/>
      <c r="Q332" s="44"/>
      <c r="R332" s="44"/>
      <c r="S332" s="44"/>
      <c r="T332" s="44"/>
      <c r="U332" s="44"/>
      <c r="V332" s="44"/>
    </row>
    <row r="333" spans="1:22" ht="17.25" customHeight="1">
      <c r="A333" s="44"/>
      <c r="B333" s="45"/>
      <c r="C333" s="45"/>
      <c r="D333" s="50"/>
      <c r="E333" s="44"/>
      <c r="F333" s="44"/>
      <c r="G333" s="44"/>
      <c r="H333" s="44"/>
      <c r="I333" s="44"/>
      <c r="J333" s="44"/>
      <c r="K333" s="44"/>
      <c r="L333" s="44"/>
      <c r="M333" s="44"/>
      <c r="N333" s="44"/>
      <c r="O333" s="44"/>
      <c r="P333" s="44"/>
      <c r="Q333" s="44"/>
      <c r="R333" s="44"/>
      <c r="S333" s="44"/>
      <c r="T333" s="44"/>
      <c r="U333" s="44"/>
      <c r="V333" s="44"/>
    </row>
    <row r="334" spans="1:22" ht="17.25" customHeight="1">
      <c r="A334" s="44"/>
      <c r="B334" s="45"/>
      <c r="C334" s="45"/>
      <c r="D334" s="50"/>
      <c r="E334" s="44"/>
      <c r="F334" s="44"/>
      <c r="G334" s="44"/>
      <c r="H334" s="44"/>
      <c r="I334" s="44"/>
      <c r="J334" s="44"/>
      <c r="K334" s="44"/>
      <c r="L334" s="44"/>
      <c r="M334" s="44"/>
      <c r="N334" s="44"/>
      <c r="O334" s="44"/>
      <c r="P334" s="44"/>
      <c r="Q334" s="44"/>
      <c r="R334" s="44"/>
      <c r="S334" s="44"/>
      <c r="T334" s="44"/>
      <c r="U334" s="44"/>
      <c r="V334" s="44"/>
    </row>
    <row r="335" spans="1:22" ht="17.25" customHeight="1">
      <c r="A335" s="44"/>
      <c r="B335" s="45"/>
      <c r="C335" s="45"/>
      <c r="D335" s="50"/>
      <c r="E335" s="44"/>
      <c r="F335" s="44"/>
      <c r="G335" s="44"/>
      <c r="H335" s="44"/>
      <c r="I335" s="44"/>
      <c r="J335" s="44"/>
      <c r="K335" s="44"/>
      <c r="L335" s="44"/>
      <c r="M335" s="44"/>
      <c r="N335" s="44"/>
      <c r="O335" s="44"/>
      <c r="P335" s="44"/>
      <c r="Q335" s="44"/>
      <c r="R335" s="44"/>
      <c r="S335" s="44"/>
      <c r="T335" s="44"/>
      <c r="U335" s="44"/>
      <c r="V335" s="44"/>
    </row>
    <row r="336" spans="1:22" ht="17.25" customHeight="1">
      <c r="A336" s="44"/>
      <c r="B336" s="45"/>
      <c r="C336" s="45"/>
      <c r="D336" s="50"/>
      <c r="E336" s="44"/>
      <c r="F336" s="44"/>
      <c r="G336" s="44"/>
      <c r="H336" s="44"/>
      <c r="I336" s="44"/>
      <c r="J336" s="44"/>
      <c r="K336" s="44"/>
      <c r="L336" s="44"/>
      <c r="M336" s="44"/>
      <c r="N336" s="44"/>
      <c r="O336" s="44"/>
      <c r="P336" s="44"/>
      <c r="Q336" s="44"/>
      <c r="R336" s="44"/>
      <c r="S336" s="44"/>
      <c r="T336" s="44"/>
      <c r="U336" s="44"/>
      <c r="V336" s="44"/>
    </row>
    <row r="337" spans="1:22" ht="17.25" customHeight="1">
      <c r="A337" s="44"/>
      <c r="B337" s="45"/>
      <c r="C337" s="45"/>
      <c r="D337" s="50"/>
      <c r="E337" s="44"/>
      <c r="F337" s="44"/>
      <c r="G337" s="44"/>
      <c r="H337" s="44"/>
      <c r="I337" s="44"/>
      <c r="J337" s="44"/>
      <c r="K337" s="44"/>
      <c r="L337" s="44"/>
      <c r="M337" s="44"/>
      <c r="N337" s="44"/>
      <c r="O337" s="44"/>
      <c r="P337" s="44"/>
      <c r="Q337" s="44"/>
      <c r="R337" s="44"/>
      <c r="S337" s="44"/>
      <c r="T337" s="44"/>
      <c r="U337" s="44"/>
      <c r="V337" s="44"/>
    </row>
    <row r="338" spans="1:22" ht="17.25" customHeight="1">
      <c r="A338" s="44"/>
      <c r="B338" s="45"/>
      <c r="C338" s="45"/>
      <c r="D338" s="50"/>
      <c r="E338" s="44"/>
      <c r="F338" s="44"/>
      <c r="G338" s="44"/>
      <c r="H338" s="44"/>
      <c r="I338" s="44"/>
      <c r="J338" s="44"/>
      <c r="K338" s="44"/>
      <c r="L338" s="44"/>
      <c r="M338" s="44"/>
      <c r="N338" s="44"/>
      <c r="O338" s="44"/>
      <c r="P338" s="44"/>
      <c r="Q338" s="44"/>
      <c r="R338" s="44"/>
      <c r="S338" s="44"/>
      <c r="T338" s="44"/>
      <c r="U338" s="44"/>
      <c r="V338" s="44"/>
    </row>
    <row r="339" spans="1:22" ht="17.25" customHeight="1">
      <c r="A339" s="44"/>
      <c r="B339" s="45"/>
      <c r="C339" s="45"/>
      <c r="D339" s="50"/>
      <c r="E339" s="44"/>
      <c r="F339" s="44"/>
      <c r="G339" s="44"/>
      <c r="H339" s="44"/>
      <c r="I339" s="44"/>
      <c r="J339" s="44"/>
      <c r="K339" s="44"/>
      <c r="L339" s="44"/>
      <c r="M339" s="44"/>
      <c r="N339" s="44"/>
      <c r="O339" s="44"/>
      <c r="P339" s="44"/>
      <c r="Q339" s="44"/>
      <c r="R339" s="44"/>
      <c r="S339" s="44"/>
      <c r="T339" s="44"/>
      <c r="U339" s="44"/>
      <c r="V339" s="44"/>
    </row>
    <row r="340" spans="1:22" ht="17.25" customHeight="1">
      <c r="A340" s="44"/>
      <c r="B340" s="45"/>
      <c r="C340" s="45"/>
      <c r="D340" s="50"/>
      <c r="E340" s="44"/>
      <c r="F340" s="44"/>
      <c r="G340" s="44"/>
      <c r="H340" s="44"/>
      <c r="I340" s="44"/>
      <c r="J340" s="44"/>
      <c r="K340" s="44"/>
      <c r="L340" s="44"/>
      <c r="M340" s="44"/>
      <c r="N340" s="44"/>
      <c r="O340" s="44"/>
      <c r="P340" s="44"/>
      <c r="Q340" s="44"/>
      <c r="R340" s="44"/>
      <c r="S340" s="44"/>
      <c r="T340" s="44"/>
      <c r="U340" s="44"/>
      <c r="V340" s="44"/>
    </row>
    <row r="341" spans="1:22" ht="17.25" customHeight="1">
      <c r="A341" s="44"/>
      <c r="B341" s="45"/>
      <c r="C341" s="45"/>
      <c r="D341" s="50"/>
      <c r="E341" s="44"/>
      <c r="F341" s="44"/>
      <c r="G341" s="44"/>
      <c r="H341" s="44"/>
      <c r="I341" s="44"/>
      <c r="J341" s="44"/>
      <c r="K341" s="44"/>
      <c r="L341" s="44"/>
      <c r="M341" s="44"/>
      <c r="N341" s="44"/>
      <c r="O341" s="44"/>
      <c r="P341" s="44"/>
      <c r="Q341" s="44"/>
      <c r="R341" s="44"/>
      <c r="S341" s="44"/>
      <c r="T341" s="44"/>
      <c r="U341" s="44"/>
      <c r="V341" s="44"/>
    </row>
    <row r="342" spans="1:22" ht="17.25" customHeight="1">
      <c r="A342" s="44"/>
      <c r="B342" s="45"/>
      <c r="C342" s="45"/>
      <c r="D342" s="50"/>
      <c r="E342" s="44"/>
      <c r="F342" s="44"/>
      <c r="G342" s="44"/>
      <c r="H342" s="44"/>
      <c r="I342" s="44"/>
      <c r="J342" s="44"/>
      <c r="K342" s="44"/>
      <c r="L342" s="44"/>
      <c r="M342" s="44"/>
      <c r="N342" s="44"/>
      <c r="O342" s="44"/>
      <c r="P342" s="44"/>
      <c r="Q342" s="44"/>
      <c r="R342" s="44"/>
      <c r="S342" s="44"/>
      <c r="T342" s="44"/>
      <c r="U342" s="44"/>
      <c r="V342" s="44"/>
    </row>
    <row r="343" spans="1:22" ht="17.25" customHeight="1">
      <c r="A343" s="44"/>
      <c r="B343" s="45"/>
      <c r="C343" s="45"/>
      <c r="D343" s="50"/>
      <c r="E343" s="44"/>
      <c r="F343" s="44"/>
      <c r="G343" s="44"/>
      <c r="H343" s="44"/>
      <c r="I343" s="44"/>
      <c r="J343" s="44"/>
      <c r="K343" s="44"/>
      <c r="L343" s="44"/>
      <c r="M343" s="44"/>
      <c r="N343" s="44"/>
      <c r="O343" s="44"/>
      <c r="P343" s="44"/>
      <c r="Q343" s="44"/>
      <c r="R343" s="44"/>
      <c r="S343" s="44"/>
      <c r="T343" s="44"/>
      <c r="U343" s="44"/>
      <c r="V343" s="44"/>
    </row>
    <row r="344" spans="1:22" ht="17.25" customHeight="1">
      <c r="A344" s="44"/>
      <c r="B344" s="45"/>
      <c r="C344" s="45"/>
      <c r="D344" s="50"/>
      <c r="E344" s="44"/>
      <c r="F344" s="44"/>
      <c r="G344" s="44"/>
      <c r="H344" s="44"/>
      <c r="I344" s="44"/>
      <c r="J344" s="44"/>
      <c r="K344" s="44"/>
      <c r="L344" s="44"/>
      <c r="M344" s="44"/>
      <c r="N344" s="44"/>
      <c r="O344" s="44"/>
      <c r="P344" s="44"/>
      <c r="Q344" s="44"/>
      <c r="R344" s="44"/>
      <c r="S344" s="44"/>
      <c r="T344" s="44"/>
      <c r="U344" s="44"/>
      <c r="V344" s="44"/>
    </row>
    <row r="345" spans="1:22" ht="17.25" customHeight="1">
      <c r="A345" s="44"/>
      <c r="B345" s="45"/>
      <c r="C345" s="45"/>
      <c r="D345" s="50"/>
      <c r="E345" s="44"/>
      <c r="F345" s="44"/>
      <c r="G345" s="44"/>
      <c r="H345" s="44"/>
      <c r="I345" s="44"/>
      <c r="J345" s="44"/>
      <c r="K345" s="44"/>
      <c r="L345" s="44"/>
      <c r="M345" s="44"/>
      <c r="N345" s="44"/>
      <c r="O345" s="44"/>
      <c r="P345" s="44"/>
      <c r="Q345" s="44"/>
      <c r="R345" s="44"/>
      <c r="S345" s="44"/>
      <c r="T345" s="44"/>
      <c r="U345" s="44"/>
      <c r="V345" s="44"/>
    </row>
    <row r="346" spans="1:22" ht="17.25" customHeight="1">
      <c r="A346" s="44"/>
      <c r="B346" s="45"/>
      <c r="C346" s="45"/>
      <c r="D346" s="50"/>
      <c r="E346" s="44"/>
      <c r="F346" s="44"/>
      <c r="G346" s="44"/>
      <c r="H346" s="44"/>
      <c r="I346" s="44"/>
      <c r="J346" s="44"/>
      <c r="K346" s="44"/>
      <c r="L346" s="44"/>
      <c r="M346" s="44"/>
      <c r="N346" s="44"/>
      <c r="O346" s="44"/>
      <c r="P346" s="44"/>
      <c r="Q346" s="44"/>
      <c r="R346" s="44"/>
      <c r="S346" s="44"/>
      <c r="T346" s="44"/>
      <c r="U346" s="44"/>
      <c r="V346" s="44"/>
    </row>
    <row r="347" spans="1:22" ht="17.25" customHeight="1">
      <c r="A347" s="44"/>
      <c r="B347" s="45"/>
      <c r="C347" s="45"/>
      <c r="D347" s="50"/>
      <c r="E347" s="44"/>
      <c r="F347" s="44"/>
      <c r="G347" s="44"/>
      <c r="H347" s="44"/>
      <c r="I347" s="44"/>
      <c r="J347" s="44"/>
      <c r="K347" s="44"/>
      <c r="L347" s="44"/>
      <c r="M347" s="44"/>
      <c r="N347" s="44"/>
      <c r="O347" s="44"/>
      <c r="P347" s="44"/>
      <c r="Q347" s="44"/>
      <c r="R347" s="44"/>
      <c r="S347" s="44"/>
      <c r="T347" s="44"/>
      <c r="U347" s="44"/>
      <c r="V347" s="44"/>
    </row>
    <row r="348" spans="1:22" ht="17.25" customHeight="1">
      <c r="A348" s="44"/>
      <c r="B348" s="45"/>
      <c r="C348" s="45"/>
      <c r="D348" s="50"/>
      <c r="E348" s="44"/>
      <c r="F348" s="44"/>
      <c r="G348" s="44"/>
      <c r="H348" s="44"/>
      <c r="I348" s="44"/>
      <c r="J348" s="44"/>
      <c r="K348" s="44"/>
      <c r="L348" s="44"/>
      <c r="M348" s="44"/>
      <c r="N348" s="44"/>
      <c r="O348" s="44"/>
      <c r="P348" s="44"/>
      <c r="Q348" s="44"/>
      <c r="R348" s="44"/>
      <c r="S348" s="44"/>
      <c r="T348" s="44"/>
      <c r="U348" s="44"/>
      <c r="V348" s="44"/>
    </row>
    <row r="349" spans="1:22" ht="17.25" customHeight="1">
      <c r="A349" s="44"/>
      <c r="B349" s="45"/>
      <c r="C349" s="45"/>
      <c r="D349" s="50"/>
      <c r="E349" s="44"/>
      <c r="F349" s="44"/>
      <c r="G349" s="44"/>
      <c r="H349" s="44"/>
      <c r="I349" s="44"/>
      <c r="J349" s="44"/>
      <c r="K349" s="44"/>
      <c r="L349" s="44"/>
      <c r="M349" s="44"/>
      <c r="N349" s="44"/>
      <c r="O349" s="44"/>
      <c r="P349" s="44"/>
      <c r="Q349" s="44"/>
      <c r="R349" s="44"/>
      <c r="S349" s="44"/>
      <c r="T349" s="44"/>
      <c r="U349" s="44"/>
      <c r="V349" s="44"/>
    </row>
    <row r="350" spans="1:22" ht="17.25" customHeight="1">
      <c r="A350" s="44"/>
      <c r="B350" s="45"/>
      <c r="C350" s="45"/>
      <c r="D350" s="50"/>
      <c r="E350" s="44"/>
      <c r="F350" s="44"/>
      <c r="G350" s="44"/>
      <c r="H350" s="44"/>
      <c r="I350" s="44"/>
      <c r="J350" s="44"/>
      <c r="K350" s="44"/>
      <c r="L350" s="44"/>
      <c r="M350" s="44"/>
      <c r="N350" s="44"/>
      <c r="O350" s="44"/>
      <c r="P350" s="44"/>
      <c r="Q350" s="44"/>
      <c r="R350" s="44"/>
      <c r="S350" s="44"/>
      <c r="T350" s="44"/>
      <c r="U350" s="44"/>
      <c r="V350" s="44"/>
    </row>
    <row r="351" spans="1:22" ht="17.25" customHeight="1">
      <c r="A351" s="44"/>
      <c r="B351" s="45"/>
      <c r="C351" s="45"/>
      <c r="D351" s="50"/>
      <c r="E351" s="44"/>
      <c r="F351" s="44"/>
      <c r="G351" s="44"/>
      <c r="H351" s="44"/>
      <c r="I351" s="44"/>
      <c r="J351" s="44"/>
      <c r="K351" s="44"/>
      <c r="L351" s="44"/>
      <c r="M351" s="44"/>
      <c r="N351" s="44"/>
      <c r="O351" s="44"/>
      <c r="P351" s="44"/>
      <c r="Q351" s="44"/>
      <c r="R351" s="44"/>
      <c r="S351" s="44"/>
      <c r="T351" s="44"/>
      <c r="U351" s="44"/>
      <c r="V351" s="44"/>
    </row>
    <row r="352" spans="1:22" ht="17.25" customHeight="1">
      <c r="A352" s="44"/>
      <c r="B352" s="45"/>
      <c r="C352" s="45"/>
      <c r="D352" s="50"/>
      <c r="E352" s="44"/>
      <c r="F352" s="44"/>
      <c r="G352" s="44"/>
      <c r="H352" s="44"/>
      <c r="I352" s="44"/>
      <c r="J352" s="44"/>
      <c r="K352" s="44"/>
      <c r="L352" s="44"/>
      <c r="M352" s="44"/>
      <c r="N352" s="44"/>
      <c r="O352" s="44"/>
      <c r="P352" s="44"/>
      <c r="Q352" s="44"/>
      <c r="R352" s="44"/>
      <c r="S352" s="44"/>
      <c r="T352" s="44"/>
      <c r="U352" s="44"/>
      <c r="V352" s="44"/>
    </row>
    <row r="353" spans="1:22" ht="17.25" customHeight="1">
      <c r="A353" s="44"/>
      <c r="B353" s="45"/>
      <c r="C353" s="45"/>
      <c r="D353" s="50"/>
      <c r="E353" s="44"/>
      <c r="F353" s="44"/>
      <c r="G353" s="44"/>
      <c r="H353" s="44"/>
      <c r="I353" s="44"/>
      <c r="J353" s="44"/>
      <c r="K353" s="44"/>
      <c r="L353" s="44"/>
      <c r="M353" s="44"/>
      <c r="N353" s="44"/>
      <c r="O353" s="44"/>
      <c r="P353" s="44"/>
      <c r="Q353" s="44"/>
      <c r="R353" s="44"/>
      <c r="S353" s="44"/>
      <c r="T353" s="44"/>
      <c r="U353" s="44"/>
      <c r="V353" s="44"/>
    </row>
    <row r="354" spans="1:22" ht="17.25" customHeight="1">
      <c r="A354" s="44"/>
      <c r="B354" s="45"/>
      <c r="C354" s="45"/>
      <c r="D354" s="50"/>
      <c r="E354" s="44"/>
      <c r="F354" s="44"/>
      <c r="G354" s="44"/>
      <c r="H354" s="44"/>
      <c r="I354" s="44"/>
      <c r="J354" s="44"/>
      <c r="K354" s="44"/>
      <c r="L354" s="44"/>
      <c r="M354" s="44"/>
      <c r="N354" s="44"/>
      <c r="O354" s="44"/>
      <c r="P354" s="44"/>
      <c r="Q354" s="44"/>
      <c r="R354" s="44"/>
      <c r="S354" s="44"/>
      <c r="T354" s="44"/>
      <c r="U354" s="44"/>
      <c r="V354" s="44"/>
    </row>
    <row r="355" spans="1:22" ht="17.25" customHeight="1">
      <c r="A355" s="44"/>
      <c r="B355" s="45"/>
      <c r="C355" s="45"/>
      <c r="D355" s="50"/>
      <c r="E355" s="44"/>
      <c r="F355" s="44"/>
      <c r="G355" s="44"/>
      <c r="H355" s="44"/>
      <c r="I355" s="44"/>
      <c r="J355" s="44"/>
      <c r="K355" s="44"/>
      <c r="L355" s="44"/>
      <c r="M355" s="44"/>
      <c r="N355" s="44"/>
      <c r="O355" s="44"/>
      <c r="P355" s="44"/>
      <c r="Q355" s="44"/>
      <c r="R355" s="44"/>
      <c r="S355" s="44"/>
      <c r="T355" s="44"/>
      <c r="U355" s="44"/>
      <c r="V355" s="44"/>
    </row>
    <row r="356" spans="1:22" ht="17.25" customHeight="1">
      <c r="A356" s="44"/>
      <c r="B356" s="45"/>
      <c r="C356" s="45"/>
      <c r="D356" s="50"/>
      <c r="E356" s="44"/>
      <c r="F356" s="44"/>
      <c r="G356" s="44"/>
      <c r="H356" s="44"/>
      <c r="I356" s="44"/>
      <c r="J356" s="44"/>
      <c r="K356" s="44"/>
      <c r="L356" s="44"/>
      <c r="M356" s="44"/>
      <c r="N356" s="44"/>
      <c r="O356" s="44"/>
      <c r="P356" s="44"/>
      <c r="Q356" s="44"/>
      <c r="R356" s="44"/>
      <c r="S356" s="44"/>
      <c r="T356" s="44"/>
      <c r="U356" s="44"/>
      <c r="V356" s="44"/>
    </row>
    <row r="357" spans="1:22" ht="17.25" customHeight="1">
      <c r="A357" s="44"/>
      <c r="B357" s="45"/>
      <c r="C357" s="45"/>
      <c r="D357" s="50"/>
      <c r="E357" s="44"/>
      <c r="F357" s="44"/>
      <c r="G357" s="44"/>
      <c r="H357" s="44"/>
      <c r="I357" s="44"/>
      <c r="J357" s="44"/>
      <c r="K357" s="44"/>
      <c r="L357" s="44"/>
      <c r="M357" s="44"/>
      <c r="N357" s="44"/>
      <c r="O357" s="44"/>
      <c r="P357" s="44"/>
      <c r="Q357" s="44"/>
      <c r="R357" s="44"/>
      <c r="S357" s="44"/>
      <c r="T357" s="44"/>
      <c r="U357" s="44"/>
      <c r="V357" s="44"/>
    </row>
    <row r="358" spans="1:22" ht="17.25" customHeight="1">
      <c r="A358" s="44"/>
      <c r="B358" s="45"/>
      <c r="C358" s="45"/>
      <c r="D358" s="50"/>
      <c r="E358" s="44"/>
      <c r="F358" s="44"/>
      <c r="G358" s="44"/>
      <c r="H358" s="44"/>
      <c r="I358" s="44"/>
      <c r="J358" s="44"/>
      <c r="K358" s="44"/>
      <c r="L358" s="44"/>
      <c r="M358" s="44"/>
      <c r="N358" s="44"/>
      <c r="O358" s="44"/>
      <c r="P358" s="44"/>
      <c r="Q358" s="44"/>
      <c r="R358" s="44"/>
      <c r="S358" s="44"/>
      <c r="T358" s="44"/>
      <c r="U358" s="44"/>
      <c r="V358" s="44"/>
    </row>
    <row r="359" spans="1:22" ht="17.25" customHeight="1">
      <c r="A359" s="44"/>
      <c r="B359" s="45"/>
      <c r="C359" s="45"/>
      <c r="D359" s="50"/>
      <c r="E359" s="44"/>
      <c r="F359" s="44"/>
      <c r="G359" s="44"/>
      <c r="H359" s="44"/>
      <c r="I359" s="44"/>
      <c r="J359" s="44"/>
      <c r="K359" s="44"/>
      <c r="L359" s="44"/>
      <c r="M359" s="44"/>
      <c r="N359" s="44"/>
      <c r="O359" s="44"/>
      <c r="P359" s="44"/>
      <c r="Q359" s="44"/>
      <c r="R359" s="44"/>
      <c r="S359" s="44"/>
      <c r="T359" s="44"/>
      <c r="U359" s="44"/>
      <c r="V359" s="44"/>
    </row>
    <row r="360" spans="1:22" ht="17.25" customHeight="1">
      <c r="A360" s="44"/>
      <c r="B360" s="45"/>
      <c r="C360" s="45"/>
      <c r="D360" s="50"/>
      <c r="E360" s="44"/>
      <c r="F360" s="44"/>
      <c r="G360" s="44"/>
      <c r="H360" s="44"/>
      <c r="I360" s="44"/>
      <c r="J360" s="44"/>
      <c r="K360" s="44"/>
      <c r="L360" s="44"/>
      <c r="M360" s="44"/>
      <c r="N360" s="44"/>
      <c r="O360" s="44"/>
      <c r="P360" s="44"/>
      <c r="Q360" s="44"/>
      <c r="R360" s="44"/>
      <c r="S360" s="44"/>
      <c r="T360" s="44"/>
      <c r="U360" s="44"/>
      <c r="V360" s="44"/>
    </row>
    <row r="361" spans="1:22" ht="17.25" customHeight="1">
      <c r="A361" s="44"/>
      <c r="B361" s="45"/>
      <c r="C361" s="45"/>
      <c r="D361" s="50"/>
      <c r="E361" s="44"/>
      <c r="F361" s="44"/>
      <c r="G361" s="44"/>
      <c r="H361" s="44"/>
      <c r="I361" s="44"/>
      <c r="J361" s="44"/>
      <c r="K361" s="44"/>
      <c r="L361" s="44"/>
      <c r="M361" s="44"/>
      <c r="N361" s="44"/>
      <c r="O361" s="44"/>
      <c r="P361" s="44"/>
      <c r="Q361" s="44"/>
      <c r="R361" s="44"/>
      <c r="S361" s="44"/>
      <c r="T361" s="44"/>
      <c r="U361" s="44"/>
      <c r="V361" s="44"/>
    </row>
    <row r="362" spans="1:22" ht="17.25" customHeight="1">
      <c r="A362" s="44"/>
      <c r="B362" s="45"/>
      <c r="C362" s="45"/>
      <c r="D362" s="50"/>
      <c r="E362" s="44"/>
      <c r="F362" s="44"/>
      <c r="G362" s="44"/>
      <c r="H362" s="44"/>
      <c r="I362" s="44"/>
      <c r="J362" s="44"/>
      <c r="K362" s="44"/>
      <c r="L362" s="44"/>
      <c r="M362" s="44"/>
      <c r="N362" s="44"/>
      <c r="O362" s="44"/>
      <c r="P362" s="44"/>
      <c r="Q362" s="44"/>
      <c r="R362" s="44"/>
      <c r="S362" s="44"/>
      <c r="T362" s="44"/>
      <c r="U362" s="44"/>
      <c r="V362" s="44"/>
    </row>
    <row r="363" spans="1:22" ht="17.25" customHeight="1">
      <c r="A363" s="44"/>
      <c r="B363" s="45"/>
      <c r="C363" s="45"/>
      <c r="D363" s="50"/>
      <c r="E363" s="44"/>
      <c r="F363" s="44"/>
      <c r="G363" s="44"/>
      <c r="H363" s="44"/>
      <c r="I363" s="44"/>
      <c r="J363" s="44"/>
      <c r="K363" s="44"/>
      <c r="L363" s="44"/>
      <c r="M363" s="44"/>
      <c r="N363" s="44"/>
      <c r="O363" s="44"/>
      <c r="P363" s="44"/>
      <c r="Q363" s="44"/>
      <c r="R363" s="44"/>
      <c r="S363" s="44"/>
      <c r="T363" s="44"/>
      <c r="U363" s="44"/>
      <c r="V363" s="44"/>
    </row>
    <row r="364" spans="1:22" ht="17.25" customHeight="1">
      <c r="A364" s="44"/>
      <c r="B364" s="45"/>
      <c r="C364" s="45"/>
      <c r="D364" s="50"/>
      <c r="E364" s="44"/>
      <c r="F364" s="44"/>
      <c r="G364" s="44"/>
      <c r="H364" s="44"/>
      <c r="I364" s="44"/>
      <c r="J364" s="44"/>
      <c r="K364" s="44"/>
      <c r="L364" s="44"/>
      <c r="M364" s="44"/>
      <c r="N364" s="44"/>
      <c r="O364" s="44"/>
      <c r="P364" s="44"/>
      <c r="Q364" s="44"/>
      <c r="R364" s="44"/>
      <c r="S364" s="44"/>
      <c r="T364" s="44"/>
      <c r="U364" s="44"/>
      <c r="V364" s="44"/>
    </row>
    <row r="365" spans="1:22" ht="17.25" customHeight="1">
      <c r="A365" s="44"/>
      <c r="B365" s="45"/>
      <c r="C365" s="45"/>
      <c r="D365" s="50"/>
      <c r="E365" s="44"/>
      <c r="F365" s="44"/>
      <c r="G365" s="44"/>
      <c r="H365" s="44"/>
      <c r="I365" s="44"/>
      <c r="J365" s="44"/>
      <c r="K365" s="44"/>
      <c r="L365" s="44"/>
      <c r="M365" s="44"/>
      <c r="N365" s="44"/>
      <c r="O365" s="44"/>
      <c r="P365" s="44"/>
      <c r="Q365" s="44"/>
      <c r="R365" s="44"/>
      <c r="S365" s="44"/>
      <c r="T365" s="44"/>
      <c r="U365" s="44"/>
      <c r="V365" s="44"/>
    </row>
    <row r="366" spans="1:22" ht="17.25" customHeight="1">
      <c r="A366" s="44"/>
      <c r="B366" s="45"/>
      <c r="C366" s="45"/>
      <c r="D366" s="50"/>
      <c r="E366" s="44"/>
      <c r="F366" s="44"/>
      <c r="G366" s="44"/>
      <c r="H366" s="44"/>
      <c r="I366" s="44"/>
      <c r="J366" s="44"/>
      <c r="K366" s="44"/>
      <c r="L366" s="44"/>
      <c r="M366" s="44"/>
      <c r="N366" s="44"/>
      <c r="O366" s="44"/>
      <c r="P366" s="44"/>
      <c r="Q366" s="44"/>
      <c r="R366" s="44"/>
      <c r="S366" s="44"/>
      <c r="T366" s="44"/>
      <c r="U366" s="44"/>
      <c r="V366" s="44"/>
    </row>
    <row r="367" spans="1:22" ht="17.25" customHeight="1">
      <c r="A367" s="44"/>
      <c r="B367" s="45"/>
      <c r="C367" s="45"/>
      <c r="D367" s="50"/>
      <c r="E367" s="44"/>
      <c r="F367" s="44"/>
      <c r="G367" s="44"/>
      <c r="H367" s="44"/>
      <c r="I367" s="44"/>
      <c r="J367" s="44"/>
      <c r="K367" s="44"/>
      <c r="L367" s="44"/>
      <c r="M367" s="44"/>
      <c r="N367" s="44"/>
      <c r="O367" s="44"/>
      <c r="P367" s="44"/>
      <c r="Q367" s="44"/>
      <c r="R367" s="44"/>
      <c r="S367" s="44"/>
      <c r="T367" s="44"/>
      <c r="U367" s="44"/>
      <c r="V367" s="44"/>
    </row>
    <row r="368" spans="1:22" ht="17.25" customHeight="1">
      <c r="A368" s="44"/>
      <c r="B368" s="45"/>
      <c r="C368" s="45"/>
      <c r="D368" s="50"/>
      <c r="E368" s="44"/>
      <c r="F368" s="44"/>
      <c r="G368" s="44"/>
      <c r="H368" s="44"/>
      <c r="I368" s="44"/>
      <c r="J368" s="44"/>
      <c r="K368" s="44"/>
      <c r="L368" s="44"/>
      <c r="M368" s="44"/>
      <c r="N368" s="44"/>
      <c r="O368" s="44"/>
      <c r="P368" s="44"/>
      <c r="Q368" s="44"/>
      <c r="R368" s="44"/>
      <c r="S368" s="44"/>
      <c r="T368" s="44"/>
      <c r="U368" s="44"/>
      <c r="V368" s="44"/>
    </row>
    <row r="369" spans="1:22" ht="17.25" customHeight="1">
      <c r="A369" s="44"/>
      <c r="B369" s="45"/>
      <c r="C369" s="45"/>
      <c r="D369" s="50"/>
      <c r="E369" s="44"/>
      <c r="F369" s="44"/>
      <c r="G369" s="44"/>
      <c r="H369" s="44"/>
      <c r="I369" s="44"/>
      <c r="J369" s="44"/>
      <c r="K369" s="44"/>
      <c r="L369" s="44"/>
      <c r="M369" s="44"/>
      <c r="N369" s="44"/>
      <c r="O369" s="44"/>
      <c r="P369" s="44"/>
      <c r="Q369" s="44"/>
      <c r="R369" s="44"/>
      <c r="S369" s="44"/>
      <c r="T369" s="44"/>
      <c r="U369" s="44"/>
      <c r="V369" s="44"/>
    </row>
    <row r="370" spans="1:22" ht="17.25" customHeight="1">
      <c r="A370" s="44"/>
      <c r="B370" s="45"/>
      <c r="C370" s="45"/>
      <c r="D370" s="50"/>
      <c r="E370" s="44"/>
      <c r="F370" s="44"/>
      <c r="G370" s="44"/>
      <c r="H370" s="44"/>
      <c r="I370" s="44"/>
      <c r="J370" s="44"/>
      <c r="K370" s="44"/>
      <c r="L370" s="44"/>
      <c r="M370" s="44"/>
      <c r="N370" s="44"/>
      <c r="O370" s="44"/>
      <c r="P370" s="44"/>
      <c r="Q370" s="44"/>
      <c r="R370" s="44"/>
      <c r="S370" s="44"/>
      <c r="T370" s="44"/>
      <c r="U370" s="44"/>
      <c r="V370" s="44"/>
    </row>
    <row r="371" spans="1:22" ht="17.25" customHeight="1">
      <c r="A371" s="44"/>
      <c r="B371" s="45"/>
      <c r="C371" s="45"/>
      <c r="D371" s="50"/>
      <c r="E371" s="44"/>
      <c r="F371" s="44"/>
      <c r="G371" s="44"/>
      <c r="H371" s="44"/>
      <c r="I371" s="44"/>
      <c r="J371" s="44"/>
      <c r="K371" s="44"/>
      <c r="L371" s="44"/>
      <c r="M371" s="44"/>
      <c r="N371" s="44"/>
      <c r="O371" s="44"/>
      <c r="P371" s="44"/>
      <c r="Q371" s="44"/>
      <c r="R371" s="44"/>
      <c r="S371" s="44"/>
      <c r="T371" s="44"/>
      <c r="U371" s="44"/>
      <c r="V371" s="44"/>
    </row>
    <row r="372" spans="1:22" ht="17.25" customHeight="1">
      <c r="A372" s="44"/>
      <c r="B372" s="45"/>
      <c r="C372" s="45"/>
      <c r="D372" s="50"/>
      <c r="E372" s="44"/>
      <c r="F372" s="44"/>
      <c r="G372" s="44"/>
      <c r="H372" s="44"/>
      <c r="I372" s="44"/>
      <c r="J372" s="44"/>
      <c r="K372" s="44"/>
      <c r="L372" s="44"/>
      <c r="M372" s="44"/>
      <c r="N372" s="44"/>
      <c r="O372" s="44"/>
      <c r="P372" s="44"/>
      <c r="Q372" s="44"/>
      <c r="R372" s="44"/>
      <c r="S372" s="44"/>
      <c r="T372" s="44"/>
      <c r="U372" s="44"/>
      <c r="V372" s="44"/>
    </row>
    <row r="373" spans="1:22" ht="17.25" customHeight="1">
      <c r="A373" s="44"/>
      <c r="B373" s="45"/>
      <c r="C373" s="45"/>
      <c r="D373" s="50"/>
      <c r="E373" s="44"/>
      <c r="F373" s="44"/>
      <c r="G373" s="44"/>
      <c r="H373" s="44"/>
      <c r="I373" s="44"/>
      <c r="J373" s="44"/>
      <c r="K373" s="44"/>
      <c r="L373" s="44"/>
      <c r="M373" s="44"/>
      <c r="N373" s="44"/>
      <c r="O373" s="44"/>
      <c r="P373" s="44"/>
      <c r="Q373" s="44"/>
      <c r="R373" s="44"/>
      <c r="S373" s="44"/>
      <c r="T373" s="44"/>
      <c r="U373" s="44"/>
      <c r="V373" s="44"/>
    </row>
    <row r="374" spans="1:22" ht="17.25" customHeight="1">
      <c r="A374" s="44"/>
      <c r="B374" s="45"/>
      <c r="C374" s="45"/>
      <c r="D374" s="50"/>
      <c r="E374" s="44"/>
      <c r="F374" s="44"/>
      <c r="G374" s="44"/>
      <c r="H374" s="44"/>
      <c r="I374" s="44"/>
      <c r="J374" s="44"/>
      <c r="K374" s="44"/>
      <c r="L374" s="44"/>
      <c r="M374" s="44"/>
      <c r="N374" s="44"/>
      <c r="O374" s="44"/>
      <c r="P374" s="44"/>
      <c r="Q374" s="44"/>
      <c r="R374" s="44"/>
      <c r="S374" s="44"/>
      <c r="T374" s="44"/>
      <c r="U374" s="44"/>
      <c r="V374" s="44"/>
    </row>
    <row r="375" spans="1:22" ht="17.25" customHeight="1">
      <c r="A375" s="44"/>
      <c r="B375" s="45"/>
      <c r="C375" s="45"/>
      <c r="D375" s="50"/>
      <c r="E375" s="44"/>
      <c r="F375" s="44"/>
      <c r="G375" s="44"/>
      <c r="H375" s="44"/>
      <c r="I375" s="44"/>
      <c r="J375" s="44"/>
      <c r="K375" s="44"/>
      <c r="L375" s="44"/>
      <c r="M375" s="44"/>
      <c r="N375" s="44"/>
      <c r="O375" s="44"/>
      <c r="P375" s="44"/>
      <c r="Q375" s="44"/>
      <c r="R375" s="44"/>
      <c r="S375" s="44"/>
      <c r="T375" s="44"/>
      <c r="U375" s="44"/>
      <c r="V375" s="44"/>
    </row>
    <row r="376" spans="1:22" ht="17.25" customHeight="1">
      <c r="A376" s="44"/>
      <c r="B376" s="45"/>
      <c r="C376" s="45"/>
      <c r="D376" s="50"/>
      <c r="E376" s="44"/>
      <c r="F376" s="44"/>
      <c r="G376" s="44"/>
      <c r="H376" s="44"/>
      <c r="I376" s="44"/>
      <c r="J376" s="44"/>
      <c r="K376" s="44"/>
      <c r="L376" s="44"/>
      <c r="M376" s="44"/>
      <c r="N376" s="44"/>
      <c r="O376" s="44"/>
      <c r="P376" s="44"/>
      <c r="Q376" s="44"/>
      <c r="R376" s="44"/>
      <c r="S376" s="44"/>
      <c r="T376" s="44"/>
      <c r="U376" s="44"/>
      <c r="V376" s="44"/>
    </row>
    <row r="377" spans="1:22" ht="17.25" customHeight="1">
      <c r="A377" s="44"/>
      <c r="B377" s="45"/>
      <c r="C377" s="45"/>
      <c r="D377" s="50"/>
      <c r="E377" s="44"/>
      <c r="F377" s="44"/>
      <c r="G377" s="44"/>
      <c r="H377" s="44"/>
      <c r="I377" s="44"/>
      <c r="J377" s="44"/>
      <c r="K377" s="44"/>
      <c r="L377" s="44"/>
      <c r="M377" s="44"/>
      <c r="N377" s="44"/>
      <c r="O377" s="44"/>
      <c r="P377" s="44"/>
      <c r="Q377" s="44"/>
      <c r="R377" s="44"/>
      <c r="S377" s="44"/>
      <c r="T377" s="44"/>
      <c r="U377" s="44"/>
      <c r="V377" s="44"/>
    </row>
    <row r="378" spans="1:22" ht="17.25" customHeight="1">
      <c r="A378" s="44"/>
      <c r="B378" s="45"/>
      <c r="C378" s="45"/>
      <c r="D378" s="50"/>
      <c r="E378" s="44"/>
      <c r="F378" s="44"/>
      <c r="G378" s="44"/>
      <c r="H378" s="44"/>
      <c r="I378" s="44"/>
      <c r="J378" s="44"/>
      <c r="K378" s="44"/>
      <c r="L378" s="44"/>
      <c r="M378" s="44"/>
      <c r="N378" s="44"/>
      <c r="O378" s="44"/>
      <c r="P378" s="44"/>
      <c r="Q378" s="44"/>
      <c r="R378" s="44"/>
      <c r="S378" s="44"/>
      <c r="T378" s="44"/>
      <c r="U378" s="44"/>
      <c r="V378" s="44"/>
    </row>
    <row r="379" spans="1:22" ht="17.25" customHeight="1">
      <c r="A379" s="44"/>
      <c r="B379" s="45"/>
      <c r="C379" s="45"/>
      <c r="D379" s="50"/>
      <c r="E379" s="44"/>
      <c r="F379" s="44"/>
      <c r="G379" s="44"/>
      <c r="H379" s="44"/>
      <c r="I379" s="44"/>
      <c r="J379" s="44"/>
      <c r="K379" s="44"/>
      <c r="L379" s="44"/>
      <c r="M379" s="44"/>
      <c r="N379" s="44"/>
      <c r="O379" s="44"/>
      <c r="P379" s="44"/>
      <c r="Q379" s="44"/>
      <c r="R379" s="44"/>
      <c r="S379" s="44"/>
      <c r="T379" s="44"/>
      <c r="U379" s="44"/>
      <c r="V379" s="44"/>
    </row>
    <row r="380" spans="1:22" ht="17.25" customHeight="1">
      <c r="A380" s="44"/>
      <c r="B380" s="45"/>
      <c r="C380" s="45"/>
      <c r="D380" s="50"/>
      <c r="E380" s="44"/>
      <c r="F380" s="44"/>
      <c r="G380" s="44"/>
      <c r="H380" s="44"/>
      <c r="I380" s="44"/>
      <c r="J380" s="44"/>
      <c r="K380" s="44"/>
      <c r="L380" s="44"/>
      <c r="M380" s="44"/>
      <c r="N380" s="44"/>
      <c r="O380" s="44"/>
      <c r="P380" s="44"/>
      <c r="Q380" s="44"/>
      <c r="R380" s="44"/>
      <c r="S380" s="44"/>
      <c r="T380" s="44"/>
      <c r="U380" s="44"/>
      <c r="V380" s="44"/>
    </row>
    <row r="381" spans="1:22" ht="17.25" customHeight="1">
      <c r="A381" s="44"/>
      <c r="B381" s="45"/>
      <c r="C381" s="45"/>
      <c r="D381" s="50"/>
      <c r="E381" s="44"/>
      <c r="F381" s="44"/>
      <c r="G381" s="44"/>
      <c r="H381" s="44"/>
      <c r="I381" s="44"/>
      <c r="J381" s="44"/>
      <c r="K381" s="44"/>
      <c r="L381" s="44"/>
      <c r="M381" s="44"/>
      <c r="N381" s="44"/>
      <c r="O381" s="44"/>
      <c r="P381" s="44"/>
      <c r="Q381" s="44"/>
      <c r="R381" s="44"/>
      <c r="S381" s="44"/>
      <c r="T381" s="44"/>
      <c r="U381" s="44"/>
      <c r="V381" s="44"/>
    </row>
    <row r="382" spans="1:22" ht="17.25" customHeight="1">
      <c r="A382" s="44"/>
      <c r="B382" s="45"/>
      <c r="C382" s="45"/>
      <c r="D382" s="50"/>
      <c r="E382" s="44"/>
      <c r="F382" s="44"/>
      <c r="G382" s="44"/>
      <c r="H382" s="44"/>
      <c r="I382" s="44"/>
      <c r="J382" s="44"/>
      <c r="K382" s="44"/>
      <c r="L382" s="44"/>
      <c r="M382" s="44"/>
      <c r="N382" s="44"/>
      <c r="O382" s="44"/>
      <c r="P382" s="44"/>
      <c r="Q382" s="44"/>
      <c r="R382" s="44"/>
      <c r="S382" s="44"/>
      <c r="T382" s="44"/>
      <c r="U382" s="44"/>
      <c r="V382" s="44"/>
    </row>
    <row r="383" spans="1:22" ht="17.25" customHeight="1">
      <c r="A383" s="44"/>
      <c r="B383" s="45"/>
      <c r="C383" s="45"/>
      <c r="D383" s="50"/>
      <c r="E383" s="44"/>
      <c r="F383" s="44"/>
      <c r="G383" s="44"/>
      <c r="H383" s="44"/>
      <c r="I383" s="44"/>
      <c r="J383" s="44"/>
      <c r="K383" s="44"/>
      <c r="L383" s="44"/>
      <c r="M383" s="44"/>
      <c r="N383" s="44"/>
      <c r="O383" s="44"/>
      <c r="P383" s="44"/>
      <c r="Q383" s="44"/>
      <c r="R383" s="44"/>
      <c r="S383" s="44"/>
      <c r="T383" s="44"/>
      <c r="U383" s="44"/>
      <c r="V383" s="44"/>
    </row>
    <row r="384" spans="1:22" ht="17.25" customHeight="1">
      <c r="A384" s="44"/>
      <c r="B384" s="45"/>
      <c r="C384" s="45"/>
      <c r="D384" s="50"/>
      <c r="E384" s="44"/>
      <c r="F384" s="44"/>
      <c r="G384" s="44"/>
      <c r="H384" s="44"/>
      <c r="I384" s="44"/>
      <c r="J384" s="44"/>
      <c r="K384" s="44"/>
      <c r="L384" s="44"/>
      <c r="M384" s="44"/>
      <c r="N384" s="44"/>
      <c r="O384" s="44"/>
      <c r="P384" s="44"/>
      <c r="Q384" s="44"/>
      <c r="R384" s="44"/>
      <c r="S384" s="44"/>
      <c r="T384" s="44"/>
      <c r="U384" s="44"/>
      <c r="V384" s="44"/>
    </row>
    <row r="385" spans="1:22" ht="17.25" customHeight="1">
      <c r="A385" s="44"/>
      <c r="B385" s="45"/>
      <c r="C385" s="45"/>
      <c r="D385" s="50"/>
      <c r="E385" s="44"/>
      <c r="F385" s="44"/>
      <c r="G385" s="44"/>
      <c r="H385" s="44"/>
      <c r="I385" s="44"/>
      <c r="J385" s="44"/>
      <c r="K385" s="44"/>
      <c r="L385" s="44"/>
      <c r="M385" s="44"/>
      <c r="N385" s="44"/>
      <c r="O385" s="44"/>
      <c r="P385" s="44"/>
      <c r="Q385" s="44"/>
      <c r="R385" s="44"/>
      <c r="S385" s="44"/>
      <c r="T385" s="44"/>
      <c r="U385" s="44"/>
      <c r="V385" s="44"/>
    </row>
    <row r="386" spans="1:22" ht="17.25" customHeight="1">
      <c r="A386" s="44"/>
      <c r="B386" s="45"/>
      <c r="C386" s="45"/>
      <c r="D386" s="50"/>
      <c r="E386" s="44"/>
      <c r="F386" s="44"/>
      <c r="G386" s="44"/>
      <c r="H386" s="44"/>
      <c r="I386" s="44"/>
      <c r="J386" s="44"/>
      <c r="K386" s="44"/>
      <c r="L386" s="44"/>
      <c r="M386" s="44"/>
      <c r="N386" s="44"/>
      <c r="O386" s="44"/>
      <c r="P386" s="44"/>
      <c r="Q386" s="44"/>
      <c r="R386" s="44"/>
      <c r="S386" s="44"/>
      <c r="T386" s="44"/>
      <c r="U386" s="44"/>
      <c r="V386" s="44"/>
    </row>
    <row r="387" spans="1:22" ht="17.25" customHeight="1">
      <c r="A387" s="44"/>
      <c r="B387" s="45"/>
      <c r="C387" s="45"/>
      <c r="D387" s="50"/>
      <c r="E387" s="44"/>
      <c r="F387" s="44"/>
      <c r="G387" s="44"/>
      <c r="H387" s="44"/>
      <c r="I387" s="44"/>
      <c r="J387" s="44"/>
      <c r="K387" s="44"/>
      <c r="L387" s="44"/>
      <c r="M387" s="44"/>
      <c r="N387" s="44"/>
      <c r="O387" s="44"/>
      <c r="P387" s="44"/>
      <c r="Q387" s="44"/>
      <c r="R387" s="44"/>
      <c r="S387" s="44"/>
      <c r="T387" s="44"/>
      <c r="U387" s="44"/>
      <c r="V387" s="44"/>
    </row>
    <row r="388" spans="1:22" ht="17.25" customHeight="1">
      <c r="A388" s="44"/>
      <c r="B388" s="45"/>
      <c r="C388" s="45"/>
      <c r="D388" s="50"/>
      <c r="E388" s="44"/>
      <c r="F388" s="44"/>
      <c r="G388" s="44"/>
      <c r="H388" s="44"/>
      <c r="I388" s="44"/>
      <c r="J388" s="44"/>
      <c r="K388" s="44"/>
      <c r="L388" s="44"/>
      <c r="M388" s="44"/>
      <c r="N388" s="44"/>
      <c r="O388" s="44"/>
      <c r="P388" s="44"/>
      <c r="Q388" s="44"/>
      <c r="R388" s="44"/>
      <c r="S388" s="44"/>
      <c r="T388" s="44"/>
      <c r="U388" s="44"/>
      <c r="V388" s="44"/>
    </row>
    <row r="389" spans="1:22" ht="17.25" customHeight="1">
      <c r="A389" s="44"/>
      <c r="B389" s="45"/>
      <c r="C389" s="45"/>
      <c r="D389" s="50"/>
      <c r="E389" s="44"/>
      <c r="F389" s="44"/>
      <c r="G389" s="44"/>
      <c r="H389" s="44"/>
      <c r="I389" s="44"/>
      <c r="J389" s="44"/>
      <c r="K389" s="44"/>
      <c r="L389" s="44"/>
      <c r="M389" s="44"/>
      <c r="N389" s="44"/>
      <c r="O389" s="44"/>
      <c r="P389" s="44"/>
      <c r="Q389" s="44"/>
      <c r="R389" s="44"/>
      <c r="S389" s="44"/>
      <c r="T389" s="44"/>
      <c r="U389" s="44"/>
      <c r="V389" s="44"/>
    </row>
    <row r="390" spans="1:22" ht="17.25" customHeight="1">
      <c r="A390" s="44"/>
      <c r="B390" s="45"/>
      <c r="C390" s="45"/>
      <c r="D390" s="50"/>
      <c r="E390" s="44"/>
      <c r="F390" s="44"/>
      <c r="G390" s="44"/>
      <c r="H390" s="44"/>
      <c r="I390" s="44"/>
      <c r="J390" s="44"/>
      <c r="K390" s="44"/>
      <c r="L390" s="44"/>
      <c r="M390" s="44"/>
      <c r="N390" s="44"/>
      <c r="O390" s="44"/>
      <c r="P390" s="44"/>
      <c r="Q390" s="44"/>
      <c r="R390" s="44"/>
      <c r="S390" s="44"/>
      <c r="T390" s="44"/>
      <c r="U390" s="44"/>
      <c r="V390" s="44"/>
    </row>
    <row r="391" spans="1:22" ht="17.25" customHeight="1">
      <c r="A391" s="44"/>
      <c r="B391" s="45"/>
      <c r="C391" s="45"/>
      <c r="D391" s="50"/>
      <c r="E391" s="44"/>
      <c r="F391" s="44"/>
      <c r="G391" s="44"/>
      <c r="H391" s="44"/>
      <c r="I391" s="44"/>
      <c r="J391" s="44"/>
      <c r="K391" s="44"/>
      <c r="L391" s="44"/>
      <c r="M391" s="44"/>
      <c r="N391" s="44"/>
      <c r="O391" s="44"/>
      <c r="P391" s="44"/>
      <c r="Q391" s="44"/>
      <c r="R391" s="44"/>
      <c r="S391" s="44"/>
      <c r="T391" s="44"/>
      <c r="U391" s="44"/>
      <c r="V391" s="44"/>
    </row>
    <row r="392" spans="1:22" ht="17.25" customHeight="1">
      <c r="A392" s="44"/>
      <c r="B392" s="45"/>
      <c r="C392" s="45"/>
      <c r="D392" s="50"/>
      <c r="E392" s="44"/>
      <c r="F392" s="44"/>
      <c r="G392" s="44"/>
      <c r="H392" s="44"/>
      <c r="I392" s="44"/>
      <c r="J392" s="44"/>
      <c r="K392" s="44"/>
      <c r="L392" s="44"/>
      <c r="M392" s="44"/>
      <c r="N392" s="44"/>
      <c r="O392" s="44"/>
      <c r="P392" s="44"/>
      <c r="Q392" s="44"/>
      <c r="R392" s="44"/>
      <c r="S392" s="44"/>
      <c r="T392" s="44"/>
      <c r="U392" s="44"/>
      <c r="V392" s="44"/>
    </row>
    <row r="393" spans="1:22" ht="17.25" customHeight="1">
      <c r="A393" s="44"/>
      <c r="B393" s="45"/>
      <c r="C393" s="45"/>
      <c r="D393" s="50"/>
      <c r="E393" s="44"/>
      <c r="F393" s="44"/>
      <c r="G393" s="44"/>
      <c r="H393" s="44"/>
      <c r="I393" s="44"/>
      <c r="J393" s="44"/>
      <c r="K393" s="44"/>
      <c r="L393" s="44"/>
      <c r="M393" s="44"/>
      <c r="N393" s="44"/>
      <c r="O393" s="44"/>
      <c r="P393" s="44"/>
      <c r="Q393" s="44"/>
      <c r="R393" s="44"/>
      <c r="S393" s="44"/>
      <c r="T393" s="44"/>
      <c r="U393" s="44"/>
      <c r="V393" s="44"/>
    </row>
    <row r="394" spans="1:22" ht="17.25" customHeight="1">
      <c r="A394" s="44"/>
      <c r="B394" s="45"/>
      <c r="C394" s="45"/>
      <c r="D394" s="50"/>
      <c r="E394" s="44"/>
      <c r="F394" s="44"/>
      <c r="G394" s="44"/>
      <c r="H394" s="44"/>
      <c r="I394" s="44"/>
      <c r="J394" s="44"/>
      <c r="K394" s="44"/>
      <c r="L394" s="44"/>
      <c r="M394" s="44"/>
      <c r="N394" s="44"/>
      <c r="O394" s="44"/>
      <c r="P394" s="44"/>
      <c r="Q394" s="44"/>
      <c r="R394" s="44"/>
      <c r="S394" s="44"/>
      <c r="T394" s="44"/>
      <c r="U394" s="44"/>
      <c r="V394" s="44"/>
    </row>
    <row r="395" spans="1:22" ht="17.25" customHeight="1">
      <c r="A395" s="44"/>
      <c r="B395" s="45"/>
      <c r="C395" s="45"/>
      <c r="D395" s="50"/>
      <c r="E395" s="44"/>
      <c r="F395" s="44"/>
      <c r="G395" s="44"/>
      <c r="H395" s="44"/>
      <c r="I395" s="44"/>
      <c r="J395" s="44"/>
      <c r="K395" s="44"/>
      <c r="L395" s="44"/>
      <c r="M395" s="44"/>
      <c r="N395" s="44"/>
      <c r="O395" s="44"/>
      <c r="P395" s="44"/>
      <c r="Q395" s="44"/>
      <c r="R395" s="44"/>
      <c r="S395" s="44"/>
      <c r="T395" s="44"/>
      <c r="U395" s="44"/>
      <c r="V395" s="44"/>
    </row>
    <row r="396" spans="1:22" ht="17.25" customHeight="1">
      <c r="A396" s="44"/>
      <c r="B396" s="45"/>
      <c r="C396" s="45"/>
      <c r="D396" s="50"/>
      <c r="E396" s="44"/>
      <c r="F396" s="44"/>
      <c r="G396" s="44"/>
      <c r="H396" s="44"/>
      <c r="I396" s="44"/>
      <c r="J396" s="44"/>
      <c r="K396" s="44"/>
      <c r="L396" s="44"/>
      <c r="M396" s="44"/>
      <c r="N396" s="44"/>
      <c r="O396" s="44"/>
      <c r="P396" s="44"/>
      <c r="Q396" s="44"/>
      <c r="R396" s="44"/>
      <c r="S396" s="44"/>
      <c r="T396" s="44"/>
      <c r="U396" s="44"/>
      <c r="V396" s="44"/>
    </row>
    <row r="397" spans="1:22" ht="17.25" customHeight="1">
      <c r="A397" s="44"/>
      <c r="B397" s="45"/>
      <c r="C397" s="45"/>
      <c r="D397" s="50"/>
      <c r="E397" s="44"/>
      <c r="F397" s="44"/>
      <c r="G397" s="44"/>
      <c r="H397" s="44"/>
      <c r="I397" s="44"/>
      <c r="J397" s="44"/>
      <c r="K397" s="44"/>
      <c r="L397" s="44"/>
      <c r="M397" s="44"/>
      <c r="N397" s="44"/>
      <c r="O397" s="44"/>
      <c r="P397" s="44"/>
      <c r="Q397" s="44"/>
      <c r="R397" s="44"/>
      <c r="S397" s="44"/>
      <c r="T397" s="44"/>
      <c r="U397" s="44"/>
      <c r="V397" s="44"/>
    </row>
    <row r="398" spans="1:22" ht="17.25" customHeight="1">
      <c r="A398" s="44"/>
      <c r="B398" s="45"/>
      <c r="C398" s="45"/>
      <c r="D398" s="50"/>
      <c r="E398" s="44"/>
      <c r="F398" s="44"/>
      <c r="G398" s="44"/>
      <c r="H398" s="44"/>
      <c r="I398" s="44"/>
      <c r="J398" s="44"/>
      <c r="K398" s="44"/>
      <c r="L398" s="44"/>
      <c r="M398" s="44"/>
      <c r="N398" s="44"/>
      <c r="O398" s="44"/>
      <c r="P398" s="44"/>
      <c r="Q398" s="44"/>
      <c r="R398" s="44"/>
      <c r="S398" s="44"/>
      <c r="T398" s="44"/>
      <c r="U398" s="44"/>
      <c r="V398" s="44"/>
    </row>
    <row r="399" spans="1:22" ht="17.25" customHeight="1">
      <c r="A399" s="44"/>
      <c r="B399" s="45"/>
      <c r="C399" s="45"/>
      <c r="D399" s="50"/>
      <c r="E399" s="44"/>
      <c r="F399" s="44"/>
      <c r="G399" s="44"/>
      <c r="H399" s="44"/>
      <c r="I399" s="44"/>
      <c r="J399" s="44"/>
      <c r="K399" s="44"/>
      <c r="L399" s="44"/>
      <c r="M399" s="44"/>
      <c r="N399" s="44"/>
      <c r="O399" s="44"/>
      <c r="P399" s="44"/>
      <c r="Q399" s="44"/>
      <c r="R399" s="44"/>
      <c r="S399" s="44"/>
      <c r="T399" s="44"/>
      <c r="U399" s="44"/>
      <c r="V399" s="44"/>
    </row>
    <row r="400" spans="1:22" ht="17.25" customHeight="1">
      <c r="A400" s="44"/>
      <c r="B400" s="45"/>
      <c r="C400" s="45"/>
      <c r="D400" s="50"/>
      <c r="E400" s="44"/>
      <c r="F400" s="44"/>
      <c r="G400" s="44"/>
      <c r="H400" s="44"/>
      <c r="I400" s="44"/>
      <c r="J400" s="44"/>
      <c r="K400" s="44"/>
      <c r="L400" s="44"/>
      <c r="M400" s="44"/>
      <c r="N400" s="44"/>
      <c r="O400" s="44"/>
      <c r="P400" s="44"/>
      <c r="Q400" s="44"/>
      <c r="R400" s="44"/>
      <c r="S400" s="44"/>
      <c r="T400" s="44"/>
      <c r="U400" s="44"/>
      <c r="V400" s="44"/>
    </row>
    <row r="401" spans="1:22" ht="17.25" customHeight="1">
      <c r="A401" s="44"/>
      <c r="B401" s="45"/>
      <c r="C401" s="45"/>
      <c r="D401" s="50"/>
      <c r="E401" s="44"/>
      <c r="F401" s="44"/>
      <c r="G401" s="44"/>
      <c r="H401" s="44"/>
      <c r="I401" s="44"/>
      <c r="J401" s="44"/>
      <c r="K401" s="44"/>
      <c r="L401" s="44"/>
      <c r="M401" s="44"/>
      <c r="N401" s="44"/>
      <c r="O401" s="44"/>
      <c r="P401" s="44"/>
      <c r="Q401" s="44"/>
      <c r="R401" s="44"/>
      <c r="S401" s="44"/>
      <c r="T401" s="44"/>
      <c r="U401" s="44"/>
      <c r="V401" s="44"/>
    </row>
    <row r="402" spans="1:22" ht="17.25" customHeight="1">
      <c r="A402" s="44"/>
      <c r="B402" s="45"/>
      <c r="C402" s="45"/>
      <c r="D402" s="50"/>
      <c r="E402" s="44"/>
      <c r="F402" s="44"/>
      <c r="G402" s="44"/>
      <c r="H402" s="44"/>
      <c r="I402" s="44"/>
      <c r="J402" s="44"/>
      <c r="K402" s="44"/>
      <c r="L402" s="44"/>
      <c r="M402" s="44"/>
      <c r="N402" s="44"/>
      <c r="O402" s="44"/>
      <c r="P402" s="44"/>
      <c r="Q402" s="44"/>
      <c r="R402" s="44"/>
      <c r="S402" s="44"/>
      <c r="T402" s="44"/>
      <c r="U402" s="44"/>
      <c r="V402" s="44"/>
    </row>
    <row r="403" spans="1:22" ht="17.25" customHeight="1">
      <c r="A403" s="44"/>
      <c r="B403" s="45"/>
      <c r="C403" s="45"/>
      <c r="D403" s="50"/>
      <c r="E403" s="44"/>
      <c r="F403" s="44"/>
      <c r="G403" s="44"/>
      <c r="H403" s="44"/>
      <c r="I403" s="44"/>
      <c r="J403" s="44"/>
      <c r="K403" s="44"/>
      <c r="L403" s="44"/>
      <c r="M403" s="44"/>
      <c r="N403" s="44"/>
      <c r="O403" s="44"/>
      <c r="P403" s="44"/>
      <c r="Q403" s="44"/>
      <c r="R403" s="44"/>
      <c r="S403" s="44"/>
      <c r="T403" s="44"/>
      <c r="U403" s="44"/>
      <c r="V403" s="44"/>
    </row>
    <row r="404" spans="1:22" ht="17.25" customHeight="1">
      <c r="A404" s="44"/>
      <c r="B404" s="45"/>
      <c r="C404" s="45"/>
      <c r="D404" s="50"/>
      <c r="E404" s="44"/>
      <c r="F404" s="44"/>
      <c r="G404" s="44"/>
      <c r="H404" s="44"/>
      <c r="I404" s="44"/>
      <c r="J404" s="44"/>
      <c r="K404" s="44"/>
      <c r="L404" s="44"/>
      <c r="M404" s="44"/>
      <c r="N404" s="44"/>
      <c r="O404" s="44"/>
      <c r="P404" s="44"/>
      <c r="Q404" s="44"/>
      <c r="R404" s="44"/>
      <c r="S404" s="44"/>
      <c r="T404" s="44"/>
      <c r="U404" s="44"/>
      <c r="V404" s="44"/>
    </row>
    <row r="405" spans="1:22" ht="17.25" customHeight="1">
      <c r="A405" s="44"/>
      <c r="B405" s="45"/>
      <c r="C405" s="45"/>
      <c r="D405" s="50"/>
      <c r="E405" s="44"/>
      <c r="F405" s="44"/>
      <c r="G405" s="44"/>
      <c r="H405" s="44"/>
      <c r="I405" s="44"/>
      <c r="J405" s="44"/>
      <c r="K405" s="44"/>
      <c r="L405" s="44"/>
      <c r="M405" s="44"/>
      <c r="N405" s="44"/>
      <c r="O405" s="44"/>
      <c r="P405" s="44"/>
      <c r="Q405" s="44"/>
      <c r="R405" s="44"/>
      <c r="S405" s="44"/>
      <c r="T405" s="44"/>
      <c r="U405" s="44"/>
      <c r="V405" s="44"/>
    </row>
    <row r="406" spans="1:22" ht="17.25" customHeight="1">
      <c r="A406" s="44"/>
      <c r="B406" s="45"/>
      <c r="C406" s="45"/>
      <c r="D406" s="50"/>
      <c r="E406" s="44"/>
      <c r="F406" s="44"/>
      <c r="G406" s="44"/>
      <c r="H406" s="44"/>
      <c r="I406" s="44"/>
      <c r="J406" s="44"/>
      <c r="K406" s="44"/>
      <c r="L406" s="44"/>
      <c r="M406" s="44"/>
      <c r="N406" s="44"/>
      <c r="O406" s="44"/>
      <c r="P406" s="44"/>
      <c r="Q406" s="44"/>
      <c r="R406" s="44"/>
      <c r="S406" s="44"/>
      <c r="T406" s="44"/>
      <c r="U406" s="44"/>
      <c r="V406" s="44"/>
    </row>
    <row r="407" spans="1:22" ht="17.25" customHeight="1">
      <c r="A407" s="44"/>
      <c r="B407" s="45"/>
      <c r="C407" s="45"/>
      <c r="D407" s="50"/>
      <c r="E407" s="44"/>
      <c r="F407" s="44"/>
      <c r="G407" s="44"/>
      <c r="H407" s="44"/>
      <c r="I407" s="44"/>
      <c r="J407" s="44"/>
      <c r="K407" s="44"/>
      <c r="L407" s="44"/>
      <c r="M407" s="44"/>
      <c r="N407" s="44"/>
      <c r="O407" s="44"/>
      <c r="P407" s="44"/>
      <c r="Q407" s="44"/>
      <c r="R407" s="44"/>
      <c r="S407" s="44"/>
      <c r="T407" s="44"/>
      <c r="U407" s="44"/>
      <c r="V407" s="44"/>
    </row>
    <row r="408" spans="1:22" ht="17.25" customHeight="1">
      <c r="A408" s="44"/>
      <c r="B408" s="45"/>
      <c r="C408" s="45"/>
      <c r="D408" s="50"/>
      <c r="E408" s="44"/>
      <c r="F408" s="44"/>
      <c r="G408" s="44"/>
      <c r="H408" s="44"/>
      <c r="I408" s="44"/>
      <c r="J408" s="44"/>
      <c r="K408" s="44"/>
      <c r="L408" s="44"/>
      <c r="M408" s="44"/>
      <c r="N408" s="44"/>
      <c r="O408" s="44"/>
      <c r="P408" s="44"/>
      <c r="Q408" s="44"/>
      <c r="R408" s="44"/>
      <c r="S408" s="44"/>
      <c r="T408" s="44"/>
      <c r="U408" s="44"/>
      <c r="V408" s="44"/>
    </row>
    <row r="409" spans="1:22" ht="17.25" customHeight="1">
      <c r="A409" s="44"/>
      <c r="B409" s="45"/>
      <c r="C409" s="45"/>
      <c r="D409" s="50"/>
      <c r="E409" s="44"/>
      <c r="F409" s="44"/>
      <c r="G409" s="44"/>
      <c r="H409" s="44"/>
      <c r="I409" s="44"/>
      <c r="J409" s="44"/>
      <c r="K409" s="44"/>
      <c r="L409" s="44"/>
      <c r="M409" s="44"/>
      <c r="N409" s="44"/>
      <c r="O409" s="44"/>
      <c r="P409" s="44"/>
      <c r="Q409" s="44"/>
      <c r="R409" s="44"/>
      <c r="S409" s="44"/>
      <c r="T409" s="44"/>
      <c r="U409" s="44"/>
      <c r="V409" s="44"/>
    </row>
    <row r="410" spans="1:22" ht="17.25" customHeight="1">
      <c r="A410" s="44"/>
      <c r="B410" s="45"/>
      <c r="C410" s="45"/>
      <c r="D410" s="50"/>
      <c r="E410" s="44"/>
      <c r="F410" s="44"/>
      <c r="G410" s="44"/>
      <c r="H410" s="44"/>
      <c r="I410" s="44"/>
      <c r="J410" s="44"/>
      <c r="K410" s="44"/>
      <c r="L410" s="44"/>
      <c r="M410" s="44"/>
      <c r="N410" s="44"/>
      <c r="O410" s="44"/>
      <c r="P410" s="44"/>
      <c r="Q410" s="44"/>
      <c r="R410" s="44"/>
      <c r="S410" s="44"/>
      <c r="T410" s="44"/>
      <c r="U410" s="44"/>
      <c r="V410" s="44"/>
    </row>
    <row r="411" spans="1:22" ht="17.25" customHeight="1">
      <c r="A411" s="44"/>
      <c r="B411" s="45"/>
      <c r="C411" s="45"/>
      <c r="D411" s="50"/>
      <c r="E411" s="44"/>
      <c r="F411" s="44"/>
      <c r="G411" s="44"/>
      <c r="H411" s="44"/>
      <c r="I411" s="44"/>
      <c r="J411" s="44"/>
      <c r="K411" s="44"/>
      <c r="L411" s="44"/>
      <c r="M411" s="44"/>
      <c r="N411" s="44"/>
      <c r="O411" s="44"/>
      <c r="P411" s="44"/>
      <c r="Q411" s="44"/>
      <c r="R411" s="44"/>
      <c r="S411" s="44"/>
      <c r="T411" s="44"/>
      <c r="U411" s="44"/>
      <c r="V411" s="44"/>
    </row>
    <row r="412" spans="1:22" ht="17.25" customHeight="1">
      <c r="A412" s="44"/>
      <c r="B412" s="45"/>
      <c r="C412" s="45"/>
      <c r="D412" s="50"/>
      <c r="E412" s="44"/>
      <c r="F412" s="44"/>
      <c r="G412" s="44"/>
      <c r="H412" s="44"/>
      <c r="I412" s="44"/>
      <c r="J412" s="44"/>
      <c r="K412" s="44"/>
      <c r="L412" s="44"/>
      <c r="M412" s="44"/>
      <c r="N412" s="44"/>
      <c r="O412" s="44"/>
      <c r="P412" s="44"/>
      <c r="Q412" s="44"/>
      <c r="R412" s="44"/>
      <c r="S412" s="44"/>
      <c r="T412" s="44"/>
      <c r="U412" s="44"/>
      <c r="V412" s="44"/>
    </row>
    <row r="413" spans="1:22" ht="17.25" customHeight="1">
      <c r="A413" s="44"/>
      <c r="B413" s="45"/>
      <c r="C413" s="45"/>
      <c r="D413" s="50"/>
      <c r="E413" s="44"/>
      <c r="F413" s="44"/>
      <c r="G413" s="44"/>
      <c r="H413" s="44"/>
      <c r="I413" s="44"/>
      <c r="J413" s="44"/>
      <c r="K413" s="44"/>
      <c r="L413" s="44"/>
      <c r="M413" s="44"/>
      <c r="N413" s="44"/>
      <c r="O413" s="44"/>
      <c r="P413" s="44"/>
      <c r="Q413" s="44"/>
      <c r="R413" s="44"/>
      <c r="S413" s="44"/>
      <c r="T413" s="44"/>
      <c r="U413" s="44"/>
      <c r="V413" s="44"/>
    </row>
    <row r="414" spans="1:22" ht="17.25" customHeight="1">
      <c r="A414" s="44"/>
      <c r="B414" s="45"/>
      <c r="C414" s="45"/>
      <c r="D414" s="50"/>
      <c r="E414" s="44"/>
      <c r="F414" s="44"/>
      <c r="G414" s="44"/>
      <c r="H414" s="44"/>
      <c r="I414" s="44"/>
      <c r="J414" s="44"/>
      <c r="K414" s="44"/>
      <c r="L414" s="44"/>
      <c r="M414" s="44"/>
      <c r="N414" s="44"/>
      <c r="O414" s="44"/>
      <c r="P414" s="44"/>
      <c r="Q414" s="44"/>
      <c r="R414" s="44"/>
      <c r="S414" s="44"/>
      <c r="T414" s="44"/>
      <c r="U414" s="44"/>
      <c r="V414" s="44"/>
    </row>
    <row r="415" spans="1:22" ht="17.25" customHeight="1">
      <c r="A415" s="44"/>
      <c r="B415" s="45"/>
      <c r="C415" s="45"/>
      <c r="D415" s="50"/>
      <c r="E415" s="44"/>
      <c r="F415" s="44"/>
      <c r="G415" s="44"/>
      <c r="H415" s="44"/>
      <c r="I415" s="44"/>
      <c r="J415" s="44"/>
      <c r="K415" s="44"/>
      <c r="L415" s="44"/>
      <c r="M415" s="44"/>
      <c r="N415" s="44"/>
      <c r="O415" s="44"/>
      <c r="P415" s="44"/>
      <c r="Q415" s="44"/>
      <c r="R415" s="44"/>
      <c r="S415" s="44"/>
      <c r="T415" s="44"/>
      <c r="U415" s="44"/>
      <c r="V415" s="44"/>
    </row>
    <row r="416" spans="1:22" ht="17.25" customHeight="1">
      <c r="A416" s="44"/>
      <c r="B416" s="45"/>
      <c r="C416" s="45"/>
      <c r="D416" s="50"/>
      <c r="E416" s="44"/>
      <c r="F416" s="44"/>
      <c r="G416" s="44"/>
      <c r="H416" s="44"/>
      <c r="I416" s="44"/>
      <c r="J416" s="44"/>
      <c r="K416" s="44"/>
      <c r="L416" s="44"/>
      <c r="M416" s="44"/>
      <c r="N416" s="44"/>
      <c r="O416" s="44"/>
      <c r="P416" s="44"/>
      <c r="Q416" s="44"/>
      <c r="R416" s="44"/>
      <c r="S416" s="44"/>
      <c r="T416" s="44"/>
      <c r="U416" s="44"/>
      <c r="V416" s="44"/>
    </row>
    <row r="417" spans="1:22" ht="17.25" customHeight="1">
      <c r="A417" s="44"/>
      <c r="B417" s="45"/>
      <c r="C417" s="45"/>
      <c r="D417" s="50"/>
      <c r="E417" s="44"/>
      <c r="F417" s="44"/>
      <c r="G417" s="44"/>
      <c r="H417" s="44"/>
      <c r="I417" s="44"/>
      <c r="J417" s="44"/>
      <c r="K417" s="44"/>
      <c r="L417" s="44"/>
      <c r="M417" s="44"/>
      <c r="N417" s="44"/>
      <c r="O417" s="44"/>
      <c r="P417" s="44"/>
      <c r="Q417" s="44"/>
      <c r="R417" s="44"/>
      <c r="S417" s="44"/>
      <c r="T417" s="44"/>
      <c r="U417" s="44"/>
      <c r="V417" s="44"/>
    </row>
    <row r="418" spans="1:22" ht="17.25" customHeight="1">
      <c r="A418" s="44"/>
      <c r="B418" s="45"/>
      <c r="C418" s="45"/>
      <c r="D418" s="50"/>
      <c r="E418" s="44"/>
      <c r="F418" s="44"/>
      <c r="G418" s="44"/>
      <c r="H418" s="44"/>
      <c r="I418" s="44"/>
      <c r="J418" s="44"/>
      <c r="K418" s="44"/>
      <c r="L418" s="44"/>
      <c r="M418" s="44"/>
      <c r="N418" s="44"/>
      <c r="O418" s="44"/>
      <c r="P418" s="44"/>
      <c r="Q418" s="44"/>
      <c r="R418" s="44"/>
      <c r="S418" s="44"/>
      <c r="T418" s="44"/>
      <c r="U418" s="44"/>
      <c r="V418" s="44"/>
    </row>
    <row r="419" spans="1:22" ht="17.25" customHeight="1">
      <c r="A419" s="44"/>
      <c r="B419" s="45"/>
      <c r="C419" s="45"/>
      <c r="D419" s="50"/>
      <c r="E419" s="44"/>
      <c r="F419" s="44"/>
      <c r="G419" s="44"/>
      <c r="H419" s="44"/>
      <c r="I419" s="44"/>
      <c r="J419" s="44"/>
      <c r="K419" s="44"/>
      <c r="L419" s="44"/>
      <c r="M419" s="44"/>
      <c r="N419" s="44"/>
      <c r="O419" s="44"/>
      <c r="P419" s="44"/>
      <c r="Q419" s="44"/>
      <c r="R419" s="44"/>
      <c r="S419" s="44"/>
      <c r="T419" s="44"/>
      <c r="U419" s="44"/>
      <c r="V419" s="44"/>
    </row>
    <row r="420" spans="1:22" ht="17.25" customHeight="1">
      <c r="A420" s="44"/>
      <c r="B420" s="45"/>
      <c r="C420" s="45"/>
      <c r="D420" s="50"/>
      <c r="E420" s="44"/>
      <c r="F420" s="44"/>
      <c r="G420" s="44"/>
      <c r="H420" s="44"/>
      <c r="I420" s="44"/>
      <c r="J420" s="44"/>
      <c r="K420" s="44"/>
      <c r="L420" s="44"/>
      <c r="M420" s="44"/>
      <c r="N420" s="44"/>
      <c r="O420" s="44"/>
      <c r="P420" s="44"/>
      <c r="Q420" s="44"/>
      <c r="R420" s="44"/>
      <c r="S420" s="44"/>
      <c r="T420" s="44"/>
      <c r="U420" s="44"/>
      <c r="V420" s="44"/>
    </row>
    <row r="421" spans="1:22" ht="17.25" customHeight="1">
      <c r="A421" s="44"/>
      <c r="B421" s="45"/>
      <c r="C421" s="45"/>
      <c r="D421" s="50"/>
      <c r="E421" s="44"/>
      <c r="F421" s="44"/>
      <c r="G421" s="44"/>
      <c r="H421" s="44"/>
      <c r="I421" s="44"/>
      <c r="J421" s="44"/>
      <c r="K421" s="44"/>
      <c r="L421" s="44"/>
      <c r="M421" s="44"/>
      <c r="N421" s="44"/>
      <c r="O421" s="44"/>
      <c r="P421" s="44"/>
      <c r="Q421" s="44"/>
      <c r="R421" s="44"/>
      <c r="S421" s="44"/>
      <c r="T421" s="44"/>
      <c r="U421" s="44"/>
      <c r="V421" s="44"/>
    </row>
    <row r="422" spans="1:22" ht="17.25" customHeight="1">
      <c r="A422" s="44"/>
      <c r="B422" s="45"/>
      <c r="C422" s="45"/>
      <c r="D422" s="50"/>
      <c r="E422" s="44"/>
      <c r="F422" s="44"/>
      <c r="G422" s="44"/>
      <c r="H422" s="44"/>
      <c r="I422" s="44"/>
      <c r="J422" s="44"/>
      <c r="K422" s="44"/>
      <c r="L422" s="44"/>
      <c r="M422" s="44"/>
      <c r="N422" s="44"/>
      <c r="O422" s="44"/>
      <c r="P422" s="44"/>
      <c r="Q422" s="44"/>
      <c r="R422" s="44"/>
      <c r="S422" s="44"/>
      <c r="T422" s="44"/>
      <c r="U422" s="44"/>
      <c r="V422" s="44"/>
    </row>
    <row r="423" spans="1:22" ht="17.25" customHeight="1">
      <c r="A423" s="44"/>
      <c r="B423" s="45"/>
      <c r="C423" s="45"/>
      <c r="D423" s="50"/>
      <c r="E423" s="44"/>
      <c r="F423" s="44"/>
      <c r="G423" s="44"/>
      <c r="H423" s="44"/>
      <c r="I423" s="44"/>
      <c r="J423" s="44"/>
      <c r="K423" s="44"/>
      <c r="L423" s="44"/>
      <c r="M423" s="44"/>
      <c r="N423" s="44"/>
      <c r="O423" s="44"/>
      <c r="P423" s="44"/>
      <c r="Q423" s="44"/>
      <c r="R423" s="44"/>
      <c r="S423" s="44"/>
      <c r="T423" s="44"/>
      <c r="U423" s="44"/>
      <c r="V423" s="44"/>
    </row>
    <row r="424" spans="1:22" ht="17.25" customHeight="1">
      <c r="A424" s="44"/>
      <c r="B424" s="45"/>
      <c r="C424" s="45"/>
      <c r="D424" s="50"/>
      <c r="E424" s="44"/>
      <c r="F424" s="44"/>
      <c r="G424" s="44"/>
      <c r="H424" s="44"/>
      <c r="I424" s="44"/>
      <c r="J424" s="44"/>
      <c r="K424" s="44"/>
      <c r="L424" s="44"/>
      <c r="M424" s="44"/>
      <c r="N424" s="44"/>
      <c r="O424" s="44"/>
      <c r="P424" s="44"/>
      <c r="Q424" s="44"/>
      <c r="R424" s="44"/>
      <c r="S424" s="44"/>
      <c r="T424" s="44"/>
      <c r="U424" s="44"/>
      <c r="V424" s="44"/>
    </row>
    <row r="425" spans="1:22" ht="17.25" customHeight="1">
      <c r="A425" s="44"/>
      <c r="B425" s="45"/>
      <c r="C425" s="45"/>
      <c r="D425" s="50"/>
      <c r="E425" s="44"/>
      <c r="F425" s="44"/>
      <c r="G425" s="44"/>
      <c r="H425" s="44"/>
      <c r="I425" s="44"/>
      <c r="J425" s="44"/>
      <c r="K425" s="44"/>
      <c r="L425" s="44"/>
      <c r="M425" s="44"/>
      <c r="N425" s="44"/>
      <c r="O425" s="44"/>
      <c r="P425" s="44"/>
      <c r="Q425" s="44"/>
      <c r="R425" s="44"/>
      <c r="S425" s="44"/>
      <c r="T425" s="44"/>
      <c r="U425" s="44"/>
      <c r="V425" s="44"/>
    </row>
    <row r="426" spans="1:22" ht="17.25" customHeight="1">
      <c r="A426" s="44"/>
      <c r="B426" s="45"/>
      <c r="C426" s="45"/>
      <c r="D426" s="50"/>
      <c r="E426" s="44"/>
      <c r="F426" s="44"/>
      <c r="G426" s="44"/>
      <c r="H426" s="44"/>
      <c r="I426" s="44"/>
      <c r="J426" s="44"/>
      <c r="K426" s="44"/>
      <c r="L426" s="44"/>
      <c r="M426" s="44"/>
      <c r="N426" s="44"/>
      <c r="O426" s="44"/>
      <c r="P426" s="44"/>
      <c r="Q426" s="44"/>
      <c r="R426" s="44"/>
      <c r="S426" s="44"/>
      <c r="T426" s="44"/>
      <c r="U426" s="44"/>
      <c r="V426" s="44"/>
    </row>
    <row r="427" spans="1:22" ht="17.25" customHeight="1">
      <c r="A427" s="44"/>
      <c r="B427" s="45"/>
      <c r="C427" s="45"/>
      <c r="D427" s="50"/>
      <c r="E427" s="44"/>
      <c r="F427" s="44"/>
      <c r="G427" s="44"/>
      <c r="H427" s="44"/>
      <c r="I427" s="44"/>
      <c r="J427" s="44"/>
      <c r="K427" s="44"/>
      <c r="L427" s="44"/>
      <c r="M427" s="44"/>
      <c r="N427" s="44"/>
      <c r="O427" s="44"/>
      <c r="P427" s="44"/>
      <c r="Q427" s="44"/>
      <c r="R427" s="44"/>
      <c r="S427" s="44"/>
      <c r="T427" s="44"/>
      <c r="U427" s="44"/>
      <c r="V427" s="44"/>
    </row>
    <row r="428" spans="1:22" ht="17.25" customHeight="1">
      <c r="A428" s="44"/>
      <c r="B428" s="45"/>
      <c r="C428" s="45"/>
      <c r="D428" s="50"/>
      <c r="E428" s="44"/>
      <c r="F428" s="44"/>
      <c r="G428" s="44"/>
      <c r="H428" s="44"/>
      <c r="I428" s="44"/>
      <c r="J428" s="44"/>
      <c r="K428" s="44"/>
      <c r="L428" s="44"/>
      <c r="M428" s="44"/>
      <c r="N428" s="44"/>
      <c r="O428" s="44"/>
      <c r="P428" s="44"/>
      <c r="Q428" s="44"/>
      <c r="R428" s="44"/>
      <c r="S428" s="44"/>
      <c r="T428" s="44"/>
      <c r="U428" s="44"/>
      <c r="V428" s="44"/>
    </row>
    <row r="429" spans="1:22" ht="17.25" customHeight="1">
      <c r="A429" s="44"/>
      <c r="B429" s="45"/>
      <c r="C429" s="45"/>
      <c r="D429" s="50"/>
      <c r="E429" s="44"/>
      <c r="F429" s="44"/>
      <c r="G429" s="44"/>
      <c r="H429" s="44"/>
      <c r="I429" s="44"/>
      <c r="J429" s="44"/>
      <c r="K429" s="44"/>
      <c r="L429" s="44"/>
      <c r="M429" s="44"/>
      <c r="N429" s="44"/>
      <c r="O429" s="44"/>
      <c r="P429" s="44"/>
      <c r="Q429" s="44"/>
      <c r="R429" s="44"/>
      <c r="S429" s="44"/>
      <c r="T429" s="44"/>
      <c r="U429" s="44"/>
      <c r="V429" s="44"/>
    </row>
    <row r="430" spans="1:22" ht="17.25" customHeight="1">
      <c r="A430" s="44"/>
      <c r="B430" s="45"/>
      <c r="C430" s="45"/>
      <c r="D430" s="50"/>
      <c r="E430" s="44"/>
      <c r="F430" s="44"/>
      <c r="G430" s="44"/>
      <c r="H430" s="44"/>
      <c r="I430" s="44"/>
      <c r="J430" s="44"/>
      <c r="K430" s="44"/>
      <c r="L430" s="44"/>
      <c r="M430" s="44"/>
      <c r="N430" s="44"/>
      <c r="O430" s="44"/>
      <c r="P430" s="44"/>
      <c r="Q430" s="44"/>
      <c r="R430" s="44"/>
      <c r="S430" s="44"/>
      <c r="T430" s="44"/>
      <c r="U430" s="44"/>
      <c r="V430" s="44"/>
    </row>
    <row r="431" spans="1:22" ht="17.25" customHeight="1">
      <c r="A431" s="44"/>
      <c r="B431" s="45"/>
      <c r="C431" s="45"/>
      <c r="D431" s="50"/>
      <c r="E431" s="44"/>
      <c r="F431" s="44"/>
      <c r="G431" s="44"/>
      <c r="H431" s="44"/>
      <c r="I431" s="44"/>
      <c r="J431" s="44"/>
      <c r="K431" s="44"/>
      <c r="L431" s="44"/>
      <c r="M431" s="44"/>
      <c r="N431" s="44"/>
      <c r="O431" s="44"/>
      <c r="P431" s="44"/>
      <c r="Q431" s="44"/>
      <c r="R431" s="44"/>
      <c r="S431" s="44"/>
      <c r="T431" s="44"/>
      <c r="U431" s="44"/>
      <c r="V431" s="44"/>
    </row>
    <row r="432" spans="1:22" ht="17.25" customHeight="1">
      <c r="A432" s="44"/>
      <c r="B432" s="45"/>
      <c r="C432" s="45"/>
      <c r="D432" s="50"/>
      <c r="E432" s="44"/>
      <c r="F432" s="44"/>
      <c r="G432" s="44"/>
      <c r="H432" s="44"/>
      <c r="I432" s="44"/>
      <c r="J432" s="44"/>
      <c r="K432" s="44"/>
      <c r="L432" s="44"/>
      <c r="M432" s="44"/>
      <c r="N432" s="44"/>
      <c r="O432" s="44"/>
      <c r="P432" s="44"/>
      <c r="Q432" s="44"/>
      <c r="R432" s="44"/>
      <c r="S432" s="44"/>
      <c r="T432" s="44"/>
      <c r="U432" s="44"/>
      <c r="V432" s="44"/>
    </row>
    <row r="433" spans="1:22" ht="17.25" customHeight="1">
      <c r="A433" s="44"/>
      <c r="B433" s="45"/>
      <c r="C433" s="45"/>
      <c r="D433" s="50"/>
      <c r="E433" s="44"/>
      <c r="F433" s="44"/>
      <c r="G433" s="44"/>
      <c r="H433" s="44"/>
      <c r="I433" s="44"/>
      <c r="J433" s="44"/>
      <c r="K433" s="44"/>
      <c r="L433" s="44"/>
      <c r="M433" s="44"/>
      <c r="N433" s="44"/>
      <c r="O433" s="44"/>
      <c r="P433" s="44"/>
      <c r="Q433" s="44"/>
      <c r="R433" s="44"/>
      <c r="S433" s="44"/>
      <c r="T433" s="44"/>
      <c r="U433" s="44"/>
      <c r="V433" s="44"/>
    </row>
    <row r="434" spans="1:22" ht="17.25" customHeight="1">
      <c r="A434" s="44"/>
      <c r="B434" s="45"/>
      <c r="C434" s="45"/>
      <c r="D434" s="50"/>
      <c r="E434" s="44"/>
      <c r="F434" s="44"/>
      <c r="G434" s="44"/>
      <c r="H434" s="44"/>
      <c r="I434" s="44"/>
      <c r="J434" s="44"/>
      <c r="K434" s="44"/>
      <c r="L434" s="44"/>
      <c r="M434" s="44"/>
      <c r="N434" s="44"/>
      <c r="O434" s="44"/>
      <c r="P434" s="44"/>
      <c r="Q434" s="44"/>
      <c r="R434" s="44"/>
      <c r="S434" s="44"/>
      <c r="T434" s="44"/>
      <c r="U434" s="44"/>
      <c r="V434" s="44"/>
    </row>
    <row r="435" spans="1:22" ht="17.25" customHeight="1">
      <c r="A435" s="44"/>
      <c r="B435" s="45"/>
      <c r="C435" s="45"/>
      <c r="D435" s="50"/>
      <c r="E435" s="44"/>
      <c r="F435" s="44"/>
      <c r="G435" s="44"/>
      <c r="H435" s="44"/>
      <c r="I435" s="44"/>
      <c r="J435" s="44"/>
      <c r="K435" s="44"/>
      <c r="L435" s="44"/>
      <c r="M435" s="44"/>
      <c r="N435" s="44"/>
      <c r="O435" s="44"/>
      <c r="P435" s="44"/>
      <c r="Q435" s="44"/>
      <c r="R435" s="44"/>
      <c r="S435" s="44"/>
      <c r="T435" s="44"/>
      <c r="U435" s="44"/>
      <c r="V435" s="44"/>
    </row>
    <row r="436" spans="1:22" ht="17.25" customHeight="1">
      <c r="A436" s="44"/>
      <c r="B436" s="45"/>
      <c r="C436" s="45"/>
      <c r="D436" s="50"/>
      <c r="E436" s="44"/>
      <c r="F436" s="44"/>
      <c r="G436" s="44"/>
      <c r="H436" s="44"/>
      <c r="I436" s="44"/>
      <c r="J436" s="44"/>
      <c r="K436" s="44"/>
      <c r="L436" s="44"/>
      <c r="M436" s="44"/>
      <c r="N436" s="44"/>
      <c r="O436" s="44"/>
      <c r="P436" s="44"/>
      <c r="Q436" s="44"/>
      <c r="R436" s="44"/>
      <c r="S436" s="44"/>
      <c r="T436" s="44"/>
      <c r="U436" s="44"/>
      <c r="V436" s="44"/>
    </row>
    <row r="437" spans="1:22" ht="17.25" customHeight="1">
      <c r="A437" s="44"/>
      <c r="B437" s="45"/>
      <c r="C437" s="45"/>
      <c r="D437" s="50"/>
      <c r="E437" s="44"/>
      <c r="F437" s="44"/>
      <c r="G437" s="44"/>
      <c r="H437" s="44"/>
      <c r="I437" s="44"/>
      <c r="J437" s="44"/>
      <c r="K437" s="44"/>
      <c r="L437" s="44"/>
      <c r="M437" s="44"/>
      <c r="N437" s="44"/>
      <c r="O437" s="44"/>
      <c r="P437" s="44"/>
      <c r="Q437" s="44"/>
      <c r="R437" s="44"/>
      <c r="S437" s="44"/>
      <c r="T437" s="44"/>
      <c r="U437" s="44"/>
      <c r="V437" s="44"/>
    </row>
    <row r="438" spans="1:22" ht="17.25" customHeight="1">
      <c r="A438" s="44"/>
      <c r="B438" s="45"/>
      <c r="C438" s="45"/>
      <c r="D438" s="50"/>
      <c r="E438" s="44"/>
      <c r="F438" s="44"/>
      <c r="G438" s="44"/>
      <c r="H438" s="44"/>
      <c r="I438" s="44"/>
      <c r="J438" s="44"/>
      <c r="K438" s="44"/>
      <c r="L438" s="44"/>
      <c r="M438" s="44"/>
      <c r="N438" s="44"/>
      <c r="O438" s="44"/>
      <c r="P438" s="44"/>
      <c r="Q438" s="44"/>
      <c r="R438" s="44"/>
      <c r="S438" s="44"/>
      <c r="T438" s="44"/>
      <c r="U438" s="44"/>
      <c r="V438" s="44"/>
    </row>
    <row r="439" spans="1:22" ht="17.25" customHeight="1">
      <c r="A439" s="44"/>
      <c r="B439" s="45"/>
      <c r="C439" s="45"/>
      <c r="D439" s="50"/>
      <c r="E439" s="44"/>
      <c r="F439" s="44"/>
      <c r="G439" s="44"/>
      <c r="H439" s="44"/>
      <c r="I439" s="44"/>
      <c r="J439" s="44"/>
      <c r="K439" s="44"/>
      <c r="L439" s="44"/>
      <c r="M439" s="44"/>
      <c r="N439" s="44"/>
      <c r="O439" s="44"/>
      <c r="P439" s="44"/>
      <c r="Q439" s="44"/>
      <c r="R439" s="44"/>
      <c r="S439" s="44"/>
      <c r="T439" s="44"/>
      <c r="U439" s="44"/>
      <c r="V439" s="44"/>
    </row>
    <row r="440" spans="1:22" ht="17.25" customHeight="1">
      <c r="A440" s="44"/>
      <c r="B440" s="45"/>
      <c r="C440" s="45"/>
      <c r="D440" s="50"/>
      <c r="E440" s="44"/>
      <c r="F440" s="44"/>
      <c r="G440" s="44"/>
      <c r="H440" s="44"/>
      <c r="I440" s="44"/>
      <c r="J440" s="44"/>
      <c r="K440" s="44"/>
      <c r="L440" s="44"/>
      <c r="M440" s="44"/>
      <c r="N440" s="44"/>
      <c r="O440" s="44"/>
      <c r="P440" s="44"/>
      <c r="Q440" s="44"/>
      <c r="R440" s="44"/>
      <c r="S440" s="44"/>
      <c r="T440" s="44"/>
      <c r="U440" s="44"/>
      <c r="V440" s="44"/>
    </row>
    <row r="441" spans="1:22" ht="17.25" customHeight="1">
      <c r="A441" s="44"/>
      <c r="B441" s="45"/>
      <c r="C441" s="45"/>
      <c r="D441" s="50"/>
      <c r="E441" s="44"/>
      <c r="F441" s="44"/>
      <c r="G441" s="44"/>
      <c r="H441" s="44"/>
      <c r="I441" s="44"/>
      <c r="J441" s="44"/>
      <c r="K441" s="44"/>
      <c r="L441" s="44"/>
      <c r="M441" s="44"/>
      <c r="N441" s="44"/>
      <c r="O441" s="44"/>
      <c r="P441" s="44"/>
      <c r="Q441" s="44"/>
      <c r="R441" s="44"/>
      <c r="S441" s="44"/>
      <c r="T441" s="44"/>
      <c r="U441" s="44"/>
      <c r="V441" s="44"/>
    </row>
    <row r="442" spans="1:22" ht="17.25" customHeight="1">
      <c r="A442" s="44"/>
      <c r="B442" s="45"/>
      <c r="C442" s="45"/>
      <c r="D442" s="50"/>
      <c r="E442" s="44"/>
      <c r="F442" s="44"/>
      <c r="G442" s="44"/>
      <c r="H442" s="44"/>
      <c r="I442" s="44"/>
      <c r="J442" s="44"/>
      <c r="K442" s="44"/>
      <c r="L442" s="44"/>
      <c r="M442" s="44"/>
      <c r="N442" s="44"/>
      <c r="O442" s="44"/>
      <c r="P442" s="44"/>
      <c r="Q442" s="44"/>
      <c r="R442" s="44"/>
      <c r="S442" s="44"/>
      <c r="T442" s="44"/>
      <c r="U442" s="44"/>
      <c r="V442" s="44"/>
    </row>
    <row r="443" spans="1:22" ht="17.25" customHeight="1">
      <c r="A443" s="44"/>
      <c r="B443" s="45"/>
      <c r="C443" s="45"/>
      <c r="D443" s="50"/>
      <c r="E443" s="44"/>
      <c r="F443" s="44"/>
      <c r="G443" s="44"/>
      <c r="H443" s="44"/>
      <c r="I443" s="44"/>
      <c r="J443" s="44"/>
      <c r="K443" s="44"/>
      <c r="L443" s="44"/>
      <c r="M443" s="44"/>
      <c r="N443" s="44"/>
      <c r="O443" s="44"/>
      <c r="P443" s="44"/>
      <c r="Q443" s="44"/>
      <c r="R443" s="44"/>
      <c r="S443" s="44"/>
      <c r="T443" s="44"/>
      <c r="U443" s="44"/>
      <c r="V443" s="44"/>
    </row>
    <row r="444" spans="1:22" ht="17.25" customHeight="1">
      <c r="A444" s="44"/>
      <c r="B444" s="45"/>
      <c r="C444" s="45"/>
      <c r="D444" s="50"/>
      <c r="E444" s="44"/>
      <c r="F444" s="44"/>
      <c r="G444" s="44"/>
      <c r="H444" s="44"/>
      <c r="I444" s="44"/>
      <c r="J444" s="44"/>
      <c r="K444" s="44"/>
      <c r="L444" s="44"/>
      <c r="M444" s="44"/>
      <c r="N444" s="44"/>
      <c r="O444" s="44"/>
      <c r="P444" s="44"/>
      <c r="Q444" s="44"/>
      <c r="R444" s="44"/>
      <c r="S444" s="44"/>
      <c r="T444" s="44"/>
      <c r="U444" s="44"/>
      <c r="V444" s="44"/>
    </row>
    <row r="445" spans="1:22" ht="17.25" customHeight="1">
      <c r="A445" s="44"/>
      <c r="B445" s="45"/>
      <c r="C445" s="45"/>
      <c r="D445" s="50"/>
      <c r="E445" s="44"/>
      <c r="F445" s="44"/>
      <c r="G445" s="44"/>
      <c r="H445" s="44"/>
      <c r="I445" s="44"/>
      <c r="J445" s="44"/>
      <c r="K445" s="44"/>
      <c r="L445" s="44"/>
      <c r="M445" s="44"/>
      <c r="N445" s="44"/>
      <c r="O445" s="44"/>
      <c r="P445" s="44"/>
      <c r="Q445" s="44"/>
      <c r="R445" s="44"/>
      <c r="S445" s="44"/>
      <c r="T445" s="44"/>
      <c r="U445" s="44"/>
      <c r="V445" s="44"/>
    </row>
    <row r="446" spans="1:22" ht="17.25" customHeight="1">
      <c r="A446" s="44"/>
      <c r="B446" s="45"/>
      <c r="C446" s="45"/>
      <c r="D446" s="50"/>
      <c r="E446" s="44"/>
      <c r="F446" s="44"/>
      <c r="G446" s="44"/>
      <c r="H446" s="44"/>
      <c r="I446" s="44"/>
      <c r="J446" s="44"/>
      <c r="K446" s="44"/>
      <c r="L446" s="44"/>
      <c r="M446" s="44"/>
      <c r="N446" s="44"/>
      <c r="O446" s="44"/>
      <c r="P446" s="44"/>
      <c r="Q446" s="44"/>
      <c r="R446" s="44"/>
      <c r="S446" s="44"/>
      <c r="T446" s="44"/>
      <c r="U446" s="44"/>
      <c r="V446" s="44"/>
    </row>
    <row r="447" spans="1:22" ht="17.25" customHeight="1">
      <c r="A447" s="44"/>
      <c r="B447" s="45"/>
      <c r="C447" s="45"/>
      <c r="D447" s="50"/>
      <c r="E447" s="44"/>
      <c r="F447" s="44"/>
      <c r="G447" s="44"/>
      <c r="H447" s="44"/>
      <c r="I447" s="44"/>
      <c r="J447" s="44"/>
      <c r="K447" s="44"/>
      <c r="L447" s="44"/>
      <c r="M447" s="44"/>
      <c r="N447" s="44"/>
      <c r="O447" s="44"/>
      <c r="P447" s="44"/>
      <c r="Q447" s="44"/>
      <c r="R447" s="44"/>
      <c r="S447" s="44"/>
      <c r="T447" s="44"/>
      <c r="U447" s="44"/>
      <c r="V447" s="44"/>
    </row>
    <row r="448" spans="1:22" ht="17.25" customHeight="1">
      <c r="A448" s="44"/>
      <c r="B448" s="45"/>
      <c r="C448" s="45"/>
      <c r="D448" s="50"/>
      <c r="E448" s="44"/>
      <c r="F448" s="44"/>
      <c r="G448" s="44"/>
      <c r="H448" s="44"/>
      <c r="I448" s="44"/>
      <c r="J448" s="44"/>
      <c r="K448" s="44"/>
      <c r="L448" s="44"/>
      <c r="M448" s="44"/>
      <c r="N448" s="44"/>
      <c r="O448" s="44"/>
      <c r="P448" s="44"/>
      <c r="Q448" s="44"/>
      <c r="R448" s="44"/>
      <c r="S448" s="44"/>
      <c r="T448" s="44"/>
      <c r="U448" s="44"/>
      <c r="V448" s="44"/>
    </row>
    <row r="449" spans="1:22" ht="17.25" customHeight="1">
      <c r="A449" s="44"/>
      <c r="B449" s="45"/>
      <c r="C449" s="45"/>
      <c r="D449" s="50"/>
      <c r="E449" s="44"/>
      <c r="F449" s="44"/>
      <c r="G449" s="44"/>
      <c r="H449" s="44"/>
      <c r="I449" s="44"/>
      <c r="J449" s="44"/>
      <c r="K449" s="44"/>
      <c r="L449" s="44"/>
      <c r="M449" s="44"/>
      <c r="N449" s="44"/>
      <c r="O449" s="44"/>
      <c r="P449" s="44"/>
      <c r="Q449" s="44"/>
      <c r="R449" s="44"/>
      <c r="S449" s="44"/>
      <c r="T449" s="44"/>
      <c r="U449" s="44"/>
      <c r="V449" s="44"/>
    </row>
    <row r="450" spans="1:22" ht="17.25" customHeight="1">
      <c r="A450" s="44"/>
      <c r="B450" s="45"/>
      <c r="C450" s="45"/>
      <c r="D450" s="50"/>
      <c r="E450" s="44"/>
      <c r="F450" s="44"/>
      <c r="G450" s="44"/>
      <c r="H450" s="44"/>
      <c r="I450" s="44"/>
      <c r="J450" s="44"/>
      <c r="K450" s="44"/>
      <c r="L450" s="44"/>
      <c r="M450" s="44"/>
      <c r="N450" s="44"/>
      <c r="O450" s="44"/>
      <c r="P450" s="44"/>
      <c r="Q450" s="44"/>
      <c r="R450" s="44"/>
      <c r="S450" s="44"/>
      <c r="T450" s="44"/>
      <c r="U450" s="44"/>
      <c r="V450" s="44"/>
    </row>
    <row r="451" spans="1:22" ht="17.25" customHeight="1">
      <c r="A451" s="44"/>
      <c r="B451" s="45"/>
      <c r="C451" s="45"/>
      <c r="D451" s="50"/>
      <c r="E451" s="44"/>
      <c r="F451" s="44"/>
      <c r="G451" s="44"/>
      <c r="H451" s="44"/>
      <c r="I451" s="44"/>
      <c r="J451" s="44"/>
      <c r="K451" s="44"/>
      <c r="L451" s="44"/>
      <c r="M451" s="44"/>
      <c r="N451" s="44"/>
      <c r="O451" s="44"/>
      <c r="P451" s="44"/>
      <c r="Q451" s="44"/>
      <c r="R451" s="44"/>
      <c r="S451" s="44"/>
      <c r="T451" s="44"/>
      <c r="U451" s="44"/>
      <c r="V451" s="44"/>
    </row>
    <row r="452" spans="1:22" ht="17.25" customHeight="1">
      <c r="A452" s="44"/>
      <c r="B452" s="45"/>
      <c r="C452" s="45"/>
      <c r="D452" s="50"/>
      <c r="E452" s="44"/>
      <c r="F452" s="44"/>
      <c r="G452" s="44"/>
      <c r="H452" s="44"/>
      <c r="I452" s="44"/>
      <c r="J452" s="44"/>
      <c r="K452" s="44"/>
      <c r="L452" s="44"/>
      <c r="M452" s="44"/>
      <c r="N452" s="44"/>
      <c r="O452" s="44"/>
      <c r="P452" s="44"/>
      <c r="Q452" s="44"/>
      <c r="R452" s="44"/>
      <c r="S452" s="44"/>
      <c r="T452" s="44"/>
      <c r="U452" s="44"/>
      <c r="V452" s="44"/>
    </row>
    <row r="453" spans="1:22" ht="17.25" customHeight="1">
      <c r="A453" s="44"/>
      <c r="B453" s="45"/>
      <c r="C453" s="45"/>
      <c r="D453" s="50"/>
      <c r="E453" s="44"/>
      <c r="F453" s="44"/>
      <c r="G453" s="44"/>
      <c r="H453" s="44"/>
      <c r="I453" s="44"/>
      <c r="J453" s="44"/>
      <c r="K453" s="44"/>
      <c r="L453" s="44"/>
      <c r="M453" s="44"/>
      <c r="N453" s="44"/>
      <c r="O453" s="44"/>
      <c r="P453" s="44"/>
      <c r="Q453" s="44"/>
      <c r="R453" s="44"/>
      <c r="S453" s="44"/>
      <c r="T453" s="44"/>
      <c r="U453" s="44"/>
      <c r="V453" s="44"/>
    </row>
    <row r="454" spans="1:22" ht="17.25" customHeight="1">
      <c r="A454" s="44"/>
      <c r="B454" s="45"/>
      <c r="C454" s="45"/>
      <c r="D454" s="50"/>
      <c r="E454" s="44"/>
      <c r="F454" s="44"/>
      <c r="G454" s="44"/>
      <c r="H454" s="44"/>
      <c r="I454" s="44"/>
      <c r="J454" s="44"/>
      <c r="K454" s="44"/>
      <c r="L454" s="44"/>
      <c r="M454" s="44"/>
      <c r="N454" s="44"/>
      <c r="O454" s="44"/>
      <c r="P454" s="44"/>
      <c r="Q454" s="44"/>
      <c r="R454" s="44"/>
      <c r="S454" s="44"/>
      <c r="T454" s="44"/>
      <c r="U454" s="44"/>
      <c r="V454" s="44"/>
    </row>
    <row r="455" spans="1:22" ht="17.25" customHeight="1">
      <c r="A455" s="44"/>
      <c r="B455" s="45"/>
      <c r="C455" s="45"/>
      <c r="D455" s="50"/>
      <c r="E455" s="44"/>
      <c r="F455" s="44"/>
      <c r="G455" s="44"/>
      <c r="H455" s="44"/>
      <c r="I455" s="44"/>
      <c r="J455" s="44"/>
      <c r="K455" s="44"/>
      <c r="L455" s="44"/>
      <c r="M455" s="44"/>
      <c r="N455" s="44"/>
      <c r="O455" s="44"/>
      <c r="P455" s="44"/>
      <c r="Q455" s="44"/>
      <c r="R455" s="44"/>
      <c r="S455" s="44"/>
      <c r="T455" s="44"/>
      <c r="U455" s="44"/>
      <c r="V455" s="44"/>
    </row>
    <row r="456" spans="1:22" ht="17.25" customHeight="1">
      <c r="A456" s="44"/>
      <c r="B456" s="45"/>
      <c r="C456" s="45"/>
      <c r="D456" s="50"/>
      <c r="E456" s="44"/>
      <c r="F456" s="44"/>
      <c r="G456" s="44"/>
      <c r="H456" s="44"/>
      <c r="I456" s="44"/>
      <c r="J456" s="44"/>
      <c r="K456" s="44"/>
      <c r="L456" s="44"/>
      <c r="M456" s="44"/>
      <c r="N456" s="44"/>
      <c r="O456" s="44"/>
      <c r="P456" s="44"/>
      <c r="Q456" s="44"/>
      <c r="R456" s="44"/>
      <c r="S456" s="44"/>
      <c r="T456" s="44"/>
      <c r="U456" s="44"/>
      <c r="V456" s="44"/>
    </row>
    <row r="457" spans="1:22" ht="17.25" customHeight="1">
      <c r="A457" s="44"/>
      <c r="B457" s="45"/>
      <c r="C457" s="45"/>
      <c r="D457" s="50"/>
      <c r="E457" s="44"/>
      <c r="F457" s="44"/>
      <c r="G457" s="44"/>
      <c r="H457" s="44"/>
      <c r="I457" s="44"/>
      <c r="J457" s="44"/>
      <c r="K457" s="44"/>
      <c r="L457" s="44"/>
      <c r="M457" s="44"/>
      <c r="N457" s="44"/>
      <c r="O457" s="44"/>
      <c r="P457" s="44"/>
      <c r="Q457" s="44"/>
      <c r="R457" s="44"/>
      <c r="S457" s="44"/>
      <c r="T457" s="44"/>
      <c r="U457" s="44"/>
      <c r="V457" s="44"/>
    </row>
    <row r="458" spans="1:22" ht="17.25" customHeight="1">
      <c r="A458" s="44"/>
      <c r="B458" s="45"/>
      <c r="C458" s="45"/>
      <c r="D458" s="50"/>
      <c r="E458" s="44"/>
      <c r="F458" s="44"/>
      <c r="G458" s="44"/>
      <c r="H458" s="44"/>
      <c r="I458" s="44"/>
      <c r="J458" s="44"/>
      <c r="K458" s="44"/>
      <c r="L458" s="44"/>
      <c r="M458" s="44"/>
      <c r="N458" s="44"/>
      <c r="O458" s="44"/>
      <c r="P458" s="44"/>
      <c r="Q458" s="44"/>
      <c r="R458" s="44"/>
      <c r="S458" s="44"/>
      <c r="T458" s="44"/>
      <c r="U458" s="44"/>
      <c r="V458" s="44"/>
    </row>
    <row r="459" spans="1:22" ht="17.25" customHeight="1">
      <c r="A459" s="44"/>
      <c r="B459" s="45"/>
      <c r="C459" s="45"/>
      <c r="D459" s="50"/>
      <c r="E459" s="44"/>
      <c r="F459" s="44"/>
      <c r="G459" s="44"/>
      <c r="H459" s="44"/>
      <c r="I459" s="44"/>
      <c r="J459" s="44"/>
      <c r="K459" s="44"/>
      <c r="L459" s="44"/>
      <c r="M459" s="44"/>
      <c r="N459" s="44"/>
      <c r="O459" s="44"/>
      <c r="P459" s="44"/>
      <c r="Q459" s="44"/>
      <c r="R459" s="44"/>
      <c r="S459" s="44"/>
      <c r="T459" s="44"/>
      <c r="U459" s="44"/>
      <c r="V459" s="44"/>
    </row>
    <row r="460" spans="1:22" ht="17.25" customHeight="1">
      <c r="A460" s="44"/>
      <c r="B460" s="45"/>
      <c r="C460" s="45"/>
      <c r="D460" s="50"/>
      <c r="E460" s="44"/>
      <c r="F460" s="44"/>
      <c r="G460" s="44"/>
      <c r="H460" s="44"/>
      <c r="I460" s="44"/>
      <c r="J460" s="44"/>
      <c r="K460" s="44"/>
      <c r="L460" s="44"/>
      <c r="M460" s="44"/>
      <c r="N460" s="44"/>
      <c r="O460" s="44"/>
      <c r="P460" s="44"/>
      <c r="Q460" s="44"/>
      <c r="R460" s="44"/>
      <c r="S460" s="44"/>
      <c r="T460" s="44"/>
      <c r="U460" s="44"/>
      <c r="V460" s="44"/>
    </row>
    <row r="461" spans="1:22" ht="17.25" customHeight="1">
      <c r="A461" s="44"/>
      <c r="B461" s="45"/>
      <c r="C461" s="45"/>
      <c r="D461" s="50"/>
      <c r="E461" s="44"/>
      <c r="F461" s="44"/>
      <c r="G461" s="44"/>
      <c r="H461" s="44"/>
      <c r="I461" s="44"/>
      <c r="J461" s="44"/>
      <c r="K461" s="44"/>
      <c r="L461" s="44"/>
      <c r="M461" s="44"/>
      <c r="N461" s="44"/>
      <c r="O461" s="44"/>
      <c r="P461" s="44"/>
      <c r="Q461" s="44"/>
      <c r="R461" s="44"/>
      <c r="S461" s="44"/>
      <c r="T461" s="44"/>
      <c r="U461" s="44"/>
      <c r="V461" s="44"/>
    </row>
    <row r="462" spans="1:22" ht="17.25" customHeight="1">
      <c r="A462" s="44"/>
      <c r="B462" s="45"/>
      <c r="C462" s="45"/>
      <c r="D462" s="50"/>
      <c r="E462" s="44"/>
      <c r="F462" s="44"/>
      <c r="G462" s="44"/>
      <c r="H462" s="44"/>
      <c r="I462" s="44"/>
      <c r="J462" s="44"/>
      <c r="K462" s="44"/>
      <c r="L462" s="44"/>
      <c r="M462" s="44"/>
      <c r="N462" s="44"/>
      <c r="O462" s="44"/>
      <c r="P462" s="44"/>
      <c r="Q462" s="44"/>
      <c r="R462" s="44"/>
      <c r="S462" s="44"/>
      <c r="T462" s="44"/>
      <c r="U462" s="44"/>
      <c r="V462" s="44"/>
    </row>
    <row r="463" spans="1:22" ht="17.25" customHeight="1">
      <c r="A463" s="44"/>
      <c r="B463" s="45"/>
      <c r="C463" s="45"/>
      <c r="D463" s="50"/>
      <c r="E463" s="44"/>
      <c r="F463" s="44"/>
      <c r="G463" s="44"/>
      <c r="H463" s="44"/>
      <c r="I463" s="44"/>
      <c r="J463" s="44"/>
      <c r="K463" s="44"/>
      <c r="L463" s="44"/>
      <c r="M463" s="44"/>
      <c r="N463" s="44"/>
      <c r="O463" s="44"/>
      <c r="P463" s="44"/>
      <c r="Q463" s="44"/>
      <c r="R463" s="44"/>
      <c r="S463" s="44"/>
      <c r="T463" s="44"/>
      <c r="U463" s="44"/>
      <c r="V463" s="44"/>
    </row>
    <row r="464" spans="1:22" ht="17.25" customHeight="1">
      <c r="A464" s="44"/>
      <c r="B464" s="45"/>
      <c r="C464" s="45"/>
      <c r="D464" s="50"/>
      <c r="E464" s="44"/>
      <c r="F464" s="44"/>
      <c r="G464" s="44"/>
      <c r="H464" s="44"/>
      <c r="I464" s="44"/>
      <c r="J464" s="44"/>
      <c r="K464" s="44"/>
      <c r="L464" s="44"/>
      <c r="M464" s="44"/>
      <c r="N464" s="44"/>
      <c r="O464" s="44"/>
      <c r="P464" s="44"/>
      <c r="Q464" s="44"/>
      <c r="R464" s="44"/>
      <c r="S464" s="44"/>
      <c r="T464" s="44"/>
      <c r="U464" s="44"/>
      <c r="V464" s="44"/>
    </row>
    <row r="465" spans="1:22" ht="17.25" customHeight="1">
      <c r="A465" s="44"/>
      <c r="B465" s="45"/>
      <c r="C465" s="45"/>
      <c r="D465" s="50"/>
      <c r="E465" s="44"/>
      <c r="F465" s="44"/>
      <c r="G465" s="44"/>
      <c r="H465" s="44"/>
      <c r="I465" s="44"/>
      <c r="J465" s="44"/>
      <c r="K465" s="44"/>
      <c r="L465" s="44"/>
      <c r="M465" s="44"/>
      <c r="N465" s="44"/>
      <c r="O465" s="44"/>
      <c r="P465" s="44"/>
      <c r="Q465" s="44"/>
      <c r="R465" s="44"/>
      <c r="S465" s="44"/>
      <c r="T465" s="44"/>
      <c r="U465" s="44"/>
      <c r="V465" s="44"/>
    </row>
    <row r="466" spans="1:22" ht="17.25" customHeight="1">
      <c r="A466" s="44"/>
      <c r="B466" s="45"/>
      <c r="C466" s="45"/>
      <c r="D466" s="50"/>
      <c r="E466" s="44"/>
      <c r="F466" s="44"/>
      <c r="G466" s="44"/>
      <c r="H466" s="44"/>
      <c r="I466" s="44"/>
      <c r="J466" s="44"/>
      <c r="K466" s="44"/>
      <c r="L466" s="44"/>
      <c r="M466" s="44"/>
      <c r="N466" s="44"/>
      <c r="O466" s="44"/>
      <c r="P466" s="44"/>
      <c r="Q466" s="44"/>
      <c r="R466" s="44"/>
      <c r="S466" s="44"/>
      <c r="T466" s="44"/>
      <c r="U466" s="44"/>
      <c r="V466" s="44"/>
    </row>
    <row r="467" spans="1:22" ht="17.25" customHeight="1">
      <c r="A467" s="44"/>
      <c r="B467" s="45"/>
      <c r="C467" s="45"/>
      <c r="D467" s="50"/>
      <c r="E467" s="44"/>
      <c r="F467" s="44"/>
      <c r="G467" s="44"/>
      <c r="H467" s="44"/>
      <c r="I467" s="44"/>
      <c r="J467" s="44"/>
      <c r="K467" s="44"/>
      <c r="L467" s="44"/>
      <c r="M467" s="44"/>
      <c r="N467" s="44"/>
      <c r="O467" s="44"/>
      <c r="P467" s="44"/>
      <c r="Q467" s="44"/>
      <c r="R467" s="44"/>
      <c r="S467" s="44"/>
      <c r="T467" s="44"/>
      <c r="U467" s="44"/>
      <c r="V467" s="44"/>
    </row>
    <row r="468" spans="1:22" ht="17.25" customHeight="1">
      <c r="A468" s="44"/>
      <c r="B468" s="45"/>
      <c r="C468" s="45"/>
      <c r="D468" s="50"/>
      <c r="E468" s="44"/>
      <c r="F468" s="44"/>
      <c r="G468" s="44"/>
      <c r="H468" s="44"/>
      <c r="I468" s="44"/>
      <c r="J468" s="44"/>
      <c r="K468" s="44"/>
      <c r="L468" s="44"/>
      <c r="M468" s="44"/>
      <c r="N468" s="44"/>
      <c r="O468" s="44"/>
      <c r="P468" s="44"/>
      <c r="Q468" s="44"/>
      <c r="R468" s="44"/>
      <c r="S468" s="44"/>
      <c r="T468" s="44"/>
      <c r="U468" s="44"/>
      <c r="V468" s="44"/>
    </row>
    <row r="469" spans="1:22" ht="17.25" customHeight="1">
      <c r="A469" s="44"/>
      <c r="B469" s="45"/>
      <c r="C469" s="45"/>
      <c r="D469" s="50"/>
      <c r="E469" s="44"/>
      <c r="F469" s="44"/>
      <c r="G469" s="44"/>
      <c r="H469" s="44"/>
      <c r="I469" s="44"/>
      <c r="J469" s="44"/>
      <c r="K469" s="44"/>
      <c r="L469" s="44"/>
      <c r="M469" s="44"/>
      <c r="N469" s="44"/>
      <c r="O469" s="44"/>
      <c r="P469" s="44"/>
      <c r="Q469" s="44"/>
      <c r="R469" s="44"/>
      <c r="S469" s="44"/>
      <c r="T469" s="44"/>
      <c r="U469" s="44"/>
      <c r="V469" s="44"/>
    </row>
    <row r="470" spans="1:22" ht="17.25" customHeight="1">
      <c r="A470" s="44"/>
      <c r="B470" s="45"/>
      <c r="C470" s="45"/>
      <c r="D470" s="50"/>
      <c r="E470" s="44"/>
      <c r="F470" s="44"/>
      <c r="G470" s="44"/>
      <c r="H470" s="44"/>
      <c r="I470" s="44"/>
      <c r="J470" s="44"/>
      <c r="K470" s="44"/>
      <c r="L470" s="44"/>
      <c r="M470" s="44"/>
      <c r="N470" s="44"/>
      <c r="O470" s="44"/>
      <c r="P470" s="44"/>
      <c r="Q470" s="44"/>
      <c r="R470" s="44"/>
      <c r="S470" s="44"/>
      <c r="T470" s="44"/>
      <c r="U470" s="44"/>
      <c r="V470" s="44"/>
    </row>
    <row r="471" spans="1:22" ht="17.25" customHeight="1">
      <c r="A471" s="44"/>
      <c r="B471" s="45"/>
      <c r="C471" s="45"/>
      <c r="D471" s="50"/>
      <c r="E471" s="44"/>
      <c r="F471" s="44"/>
      <c r="G471" s="44"/>
      <c r="H471" s="44"/>
      <c r="I471" s="44"/>
      <c r="J471" s="44"/>
      <c r="K471" s="44"/>
      <c r="L471" s="44"/>
      <c r="M471" s="44"/>
      <c r="N471" s="44"/>
      <c r="O471" s="44"/>
      <c r="P471" s="44"/>
      <c r="Q471" s="44"/>
      <c r="R471" s="44"/>
      <c r="S471" s="44"/>
      <c r="T471" s="44"/>
      <c r="U471" s="44"/>
      <c r="V471" s="44"/>
    </row>
    <row r="472" spans="1:22" ht="17.25" customHeight="1">
      <c r="A472" s="44"/>
      <c r="B472" s="45"/>
      <c r="C472" s="45"/>
      <c r="D472" s="50"/>
      <c r="E472" s="44"/>
      <c r="F472" s="44"/>
      <c r="G472" s="44"/>
      <c r="H472" s="44"/>
      <c r="I472" s="44"/>
      <c r="J472" s="44"/>
      <c r="K472" s="44"/>
      <c r="L472" s="44"/>
      <c r="M472" s="44"/>
      <c r="N472" s="44"/>
      <c r="O472" s="44"/>
      <c r="P472" s="44"/>
      <c r="Q472" s="44"/>
      <c r="R472" s="44"/>
      <c r="S472" s="44"/>
      <c r="T472" s="44"/>
      <c r="U472" s="44"/>
      <c r="V472" s="44"/>
    </row>
    <row r="473" spans="1:22" ht="17.25" customHeight="1">
      <c r="A473" s="44"/>
      <c r="B473" s="45"/>
      <c r="C473" s="45"/>
      <c r="D473" s="50"/>
      <c r="E473" s="44"/>
      <c r="F473" s="44"/>
      <c r="G473" s="44"/>
      <c r="H473" s="44"/>
      <c r="I473" s="44"/>
      <c r="J473" s="44"/>
      <c r="K473" s="44"/>
      <c r="L473" s="44"/>
      <c r="M473" s="44"/>
      <c r="N473" s="44"/>
      <c r="O473" s="44"/>
      <c r="P473" s="44"/>
      <c r="Q473" s="44"/>
      <c r="R473" s="44"/>
      <c r="S473" s="44"/>
      <c r="T473" s="44"/>
      <c r="U473" s="44"/>
      <c r="V473" s="44"/>
    </row>
    <row r="474" spans="1:22" ht="17.25" customHeight="1">
      <c r="A474" s="44"/>
      <c r="B474" s="45"/>
      <c r="C474" s="45"/>
      <c r="D474" s="50"/>
      <c r="E474" s="44"/>
      <c r="F474" s="44"/>
      <c r="G474" s="44"/>
      <c r="H474" s="44"/>
      <c r="I474" s="44"/>
      <c r="J474" s="44"/>
      <c r="K474" s="44"/>
      <c r="L474" s="44"/>
      <c r="M474" s="44"/>
      <c r="N474" s="44"/>
      <c r="O474" s="44"/>
      <c r="P474" s="44"/>
      <c r="Q474" s="44"/>
      <c r="R474" s="44"/>
      <c r="S474" s="44"/>
      <c r="T474" s="44"/>
      <c r="U474" s="44"/>
      <c r="V474" s="44"/>
    </row>
    <row r="475" spans="1:22" ht="17.25" customHeight="1">
      <c r="A475" s="44"/>
      <c r="B475" s="45"/>
      <c r="C475" s="45"/>
      <c r="D475" s="50"/>
      <c r="E475" s="44"/>
      <c r="F475" s="44"/>
      <c r="G475" s="44"/>
      <c r="H475" s="44"/>
      <c r="I475" s="44"/>
      <c r="J475" s="44"/>
      <c r="K475" s="44"/>
      <c r="L475" s="44"/>
      <c r="M475" s="44"/>
      <c r="N475" s="44"/>
      <c r="O475" s="44"/>
      <c r="P475" s="44"/>
      <c r="Q475" s="44"/>
      <c r="R475" s="44"/>
      <c r="S475" s="44"/>
      <c r="T475" s="44"/>
      <c r="U475" s="44"/>
      <c r="V475" s="44"/>
    </row>
    <row r="476" spans="1:22" ht="17.25" customHeight="1">
      <c r="A476" s="44"/>
      <c r="B476" s="45"/>
      <c r="C476" s="45"/>
      <c r="D476" s="50"/>
      <c r="E476" s="44"/>
      <c r="F476" s="44"/>
      <c r="G476" s="44"/>
      <c r="H476" s="44"/>
      <c r="I476" s="44"/>
      <c r="J476" s="44"/>
      <c r="K476" s="44"/>
      <c r="L476" s="44"/>
      <c r="M476" s="44"/>
      <c r="N476" s="44"/>
      <c r="O476" s="44"/>
      <c r="P476" s="44"/>
      <c r="Q476" s="44"/>
      <c r="R476" s="44"/>
      <c r="S476" s="44"/>
      <c r="T476" s="44"/>
      <c r="U476" s="44"/>
      <c r="V476" s="44"/>
    </row>
    <row r="477" spans="1:22" ht="17.25" customHeight="1">
      <c r="A477" s="44"/>
      <c r="B477" s="45"/>
      <c r="C477" s="45"/>
      <c r="D477" s="50"/>
      <c r="E477" s="44"/>
      <c r="F477" s="44"/>
      <c r="G477" s="44"/>
      <c r="H477" s="44"/>
      <c r="I477" s="44"/>
      <c r="J477" s="44"/>
      <c r="K477" s="44"/>
      <c r="L477" s="44"/>
      <c r="M477" s="44"/>
      <c r="N477" s="44"/>
      <c r="O477" s="44"/>
      <c r="P477" s="44"/>
      <c r="Q477" s="44"/>
      <c r="R477" s="44"/>
      <c r="S477" s="44"/>
      <c r="T477" s="44"/>
      <c r="U477" s="44"/>
      <c r="V477" s="44"/>
    </row>
    <row r="478" spans="1:22" ht="17.25" customHeight="1">
      <c r="A478" s="44"/>
      <c r="B478" s="45"/>
      <c r="C478" s="45"/>
      <c r="D478" s="50"/>
      <c r="E478" s="44"/>
      <c r="F478" s="44"/>
      <c r="G478" s="44"/>
      <c r="H478" s="44"/>
      <c r="I478" s="44"/>
      <c r="J478" s="44"/>
      <c r="K478" s="44"/>
      <c r="L478" s="44"/>
      <c r="M478" s="44"/>
      <c r="N478" s="44"/>
      <c r="O478" s="44"/>
      <c r="P478" s="44"/>
      <c r="Q478" s="44"/>
      <c r="R478" s="44"/>
      <c r="S478" s="44"/>
      <c r="T478" s="44"/>
      <c r="U478" s="44"/>
      <c r="V478" s="44"/>
    </row>
    <row r="479" spans="1:22" ht="17.25" customHeight="1">
      <c r="A479" s="44"/>
      <c r="B479" s="45"/>
      <c r="C479" s="45"/>
      <c r="D479" s="50"/>
      <c r="E479" s="44"/>
      <c r="F479" s="44"/>
      <c r="G479" s="44"/>
      <c r="H479" s="44"/>
      <c r="I479" s="44"/>
      <c r="J479" s="44"/>
      <c r="K479" s="44"/>
      <c r="L479" s="44"/>
      <c r="M479" s="44"/>
      <c r="N479" s="44"/>
      <c r="O479" s="44"/>
      <c r="P479" s="44"/>
      <c r="Q479" s="44"/>
      <c r="R479" s="44"/>
      <c r="S479" s="44"/>
      <c r="T479" s="44"/>
      <c r="U479" s="44"/>
      <c r="V479" s="44"/>
    </row>
    <row r="480" spans="1:22" ht="17.25" customHeight="1">
      <c r="A480" s="44"/>
      <c r="B480" s="45"/>
      <c r="C480" s="45"/>
      <c r="D480" s="50"/>
      <c r="E480" s="44"/>
      <c r="F480" s="44"/>
      <c r="G480" s="44"/>
      <c r="H480" s="44"/>
      <c r="I480" s="44"/>
      <c r="J480" s="44"/>
      <c r="K480" s="44"/>
      <c r="L480" s="44"/>
      <c r="M480" s="44"/>
      <c r="N480" s="44"/>
      <c r="O480" s="44"/>
      <c r="P480" s="44"/>
      <c r="Q480" s="44"/>
      <c r="R480" s="44"/>
      <c r="S480" s="44"/>
      <c r="T480" s="44"/>
      <c r="U480" s="44"/>
      <c r="V480" s="44"/>
    </row>
    <row r="481" spans="1:22" ht="17.25" customHeight="1">
      <c r="A481" s="44"/>
      <c r="B481" s="45"/>
      <c r="C481" s="45"/>
      <c r="D481" s="50"/>
      <c r="E481" s="44"/>
      <c r="F481" s="44"/>
      <c r="G481" s="44"/>
      <c r="H481" s="44"/>
      <c r="I481" s="44"/>
      <c r="J481" s="44"/>
      <c r="K481" s="44"/>
      <c r="L481" s="44"/>
      <c r="M481" s="44"/>
      <c r="N481" s="44"/>
      <c r="O481" s="44"/>
      <c r="P481" s="44"/>
      <c r="Q481" s="44"/>
      <c r="R481" s="44"/>
      <c r="S481" s="44"/>
      <c r="T481" s="44"/>
      <c r="U481" s="44"/>
      <c r="V481" s="44"/>
    </row>
    <row r="482" spans="1:22" ht="17.25" customHeight="1">
      <c r="A482" s="44"/>
      <c r="B482" s="45"/>
      <c r="C482" s="45"/>
      <c r="D482" s="50"/>
      <c r="E482" s="44"/>
      <c r="F482" s="44"/>
      <c r="G482" s="44"/>
      <c r="H482" s="44"/>
      <c r="I482" s="44"/>
      <c r="J482" s="44"/>
      <c r="K482" s="44"/>
      <c r="L482" s="44"/>
      <c r="M482" s="44"/>
      <c r="N482" s="44"/>
      <c r="O482" s="44"/>
      <c r="P482" s="44"/>
      <c r="Q482" s="44"/>
      <c r="R482" s="44"/>
      <c r="S482" s="44"/>
      <c r="T482" s="44"/>
      <c r="U482" s="44"/>
      <c r="V482" s="44"/>
    </row>
    <row r="483" spans="1:22" ht="17.25" customHeight="1">
      <c r="A483" s="44"/>
      <c r="B483" s="45"/>
      <c r="C483" s="45"/>
      <c r="D483" s="50"/>
      <c r="E483" s="44"/>
      <c r="F483" s="44"/>
      <c r="G483" s="44"/>
      <c r="H483" s="44"/>
      <c r="I483" s="44"/>
      <c r="J483" s="44"/>
      <c r="K483" s="44"/>
      <c r="L483" s="44"/>
      <c r="M483" s="44"/>
      <c r="N483" s="44"/>
      <c r="O483" s="44"/>
      <c r="P483" s="44"/>
      <c r="Q483" s="44"/>
      <c r="R483" s="44"/>
      <c r="S483" s="44"/>
      <c r="T483" s="44"/>
      <c r="U483" s="44"/>
      <c r="V483" s="44"/>
    </row>
    <row r="484" spans="1:22" ht="17.25" customHeight="1">
      <c r="A484" s="44"/>
      <c r="B484" s="45"/>
      <c r="C484" s="45"/>
      <c r="D484" s="50"/>
      <c r="E484" s="44"/>
      <c r="F484" s="44"/>
      <c r="G484" s="44"/>
      <c r="H484" s="44"/>
      <c r="I484" s="44"/>
      <c r="J484" s="44"/>
      <c r="K484" s="44"/>
      <c r="L484" s="44"/>
      <c r="M484" s="44"/>
      <c r="N484" s="44"/>
      <c r="O484" s="44"/>
      <c r="P484" s="44"/>
      <c r="Q484" s="44"/>
      <c r="R484" s="44"/>
      <c r="S484" s="44"/>
      <c r="T484" s="44"/>
      <c r="U484" s="44"/>
      <c r="V484" s="44"/>
    </row>
    <row r="485" spans="1:22" ht="17.25" customHeight="1">
      <c r="A485" s="44"/>
      <c r="B485" s="45"/>
      <c r="C485" s="45"/>
      <c r="D485" s="50"/>
      <c r="E485" s="44"/>
      <c r="F485" s="44"/>
      <c r="G485" s="44"/>
      <c r="H485" s="44"/>
      <c r="I485" s="44"/>
      <c r="J485" s="44"/>
      <c r="K485" s="44"/>
      <c r="L485" s="44"/>
      <c r="M485" s="44"/>
      <c r="N485" s="44"/>
      <c r="O485" s="44"/>
      <c r="P485" s="44"/>
      <c r="Q485" s="44"/>
      <c r="R485" s="44"/>
      <c r="S485" s="44"/>
      <c r="T485" s="44"/>
      <c r="U485" s="44"/>
      <c r="V485" s="44"/>
    </row>
    <row r="486" spans="1:22" ht="17.25" customHeight="1">
      <c r="A486" s="44"/>
      <c r="B486" s="45"/>
      <c r="C486" s="45"/>
      <c r="D486" s="50"/>
      <c r="E486" s="44"/>
      <c r="F486" s="44"/>
      <c r="G486" s="44"/>
      <c r="H486" s="44"/>
      <c r="I486" s="44"/>
      <c r="J486" s="44"/>
      <c r="K486" s="44"/>
      <c r="L486" s="44"/>
      <c r="M486" s="44"/>
      <c r="N486" s="44"/>
      <c r="O486" s="44"/>
      <c r="P486" s="44"/>
      <c r="Q486" s="44"/>
      <c r="R486" s="44"/>
      <c r="S486" s="44"/>
      <c r="T486" s="44"/>
      <c r="U486" s="44"/>
      <c r="V486" s="44"/>
    </row>
    <row r="487" spans="1:22" ht="17.25" customHeight="1">
      <c r="A487" s="44"/>
      <c r="B487" s="45"/>
      <c r="C487" s="45"/>
      <c r="D487" s="50"/>
      <c r="E487" s="44"/>
      <c r="F487" s="44"/>
      <c r="G487" s="44"/>
      <c r="H487" s="44"/>
      <c r="I487" s="44"/>
      <c r="J487" s="44"/>
      <c r="K487" s="44"/>
      <c r="L487" s="44"/>
      <c r="M487" s="44"/>
      <c r="N487" s="44"/>
      <c r="O487" s="44"/>
      <c r="P487" s="44"/>
      <c r="Q487" s="44"/>
      <c r="R487" s="44"/>
      <c r="S487" s="44"/>
      <c r="T487" s="44"/>
      <c r="U487" s="44"/>
      <c r="V487" s="44"/>
    </row>
    <row r="488" spans="1:22" ht="17.25" customHeight="1">
      <c r="A488" s="44"/>
      <c r="B488" s="45"/>
      <c r="C488" s="45"/>
      <c r="D488" s="50"/>
      <c r="E488" s="44"/>
      <c r="F488" s="44"/>
      <c r="G488" s="44"/>
      <c r="H488" s="44"/>
      <c r="I488" s="44"/>
      <c r="J488" s="44"/>
      <c r="K488" s="44"/>
      <c r="L488" s="44"/>
      <c r="M488" s="44"/>
      <c r="N488" s="44"/>
      <c r="O488" s="44"/>
      <c r="P488" s="44"/>
      <c r="Q488" s="44"/>
      <c r="R488" s="44"/>
      <c r="S488" s="44"/>
      <c r="T488" s="44"/>
      <c r="U488" s="44"/>
      <c r="V488" s="44"/>
    </row>
    <row r="489" spans="1:22" ht="17.25" customHeight="1">
      <c r="A489" s="44"/>
      <c r="B489" s="45"/>
      <c r="C489" s="45"/>
      <c r="D489" s="50"/>
      <c r="E489" s="44"/>
      <c r="F489" s="44"/>
      <c r="G489" s="44"/>
      <c r="H489" s="44"/>
      <c r="I489" s="44"/>
      <c r="J489" s="44"/>
      <c r="K489" s="44"/>
      <c r="L489" s="44"/>
      <c r="M489" s="44"/>
      <c r="N489" s="44"/>
      <c r="O489" s="44"/>
      <c r="P489" s="44"/>
      <c r="Q489" s="44"/>
      <c r="R489" s="44"/>
      <c r="S489" s="44"/>
      <c r="T489" s="44"/>
      <c r="U489" s="44"/>
      <c r="V489" s="44"/>
    </row>
    <row r="490" spans="1:22" ht="17.25" customHeight="1">
      <c r="A490" s="44"/>
      <c r="B490" s="45"/>
      <c r="C490" s="45"/>
      <c r="D490" s="50"/>
      <c r="E490" s="44"/>
      <c r="F490" s="44"/>
      <c r="G490" s="44"/>
      <c r="H490" s="44"/>
      <c r="I490" s="44"/>
      <c r="J490" s="44"/>
      <c r="K490" s="44"/>
      <c r="L490" s="44"/>
      <c r="M490" s="44"/>
      <c r="N490" s="44"/>
      <c r="O490" s="44"/>
      <c r="P490" s="44"/>
      <c r="Q490" s="44"/>
      <c r="R490" s="44"/>
      <c r="S490" s="44"/>
      <c r="T490" s="44"/>
      <c r="U490" s="44"/>
      <c r="V490" s="44"/>
    </row>
    <row r="491" spans="1:22" ht="17.25" customHeight="1">
      <c r="A491" s="44"/>
      <c r="B491" s="45"/>
      <c r="C491" s="45"/>
      <c r="D491" s="50"/>
      <c r="E491" s="44"/>
      <c r="F491" s="44"/>
      <c r="G491" s="44"/>
      <c r="H491" s="44"/>
      <c r="I491" s="44"/>
      <c r="J491" s="44"/>
      <c r="K491" s="44"/>
      <c r="L491" s="44"/>
      <c r="M491" s="44"/>
      <c r="N491" s="44"/>
      <c r="O491" s="44"/>
      <c r="P491" s="44"/>
      <c r="Q491" s="44"/>
      <c r="R491" s="44"/>
      <c r="S491" s="44"/>
      <c r="T491" s="44"/>
      <c r="U491" s="44"/>
      <c r="V491" s="44"/>
    </row>
    <row r="492" spans="1:22" ht="17.25" customHeight="1">
      <c r="A492" s="44"/>
      <c r="B492" s="45"/>
      <c r="C492" s="45"/>
      <c r="D492" s="50"/>
      <c r="E492" s="44"/>
      <c r="F492" s="44"/>
      <c r="G492" s="44"/>
      <c r="H492" s="44"/>
      <c r="I492" s="44"/>
      <c r="J492" s="44"/>
      <c r="K492" s="44"/>
      <c r="L492" s="44"/>
      <c r="M492" s="44"/>
      <c r="N492" s="44"/>
      <c r="O492" s="44"/>
      <c r="P492" s="44"/>
      <c r="Q492" s="44"/>
      <c r="R492" s="44"/>
      <c r="S492" s="44"/>
      <c r="T492" s="44"/>
      <c r="U492" s="44"/>
      <c r="V492" s="44"/>
    </row>
    <row r="493" spans="1:22" ht="17.25" customHeight="1">
      <c r="A493" s="44"/>
      <c r="B493" s="45"/>
      <c r="C493" s="45"/>
      <c r="D493" s="50"/>
      <c r="E493" s="44"/>
      <c r="F493" s="44"/>
      <c r="G493" s="44"/>
      <c r="H493" s="44"/>
      <c r="I493" s="44"/>
      <c r="J493" s="44"/>
      <c r="K493" s="44"/>
      <c r="L493" s="44"/>
      <c r="M493" s="44"/>
      <c r="N493" s="44"/>
      <c r="O493" s="44"/>
      <c r="P493" s="44"/>
      <c r="Q493" s="44"/>
      <c r="R493" s="44"/>
      <c r="S493" s="44"/>
      <c r="T493" s="44"/>
      <c r="U493" s="44"/>
      <c r="V493" s="44"/>
    </row>
    <row r="494" spans="1:22" ht="17.25" customHeight="1">
      <c r="A494" s="44"/>
      <c r="B494" s="45"/>
      <c r="C494" s="45"/>
      <c r="D494" s="50"/>
      <c r="E494" s="44"/>
      <c r="F494" s="44"/>
      <c r="G494" s="44"/>
      <c r="H494" s="44"/>
      <c r="I494" s="44"/>
      <c r="J494" s="44"/>
      <c r="K494" s="44"/>
      <c r="L494" s="44"/>
      <c r="M494" s="44"/>
      <c r="N494" s="44"/>
      <c r="O494" s="44"/>
      <c r="P494" s="44"/>
      <c r="Q494" s="44"/>
      <c r="R494" s="44"/>
      <c r="S494" s="44"/>
      <c r="T494" s="44"/>
      <c r="U494" s="44"/>
      <c r="V494" s="44"/>
    </row>
    <row r="495" spans="1:22" ht="17.25" customHeight="1">
      <c r="A495" s="44"/>
      <c r="B495" s="45"/>
      <c r="C495" s="45"/>
      <c r="D495" s="50"/>
      <c r="E495" s="44"/>
      <c r="F495" s="44"/>
      <c r="G495" s="44"/>
      <c r="H495" s="44"/>
      <c r="I495" s="44"/>
      <c r="J495" s="44"/>
      <c r="K495" s="44"/>
      <c r="L495" s="44"/>
      <c r="M495" s="44"/>
      <c r="N495" s="44"/>
      <c r="O495" s="44"/>
      <c r="P495" s="44"/>
      <c r="Q495" s="44"/>
      <c r="R495" s="44"/>
      <c r="S495" s="44"/>
      <c r="T495" s="44"/>
      <c r="U495" s="44"/>
      <c r="V495" s="44"/>
    </row>
    <row r="496" spans="1:22" ht="17.25" customHeight="1">
      <c r="A496" s="44"/>
      <c r="B496" s="45"/>
      <c r="C496" s="45"/>
      <c r="D496" s="50"/>
      <c r="E496" s="44"/>
      <c r="F496" s="44"/>
      <c r="G496" s="44"/>
      <c r="H496" s="44"/>
      <c r="I496" s="44"/>
      <c r="J496" s="44"/>
      <c r="K496" s="44"/>
      <c r="L496" s="44"/>
      <c r="M496" s="44"/>
      <c r="N496" s="44"/>
      <c r="O496" s="44"/>
      <c r="P496" s="44"/>
      <c r="Q496" s="44"/>
      <c r="R496" s="44"/>
      <c r="S496" s="44"/>
      <c r="T496" s="44"/>
      <c r="U496" s="44"/>
      <c r="V496" s="44"/>
    </row>
    <row r="497" spans="1:22" ht="17.25" customHeight="1">
      <c r="A497" s="44"/>
      <c r="B497" s="45"/>
      <c r="C497" s="45"/>
      <c r="D497" s="50"/>
      <c r="E497" s="44"/>
      <c r="F497" s="44"/>
      <c r="G497" s="44"/>
      <c r="H497" s="44"/>
      <c r="I497" s="44"/>
      <c r="J497" s="44"/>
      <c r="K497" s="44"/>
      <c r="L497" s="44"/>
      <c r="M497" s="44"/>
      <c r="N497" s="44"/>
      <c r="O497" s="44"/>
      <c r="P497" s="44"/>
      <c r="Q497" s="44"/>
      <c r="R497" s="44"/>
      <c r="S497" s="44"/>
      <c r="T497" s="44"/>
      <c r="U497" s="44"/>
      <c r="V497" s="44"/>
    </row>
    <row r="498" spans="1:22" ht="17.25" customHeight="1">
      <c r="A498" s="44"/>
      <c r="B498" s="45"/>
      <c r="C498" s="45"/>
      <c r="D498" s="50"/>
      <c r="E498" s="44"/>
      <c r="F498" s="44"/>
      <c r="G498" s="44"/>
      <c r="H498" s="44"/>
      <c r="I498" s="44"/>
      <c r="J498" s="44"/>
      <c r="K498" s="44"/>
      <c r="L498" s="44"/>
      <c r="M498" s="44"/>
      <c r="N498" s="44"/>
      <c r="O498" s="44"/>
      <c r="P498" s="44"/>
      <c r="Q498" s="44"/>
      <c r="R498" s="44"/>
      <c r="S498" s="44"/>
      <c r="T498" s="44"/>
      <c r="U498" s="44"/>
      <c r="V498" s="44"/>
    </row>
    <row r="499" spans="1:22" ht="17.25" customHeight="1">
      <c r="A499" s="44"/>
      <c r="B499" s="45"/>
      <c r="C499" s="45"/>
      <c r="D499" s="50"/>
      <c r="E499" s="44"/>
      <c r="F499" s="44"/>
      <c r="G499" s="44"/>
      <c r="H499" s="44"/>
      <c r="I499" s="44"/>
      <c r="J499" s="44"/>
      <c r="K499" s="44"/>
      <c r="L499" s="44"/>
      <c r="M499" s="44"/>
      <c r="N499" s="44"/>
      <c r="O499" s="44"/>
      <c r="P499" s="44"/>
      <c r="Q499" s="44"/>
      <c r="R499" s="44"/>
      <c r="S499" s="44"/>
      <c r="T499" s="44"/>
      <c r="U499" s="44"/>
      <c r="V499" s="44"/>
    </row>
    <row r="500" spans="1:22" ht="17.25" customHeight="1">
      <c r="A500" s="44"/>
      <c r="B500" s="45"/>
      <c r="C500" s="45"/>
      <c r="D500" s="50"/>
      <c r="E500" s="44"/>
      <c r="F500" s="44"/>
      <c r="G500" s="44"/>
      <c r="H500" s="44"/>
      <c r="I500" s="44"/>
      <c r="J500" s="44"/>
      <c r="K500" s="44"/>
      <c r="L500" s="44"/>
      <c r="M500" s="44"/>
      <c r="N500" s="44"/>
      <c r="O500" s="44"/>
      <c r="P500" s="44"/>
      <c r="Q500" s="44"/>
      <c r="R500" s="44"/>
      <c r="S500" s="44"/>
      <c r="T500" s="44"/>
      <c r="U500" s="44"/>
      <c r="V500" s="44"/>
    </row>
    <row r="501" spans="1:22" ht="17.25" customHeight="1">
      <c r="A501" s="44"/>
      <c r="B501" s="45"/>
      <c r="C501" s="45"/>
      <c r="D501" s="50"/>
      <c r="E501" s="44"/>
      <c r="F501" s="44"/>
      <c r="G501" s="44"/>
      <c r="H501" s="44"/>
      <c r="I501" s="44"/>
      <c r="J501" s="44"/>
      <c r="K501" s="44"/>
      <c r="L501" s="44"/>
      <c r="M501" s="44"/>
      <c r="N501" s="44"/>
      <c r="O501" s="44"/>
      <c r="P501" s="44"/>
      <c r="Q501" s="44"/>
      <c r="R501" s="44"/>
      <c r="S501" s="44"/>
      <c r="T501" s="44"/>
      <c r="U501" s="44"/>
      <c r="V501" s="44"/>
    </row>
    <row r="502" spans="1:22" ht="17.25" customHeight="1">
      <c r="A502" s="44"/>
      <c r="B502" s="45"/>
      <c r="C502" s="45"/>
      <c r="D502" s="50"/>
      <c r="E502" s="44"/>
      <c r="F502" s="44"/>
      <c r="G502" s="44"/>
      <c r="H502" s="44"/>
      <c r="I502" s="44"/>
      <c r="J502" s="44"/>
      <c r="K502" s="44"/>
      <c r="L502" s="44"/>
      <c r="M502" s="44"/>
      <c r="N502" s="44"/>
      <c r="O502" s="44"/>
      <c r="P502" s="44"/>
      <c r="Q502" s="44"/>
      <c r="R502" s="44"/>
      <c r="S502" s="44"/>
      <c r="T502" s="44"/>
      <c r="U502" s="44"/>
      <c r="V502" s="44"/>
    </row>
    <row r="503" spans="1:22" ht="17.25" customHeight="1">
      <c r="A503" s="44"/>
      <c r="B503" s="45"/>
      <c r="C503" s="45"/>
      <c r="D503" s="50"/>
      <c r="E503" s="44"/>
      <c r="F503" s="44"/>
      <c r="G503" s="44"/>
      <c r="H503" s="44"/>
      <c r="I503" s="44"/>
      <c r="J503" s="44"/>
      <c r="K503" s="44"/>
      <c r="L503" s="44"/>
      <c r="M503" s="44"/>
      <c r="N503" s="44"/>
      <c r="O503" s="44"/>
      <c r="P503" s="44"/>
      <c r="Q503" s="44"/>
      <c r="R503" s="44"/>
      <c r="S503" s="44"/>
      <c r="T503" s="44"/>
      <c r="U503" s="44"/>
      <c r="V503" s="44"/>
    </row>
    <row r="504" spans="1:22" ht="17.25" customHeight="1">
      <c r="A504" s="44"/>
      <c r="B504" s="45"/>
      <c r="C504" s="45"/>
      <c r="D504" s="50"/>
      <c r="E504" s="44"/>
      <c r="F504" s="44"/>
      <c r="G504" s="44"/>
      <c r="H504" s="44"/>
      <c r="I504" s="44"/>
      <c r="J504" s="44"/>
      <c r="K504" s="44"/>
      <c r="L504" s="44"/>
      <c r="M504" s="44"/>
      <c r="N504" s="44"/>
      <c r="O504" s="44"/>
      <c r="P504" s="44"/>
      <c r="Q504" s="44"/>
      <c r="R504" s="44"/>
      <c r="S504" s="44"/>
      <c r="T504" s="44"/>
      <c r="U504" s="44"/>
      <c r="V504" s="44"/>
    </row>
    <row r="505" spans="1:22" ht="17.25" customHeight="1">
      <c r="A505" s="44"/>
      <c r="B505" s="45"/>
      <c r="C505" s="45"/>
      <c r="D505" s="50"/>
      <c r="E505" s="44"/>
      <c r="F505" s="44"/>
      <c r="G505" s="44"/>
      <c r="H505" s="44"/>
      <c r="I505" s="44"/>
      <c r="J505" s="44"/>
      <c r="K505" s="44"/>
      <c r="L505" s="44"/>
      <c r="M505" s="44"/>
      <c r="N505" s="44"/>
      <c r="O505" s="44"/>
      <c r="P505" s="44"/>
      <c r="Q505" s="44"/>
      <c r="R505" s="44"/>
      <c r="S505" s="44"/>
      <c r="T505" s="44"/>
      <c r="U505" s="44"/>
      <c r="V505" s="44"/>
    </row>
    <row r="506" spans="1:22" ht="17.25" customHeight="1">
      <c r="A506" s="44"/>
      <c r="B506" s="45"/>
      <c r="C506" s="45"/>
      <c r="D506" s="50"/>
      <c r="E506" s="44"/>
      <c r="F506" s="44"/>
      <c r="G506" s="44"/>
      <c r="H506" s="44"/>
      <c r="I506" s="44"/>
      <c r="J506" s="44"/>
      <c r="K506" s="44"/>
      <c r="L506" s="44"/>
      <c r="M506" s="44"/>
      <c r="N506" s="44"/>
      <c r="O506" s="44"/>
      <c r="P506" s="44"/>
      <c r="Q506" s="44"/>
      <c r="R506" s="44"/>
      <c r="S506" s="44"/>
      <c r="T506" s="44"/>
      <c r="U506" s="44"/>
      <c r="V506" s="44"/>
    </row>
    <row r="507" spans="1:22" ht="17.25" customHeight="1">
      <c r="A507" s="44"/>
      <c r="B507" s="45"/>
      <c r="C507" s="45"/>
      <c r="D507" s="50"/>
      <c r="E507" s="44"/>
      <c r="F507" s="44"/>
      <c r="G507" s="44"/>
      <c r="H507" s="44"/>
      <c r="I507" s="44"/>
      <c r="J507" s="44"/>
      <c r="K507" s="44"/>
      <c r="L507" s="44"/>
      <c r="M507" s="44"/>
      <c r="N507" s="44"/>
      <c r="O507" s="44"/>
      <c r="P507" s="44"/>
      <c r="Q507" s="44"/>
      <c r="R507" s="44"/>
      <c r="S507" s="44"/>
      <c r="T507" s="44"/>
      <c r="U507" s="44"/>
      <c r="V507" s="44"/>
    </row>
    <row r="508" spans="1:22" ht="17.25" customHeight="1">
      <c r="A508" s="44"/>
      <c r="B508" s="45"/>
      <c r="C508" s="45"/>
      <c r="D508" s="50"/>
      <c r="E508" s="44"/>
      <c r="F508" s="44"/>
      <c r="G508" s="44"/>
      <c r="H508" s="44"/>
      <c r="I508" s="44"/>
      <c r="J508" s="44"/>
      <c r="K508" s="44"/>
      <c r="L508" s="44"/>
      <c r="M508" s="44"/>
      <c r="N508" s="44"/>
      <c r="O508" s="44"/>
      <c r="P508" s="44"/>
      <c r="Q508" s="44"/>
      <c r="R508" s="44"/>
      <c r="S508" s="44"/>
      <c r="T508" s="44"/>
      <c r="U508" s="44"/>
      <c r="V508" s="44"/>
    </row>
    <row r="509" spans="1:22" ht="17.25" customHeight="1">
      <c r="A509" s="44"/>
      <c r="B509" s="45"/>
      <c r="C509" s="45"/>
      <c r="D509" s="50"/>
      <c r="E509" s="44"/>
      <c r="F509" s="44"/>
      <c r="G509" s="44"/>
      <c r="H509" s="44"/>
      <c r="I509" s="44"/>
      <c r="J509" s="44"/>
      <c r="K509" s="44"/>
      <c r="L509" s="44"/>
      <c r="M509" s="44"/>
      <c r="N509" s="44"/>
      <c r="O509" s="44"/>
      <c r="P509" s="44"/>
      <c r="Q509" s="44"/>
      <c r="R509" s="44"/>
      <c r="S509" s="44"/>
      <c r="T509" s="44"/>
      <c r="U509" s="44"/>
      <c r="V509" s="44"/>
    </row>
    <row r="510" spans="1:22" ht="17.25" customHeight="1">
      <c r="A510" s="44"/>
      <c r="B510" s="45"/>
      <c r="C510" s="45"/>
      <c r="D510" s="50"/>
      <c r="E510" s="44"/>
      <c r="F510" s="44"/>
      <c r="G510" s="44"/>
      <c r="H510" s="44"/>
      <c r="I510" s="44"/>
      <c r="J510" s="44"/>
      <c r="K510" s="44"/>
      <c r="L510" s="44"/>
      <c r="M510" s="44"/>
      <c r="N510" s="44"/>
      <c r="O510" s="44"/>
      <c r="P510" s="44"/>
      <c r="Q510" s="44"/>
      <c r="R510" s="44"/>
      <c r="S510" s="44"/>
      <c r="T510" s="44"/>
      <c r="U510" s="44"/>
      <c r="V510" s="44"/>
    </row>
    <row r="511" spans="1:22" ht="17.25" customHeight="1">
      <c r="A511" s="44"/>
      <c r="B511" s="45"/>
      <c r="C511" s="45"/>
      <c r="D511" s="50"/>
      <c r="E511" s="44"/>
      <c r="F511" s="44"/>
      <c r="G511" s="44"/>
      <c r="H511" s="44"/>
      <c r="I511" s="44"/>
      <c r="J511" s="44"/>
      <c r="K511" s="44"/>
      <c r="L511" s="44"/>
      <c r="M511" s="44"/>
      <c r="N511" s="44"/>
      <c r="O511" s="44"/>
      <c r="P511" s="44"/>
      <c r="Q511" s="44"/>
      <c r="R511" s="44"/>
      <c r="S511" s="44"/>
      <c r="T511" s="44"/>
      <c r="U511" s="44"/>
      <c r="V511" s="44"/>
    </row>
    <row r="512" spans="1:22" ht="17.25" customHeight="1">
      <c r="A512" s="44"/>
      <c r="B512" s="45"/>
      <c r="C512" s="45"/>
      <c r="D512" s="50"/>
      <c r="E512" s="44"/>
      <c r="F512" s="44"/>
      <c r="G512" s="44"/>
      <c r="H512" s="44"/>
      <c r="I512" s="44"/>
      <c r="J512" s="44"/>
      <c r="K512" s="44"/>
      <c r="L512" s="44"/>
      <c r="M512" s="44"/>
      <c r="N512" s="44"/>
      <c r="O512" s="44"/>
      <c r="P512" s="44"/>
      <c r="Q512" s="44"/>
      <c r="R512" s="44"/>
      <c r="S512" s="44"/>
      <c r="T512" s="44"/>
      <c r="U512" s="44"/>
      <c r="V512" s="44"/>
    </row>
    <row r="513" spans="1:22" ht="17.25" customHeight="1">
      <c r="A513" s="44"/>
      <c r="B513" s="45"/>
      <c r="C513" s="45"/>
      <c r="D513" s="50"/>
      <c r="E513" s="44"/>
      <c r="F513" s="44"/>
      <c r="G513" s="44"/>
      <c r="H513" s="44"/>
      <c r="I513" s="44"/>
      <c r="J513" s="44"/>
      <c r="K513" s="44"/>
      <c r="L513" s="44"/>
      <c r="M513" s="44"/>
      <c r="N513" s="44"/>
      <c r="O513" s="44"/>
      <c r="P513" s="44"/>
      <c r="Q513" s="44"/>
      <c r="R513" s="44"/>
      <c r="S513" s="44"/>
      <c r="T513" s="44"/>
      <c r="U513" s="44"/>
      <c r="V513" s="44"/>
    </row>
    <row r="514" spans="1:22" ht="17.25" customHeight="1">
      <c r="A514" s="44"/>
      <c r="B514" s="45"/>
      <c r="C514" s="45"/>
      <c r="D514" s="50"/>
      <c r="E514" s="44"/>
      <c r="F514" s="44"/>
      <c r="G514" s="44"/>
      <c r="H514" s="44"/>
      <c r="I514" s="44"/>
      <c r="J514" s="44"/>
      <c r="K514" s="44"/>
      <c r="L514" s="44"/>
      <c r="M514" s="44"/>
      <c r="N514" s="44"/>
      <c r="O514" s="44"/>
      <c r="P514" s="44"/>
      <c r="Q514" s="44"/>
      <c r="R514" s="44"/>
      <c r="S514" s="44"/>
      <c r="T514" s="44"/>
      <c r="U514" s="44"/>
      <c r="V514" s="44"/>
    </row>
    <row r="515" spans="1:22" ht="17.25" customHeight="1">
      <c r="A515" s="44"/>
      <c r="B515" s="45"/>
      <c r="C515" s="45"/>
      <c r="D515" s="50"/>
      <c r="E515" s="44"/>
      <c r="F515" s="44"/>
      <c r="G515" s="44"/>
      <c r="H515" s="44"/>
      <c r="I515" s="44"/>
      <c r="J515" s="44"/>
      <c r="K515" s="44"/>
      <c r="L515" s="44"/>
      <c r="M515" s="44"/>
      <c r="N515" s="44"/>
      <c r="O515" s="44"/>
      <c r="P515" s="44"/>
      <c r="Q515" s="44"/>
      <c r="R515" s="44"/>
      <c r="S515" s="44"/>
      <c r="T515" s="44"/>
      <c r="U515" s="44"/>
      <c r="V515" s="44"/>
    </row>
    <row r="516" spans="1:22" ht="17.25" customHeight="1">
      <c r="A516" s="44"/>
      <c r="B516" s="45"/>
      <c r="C516" s="45"/>
      <c r="D516" s="50"/>
      <c r="E516" s="44"/>
      <c r="F516" s="44"/>
      <c r="G516" s="44"/>
      <c r="H516" s="44"/>
      <c r="I516" s="44"/>
      <c r="J516" s="44"/>
      <c r="K516" s="44"/>
      <c r="L516" s="44"/>
      <c r="M516" s="44"/>
      <c r="N516" s="44"/>
      <c r="O516" s="44"/>
      <c r="P516" s="44"/>
      <c r="Q516" s="44"/>
      <c r="R516" s="44"/>
      <c r="S516" s="44"/>
      <c r="T516" s="44"/>
      <c r="U516" s="44"/>
      <c r="V516" s="44"/>
    </row>
    <row r="517" spans="1:22" ht="17.25" customHeight="1">
      <c r="A517" s="44"/>
      <c r="B517" s="45"/>
      <c r="C517" s="45"/>
      <c r="D517" s="50"/>
      <c r="E517" s="44"/>
      <c r="F517" s="44"/>
      <c r="G517" s="44"/>
      <c r="H517" s="44"/>
      <c r="I517" s="44"/>
      <c r="J517" s="44"/>
      <c r="K517" s="44"/>
      <c r="L517" s="44"/>
      <c r="M517" s="44"/>
      <c r="N517" s="44"/>
      <c r="O517" s="44"/>
      <c r="P517" s="44"/>
      <c r="Q517" s="44"/>
      <c r="R517" s="44"/>
      <c r="S517" s="44"/>
      <c r="T517" s="44"/>
      <c r="U517" s="44"/>
      <c r="V517" s="44"/>
    </row>
    <row r="518" spans="1:22" ht="17.25" customHeight="1">
      <c r="A518" s="44"/>
      <c r="B518" s="45"/>
      <c r="C518" s="45"/>
      <c r="D518" s="50"/>
      <c r="E518" s="44"/>
      <c r="F518" s="44"/>
      <c r="G518" s="44"/>
      <c r="H518" s="44"/>
      <c r="I518" s="44"/>
      <c r="J518" s="44"/>
      <c r="K518" s="44"/>
      <c r="L518" s="44"/>
      <c r="M518" s="44"/>
      <c r="N518" s="44"/>
      <c r="O518" s="44"/>
      <c r="P518" s="44"/>
      <c r="Q518" s="44"/>
      <c r="R518" s="44"/>
      <c r="S518" s="44"/>
      <c r="T518" s="44"/>
      <c r="U518" s="44"/>
      <c r="V518" s="44"/>
    </row>
    <row r="519" spans="1:22" ht="17.25" customHeight="1">
      <c r="A519" s="44"/>
      <c r="B519" s="45"/>
      <c r="C519" s="45"/>
      <c r="D519" s="50"/>
      <c r="E519" s="44"/>
      <c r="F519" s="44"/>
      <c r="G519" s="44"/>
      <c r="H519" s="44"/>
      <c r="I519" s="44"/>
      <c r="J519" s="44"/>
      <c r="K519" s="44"/>
      <c r="L519" s="44"/>
      <c r="M519" s="44"/>
      <c r="N519" s="44"/>
      <c r="O519" s="44"/>
      <c r="P519" s="44"/>
      <c r="Q519" s="44"/>
      <c r="R519" s="44"/>
      <c r="S519" s="44"/>
      <c r="T519" s="44"/>
      <c r="U519" s="44"/>
      <c r="V519" s="44"/>
    </row>
    <row r="520" spans="1:22" ht="17.25" customHeight="1">
      <c r="A520" s="44"/>
      <c r="B520" s="45"/>
      <c r="C520" s="45"/>
      <c r="D520" s="50"/>
      <c r="E520" s="44"/>
      <c r="F520" s="44"/>
      <c r="G520" s="44"/>
      <c r="H520" s="44"/>
      <c r="I520" s="44"/>
      <c r="J520" s="44"/>
      <c r="K520" s="44"/>
      <c r="L520" s="44"/>
      <c r="M520" s="44"/>
      <c r="N520" s="44"/>
      <c r="O520" s="44"/>
      <c r="P520" s="44"/>
      <c r="Q520" s="44"/>
      <c r="R520" s="44"/>
      <c r="S520" s="44"/>
      <c r="T520" s="44"/>
      <c r="U520" s="44"/>
      <c r="V520" s="44"/>
    </row>
    <row r="521" spans="1:22" ht="17.25" customHeight="1">
      <c r="A521" s="44"/>
      <c r="B521" s="45"/>
      <c r="C521" s="45"/>
      <c r="D521" s="50"/>
      <c r="E521" s="44"/>
      <c r="F521" s="44"/>
      <c r="G521" s="44"/>
      <c r="H521" s="44"/>
      <c r="I521" s="44"/>
      <c r="J521" s="44"/>
      <c r="K521" s="44"/>
      <c r="L521" s="44"/>
      <c r="M521" s="44"/>
      <c r="N521" s="44"/>
      <c r="O521" s="44"/>
      <c r="P521" s="44"/>
      <c r="Q521" s="44"/>
      <c r="R521" s="44"/>
      <c r="S521" s="44"/>
      <c r="T521" s="44"/>
      <c r="U521" s="44"/>
      <c r="V521" s="44"/>
    </row>
    <row r="522" spans="1:22" ht="17.25" customHeight="1">
      <c r="A522" s="44"/>
      <c r="B522" s="45"/>
      <c r="C522" s="45"/>
      <c r="D522" s="50"/>
      <c r="E522" s="44"/>
      <c r="F522" s="44"/>
      <c r="G522" s="44"/>
      <c r="H522" s="44"/>
      <c r="I522" s="44"/>
      <c r="J522" s="44"/>
      <c r="K522" s="44"/>
      <c r="L522" s="44"/>
      <c r="M522" s="44"/>
      <c r="N522" s="44"/>
      <c r="O522" s="44"/>
      <c r="P522" s="44"/>
      <c r="Q522" s="44"/>
      <c r="R522" s="44"/>
      <c r="S522" s="44"/>
      <c r="T522" s="44"/>
      <c r="U522" s="44"/>
      <c r="V522" s="44"/>
    </row>
    <row r="523" spans="1:22" ht="17.25" customHeight="1">
      <c r="A523" s="44"/>
      <c r="B523" s="45"/>
      <c r="C523" s="45"/>
      <c r="D523" s="50"/>
      <c r="E523" s="44"/>
      <c r="F523" s="44"/>
      <c r="G523" s="44"/>
      <c r="H523" s="44"/>
      <c r="I523" s="44"/>
      <c r="J523" s="44"/>
      <c r="K523" s="44"/>
      <c r="L523" s="44"/>
      <c r="M523" s="44"/>
      <c r="N523" s="44"/>
      <c r="O523" s="44"/>
      <c r="P523" s="44"/>
      <c r="Q523" s="44"/>
      <c r="R523" s="44"/>
      <c r="S523" s="44"/>
      <c r="T523" s="44"/>
      <c r="U523" s="44"/>
      <c r="V523" s="44"/>
    </row>
    <row r="524" spans="1:22" ht="17.25" customHeight="1">
      <c r="A524" s="44"/>
      <c r="B524" s="45"/>
      <c r="C524" s="45"/>
      <c r="D524" s="50"/>
      <c r="E524" s="44"/>
      <c r="F524" s="44"/>
      <c r="G524" s="44"/>
      <c r="H524" s="44"/>
      <c r="I524" s="44"/>
      <c r="J524" s="44"/>
      <c r="K524" s="44"/>
      <c r="L524" s="44"/>
      <c r="M524" s="44"/>
      <c r="N524" s="44"/>
      <c r="O524" s="44"/>
      <c r="P524" s="44"/>
      <c r="Q524" s="44"/>
      <c r="R524" s="44"/>
      <c r="S524" s="44"/>
      <c r="T524" s="44"/>
      <c r="U524" s="44"/>
      <c r="V524" s="44"/>
    </row>
    <row r="525" spans="1:22" ht="17.25" customHeight="1">
      <c r="A525" s="44"/>
      <c r="B525" s="45"/>
      <c r="C525" s="45"/>
      <c r="D525" s="50"/>
      <c r="E525" s="44"/>
      <c r="F525" s="44"/>
      <c r="G525" s="44"/>
      <c r="H525" s="44"/>
      <c r="I525" s="44"/>
      <c r="J525" s="44"/>
      <c r="K525" s="44"/>
      <c r="L525" s="44"/>
      <c r="M525" s="44"/>
      <c r="N525" s="44"/>
      <c r="O525" s="44"/>
      <c r="P525" s="44"/>
      <c r="Q525" s="44"/>
      <c r="R525" s="44"/>
      <c r="S525" s="44"/>
      <c r="T525" s="44"/>
      <c r="U525" s="44"/>
      <c r="V525" s="44"/>
    </row>
    <row r="526" spans="1:22" ht="17.25" customHeight="1">
      <c r="A526" s="44"/>
      <c r="B526" s="45"/>
      <c r="C526" s="45"/>
      <c r="D526" s="50"/>
      <c r="E526" s="44"/>
      <c r="F526" s="44"/>
      <c r="G526" s="44"/>
      <c r="H526" s="44"/>
      <c r="I526" s="44"/>
      <c r="J526" s="44"/>
      <c r="K526" s="44"/>
      <c r="L526" s="44"/>
      <c r="M526" s="44"/>
      <c r="N526" s="44"/>
      <c r="O526" s="44"/>
      <c r="P526" s="44"/>
      <c r="Q526" s="44"/>
      <c r="R526" s="44"/>
      <c r="S526" s="44"/>
      <c r="T526" s="44"/>
      <c r="U526" s="44"/>
      <c r="V526" s="44"/>
    </row>
    <row r="527" spans="1:22" ht="17.25" customHeight="1">
      <c r="A527" s="44"/>
      <c r="B527" s="45"/>
      <c r="C527" s="45"/>
      <c r="D527" s="50"/>
      <c r="E527" s="44"/>
      <c r="F527" s="44"/>
      <c r="G527" s="44"/>
      <c r="H527" s="44"/>
      <c r="I527" s="44"/>
      <c r="J527" s="44"/>
      <c r="K527" s="44"/>
      <c r="L527" s="44"/>
      <c r="M527" s="44"/>
      <c r="N527" s="44"/>
      <c r="O527" s="44"/>
      <c r="P527" s="44"/>
      <c r="Q527" s="44"/>
      <c r="R527" s="44"/>
      <c r="S527" s="44"/>
      <c r="T527" s="44"/>
      <c r="U527" s="44"/>
      <c r="V527" s="44"/>
    </row>
    <row r="528" spans="1:22" ht="17.25" customHeight="1">
      <c r="A528" s="44"/>
      <c r="B528" s="45"/>
      <c r="C528" s="45"/>
      <c r="D528" s="50"/>
      <c r="E528" s="44"/>
      <c r="F528" s="44"/>
      <c r="G528" s="44"/>
      <c r="H528" s="44"/>
      <c r="I528" s="44"/>
      <c r="J528" s="44"/>
      <c r="K528" s="44"/>
      <c r="L528" s="44"/>
      <c r="M528" s="44"/>
      <c r="N528" s="44"/>
      <c r="O528" s="44"/>
      <c r="P528" s="44"/>
      <c r="Q528" s="44"/>
      <c r="R528" s="44"/>
      <c r="S528" s="44"/>
      <c r="T528" s="44"/>
      <c r="U528" s="44"/>
      <c r="V528" s="44"/>
    </row>
    <row r="529" spans="1:22" ht="17.25" customHeight="1">
      <c r="A529" s="44"/>
      <c r="B529" s="45"/>
      <c r="C529" s="45"/>
      <c r="D529" s="50"/>
      <c r="E529" s="44"/>
      <c r="F529" s="44"/>
      <c r="G529" s="44"/>
      <c r="H529" s="44"/>
      <c r="I529" s="44"/>
      <c r="J529" s="44"/>
      <c r="K529" s="44"/>
      <c r="L529" s="44"/>
      <c r="M529" s="44"/>
      <c r="N529" s="44"/>
      <c r="O529" s="44"/>
      <c r="P529" s="44"/>
      <c r="Q529" s="44"/>
      <c r="R529" s="44"/>
      <c r="S529" s="44"/>
      <c r="T529" s="44"/>
      <c r="U529" s="44"/>
      <c r="V529" s="44"/>
    </row>
    <row r="530" spans="1:22" ht="17.25" customHeight="1">
      <c r="A530" s="44"/>
      <c r="B530" s="45"/>
      <c r="C530" s="45"/>
      <c r="D530" s="50"/>
      <c r="E530" s="44"/>
      <c r="F530" s="44"/>
      <c r="G530" s="44"/>
      <c r="H530" s="44"/>
      <c r="I530" s="44"/>
      <c r="J530" s="44"/>
      <c r="K530" s="44"/>
      <c r="L530" s="44"/>
      <c r="M530" s="44"/>
      <c r="N530" s="44"/>
      <c r="O530" s="44"/>
      <c r="P530" s="44"/>
      <c r="Q530" s="44"/>
      <c r="R530" s="44"/>
      <c r="S530" s="44"/>
      <c r="T530" s="44"/>
      <c r="U530" s="44"/>
      <c r="V530" s="44"/>
    </row>
    <row r="531" spans="1:22" ht="17.25" customHeight="1">
      <c r="A531" s="44"/>
      <c r="B531" s="45"/>
      <c r="C531" s="45"/>
      <c r="D531" s="50"/>
      <c r="E531" s="44"/>
      <c r="F531" s="44"/>
      <c r="G531" s="44"/>
      <c r="H531" s="44"/>
      <c r="I531" s="44"/>
      <c r="J531" s="44"/>
      <c r="K531" s="44"/>
      <c r="L531" s="44"/>
      <c r="M531" s="44"/>
      <c r="N531" s="44"/>
      <c r="O531" s="44"/>
      <c r="P531" s="44"/>
      <c r="Q531" s="44"/>
      <c r="R531" s="44"/>
      <c r="S531" s="44"/>
      <c r="T531" s="44"/>
      <c r="U531" s="44"/>
      <c r="V531" s="44"/>
    </row>
    <row r="532" spans="1:22" ht="17.25" customHeight="1">
      <c r="A532" s="44"/>
      <c r="B532" s="45"/>
      <c r="C532" s="45"/>
      <c r="D532" s="50"/>
      <c r="E532" s="44"/>
      <c r="F532" s="44"/>
      <c r="G532" s="44"/>
      <c r="H532" s="44"/>
      <c r="I532" s="44"/>
      <c r="J532" s="44"/>
      <c r="K532" s="44"/>
      <c r="L532" s="44"/>
      <c r="M532" s="44"/>
      <c r="N532" s="44"/>
      <c r="O532" s="44"/>
      <c r="P532" s="44"/>
      <c r="Q532" s="44"/>
      <c r="R532" s="44"/>
      <c r="S532" s="44"/>
      <c r="T532" s="44"/>
      <c r="U532" s="44"/>
      <c r="V532" s="44"/>
    </row>
    <row r="533" spans="1:22" ht="17.25" customHeight="1">
      <c r="A533" s="44"/>
      <c r="B533" s="45"/>
      <c r="C533" s="45"/>
      <c r="D533" s="50"/>
      <c r="E533" s="44"/>
      <c r="F533" s="44"/>
      <c r="G533" s="44"/>
      <c r="H533" s="44"/>
      <c r="I533" s="44"/>
      <c r="J533" s="44"/>
      <c r="K533" s="44"/>
      <c r="L533" s="44"/>
      <c r="M533" s="44"/>
      <c r="N533" s="44"/>
      <c r="O533" s="44"/>
      <c r="P533" s="44"/>
      <c r="Q533" s="44"/>
      <c r="R533" s="44"/>
      <c r="S533" s="44"/>
      <c r="T533" s="44"/>
      <c r="U533" s="44"/>
      <c r="V533" s="44"/>
    </row>
    <row r="534" spans="1:22" ht="17.25" customHeight="1">
      <c r="A534" s="44"/>
      <c r="B534" s="45"/>
      <c r="C534" s="45"/>
      <c r="D534" s="50"/>
      <c r="E534" s="44"/>
      <c r="F534" s="44"/>
      <c r="G534" s="44"/>
      <c r="H534" s="44"/>
      <c r="I534" s="44"/>
      <c r="J534" s="44"/>
      <c r="K534" s="44"/>
      <c r="L534" s="44"/>
      <c r="M534" s="44"/>
      <c r="N534" s="44"/>
      <c r="O534" s="44"/>
      <c r="P534" s="44"/>
      <c r="Q534" s="44"/>
      <c r="R534" s="44"/>
      <c r="S534" s="44"/>
      <c r="T534" s="44"/>
      <c r="U534" s="44"/>
      <c r="V534" s="44"/>
    </row>
    <row r="535" spans="1:22" ht="17.25" customHeight="1">
      <c r="A535" s="44"/>
      <c r="B535" s="45"/>
      <c r="C535" s="45"/>
      <c r="D535" s="50"/>
      <c r="E535" s="44"/>
      <c r="F535" s="44"/>
      <c r="G535" s="44"/>
      <c r="H535" s="44"/>
      <c r="I535" s="44"/>
      <c r="J535" s="44"/>
      <c r="K535" s="44"/>
      <c r="L535" s="44"/>
      <c r="M535" s="44"/>
      <c r="N535" s="44"/>
      <c r="O535" s="44"/>
      <c r="P535" s="44"/>
      <c r="Q535" s="44"/>
      <c r="R535" s="44"/>
      <c r="S535" s="44"/>
      <c r="T535" s="44"/>
      <c r="U535" s="44"/>
      <c r="V535" s="44"/>
    </row>
    <row r="536" spans="1:22" ht="17.25" customHeight="1">
      <c r="A536" s="44"/>
      <c r="B536" s="45"/>
      <c r="C536" s="45"/>
      <c r="D536" s="50"/>
      <c r="E536" s="44"/>
      <c r="F536" s="44"/>
      <c r="G536" s="44"/>
      <c r="H536" s="44"/>
      <c r="I536" s="44"/>
      <c r="J536" s="44"/>
      <c r="K536" s="44"/>
      <c r="L536" s="44"/>
      <c r="M536" s="44"/>
      <c r="N536" s="44"/>
      <c r="O536" s="44"/>
      <c r="P536" s="44"/>
      <c r="Q536" s="44"/>
      <c r="R536" s="44"/>
      <c r="S536" s="44"/>
      <c r="T536" s="44"/>
      <c r="U536" s="44"/>
      <c r="V536" s="44"/>
    </row>
    <row r="537" spans="1:22" ht="17.25" customHeight="1">
      <c r="A537" s="44"/>
      <c r="B537" s="45"/>
      <c r="C537" s="45"/>
      <c r="D537" s="50"/>
      <c r="E537" s="44"/>
      <c r="F537" s="44"/>
      <c r="G537" s="44"/>
      <c r="H537" s="44"/>
      <c r="I537" s="44"/>
      <c r="J537" s="44"/>
      <c r="K537" s="44"/>
      <c r="L537" s="44"/>
      <c r="M537" s="44"/>
      <c r="N537" s="44"/>
      <c r="O537" s="44"/>
      <c r="P537" s="44"/>
      <c r="Q537" s="44"/>
      <c r="R537" s="44"/>
      <c r="S537" s="44"/>
      <c r="T537" s="44"/>
      <c r="U537" s="44"/>
      <c r="V537" s="44"/>
    </row>
    <row r="538" spans="1:22" ht="17.25" customHeight="1">
      <c r="A538" s="44"/>
      <c r="B538" s="45"/>
      <c r="C538" s="45"/>
      <c r="D538" s="50"/>
      <c r="E538" s="44"/>
      <c r="F538" s="44"/>
      <c r="G538" s="44"/>
      <c r="H538" s="44"/>
      <c r="I538" s="44"/>
      <c r="J538" s="44"/>
      <c r="K538" s="44"/>
      <c r="L538" s="44"/>
      <c r="M538" s="44"/>
      <c r="N538" s="44"/>
      <c r="O538" s="44"/>
      <c r="P538" s="44"/>
      <c r="Q538" s="44"/>
      <c r="R538" s="44"/>
      <c r="S538" s="44"/>
      <c r="T538" s="44"/>
      <c r="U538" s="44"/>
      <c r="V538" s="44"/>
    </row>
    <row r="539" spans="1:22" ht="17.25" customHeight="1">
      <c r="A539" s="44"/>
      <c r="B539" s="45"/>
      <c r="C539" s="45"/>
      <c r="D539" s="50"/>
      <c r="E539" s="44"/>
      <c r="F539" s="44"/>
      <c r="G539" s="44"/>
      <c r="H539" s="44"/>
      <c r="I539" s="44"/>
      <c r="J539" s="44"/>
      <c r="K539" s="44"/>
      <c r="L539" s="44"/>
      <c r="M539" s="44"/>
      <c r="N539" s="44"/>
      <c r="O539" s="44"/>
      <c r="P539" s="44"/>
      <c r="Q539" s="44"/>
      <c r="R539" s="44"/>
      <c r="S539" s="44"/>
      <c r="T539" s="44"/>
      <c r="U539" s="44"/>
      <c r="V539" s="44"/>
    </row>
    <row r="540" spans="1:22" ht="17.25" customHeight="1">
      <c r="A540" s="44"/>
      <c r="B540" s="45"/>
      <c r="C540" s="45"/>
      <c r="D540" s="50"/>
      <c r="E540" s="44"/>
      <c r="F540" s="44"/>
      <c r="G540" s="44"/>
      <c r="H540" s="44"/>
      <c r="I540" s="44"/>
      <c r="J540" s="44"/>
      <c r="K540" s="44"/>
      <c r="L540" s="44"/>
      <c r="M540" s="44"/>
      <c r="N540" s="44"/>
      <c r="O540" s="44"/>
      <c r="P540" s="44"/>
      <c r="Q540" s="44"/>
      <c r="R540" s="44"/>
      <c r="S540" s="44"/>
      <c r="T540" s="44"/>
      <c r="U540" s="44"/>
      <c r="V540" s="44"/>
    </row>
    <row r="541" spans="1:22" ht="17.25" customHeight="1">
      <c r="A541" s="44"/>
      <c r="B541" s="45"/>
      <c r="C541" s="45"/>
      <c r="D541" s="50"/>
      <c r="E541" s="44"/>
      <c r="F541" s="44"/>
      <c r="G541" s="44"/>
      <c r="H541" s="44"/>
      <c r="I541" s="44"/>
      <c r="J541" s="44"/>
      <c r="K541" s="44"/>
      <c r="L541" s="44"/>
      <c r="M541" s="44"/>
      <c r="N541" s="44"/>
      <c r="O541" s="44"/>
      <c r="P541" s="44"/>
      <c r="Q541" s="44"/>
      <c r="R541" s="44"/>
      <c r="S541" s="44"/>
      <c r="T541" s="44"/>
      <c r="U541" s="44"/>
      <c r="V541" s="44"/>
    </row>
    <row r="542" spans="1:22" ht="17.25" customHeight="1">
      <c r="A542" s="44"/>
      <c r="B542" s="45"/>
      <c r="C542" s="45"/>
      <c r="D542" s="50"/>
      <c r="E542" s="44"/>
      <c r="F542" s="44"/>
      <c r="G542" s="44"/>
      <c r="H542" s="44"/>
      <c r="I542" s="44"/>
      <c r="J542" s="44"/>
      <c r="K542" s="44"/>
      <c r="L542" s="44"/>
      <c r="M542" s="44"/>
      <c r="N542" s="44"/>
      <c r="O542" s="44"/>
      <c r="P542" s="44"/>
      <c r="Q542" s="44"/>
      <c r="R542" s="44"/>
      <c r="S542" s="44"/>
      <c r="T542" s="44"/>
      <c r="U542" s="44"/>
      <c r="V542" s="44"/>
    </row>
    <row r="543" spans="1:22" ht="17.25" customHeight="1">
      <c r="A543" s="44"/>
      <c r="B543" s="45"/>
      <c r="C543" s="45"/>
      <c r="D543" s="50"/>
      <c r="E543" s="44"/>
      <c r="F543" s="44"/>
      <c r="G543" s="44"/>
      <c r="H543" s="44"/>
      <c r="I543" s="44"/>
      <c r="J543" s="44"/>
      <c r="K543" s="44"/>
      <c r="L543" s="44"/>
      <c r="M543" s="44"/>
      <c r="N543" s="44"/>
      <c r="O543" s="44"/>
      <c r="P543" s="44"/>
      <c r="Q543" s="44"/>
      <c r="R543" s="44"/>
      <c r="S543" s="44"/>
      <c r="T543" s="44"/>
      <c r="U543" s="44"/>
      <c r="V543" s="44"/>
    </row>
    <row r="544" spans="1:22" ht="17.25" customHeight="1">
      <c r="A544" s="44"/>
      <c r="B544" s="45"/>
      <c r="C544" s="45"/>
      <c r="D544" s="50"/>
      <c r="E544" s="44"/>
      <c r="F544" s="44"/>
      <c r="G544" s="44"/>
      <c r="H544" s="44"/>
      <c r="I544" s="44"/>
      <c r="J544" s="44"/>
      <c r="K544" s="44"/>
      <c r="L544" s="44"/>
      <c r="M544" s="44"/>
      <c r="N544" s="44"/>
      <c r="O544" s="44"/>
      <c r="P544" s="44"/>
      <c r="Q544" s="44"/>
      <c r="R544" s="44"/>
      <c r="S544" s="44"/>
      <c r="T544" s="44"/>
      <c r="U544" s="44"/>
      <c r="V544" s="44"/>
    </row>
    <row r="545" spans="1:22" ht="17.25" customHeight="1">
      <c r="A545" s="44"/>
      <c r="B545" s="45"/>
      <c r="C545" s="45"/>
      <c r="D545" s="50"/>
      <c r="E545" s="44"/>
      <c r="F545" s="44"/>
      <c r="G545" s="44"/>
      <c r="H545" s="44"/>
      <c r="I545" s="44"/>
      <c r="J545" s="44"/>
      <c r="K545" s="44"/>
      <c r="L545" s="44"/>
      <c r="M545" s="44"/>
      <c r="N545" s="44"/>
      <c r="O545" s="44"/>
      <c r="P545" s="44"/>
      <c r="Q545" s="44"/>
      <c r="R545" s="44"/>
      <c r="S545" s="44"/>
      <c r="T545" s="44"/>
      <c r="U545" s="44"/>
      <c r="V545" s="44"/>
    </row>
    <row r="546" spans="1:22" ht="17.25" customHeight="1">
      <c r="A546" s="44"/>
      <c r="B546" s="45"/>
      <c r="C546" s="45"/>
      <c r="D546" s="50"/>
      <c r="E546" s="44"/>
      <c r="F546" s="44"/>
      <c r="G546" s="44"/>
      <c r="H546" s="44"/>
      <c r="I546" s="44"/>
      <c r="J546" s="44"/>
      <c r="K546" s="44"/>
      <c r="L546" s="44"/>
      <c r="M546" s="44"/>
      <c r="N546" s="44"/>
      <c r="O546" s="44"/>
      <c r="P546" s="44"/>
      <c r="Q546" s="44"/>
      <c r="R546" s="44"/>
      <c r="S546" s="44"/>
      <c r="T546" s="44"/>
      <c r="U546" s="44"/>
      <c r="V546" s="44"/>
    </row>
    <row r="547" spans="1:22" ht="17.25" customHeight="1">
      <c r="A547" s="44"/>
      <c r="B547" s="45"/>
      <c r="C547" s="45"/>
      <c r="D547" s="50"/>
      <c r="E547" s="44"/>
      <c r="F547" s="44"/>
      <c r="G547" s="44"/>
      <c r="H547" s="44"/>
      <c r="I547" s="44"/>
      <c r="J547" s="44"/>
      <c r="K547" s="44"/>
      <c r="L547" s="44"/>
      <c r="M547" s="44"/>
      <c r="N547" s="44"/>
      <c r="O547" s="44"/>
      <c r="P547" s="44"/>
      <c r="Q547" s="44"/>
      <c r="R547" s="44"/>
      <c r="S547" s="44"/>
      <c r="T547" s="44"/>
      <c r="U547" s="44"/>
      <c r="V547" s="44"/>
    </row>
    <row r="548" spans="1:22" ht="17.25" customHeight="1">
      <c r="A548" s="44"/>
      <c r="B548" s="45"/>
      <c r="C548" s="45"/>
      <c r="D548" s="50"/>
      <c r="E548" s="44"/>
      <c r="F548" s="44"/>
      <c r="G548" s="44"/>
      <c r="H548" s="44"/>
      <c r="I548" s="44"/>
      <c r="J548" s="44"/>
      <c r="K548" s="44"/>
      <c r="L548" s="44"/>
      <c r="M548" s="44"/>
      <c r="N548" s="44"/>
      <c r="O548" s="44"/>
      <c r="P548" s="44"/>
      <c r="Q548" s="44"/>
      <c r="R548" s="44"/>
      <c r="S548" s="44"/>
      <c r="T548" s="44"/>
      <c r="U548" s="44"/>
      <c r="V548" s="44"/>
    </row>
    <row r="549" spans="1:22" ht="17.25" customHeight="1">
      <c r="A549" s="44"/>
      <c r="B549" s="45"/>
      <c r="C549" s="45"/>
      <c r="D549" s="50"/>
      <c r="E549" s="44"/>
      <c r="F549" s="44"/>
      <c r="G549" s="44"/>
      <c r="H549" s="44"/>
      <c r="I549" s="44"/>
      <c r="J549" s="44"/>
      <c r="K549" s="44"/>
      <c r="L549" s="44"/>
      <c r="M549" s="44"/>
      <c r="N549" s="44"/>
      <c r="O549" s="44"/>
      <c r="P549" s="44"/>
      <c r="Q549" s="44"/>
      <c r="R549" s="44"/>
      <c r="S549" s="44"/>
      <c r="T549" s="44"/>
      <c r="U549" s="44"/>
      <c r="V549" s="44"/>
    </row>
    <row r="550" spans="1:22" ht="17.25" customHeight="1">
      <c r="A550" s="44"/>
      <c r="B550" s="45"/>
      <c r="C550" s="45"/>
      <c r="D550" s="50"/>
      <c r="E550" s="44"/>
      <c r="F550" s="44"/>
      <c r="G550" s="44"/>
      <c r="H550" s="44"/>
      <c r="I550" s="44"/>
      <c r="J550" s="44"/>
      <c r="K550" s="44"/>
      <c r="L550" s="44"/>
      <c r="M550" s="44"/>
      <c r="N550" s="44"/>
      <c r="O550" s="44"/>
      <c r="P550" s="44"/>
      <c r="Q550" s="44"/>
      <c r="R550" s="44"/>
      <c r="S550" s="44"/>
      <c r="T550" s="44"/>
      <c r="U550" s="44"/>
      <c r="V550" s="44"/>
    </row>
    <row r="551" spans="1:22" ht="17.25" customHeight="1">
      <c r="A551" s="44"/>
      <c r="B551" s="45"/>
      <c r="C551" s="45"/>
      <c r="D551" s="50"/>
      <c r="E551" s="44"/>
      <c r="F551" s="44"/>
      <c r="G551" s="44"/>
      <c r="H551" s="44"/>
      <c r="I551" s="44"/>
      <c r="J551" s="44"/>
      <c r="K551" s="44"/>
      <c r="L551" s="44"/>
      <c r="M551" s="44"/>
      <c r="N551" s="44"/>
      <c r="O551" s="44"/>
      <c r="P551" s="44"/>
      <c r="Q551" s="44"/>
      <c r="R551" s="44"/>
      <c r="S551" s="44"/>
      <c r="T551" s="44"/>
      <c r="U551" s="44"/>
      <c r="V551" s="44"/>
    </row>
    <row r="552" spans="1:22" ht="17.25" customHeight="1">
      <c r="A552" s="44"/>
      <c r="B552" s="45"/>
      <c r="C552" s="45"/>
      <c r="D552" s="50"/>
      <c r="E552" s="44"/>
      <c r="F552" s="44"/>
      <c r="G552" s="44"/>
      <c r="H552" s="44"/>
      <c r="I552" s="44"/>
      <c r="J552" s="44"/>
      <c r="K552" s="44"/>
      <c r="L552" s="44"/>
      <c r="M552" s="44"/>
      <c r="N552" s="44"/>
      <c r="O552" s="44"/>
      <c r="P552" s="44"/>
      <c r="Q552" s="44"/>
      <c r="R552" s="44"/>
      <c r="S552" s="44"/>
      <c r="T552" s="44"/>
      <c r="U552" s="44"/>
      <c r="V552" s="44"/>
    </row>
    <row r="553" spans="1:22" ht="17.25" customHeight="1">
      <c r="A553" s="44"/>
      <c r="B553" s="45"/>
      <c r="C553" s="45"/>
      <c r="D553" s="50"/>
      <c r="E553" s="44"/>
      <c r="F553" s="44"/>
      <c r="G553" s="44"/>
      <c r="H553" s="44"/>
      <c r="I553" s="44"/>
      <c r="J553" s="44"/>
      <c r="K553" s="44"/>
      <c r="L553" s="44"/>
      <c r="M553" s="44"/>
      <c r="N553" s="44"/>
      <c r="O553" s="44"/>
      <c r="P553" s="44"/>
      <c r="Q553" s="44"/>
      <c r="R553" s="44"/>
      <c r="S553" s="44"/>
      <c r="T553" s="44"/>
      <c r="U553" s="44"/>
      <c r="V553" s="44"/>
    </row>
    <row r="554" spans="1:22" ht="17.25" customHeight="1">
      <c r="A554" s="44"/>
      <c r="B554" s="45"/>
      <c r="C554" s="45"/>
      <c r="D554" s="50"/>
      <c r="E554" s="44"/>
      <c r="F554" s="44"/>
      <c r="G554" s="44"/>
      <c r="H554" s="44"/>
      <c r="I554" s="44"/>
      <c r="J554" s="44"/>
      <c r="K554" s="44"/>
      <c r="L554" s="44"/>
      <c r="M554" s="44"/>
      <c r="N554" s="44"/>
      <c r="O554" s="44"/>
      <c r="P554" s="44"/>
      <c r="Q554" s="44"/>
      <c r="R554" s="44"/>
      <c r="S554" s="44"/>
      <c r="T554" s="44"/>
      <c r="U554" s="44"/>
      <c r="V554" s="44"/>
    </row>
    <row r="555" spans="1:22" ht="17.25" customHeight="1">
      <c r="A555" s="44"/>
      <c r="B555" s="45"/>
      <c r="C555" s="45"/>
      <c r="D555" s="50"/>
      <c r="E555" s="44"/>
      <c r="F555" s="44"/>
      <c r="G555" s="44"/>
      <c r="H555" s="44"/>
      <c r="I555" s="44"/>
      <c r="J555" s="44"/>
      <c r="K555" s="44"/>
      <c r="L555" s="44"/>
      <c r="M555" s="44"/>
      <c r="N555" s="44"/>
      <c r="O555" s="44"/>
      <c r="P555" s="44"/>
      <c r="Q555" s="44"/>
      <c r="R555" s="44"/>
      <c r="S555" s="44"/>
      <c r="T555" s="44"/>
      <c r="U555" s="44"/>
      <c r="V555" s="44"/>
    </row>
    <row r="556" spans="1:22" ht="17.25" customHeight="1">
      <c r="A556" s="44"/>
      <c r="B556" s="45"/>
      <c r="C556" s="45"/>
      <c r="D556" s="50"/>
      <c r="E556" s="44"/>
      <c r="F556" s="44"/>
      <c r="G556" s="44"/>
      <c r="H556" s="44"/>
      <c r="I556" s="44"/>
      <c r="J556" s="44"/>
      <c r="K556" s="44"/>
      <c r="L556" s="44"/>
      <c r="M556" s="44"/>
      <c r="N556" s="44"/>
      <c r="O556" s="44"/>
      <c r="P556" s="44"/>
      <c r="Q556" s="44"/>
      <c r="R556" s="44"/>
      <c r="S556" s="44"/>
      <c r="T556" s="44"/>
      <c r="U556" s="44"/>
      <c r="V556" s="44"/>
    </row>
    <row r="557" spans="1:22" ht="17.25" customHeight="1">
      <c r="A557" s="44"/>
      <c r="B557" s="45"/>
      <c r="C557" s="45"/>
      <c r="D557" s="50"/>
      <c r="E557" s="44"/>
      <c r="F557" s="44"/>
      <c r="G557" s="44"/>
      <c r="H557" s="44"/>
      <c r="I557" s="44"/>
      <c r="J557" s="44"/>
      <c r="K557" s="44"/>
      <c r="L557" s="44"/>
      <c r="M557" s="44"/>
      <c r="N557" s="44"/>
      <c r="O557" s="44"/>
      <c r="P557" s="44"/>
      <c r="Q557" s="44"/>
      <c r="R557" s="44"/>
      <c r="S557" s="44"/>
      <c r="T557" s="44"/>
      <c r="U557" s="44"/>
      <c r="V557" s="44"/>
    </row>
    <row r="558" spans="1:22" ht="17.25" customHeight="1">
      <c r="A558" s="44"/>
      <c r="B558" s="45"/>
      <c r="C558" s="45"/>
      <c r="D558" s="50"/>
      <c r="E558" s="44"/>
      <c r="F558" s="44"/>
      <c r="G558" s="44"/>
      <c r="H558" s="44"/>
      <c r="I558" s="44"/>
      <c r="J558" s="44"/>
      <c r="K558" s="44"/>
      <c r="L558" s="44"/>
      <c r="M558" s="44"/>
      <c r="N558" s="44"/>
      <c r="O558" s="44"/>
      <c r="P558" s="44"/>
      <c r="Q558" s="44"/>
      <c r="R558" s="44"/>
      <c r="S558" s="44"/>
      <c r="T558" s="44"/>
      <c r="U558" s="44"/>
      <c r="V558" s="44"/>
    </row>
    <row r="559" spans="1:22" ht="17.25" customHeight="1">
      <c r="A559" s="44"/>
      <c r="B559" s="45"/>
      <c r="C559" s="45"/>
      <c r="D559" s="50"/>
      <c r="E559" s="44"/>
      <c r="F559" s="44"/>
      <c r="G559" s="44"/>
      <c r="H559" s="44"/>
      <c r="I559" s="44"/>
      <c r="J559" s="44"/>
      <c r="K559" s="44"/>
      <c r="L559" s="44"/>
      <c r="M559" s="44"/>
      <c r="N559" s="44"/>
      <c r="O559" s="44"/>
      <c r="P559" s="44"/>
      <c r="Q559" s="44"/>
      <c r="R559" s="44"/>
      <c r="S559" s="44"/>
      <c r="T559" s="44"/>
      <c r="U559" s="44"/>
      <c r="V559" s="44"/>
    </row>
    <row r="560" spans="1:22" ht="17.25" customHeight="1">
      <c r="A560" s="44"/>
      <c r="B560" s="45"/>
      <c r="C560" s="45"/>
      <c r="D560" s="50"/>
      <c r="E560" s="44"/>
      <c r="F560" s="44"/>
      <c r="G560" s="44"/>
      <c r="H560" s="44"/>
      <c r="I560" s="44"/>
      <c r="J560" s="44"/>
      <c r="K560" s="44"/>
      <c r="L560" s="44"/>
      <c r="M560" s="44"/>
      <c r="N560" s="44"/>
      <c r="O560" s="44"/>
      <c r="P560" s="44"/>
      <c r="Q560" s="44"/>
      <c r="R560" s="44"/>
      <c r="S560" s="44"/>
      <c r="T560" s="44"/>
      <c r="U560" s="44"/>
      <c r="V560" s="44"/>
    </row>
    <row r="561" spans="1:22" ht="17.25" customHeight="1">
      <c r="A561" s="44"/>
      <c r="B561" s="45"/>
      <c r="C561" s="45"/>
      <c r="D561" s="50"/>
      <c r="E561" s="44"/>
      <c r="F561" s="44"/>
      <c r="G561" s="44"/>
      <c r="H561" s="44"/>
      <c r="I561" s="44"/>
      <c r="J561" s="44"/>
      <c r="K561" s="44"/>
      <c r="L561" s="44"/>
      <c r="M561" s="44"/>
      <c r="N561" s="44"/>
      <c r="O561" s="44"/>
      <c r="P561" s="44"/>
      <c r="Q561" s="44"/>
      <c r="R561" s="44"/>
      <c r="S561" s="44"/>
      <c r="T561" s="44"/>
      <c r="U561" s="44"/>
      <c r="V561" s="44"/>
    </row>
    <row r="562" spans="1:22" ht="17.25" customHeight="1">
      <c r="A562" s="44"/>
      <c r="B562" s="45"/>
      <c r="C562" s="45"/>
      <c r="D562" s="50"/>
      <c r="E562" s="44"/>
      <c r="F562" s="44"/>
      <c r="G562" s="44"/>
      <c r="H562" s="44"/>
      <c r="I562" s="44"/>
      <c r="J562" s="44"/>
      <c r="K562" s="44"/>
      <c r="L562" s="44"/>
      <c r="M562" s="44"/>
      <c r="N562" s="44"/>
      <c r="O562" s="44"/>
      <c r="P562" s="44"/>
      <c r="Q562" s="44"/>
      <c r="R562" s="44"/>
      <c r="S562" s="44"/>
      <c r="T562" s="44"/>
      <c r="U562" s="44"/>
      <c r="V562" s="44"/>
    </row>
    <row r="563" spans="1:22" ht="17.25" customHeight="1">
      <c r="A563" s="44"/>
      <c r="B563" s="45"/>
      <c r="C563" s="45"/>
      <c r="D563" s="50"/>
      <c r="E563" s="44"/>
      <c r="F563" s="44"/>
      <c r="G563" s="44"/>
      <c r="H563" s="44"/>
      <c r="I563" s="44"/>
      <c r="J563" s="44"/>
      <c r="K563" s="44"/>
      <c r="L563" s="44"/>
      <c r="M563" s="44"/>
      <c r="N563" s="44"/>
      <c r="O563" s="44"/>
      <c r="P563" s="44"/>
      <c r="Q563" s="44"/>
      <c r="R563" s="44"/>
      <c r="S563" s="44"/>
      <c r="T563" s="44"/>
      <c r="U563" s="44"/>
      <c r="V563" s="44"/>
    </row>
    <row r="564" spans="1:22" ht="17.25" customHeight="1">
      <c r="A564" s="44"/>
      <c r="B564" s="45"/>
      <c r="C564" s="45"/>
      <c r="D564" s="50"/>
      <c r="E564" s="44"/>
      <c r="F564" s="44"/>
      <c r="G564" s="44"/>
      <c r="H564" s="44"/>
      <c r="I564" s="44"/>
      <c r="J564" s="44"/>
      <c r="K564" s="44"/>
      <c r="L564" s="44"/>
      <c r="M564" s="44"/>
      <c r="N564" s="44"/>
      <c r="O564" s="44"/>
      <c r="P564" s="44"/>
      <c r="Q564" s="44"/>
      <c r="R564" s="44"/>
      <c r="S564" s="44"/>
      <c r="T564" s="44"/>
      <c r="U564" s="44"/>
      <c r="V564" s="44"/>
    </row>
    <row r="565" spans="1:22" ht="17.25" customHeight="1">
      <c r="A565" s="44"/>
      <c r="B565" s="45"/>
      <c r="C565" s="45"/>
      <c r="D565" s="50"/>
      <c r="E565" s="44"/>
      <c r="F565" s="44"/>
      <c r="G565" s="44"/>
      <c r="H565" s="44"/>
      <c r="I565" s="44"/>
      <c r="J565" s="44"/>
      <c r="K565" s="44"/>
      <c r="L565" s="44"/>
      <c r="M565" s="44"/>
      <c r="N565" s="44"/>
      <c r="O565" s="44"/>
      <c r="P565" s="44"/>
      <c r="Q565" s="44"/>
      <c r="R565" s="44"/>
      <c r="S565" s="44"/>
      <c r="T565" s="44"/>
      <c r="U565" s="44"/>
      <c r="V565" s="44"/>
    </row>
    <row r="566" spans="1:22" ht="17.25" customHeight="1">
      <c r="A566" s="44"/>
      <c r="B566" s="45"/>
      <c r="C566" s="45"/>
      <c r="D566" s="50"/>
      <c r="E566" s="44"/>
      <c r="F566" s="44"/>
      <c r="G566" s="44"/>
      <c r="H566" s="44"/>
      <c r="I566" s="44"/>
      <c r="J566" s="44"/>
      <c r="K566" s="44"/>
      <c r="L566" s="44"/>
      <c r="M566" s="44"/>
      <c r="N566" s="44"/>
      <c r="O566" s="44"/>
      <c r="P566" s="44"/>
      <c r="Q566" s="44"/>
      <c r="R566" s="44"/>
      <c r="S566" s="44"/>
      <c r="T566" s="44"/>
      <c r="U566" s="44"/>
      <c r="V566" s="44"/>
    </row>
    <row r="567" spans="1:22" ht="17.25" customHeight="1">
      <c r="A567" s="44"/>
      <c r="B567" s="45"/>
      <c r="C567" s="45"/>
      <c r="D567" s="50"/>
      <c r="E567" s="44"/>
      <c r="F567" s="44"/>
      <c r="G567" s="44"/>
      <c r="H567" s="44"/>
      <c r="I567" s="44"/>
      <c r="J567" s="44"/>
      <c r="K567" s="44"/>
      <c r="L567" s="44"/>
      <c r="M567" s="44"/>
      <c r="N567" s="44"/>
      <c r="O567" s="44"/>
      <c r="P567" s="44"/>
      <c r="Q567" s="44"/>
      <c r="R567" s="44"/>
      <c r="S567" s="44"/>
      <c r="T567" s="44"/>
      <c r="U567" s="44"/>
      <c r="V567" s="44"/>
    </row>
    <row r="568" spans="1:22" ht="17.25" customHeight="1">
      <c r="A568" s="44"/>
      <c r="B568" s="45"/>
      <c r="C568" s="45"/>
      <c r="D568" s="50"/>
      <c r="E568" s="44"/>
      <c r="F568" s="44"/>
      <c r="G568" s="44"/>
      <c r="H568" s="44"/>
      <c r="I568" s="44"/>
      <c r="J568" s="44"/>
      <c r="K568" s="44"/>
      <c r="L568" s="44"/>
      <c r="M568" s="44"/>
      <c r="N568" s="44"/>
      <c r="O568" s="44"/>
      <c r="P568" s="44"/>
      <c r="Q568" s="44"/>
      <c r="R568" s="44"/>
      <c r="S568" s="44"/>
      <c r="T568" s="44"/>
      <c r="U568" s="44"/>
      <c r="V568" s="44"/>
    </row>
    <row r="569" spans="1:22" ht="17.25" customHeight="1">
      <c r="A569" s="44"/>
      <c r="B569" s="45"/>
      <c r="C569" s="45"/>
      <c r="D569" s="50"/>
      <c r="E569" s="44"/>
      <c r="F569" s="44"/>
      <c r="G569" s="44"/>
      <c r="H569" s="44"/>
      <c r="I569" s="44"/>
      <c r="J569" s="44"/>
      <c r="K569" s="44"/>
      <c r="L569" s="44"/>
      <c r="M569" s="44"/>
      <c r="N569" s="44"/>
      <c r="O569" s="44"/>
      <c r="P569" s="44"/>
      <c r="Q569" s="44"/>
      <c r="R569" s="44"/>
      <c r="S569" s="44"/>
      <c r="T569" s="44"/>
      <c r="U569" s="44"/>
      <c r="V569" s="44"/>
    </row>
    <row r="570" spans="1:22" ht="17.25" customHeight="1">
      <c r="A570" s="44"/>
      <c r="B570" s="45"/>
      <c r="C570" s="45"/>
      <c r="D570" s="50"/>
      <c r="E570" s="44"/>
      <c r="F570" s="44"/>
      <c r="G570" s="44"/>
      <c r="H570" s="44"/>
      <c r="I570" s="44"/>
      <c r="J570" s="44"/>
      <c r="K570" s="44"/>
      <c r="L570" s="44"/>
      <c r="M570" s="44"/>
      <c r="N570" s="44"/>
      <c r="O570" s="44"/>
      <c r="P570" s="44"/>
      <c r="Q570" s="44"/>
      <c r="R570" s="44"/>
      <c r="S570" s="44"/>
      <c r="T570" s="44"/>
      <c r="U570" s="44"/>
      <c r="V570" s="44"/>
    </row>
    <row r="571" spans="1:22" ht="17.25" customHeight="1">
      <c r="A571" s="44"/>
      <c r="B571" s="45"/>
      <c r="C571" s="45"/>
      <c r="D571" s="50"/>
      <c r="E571" s="44"/>
      <c r="F571" s="44"/>
      <c r="G571" s="44"/>
      <c r="H571" s="44"/>
      <c r="I571" s="44"/>
      <c r="J571" s="44"/>
      <c r="K571" s="44"/>
      <c r="L571" s="44"/>
      <c r="M571" s="44"/>
      <c r="N571" s="44"/>
      <c r="O571" s="44"/>
      <c r="P571" s="44"/>
      <c r="Q571" s="44"/>
      <c r="R571" s="44"/>
      <c r="S571" s="44"/>
      <c r="T571" s="44"/>
      <c r="U571" s="44"/>
      <c r="V571" s="44"/>
    </row>
    <row r="572" spans="1:22" ht="17.25" customHeight="1">
      <c r="A572" s="44"/>
      <c r="B572" s="45"/>
      <c r="C572" s="45"/>
      <c r="D572" s="50"/>
      <c r="E572" s="44"/>
      <c r="F572" s="44"/>
      <c r="G572" s="44"/>
      <c r="H572" s="44"/>
      <c r="I572" s="44"/>
      <c r="J572" s="44"/>
      <c r="K572" s="44"/>
      <c r="L572" s="44"/>
      <c r="M572" s="44"/>
      <c r="N572" s="44"/>
      <c r="O572" s="44"/>
      <c r="P572" s="44"/>
      <c r="Q572" s="44"/>
      <c r="R572" s="44"/>
      <c r="S572" s="44"/>
      <c r="T572" s="44"/>
      <c r="U572" s="44"/>
      <c r="V572" s="44"/>
    </row>
    <row r="573" spans="1:22" ht="17.25" customHeight="1">
      <c r="A573" s="44"/>
      <c r="B573" s="45"/>
      <c r="C573" s="45"/>
      <c r="D573" s="50"/>
      <c r="E573" s="44"/>
      <c r="F573" s="44"/>
      <c r="G573" s="44"/>
      <c r="H573" s="44"/>
      <c r="I573" s="44"/>
      <c r="J573" s="44"/>
      <c r="K573" s="44"/>
      <c r="L573" s="44"/>
      <c r="M573" s="44"/>
      <c r="N573" s="44"/>
      <c r="O573" s="44"/>
      <c r="P573" s="44"/>
      <c r="Q573" s="44"/>
      <c r="R573" s="44"/>
      <c r="S573" s="44"/>
      <c r="T573" s="44"/>
      <c r="U573" s="44"/>
      <c r="V573" s="44"/>
    </row>
    <row r="574" spans="1:22" ht="17.25" customHeight="1">
      <c r="A574" s="44"/>
      <c r="B574" s="45"/>
      <c r="C574" s="45"/>
      <c r="D574" s="50"/>
      <c r="E574" s="44"/>
      <c r="F574" s="44"/>
      <c r="G574" s="44"/>
      <c r="H574" s="44"/>
      <c r="I574" s="44"/>
      <c r="J574" s="44"/>
      <c r="K574" s="44"/>
      <c r="L574" s="44"/>
      <c r="M574" s="44"/>
      <c r="N574" s="44"/>
      <c r="O574" s="44"/>
      <c r="P574" s="44"/>
      <c r="Q574" s="44"/>
      <c r="R574" s="44"/>
      <c r="S574" s="44"/>
      <c r="T574" s="44"/>
      <c r="U574" s="44"/>
      <c r="V574" s="44"/>
    </row>
    <row r="575" spans="1:22" ht="17.25" customHeight="1">
      <c r="A575" s="44"/>
      <c r="B575" s="45"/>
      <c r="C575" s="45"/>
      <c r="D575" s="50"/>
      <c r="E575" s="44"/>
      <c r="F575" s="44"/>
      <c r="G575" s="44"/>
      <c r="H575" s="44"/>
      <c r="I575" s="44"/>
      <c r="J575" s="44"/>
      <c r="K575" s="44"/>
      <c r="L575" s="44"/>
      <c r="M575" s="44"/>
      <c r="N575" s="44"/>
      <c r="O575" s="44"/>
      <c r="P575" s="44"/>
      <c r="Q575" s="44"/>
      <c r="R575" s="44"/>
      <c r="S575" s="44"/>
      <c r="T575" s="44"/>
      <c r="U575" s="44"/>
      <c r="V575" s="44"/>
    </row>
    <row r="576" spans="1:22" ht="17.25" customHeight="1">
      <c r="A576" s="44"/>
      <c r="B576" s="45"/>
      <c r="C576" s="45"/>
      <c r="D576" s="50"/>
      <c r="E576" s="44"/>
      <c r="F576" s="44"/>
      <c r="G576" s="44"/>
      <c r="H576" s="44"/>
      <c r="I576" s="44"/>
      <c r="J576" s="44"/>
      <c r="K576" s="44"/>
      <c r="L576" s="44"/>
      <c r="M576" s="44"/>
      <c r="N576" s="44"/>
      <c r="O576" s="44"/>
      <c r="P576" s="44"/>
      <c r="Q576" s="44"/>
      <c r="R576" s="44"/>
      <c r="S576" s="44"/>
      <c r="T576" s="44"/>
      <c r="U576" s="44"/>
      <c r="V576" s="44"/>
    </row>
    <row r="577" spans="1:22" ht="17.25" customHeight="1">
      <c r="A577" s="44"/>
      <c r="B577" s="45"/>
      <c r="C577" s="45"/>
      <c r="D577" s="50"/>
      <c r="E577" s="44"/>
      <c r="F577" s="44"/>
      <c r="G577" s="44"/>
      <c r="H577" s="44"/>
      <c r="I577" s="44"/>
      <c r="J577" s="44"/>
      <c r="K577" s="44"/>
      <c r="L577" s="44"/>
      <c r="M577" s="44"/>
      <c r="N577" s="44"/>
      <c r="O577" s="44"/>
      <c r="P577" s="44"/>
      <c r="Q577" s="44"/>
      <c r="R577" s="44"/>
      <c r="S577" s="44"/>
      <c r="T577" s="44"/>
      <c r="U577" s="44"/>
      <c r="V577" s="44"/>
    </row>
    <row r="578" spans="1:22" ht="17.25" customHeight="1">
      <c r="A578" s="44"/>
      <c r="B578" s="45"/>
      <c r="C578" s="45"/>
      <c r="D578" s="50"/>
      <c r="E578" s="44"/>
      <c r="F578" s="44"/>
      <c r="G578" s="44"/>
      <c r="H578" s="44"/>
      <c r="I578" s="44"/>
      <c r="J578" s="44"/>
      <c r="K578" s="44"/>
      <c r="L578" s="44"/>
      <c r="M578" s="44"/>
      <c r="N578" s="44"/>
      <c r="O578" s="44"/>
      <c r="P578" s="44"/>
      <c r="Q578" s="44"/>
      <c r="R578" s="44"/>
      <c r="S578" s="44"/>
      <c r="T578" s="44"/>
      <c r="U578" s="44"/>
      <c r="V578" s="44"/>
    </row>
    <row r="579" spans="1:22" ht="17.25" customHeight="1">
      <c r="A579" s="44"/>
      <c r="B579" s="45"/>
      <c r="C579" s="45"/>
      <c r="D579" s="50"/>
      <c r="E579" s="44"/>
      <c r="F579" s="44"/>
      <c r="G579" s="44"/>
      <c r="H579" s="44"/>
      <c r="I579" s="44"/>
      <c r="J579" s="44"/>
      <c r="K579" s="44"/>
      <c r="L579" s="44"/>
      <c r="M579" s="44"/>
      <c r="N579" s="44"/>
      <c r="O579" s="44"/>
      <c r="P579" s="44"/>
      <c r="Q579" s="44"/>
      <c r="R579" s="44"/>
      <c r="S579" s="44"/>
      <c r="T579" s="44"/>
      <c r="U579" s="44"/>
      <c r="V579" s="44"/>
    </row>
    <row r="580" spans="1:22" ht="17.25" customHeight="1">
      <c r="A580" s="44"/>
      <c r="B580" s="45"/>
      <c r="C580" s="45"/>
      <c r="D580" s="50"/>
      <c r="E580" s="44"/>
      <c r="F580" s="44"/>
      <c r="G580" s="44"/>
      <c r="H580" s="44"/>
      <c r="I580" s="44"/>
      <c r="J580" s="44"/>
      <c r="K580" s="44"/>
      <c r="L580" s="44"/>
      <c r="M580" s="44"/>
      <c r="N580" s="44"/>
      <c r="O580" s="44"/>
      <c r="P580" s="44"/>
      <c r="Q580" s="44"/>
      <c r="R580" s="44"/>
      <c r="S580" s="44"/>
      <c r="T580" s="44"/>
      <c r="U580" s="44"/>
      <c r="V580" s="44"/>
    </row>
    <row r="581" spans="1:22" ht="17.25" customHeight="1">
      <c r="A581" s="44"/>
      <c r="B581" s="45"/>
      <c r="C581" s="45"/>
      <c r="D581" s="50"/>
      <c r="E581" s="44"/>
      <c r="F581" s="44"/>
      <c r="G581" s="44"/>
      <c r="H581" s="44"/>
      <c r="I581" s="44"/>
      <c r="J581" s="44"/>
      <c r="K581" s="44"/>
      <c r="L581" s="44"/>
      <c r="M581" s="44"/>
      <c r="N581" s="44"/>
      <c r="O581" s="44"/>
      <c r="P581" s="44"/>
      <c r="Q581" s="44"/>
      <c r="R581" s="44"/>
      <c r="S581" s="44"/>
      <c r="T581" s="44"/>
      <c r="U581" s="44"/>
      <c r="V581" s="44"/>
    </row>
    <row r="582" spans="1:22" ht="17.25" customHeight="1">
      <c r="A582" s="44"/>
      <c r="B582" s="45"/>
      <c r="C582" s="45"/>
      <c r="D582" s="50"/>
      <c r="E582" s="44"/>
      <c r="F582" s="44"/>
      <c r="G582" s="44"/>
      <c r="H582" s="44"/>
      <c r="I582" s="44"/>
      <c r="J582" s="44"/>
      <c r="K582" s="44"/>
      <c r="L582" s="44"/>
      <c r="M582" s="44"/>
      <c r="N582" s="44"/>
      <c r="O582" s="44"/>
      <c r="P582" s="44"/>
      <c r="Q582" s="44"/>
      <c r="R582" s="44"/>
      <c r="S582" s="44"/>
      <c r="T582" s="44"/>
      <c r="U582" s="44"/>
      <c r="V582" s="44"/>
    </row>
    <row r="583" spans="1:22" ht="17.25" customHeight="1">
      <c r="A583" s="44"/>
      <c r="B583" s="45"/>
      <c r="C583" s="45"/>
      <c r="D583" s="50"/>
      <c r="E583" s="44"/>
      <c r="F583" s="44"/>
      <c r="G583" s="44"/>
      <c r="H583" s="44"/>
      <c r="I583" s="44"/>
      <c r="J583" s="44"/>
      <c r="K583" s="44"/>
      <c r="L583" s="44"/>
      <c r="M583" s="44"/>
      <c r="N583" s="44"/>
      <c r="O583" s="44"/>
      <c r="P583" s="44"/>
      <c r="Q583" s="44"/>
      <c r="R583" s="44"/>
      <c r="S583" s="44"/>
      <c r="T583" s="44"/>
      <c r="U583" s="44"/>
      <c r="V583" s="44"/>
    </row>
    <row r="584" spans="1:22" ht="17.25" customHeight="1">
      <c r="A584" s="44"/>
      <c r="B584" s="45"/>
      <c r="C584" s="45"/>
      <c r="D584" s="50"/>
      <c r="E584" s="44"/>
      <c r="F584" s="44"/>
      <c r="G584" s="44"/>
      <c r="H584" s="44"/>
      <c r="I584" s="44"/>
      <c r="J584" s="44"/>
      <c r="K584" s="44"/>
      <c r="L584" s="44"/>
      <c r="M584" s="44"/>
      <c r="N584" s="44"/>
      <c r="O584" s="44"/>
      <c r="P584" s="44"/>
      <c r="Q584" s="44"/>
      <c r="R584" s="44"/>
      <c r="S584" s="44"/>
      <c r="T584" s="44"/>
      <c r="U584" s="44"/>
      <c r="V584" s="44"/>
    </row>
    <row r="585" spans="1:22" ht="17.25" customHeight="1">
      <c r="A585" s="44"/>
      <c r="B585" s="45"/>
      <c r="C585" s="45"/>
      <c r="D585" s="50"/>
      <c r="E585" s="44"/>
      <c r="F585" s="44"/>
      <c r="G585" s="44"/>
      <c r="H585" s="44"/>
      <c r="I585" s="44"/>
      <c r="J585" s="44"/>
      <c r="K585" s="44"/>
      <c r="L585" s="44"/>
      <c r="M585" s="44"/>
      <c r="N585" s="44"/>
      <c r="O585" s="44"/>
      <c r="P585" s="44"/>
      <c r="Q585" s="44"/>
      <c r="R585" s="44"/>
      <c r="S585" s="44"/>
      <c r="T585" s="44"/>
      <c r="U585" s="44"/>
      <c r="V585" s="44"/>
    </row>
    <row r="586" spans="1:22" ht="17.25" customHeight="1">
      <c r="A586" s="44"/>
      <c r="B586" s="45"/>
      <c r="C586" s="45"/>
      <c r="D586" s="50"/>
      <c r="E586" s="44"/>
      <c r="F586" s="44"/>
      <c r="G586" s="44"/>
      <c r="H586" s="44"/>
      <c r="I586" s="44"/>
      <c r="J586" s="44"/>
      <c r="K586" s="44"/>
      <c r="L586" s="44"/>
      <c r="M586" s="44"/>
      <c r="N586" s="44"/>
      <c r="O586" s="44"/>
      <c r="P586" s="44"/>
      <c r="Q586" s="44"/>
      <c r="R586" s="44"/>
      <c r="S586" s="44"/>
      <c r="T586" s="44"/>
      <c r="U586" s="44"/>
      <c r="V586" s="44"/>
    </row>
    <row r="587" spans="1:22" ht="17.25" customHeight="1">
      <c r="A587" s="44"/>
      <c r="B587" s="45"/>
      <c r="C587" s="45"/>
      <c r="D587" s="50"/>
      <c r="E587" s="44"/>
      <c r="F587" s="44"/>
      <c r="G587" s="44"/>
      <c r="H587" s="44"/>
      <c r="I587" s="44"/>
      <c r="J587" s="44"/>
      <c r="K587" s="44"/>
      <c r="L587" s="44"/>
      <c r="M587" s="44"/>
      <c r="N587" s="44"/>
      <c r="O587" s="44"/>
      <c r="P587" s="44"/>
      <c r="Q587" s="44"/>
      <c r="R587" s="44"/>
      <c r="S587" s="44"/>
      <c r="T587" s="44"/>
      <c r="U587" s="44"/>
      <c r="V587" s="44"/>
    </row>
    <row r="588" spans="1:22" ht="17.25" customHeight="1">
      <c r="A588" s="44"/>
      <c r="B588" s="45"/>
      <c r="C588" s="45"/>
      <c r="D588" s="50"/>
      <c r="E588" s="44"/>
      <c r="F588" s="44"/>
      <c r="G588" s="44"/>
      <c r="H588" s="44"/>
      <c r="I588" s="44"/>
      <c r="J588" s="44"/>
      <c r="K588" s="44"/>
      <c r="L588" s="44"/>
      <c r="M588" s="44"/>
      <c r="N588" s="44"/>
      <c r="O588" s="44"/>
      <c r="P588" s="44"/>
      <c r="Q588" s="44"/>
      <c r="R588" s="44"/>
      <c r="S588" s="44"/>
      <c r="T588" s="44"/>
      <c r="U588" s="44"/>
      <c r="V588" s="44"/>
    </row>
    <row r="589" spans="1:22" ht="17.25" customHeight="1">
      <c r="A589" s="44"/>
      <c r="B589" s="45"/>
      <c r="C589" s="45"/>
      <c r="D589" s="50"/>
      <c r="E589" s="44"/>
      <c r="F589" s="44"/>
      <c r="G589" s="44"/>
      <c r="H589" s="44"/>
      <c r="I589" s="44"/>
      <c r="J589" s="44"/>
      <c r="K589" s="44"/>
      <c r="L589" s="44"/>
      <c r="M589" s="44"/>
      <c r="N589" s="44"/>
      <c r="O589" s="44"/>
      <c r="P589" s="44"/>
      <c r="Q589" s="44"/>
      <c r="R589" s="44"/>
      <c r="S589" s="44"/>
      <c r="T589" s="44"/>
      <c r="U589" s="44"/>
      <c r="V589" s="44"/>
    </row>
    <row r="590" spans="1:22" ht="17.25" customHeight="1">
      <c r="A590" s="44"/>
      <c r="B590" s="45"/>
      <c r="C590" s="45"/>
      <c r="D590" s="50"/>
      <c r="E590" s="44"/>
      <c r="F590" s="44"/>
      <c r="G590" s="44"/>
      <c r="H590" s="44"/>
      <c r="I590" s="44"/>
      <c r="J590" s="44"/>
      <c r="K590" s="44"/>
      <c r="L590" s="44"/>
      <c r="M590" s="44"/>
      <c r="N590" s="44"/>
      <c r="O590" s="44"/>
      <c r="P590" s="44"/>
      <c r="Q590" s="44"/>
      <c r="R590" s="44"/>
      <c r="S590" s="44"/>
      <c r="T590" s="44"/>
      <c r="U590" s="44"/>
      <c r="V590" s="44"/>
    </row>
    <row r="591" spans="1:22" ht="17.25" customHeight="1">
      <c r="A591" s="44"/>
      <c r="B591" s="45"/>
      <c r="C591" s="45"/>
      <c r="D591" s="50"/>
      <c r="E591" s="44"/>
      <c r="F591" s="44"/>
      <c r="G591" s="44"/>
      <c r="H591" s="44"/>
      <c r="I591" s="44"/>
      <c r="J591" s="44"/>
      <c r="K591" s="44"/>
      <c r="L591" s="44"/>
      <c r="M591" s="44"/>
      <c r="N591" s="44"/>
      <c r="O591" s="44"/>
      <c r="P591" s="44"/>
      <c r="Q591" s="44"/>
      <c r="R591" s="44"/>
      <c r="S591" s="44"/>
      <c r="T591" s="44"/>
      <c r="U591" s="44"/>
      <c r="V591" s="44"/>
    </row>
    <row r="592" spans="1:22" ht="17.25" customHeight="1">
      <c r="A592" s="44"/>
      <c r="B592" s="45"/>
      <c r="C592" s="45"/>
      <c r="D592" s="50"/>
      <c r="E592" s="44"/>
      <c r="F592" s="44"/>
      <c r="G592" s="44"/>
      <c r="H592" s="44"/>
      <c r="I592" s="44"/>
      <c r="J592" s="44"/>
      <c r="K592" s="44"/>
      <c r="L592" s="44"/>
      <c r="M592" s="44"/>
      <c r="N592" s="44"/>
      <c r="O592" s="44"/>
      <c r="P592" s="44"/>
      <c r="Q592" s="44"/>
      <c r="R592" s="44"/>
      <c r="S592" s="44"/>
      <c r="T592" s="44"/>
      <c r="U592" s="44"/>
      <c r="V592" s="44"/>
    </row>
    <row r="593" spans="1:22" ht="17.25" customHeight="1">
      <c r="A593" s="44"/>
      <c r="B593" s="45"/>
      <c r="C593" s="45"/>
      <c r="D593" s="50"/>
      <c r="E593" s="44"/>
      <c r="F593" s="44"/>
      <c r="G593" s="44"/>
      <c r="H593" s="44"/>
      <c r="I593" s="44"/>
      <c r="J593" s="44"/>
      <c r="K593" s="44"/>
      <c r="L593" s="44"/>
      <c r="M593" s="44"/>
      <c r="N593" s="44"/>
      <c r="O593" s="44"/>
      <c r="P593" s="44"/>
      <c r="Q593" s="44"/>
      <c r="R593" s="44"/>
      <c r="S593" s="44"/>
      <c r="T593" s="44"/>
      <c r="U593" s="44"/>
      <c r="V593" s="44"/>
    </row>
    <row r="594" spans="1:22" ht="17.25" customHeight="1">
      <c r="A594" s="44"/>
      <c r="B594" s="45"/>
      <c r="C594" s="45"/>
      <c r="D594" s="50"/>
      <c r="E594" s="44"/>
      <c r="F594" s="44"/>
      <c r="G594" s="44"/>
      <c r="H594" s="44"/>
      <c r="I594" s="44"/>
      <c r="J594" s="44"/>
      <c r="K594" s="44"/>
      <c r="L594" s="44"/>
      <c r="M594" s="44"/>
      <c r="N594" s="44"/>
      <c r="O594" s="44"/>
      <c r="P594" s="44"/>
      <c r="Q594" s="44"/>
      <c r="R594" s="44"/>
      <c r="S594" s="44"/>
      <c r="T594" s="44"/>
      <c r="U594" s="44"/>
      <c r="V594" s="44"/>
    </row>
    <row r="595" spans="1:22" ht="17.25" customHeight="1">
      <c r="A595" s="44"/>
      <c r="B595" s="45"/>
      <c r="C595" s="45"/>
      <c r="D595" s="50"/>
      <c r="E595" s="44"/>
      <c r="F595" s="44"/>
      <c r="G595" s="44"/>
      <c r="H595" s="44"/>
      <c r="I595" s="44"/>
      <c r="J595" s="44"/>
      <c r="K595" s="44"/>
      <c r="L595" s="44"/>
      <c r="M595" s="44"/>
      <c r="N595" s="44"/>
      <c r="O595" s="44"/>
      <c r="P595" s="44"/>
      <c r="Q595" s="44"/>
      <c r="R595" s="44"/>
      <c r="S595" s="44"/>
      <c r="T595" s="44"/>
      <c r="U595" s="44"/>
      <c r="V595" s="44"/>
    </row>
    <row r="596" spans="1:22" ht="17.25" customHeight="1">
      <c r="A596" s="44"/>
      <c r="B596" s="45"/>
      <c r="C596" s="45"/>
      <c r="D596" s="50"/>
      <c r="E596" s="44"/>
      <c r="F596" s="44"/>
      <c r="G596" s="44"/>
      <c r="H596" s="44"/>
      <c r="I596" s="44"/>
      <c r="J596" s="44"/>
      <c r="K596" s="44"/>
      <c r="L596" s="44"/>
      <c r="M596" s="44"/>
      <c r="N596" s="44"/>
      <c r="O596" s="44"/>
      <c r="P596" s="44"/>
      <c r="Q596" s="44"/>
      <c r="R596" s="44"/>
      <c r="S596" s="44"/>
      <c r="T596" s="44"/>
      <c r="U596" s="44"/>
      <c r="V596" s="44"/>
    </row>
    <row r="597" spans="1:22" ht="17.25" customHeight="1">
      <c r="A597" s="44"/>
      <c r="B597" s="45"/>
      <c r="C597" s="45"/>
      <c r="D597" s="50"/>
      <c r="E597" s="44"/>
      <c r="F597" s="44"/>
      <c r="G597" s="44"/>
      <c r="H597" s="44"/>
      <c r="I597" s="44"/>
      <c r="J597" s="44"/>
      <c r="K597" s="44"/>
      <c r="L597" s="44"/>
      <c r="M597" s="44"/>
      <c r="N597" s="44"/>
      <c r="O597" s="44"/>
      <c r="P597" s="44"/>
      <c r="Q597" s="44"/>
      <c r="R597" s="44"/>
      <c r="S597" s="44"/>
      <c r="T597" s="44"/>
      <c r="U597" s="44"/>
      <c r="V597" s="44"/>
    </row>
    <row r="598" spans="1:22" ht="17.25" customHeight="1">
      <c r="A598" s="44"/>
      <c r="B598" s="45"/>
      <c r="C598" s="45"/>
      <c r="D598" s="50"/>
      <c r="E598" s="44"/>
      <c r="F598" s="44"/>
      <c r="G598" s="44"/>
      <c r="H598" s="44"/>
      <c r="I598" s="44"/>
      <c r="J598" s="44"/>
      <c r="K598" s="44"/>
      <c r="L598" s="44"/>
      <c r="M598" s="44"/>
      <c r="N598" s="44"/>
      <c r="O598" s="44"/>
      <c r="P598" s="44"/>
      <c r="Q598" s="44"/>
      <c r="R598" s="44"/>
      <c r="S598" s="44"/>
      <c r="T598" s="44"/>
      <c r="U598" s="44"/>
      <c r="V598" s="44"/>
    </row>
    <row r="599" spans="1:22" ht="17.25" customHeight="1">
      <c r="A599" s="44"/>
      <c r="B599" s="45"/>
      <c r="C599" s="45"/>
      <c r="D599" s="50"/>
      <c r="E599" s="44"/>
      <c r="F599" s="44"/>
      <c r="G599" s="44"/>
      <c r="H599" s="44"/>
      <c r="I599" s="44"/>
      <c r="J599" s="44"/>
      <c r="K599" s="44"/>
      <c r="L599" s="44"/>
      <c r="M599" s="44"/>
      <c r="N599" s="44"/>
      <c r="O599" s="44"/>
      <c r="P599" s="44"/>
      <c r="Q599" s="44"/>
      <c r="R599" s="44"/>
      <c r="S599" s="44"/>
      <c r="T599" s="44"/>
      <c r="U599" s="44"/>
      <c r="V599" s="44"/>
    </row>
    <row r="600" spans="1:22" ht="17.25" customHeight="1">
      <c r="A600" s="44"/>
      <c r="B600" s="45"/>
      <c r="C600" s="45"/>
      <c r="D600" s="50"/>
      <c r="E600" s="44"/>
      <c r="F600" s="44"/>
      <c r="G600" s="44"/>
      <c r="H600" s="44"/>
      <c r="I600" s="44"/>
      <c r="J600" s="44"/>
      <c r="K600" s="44"/>
      <c r="L600" s="44"/>
      <c r="M600" s="44"/>
      <c r="N600" s="44"/>
      <c r="O600" s="44"/>
      <c r="P600" s="44"/>
      <c r="Q600" s="44"/>
      <c r="R600" s="44"/>
      <c r="S600" s="44"/>
      <c r="T600" s="44"/>
      <c r="U600" s="44"/>
      <c r="V600" s="44"/>
    </row>
    <row r="601" spans="1:22" ht="17.25" customHeight="1">
      <c r="A601" s="44"/>
      <c r="B601" s="45"/>
      <c r="C601" s="45"/>
      <c r="D601" s="50"/>
      <c r="E601" s="44"/>
      <c r="F601" s="44"/>
      <c r="G601" s="44"/>
      <c r="H601" s="44"/>
      <c r="I601" s="44"/>
      <c r="J601" s="44"/>
      <c r="K601" s="44"/>
      <c r="L601" s="44"/>
      <c r="M601" s="44"/>
      <c r="N601" s="44"/>
      <c r="O601" s="44"/>
      <c r="P601" s="44"/>
      <c r="Q601" s="44"/>
      <c r="R601" s="44"/>
      <c r="S601" s="44"/>
      <c r="T601" s="44"/>
      <c r="U601" s="44"/>
      <c r="V601" s="44"/>
    </row>
    <row r="602" spans="1:22" ht="17.25" customHeight="1">
      <c r="A602" s="44"/>
      <c r="B602" s="45"/>
      <c r="C602" s="45"/>
      <c r="D602" s="50"/>
      <c r="E602" s="44"/>
      <c r="F602" s="44"/>
      <c r="G602" s="44"/>
      <c r="H602" s="44"/>
      <c r="I602" s="44"/>
      <c r="J602" s="44"/>
      <c r="K602" s="44"/>
      <c r="L602" s="44"/>
      <c r="M602" s="44"/>
      <c r="N602" s="44"/>
      <c r="O602" s="44"/>
      <c r="P602" s="44"/>
      <c r="Q602" s="44"/>
      <c r="R602" s="44"/>
      <c r="S602" s="44"/>
      <c r="T602" s="44"/>
      <c r="U602" s="44"/>
      <c r="V602" s="44"/>
    </row>
    <row r="603" spans="1:22" ht="17.25" customHeight="1">
      <c r="A603" s="44"/>
      <c r="B603" s="45"/>
      <c r="C603" s="45"/>
      <c r="D603" s="50"/>
      <c r="E603" s="44"/>
      <c r="F603" s="44"/>
      <c r="G603" s="44"/>
      <c r="H603" s="44"/>
      <c r="I603" s="44"/>
      <c r="J603" s="44"/>
      <c r="K603" s="44"/>
      <c r="L603" s="44"/>
      <c r="M603" s="44"/>
      <c r="N603" s="44"/>
      <c r="O603" s="44"/>
      <c r="P603" s="44"/>
      <c r="Q603" s="44"/>
      <c r="R603" s="44"/>
      <c r="S603" s="44"/>
      <c r="T603" s="44"/>
      <c r="U603" s="44"/>
      <c r="V603" s="44"/>
    </row>
    <row r="604" spans="1:22" ht="17.25" customHeight="1">
      <c r="A604" s="44"/>
      <c r="B604" s="45"/>
      <c r="C604" s="45"/>
      <c r="D604" s="50"/>
      <c r="E604" s="44"/>
      <c r="F604" s="44"/>
      <c r="G604" s="44"/>
      <c r="H604" s="44"/>
      <c r="I604" s="44"/>
      <c r="J604" s="44"/>
      <c r="K604" s="44"/>
      <c r="L604" s="44"/>
      <c r="M604" s="44"/>
      <c r="N604" s="44"/>
      <c r="O604" s="44"/>
      <c r="P604" s="44"/>
      <c r="Q604" s="44"/>
      <c r="R604" s="44"/>
      <c r="S604" s="44"/>
      <c r="T604" s="44"/>
      <c r="U604" s="44"/>
      <c r="V604" s="44"/>
    </row>
    <row r="605" spans="1:22" ht="17.25" customHeight="1">
      <c r="A605" s="44"/>
      <c r="B605" s="45"/>
      <c r="C605" s="45"/>
      <c r="D605" s="50"/>
      <c r="E605" s="44"/>
      <c r="F605" s="44"/>
      <c r="G605" s="44"/>
      <c r="H605" s="44"/>
      <c r="I605" s="44"/>
      <c r="J605" s="44"/>
      <c r="K605" s="44"/>
      <c r="L605" s="44"/>
      <c r="M605" s="44"/>
      <c r="N605" s="44"/>
      <c r="O605" s="44"/>
      <c r="P605" s="44"/>
      <c r="Q605" s="44"/>
      <c r="R605" s="44"/>
      <c r="S605" s="44"/>
      <c r="T605" s="44"/>
      <c r="U605" s="44"/>
      <c r="V605" s="44"/>
    </row>
    <row r="606" spans="1:22" ht="17.25" customHeight="1">
      <c r="A606" s="44"/>
      <c r="B606" s="45"/>
      <c r="C606" s="45"/>
      <c r="D606" s="50"/>
      <c r="E606" s="44"/>
      <c r="F606" s="44"/>
      <c r="G606" s="44"/>
      <c r="H606" s="44"/>
      <c r="I606" s="44"/>
      <c r="J606" s="44"/>
      <c r="K606" s="44"/>
      <c r="L606" s="44"/>
      <c r="M606" s="44"/>
      <c r="N606" s="44"/>
      <c r="O606" s="44"/>
      <c r="P606" s="44"/>
      <c r="Q606" s="44"/>
      <c r="R606" s="44"/>
      <c r="S606" s="44"/>
      <c r="T606" s="44"/>
      <c r="U606" s="44"/>
      <c r="V606" s="44"/>
    </row>
    <row r="607" spans="1:22" ht="17.25" customHeight="1">
      <c r="A607" s="44"/>
      <c r="B607" s="45"/>
      <c r="C607" s="45"/>
      <c r="D607" s="50"/>
      <c r="E607" s="44"/>
      <c r="F607" s="44"/>
      <c r="G607" s="44"/>
      <c r="H607" s="44"/>
      <c r="I607" s="44"/>
      <c r="J607" s="44"/>
      <c r="K607" s="44"/>
      <c r="L607" s="44"/>
      <c r="M607" s="44"/>
      <c r="N607" s="44"/>
      <c r="O607" s="44"/>
      <c r="P607" s="44"/>
      <c r="Q607" s="44"/>
      <c r="R607" s="44"/>
      <c r="S607" s="44"/>
      <c r="T607" s="44"/>
      <c r="U607" s="44"/>
      <c r="V607" s="44"/>
    </row>
    <row r="608" spans="1:22" ht="17.25" customHeight="1">
      <c r="A608" s="44"/>
      <c r="B608" s="45"/>
      <c r="C608" s="45"/>
      <c r="D608" s="50"/>
      <c r="E608" s="44"/>
      <c r="F608" s="44"/>
      <c r="G608" s="44"/>
      <c r="H608" s="44"/>
      <c r="I608" s="44"/>
      <c r="J608" s="44"/>
      <c r="K608" s="44"/>
      <c r="L608" s="44"/>
      <c r="M608" s="44"/>
      <c r="N608" s="44"/>
      <c r="O608" s="44"/>
      <c r="P608" s="44"/>
      <c r="Q608" s="44"/>
      <c r="R608" s="44"/>
      <c r="S608" s="44"/>
      <c r="T608" s="44"/>
      <c r="U608" s="44"/>
      <c r="V608" s="44"/>
    </row>
    <row r="609" spans="1:22" ht="17.25" customHeight="1">
      <c r="A609" s="44"/>
      <c r="B609" s="45"/>
      <c r="C609" s="45"/>
      <c r="D609" s="50"/>
      <c r="E609" s="44"/>
      <c r="F609" s="44"/>
      <c r="G609" s="44"/>
      <c r="H609" s="44"/>
      <c r="I609" s="44"/>
      <c r="J609" s="44"/>
      <c r="K609" s="44"/>
      <c r="L609" s="44"/>
      <c r="M609" s="44"/>
      <c r="N609" s="44"/>
      <c r="O609" s="44"/>
      <c r="P609" s="44"/>
      <c r="Q609" s="44"/>
      <c r="R609" s="44"/>
      <c r="S609" s="44"/>
      <c r="T609" s="44"/>
      <c r="U609" s="44"/>
      <c r="V609" s="44"/>
    </row>
    <row r="610" spans="1:22" ht="17.25" customHeight="1">
      <c r="A610" s="44"/>
      <c r="B610" s="45"/>
      <c r="C610" s="45"/>
      <c r="D610" s="50"/>
      <c r="E610" s="44"/>
      <c r="F610" s="44"/>
      <c r="G610" s="44"/>
      <c r="H610" s="44"/>
      <c r="I610" s="44"/>
      <c r="J610" s="44"/>
      <c r="K610" s="44"/>
      <c r="L610" s="44"/>
      <c r="M610" s="44"/>
      <c r="N610" s="44"/>
      <c r="O610" s="44"/>
      <c r="P610" s="44"/>
      <c r="Q610" s="44"/>
      <c r="R610" s="44"/>
      <c r="S610" s="44"/>
      <c r="T610" s="44"/>
      <c r="U610" s="44"/>
      <c r="V610" s="44"/>
    </row>
    <row r="611" spans="1:22" ht="17.25" customHeight="1">
      <c r="A611" s="44"/>
      <c r="B611" s="45"/>
      <c r="C611" s="45"/>
      <c r="D611" s="50"/>
      <c r="E611" s="44"/>
      <c r="F611" s="44"/>
      <c r="G611" s="44"/>
      <c r="H611" s="44"/>
      <c r="I611" s="44"/>
      <c r="J611" s="44"/>
      <c r="K611" s="44"/>
      <c r="L611" s="44"/>
      <c r="M611" s="44"/>
      <c r="N611" s="44"/>
      <c r="O611" s="44"/>
      <c r="P611" s="44"/>
      <c r="Q611" s="44"/>
      <c r="R611" s="44"/>
      <c r="S611" s="44"/>
      <c r="T611" s="44"/>
      <c r="U611" s="44"/>
      <c r="V611" s="44"/>
    </row>
    <row r="612" spans="1:22" ht="17.25" customHeight="1">
      <c r="A612" s="44"/>
      <c r="B612" s="45"/>
      <c r="C612" s="45"/>
      <c r="D612" s="50"/>
      <c r="E612" s="44"/>
      <c r="F612" s="44"/>
      <c r="G612" s="44"/>
      <c r="H612" s="44"/>
      <c r="I612" s="44"/>
      <c r="J612" s="44"/>
      <c r="K612" s="44"/>
      <c r="L612" s="44"/>
      <c r="M612" s="44"/>
      <c r="N612" s="44"/>
      <c r="O612" s="44"/>
      <c r="P612" s="44"/>
      <c r="Q612" s="44"/>
      <c r="R612" s="44"/>
      <c r="S612" s="44"/>
      <c r="T612" s="44"/>
      <c r="U612" s="44"/>
      <c r="V612" s="44"/>
    </row>
    <row r="613" spans="1:22" ht="17.25" customHeight="1">
      <c r="A613" s="44"/>
      <c r="B613" s="45"/>
      <c r="C613" s="45"/>
      <c r="D613" s="50"/>
      <c r="E613" s="44"/>
      <c r="F613" s="44"/>
      <c r="G613" s="44"/>
      <c r="H613" s="44"/>
      <c r="I613" s="44"/>
      <c r="J613" s="44"/>
      <c r="K613" s="44"/>
      <c r="L613" s="44"/>
      <c r="M613" s="44"/>
      <c r="N613" s="44"/>
      <c r="O613" s="44"/>
      <c r="P613" s="44"/>
      <c r="Q613" s="44"/>
      <c r="R613" s="44"/>
      <c r="S613" s="44"/>
      <c r="T613" s="44"/>
      <c r="U613" s="44"/>
      <c r="V613" s="44"/>
    </row>
    <row r="614" spans="1:22" ht="17.25" customHeight="1">
      <c r="A614" s="44"/>
      <c r="B614" s="45"/>
      <c r="C614" s="45"/>
      <c r="D614" s="50"/>
      <c r="E614" s="44"/>
      <c r="F614" s="44"/>
      <c r="G614" s="44"/>
      <c r="H614" s="44"/>
      <c r="I614" s="44"/>
      <c r="J614" s="44"/>
      <c r="K614" s="44"/>
      <c r="L614" s="44"/>
      <c r="M614" s="44"/>
      <c r="N614" s="44"/>
      <c r="O614" s="44"/>
      <c r="P614" s="44"/>
      <c r="Q614" s="44"/>
      <c r="R614" s="44"/>
      <c r="S614" s="44"/>
      <c r="T614" s="44"/>
      <c r="U614" s="44"/>
      <c r="V614" s="44"/>
    </row>
    <row r="615" spans="1:22" ht="17.25" customHeight="1">
      <c r="A615" s="44"/>
      <c r="B615" s="45"/>
      <c r="C615" s="45"/>
      <c r="D615" s="50"/>
      <c r="E615" s="44"/>
      <c r="F615" s="44"/>
      <c r="G615" s="44"/>
      <c r="H615" s="44"/>
      <c r="I615" s="44"/>
      <c r="J615" s="44"/>
      <c r="K615" s="44"/>
      <c r="L615" s="44"/>
      <c r="M615" s="44"/>
      <c r="N615" s="44"/>
      <c r="O615" s="44"/>
      <c r="P615" s="44"/>
      <c r="Q615" s="44"/>
      <c r="R615" s="44"/>
      <c r="S615" s="44"/>
      <c r="T615" s="44"/>
      <c r="U615" s="44"/>
      <c r="V615" s="44"/>
    </row>
    <row r="616" spans="1:22" ht="17.25" customHeight="1">
      <c r="A616" s="44"/>
      <c r="B616" s="45"/>
      <c r="C616" s="45"/>
      <c r="D616" s="50"/>
      <c r="E616" s="44"/>
      <c r="F616" s="44"/>
      <c r="G616" s="44"/>
      <c r="H616" s="44"/>
      <c r="I616" s="44"/>
      <c r="J616" s="44"/>
      <c r="K616" s="44"/>
      <c r="L616" s="44"/>
      <c r="M616" s="44"/>
      <c r="N616" s="44"/>
      <c r="O616" s="44"/>
      <c r="P616" s="44"/>
      <c r="Q616" s="44"/>
      <c r="R616" s="44"/>
      <c r="S616" s="44"/>
      <c r="T616" s="44"/>
      <c r="U616" s="44"/>
      <c r="V616" s="44"/>
    </row>
    <row r="617" spans="1:22" ht="17.25" customHeight="1">
      <c r="A617" s="44"/>
      <c r="B617" s="45"/>
      <c r="C617" s="45"/>
      <c r="D617" s="50"/>
      <c r="E617" s="44"/>
      <c r="F617" s="44"/>
      <c r="G617" s="44"/>
      <c r="H617" s="44"/>
      <c r="I617" s="44"/>
      <c r="J617" s="44"/>
      <c r="K617" s="44"/>
      <c r="L617" s="44"/>
      <c r="M617" s="44"/>
      <c r="N617" s="44"/>
      <c r="O617" s="44"/>
      <c r="P617" s="44"/>
      <c r="Q617" s="44"/>
      <c r="R617" s="44"/>
      <c r="S617" s="44"/>
      <c r="T617" s="44"/>
      <c r="U617" s="44"/>
      <c r="V617" s="44"/>
    </row>
    <row r="618" spans="1:22" ht="17.25" customHeight="1">
      <c r="A618" s="44"/>
      <c r="B618" s="45"/>
      <c r="C618" s="45"/>
      <c r="D618" s="50"/>
      <c r="E618" s="44"/>
      <c r="F618" s="44"/>
      <c r="G618" s="44"/>
      <c r="H618" s="44"/>
      <c r="I618" s="44"/>
      <c r="J618" s="44"/>
      <c r="K618" s="44"/>
      <c r="L618" s="44"/>
      <c r="M618" s="44"/>
      <c r="N618" s="44"/>
      <c r="O618" s="44"/>
      <c r="P618" s="44"/>
      <c r="Q618" s="44"/>
      <c r="R618" s="44"/>
      <c r="S618" s="44"/>
      <c r="T618" s="44"/>
      <c r="U618" s="44"/>
      <c r="V618" s="44"/>
    </row>
    <row r="619" spans="1:22" ht="17.25" customHeight="1">
      <c r="A619" s="44"/>
      <c r="B619" s="45"/>
      <c r="C619" s="45"/>
      <c r="D619" s="50"/>
      <c r="E619" s="44"/>
      <c r="F619" s="44"/>
      <c r="G619" s="44"/>
      <c r="H619" s="44"/>
      <c r="I619" s="44"/>
      <c r="J619" s="44"/>
      <c r="K619" s="44"/>
      <c r="L619" s="44"/>
      <c r="M619" s="44"/>
      <c r="N619" s="44"/>
      <c r="O619" s="44"/>
      <c r="P619" s="44"/>
      <c r="Q619" s="44"/>
      <c r="R619" s="44"/>
      <c r="S619" s="44"/>
      <c r="T619" s="44"/>
      <c r="U619" s="44"/>
      <c r="V619" s="44"/>
    </row>
    <row r="620" spans="1:22" ht="17.25" customHeight="1">
      <c r="A620" s="44"/>
      <c r="B620" s="45"/>
      <c r="C620" s="45"/>
      <c r="D620" s="50"/>
      <c r="E620" s="44"/>
      <c r="F620" s="44"/>
      <c r="G620" s="44"/>
      <c r="H620" s="44"/>
      <c r="I620" s="44"/>
      <c r="J620" s="44"/>
      <c r="K620" s="44"/>
      <c r="L620" s="44"/>
      <c r="M620" s="44"/>
      <c r="N620" s="44"/>
      <c r="O620" s="44"/>
      <c r="P620" s="44"/>
      <c r="Q620" s="44"/>
      <c r="R620" s="44"/>
      <c r="S620" s="44"/>
      <c r="T620" s="44"/>
      <c r="U620" s="44"/>
      <c r="V620" s="44"/>
    </row>
    <row r="621" spans="1:22" ht="17.25" customHeight="1">
      <c r="A621" s="44"/>
      <c r="B621" s="45"/>
      <c r="C621" s="45"/>
      <c r="D621" s="50"/>
      <c r="E621" s="44"/>
      <c r="F621" s="44"/>
      <c r="G621" s="44"/>
      <c r="H621" s="44"/>
      <c r="I621" s="44"/>
      <c r="J621" s="44"/>
      <c r="K621" s="44"/>
      <c r="L621" s="44"/>
      <c r="M621" s="44"/>
      <c r="N621" s="44"/>
      <c r="O621" s="44"/>
      <c r="P621" s="44"/>
      <c r="Q621" s="44"/>
      <c r="R621" s="44"/>
      <c r="S621" s="44"/>
      <c r="T621" s="44"/>
      <c r="U621" s="44"/>
      <c r="V621" s="44"/>
    </row>
    <row r="622" spans="1:22" ht="17.25" customHeight="1">
      <c r="A622" s="44"/>
      <c r="B622" s="45"/>
      <c r="C622" s="45"/>
      <c r="D622" s="50"/>
      <c r="E622" s="44"/>
      <c r="F622" s="44"/>
      <c r="G622" s="44"/>
      <c r="H622" s="44"/>
      <c r="I622" s="44"/>
      <c r="J622" s="44"/>
      <c r="K622" s="44"/>
      <c r="L622" s="44"/>
      <c r="M622" s="44"/>
      <c r="N622" s="44"/>
      <c r="O622" s="44"/>
      <c r="P622" s="44"/>
      <c r="Q622" s="44"/>
      <c r="R622" s="44"/>
      <c r="S622" s="44"/>
      <c r="T622" s="44"/>
      <c r="U622" s="44"/>
      <c r="V622" s="44"/>
    </row>
    <row r="623" spans="1:22" ht="17.25" customHeight="1">
      <c r="A623" s="44"/>
      <c r="B623" s="45"/>
      <c r="C623" s="45"/>
      <c r="D623" s="50"/>
      <c r="E623" s="44"/>
      <c r="F623" s="44"/>
      <c r="G623" s="44"/>
      <c r="H623" s="44"/>
      <c r="I623" s="44"/>
      <c r="J623" s="44"/>
      <c r="K623" s="44"/>
      <c r="L623" s="44"/>
      <c r="M623" s="44"/>
      <c r="N623" s="44"/>
      <c r="O623" s="44"/>
      <c r="P623" s="44"/>
      <c r="Q623" s="44"/>
      <c r="R623" s="44"/>
      <c r="S623" s="44"/>
      <c r="T623" s="44"/>
      <c r="U623" s="44"/>
      <c r="V623" s="44"/>
    </row>
    <row r="624" spans="1:22" ht="17.25" customHeight="1">
      <c r="A624" s="44"/>
      <c r="B624" s="45"/>
      <c r="C624" s="45"/>
      <c r="D624" s="50"/>
      <c r="E624" s="44"/>
      <c r="F624" s="44"/>
      <c r="G624" s="44"/>
      <c r="H624" s="44"/>
      <c r="I624" s="44"/>
      <c r="J624" s="44"/>
      <c r="K624" s="44"/>
      <c r="L624" s="44"/>
      <c r="M624" s="44"/>
      <c r="N624" s="44"/>
      <c r="O624" s="44"/>
      <c r="P624" s="44"/>
      <c r="Q624" s="44"/>
      <c r="R624" s="44"/>
      <c r="S624" s="44"/>
      <c r="T624" s="44"/>
      <c r="U624" s="44"/>
      <c r="V624" s="44"/>
    </row>
    <row r="625" spans="1:22" ht="17.25" customHeight="1">
      <c r="A625" s="44"/>
      <c r="B625" s="45"/>
      <c r="C625" s="45"/>
      <c r="D625" s="50"/>
      <c r="E625" s="44"/>
      <c r="F625" s="44"/>
      <c r="G625" s="44"/>
      <c r="H625" s="44"/>
      <c r="I625" s="44"/>
      <c r="J625" s="44"/>
      <c r="K625" s="44"/>
      <c r="L625" s="44"/>
      <c r="M625" s="44"/>
      <c r="N625" s="44"/>
      <c r="O625" s="44"/>
      <c r="P625" s="44"/>
      <c r="Q625" s="44"/>
      <c r="R625" s="44"/>
      <c r="S625" s="44"/>
      <c r="T625" s="44"/>
      <c r="U625" s="44"/>
      <c r="V625" s="44"/>
    </row>
    <row r="626" spans="1:22" ht="17.25" customHeight="1">
      <c r="A626" s="44"/>
      <c r="B626" s="45"/>
      <c r="C626" s="45"/>
      <c r="D626" s="50"/>
      <c r="E626" s="44"/>
      <c r="F626" s="44"/>
      <c r="G626" s="44"/>
      <c r="H626" s="44"/>
      <c r="I626" s="44"/>
      <c r="J626" s="44"/>
      <c r="K626" s="44"/>
      <c r="L626" s="44"/>
      <c r="M626" s="44"/>
      <c r="N626" s="44"/>
      <c r="O626" s="44"/>
      <c r="P626" s="44"/>
      <c r="Q626" s="44"/>
      <c r="R626" s="44"/>
      <c r="S626" s="44"/>
      <c r="T626" s="44"/>
      <c r="U626" s="44"/>
      <c r="V626" s="44"/>
    </row>
    <row r="627" spans="1:22" ht="17.25" customHeight="1">
      <c r="A627" s="44"/>
      <c r="B627" s="45"/>
      <c r="C627" s="45"/>
      <c r="D627" s="50"/>
      <c r="E627" s="44"/>
      <c r="F627" s="44"/>
      <c r="G627" s="44"/>
      <c r="H627" s="44"/>
      <c r="I627" s="44"/>
      <c r="J627" s="44"/>
      <c r="K627" s="44"/>
      <c r="L627" s="44"/>
      <c r="M627" s="44"/>
      <c r="N627" s="44"/>
      <c r="O627" s="44"/>
      <c r="P627" s="44"/>
      <c r="Q627" s="44"/>
      <c r="R627" s="44"/>
      <c r="S627" s="44"/>
      <c r="T627" s="44"/>
      <c r="U627" s="44"/>
      <c r="V627" s="44"/>
    </row>
    <row r="628" spans="1:22" ht="17.25" customHeight="1">
      <c r="A628" s="44"/>
      <c r="B628" s="45"/>
      <c r="C628" s="45"/>
      <c r="D628" s="50"/>
      <c r="E628" s="44"/>
      <c r="F628" s="44"/>
      <c r="G628" s="44"/>
      <c r="H628" s="44"/>
      <c r="I628" s="44"/>
      <c r="J628" s="44"/>
      <c r="K628" s="44"/>
      <c r="L628" s="44"/>
      <c r="M628" s="44"/>
      <c r="N628" s="44"/>
      <c r="O628" s="44"/>
      <c r="P628" s="44"/>
      <c r="Q628" s="44"/>
      <c r="R628" s="44"/>
      <c r="S628" s="44"/>
      <c r="T628" s="44"/>
      <c r="U628" s="44"/>
      <c r="V628" s="44"/>
    </row>
    <row r="629" spans="1:22" ht="17.25" customHeight="1">
      <c r="A629" s="44"/>
      <c r="B629" s="45"/>
      <c r="C629" s="45"/>
      <c r="D629" s="50"/>
      <c r="E629" s="44"/>
      <c r="F629" s="44"/>
      <c r="G629" s="44"/>
      <c r="H629" s="44"/>
      <c r="I629" s="44"/>
      <c r="J629" s="44"/>
      <c r="K629" s="44"/>
      <c r="L629" s="44"/>
      <c r="M629" s="44"/>
      <c r="N629" s="44"/>
      <c r="O629" s="44"/>
      <c r="P629" s="44"/>
      <c r="Q629" s="44"/>
      <c r="R629" s="44"/>
      <c r="S629" s="44"/>
      <c r="T629" s="44"/>
      <c r="U629" s="44"/>
      <c r="V629" s="44"/>
    </row>
    <row r="630" spans="1:22" ht="17.25" customHeight="1">
      <c r="A630" s="44"/>
      <c r="B630" s="45"/>
      <c r="C630" s="45"/>
      <c r="D630" s="50"/>
      <c r="E630" s="44"/>
      <c r="F630" s="44"/>
      <c r="G630" s="44"/>
      <c r="H630" s="44"/>
      <c r="I630" s="44"/>
      <c r="J630" s="44"/>
      <c r="K630" s="44"/>
      <c r="L630" s="44"/>
      <c r="M630" s="44"/>
      <c r="N630" s="44"/>
      <c r="O630" s="44"/>
      <c r="P630" s="44"/>
      <c r="Q630" s="44"/>
      <c r="R630" s="44"/>
      <c r="S630" s="44"/>
      <c r="T630" s="44"/>
      <c r="U630" s="44"/>
      <c r="V630" s="44"/>
    </row>
    <row r="631" spans="1:22" ht="17.25" customHeight="1">
      <c r="A631" s="44"/>
      <c r="B631" s="45"/>
      <c r="C631" s="45"/>
      <c r="D631" s="50"/>
      <c r="E631" s="44"/>
      <c r="F631" s="44"/>
      <c r="G631" s="44"/>
      <c r="H631" s="44"/>
      <c r="I631" s="44"/>
      <c r="J631" s="44"/>
      <c r="K631" s="44"/>
      <c r="L631" s="44"/>
      <c r="M631" s="44"/>
      <c r="N631" s="44"/>
      <c r="O631" s="44"/>
      <c r="P631" s="44"/>
      <c r="Q631" s="44"/>
      <c r="R631" s="44"/>
      <c r="S631" s="44"/>
      <c r="T631" s="44"/>
      <c r="U631" s="44"/>
      <c r="V631" s="44"/>
    </row>
    <row r="632" spans="1:22" ht="17.25" customHeight="1">
      <c r="A632" s="44"/>
      <c r="B632" s="45"/>
      <c r="C632" s="45"/>
      <c r="D632" s="50"/>
      <c r="E632" s="44"/>
      <c r="F632" s="44"/>
      <c r="G632" s="44"/>
      <c r="H632" s="44"/>
      <c r="I632" s="44"/>
      <c r="J632" s="44"/>
      <c r="K632" s="44"/>
      <c r="L632" s="44"/>
      <c r="M632" s="44"/>
      <c r="N632" s="44"/>
      <c r="O632" s="44"/>
      <c r="P632" s="44"/>
      <c r="Q632" s="44"/>
      <c r="R632" s="44"/>
      <c r="S632" s="44"/>
      <c r="T632" s="44"/>
      <c r="U632" s="44"/>
      <c r="V632" s="44"/>
    </row>
    <row r="633" spans="1:22" ht="17.25" customHeight="1">
      <c r="A633" s="44"/>
      <c r="B633" s="45"/>
      <c r="C633" s="45"/>
      <c r="D633" s="50"/>
      <c r="E633" s="44"/>
      <c r="F633" s="44"/>
      <c r="G633" s="44"/>
      <c r="H633" s="44"/>
      <c r="I633" s="44"/>
      <c r="J633" s="44"/>
      <c r="K633" s="44"/>
      <c r="L633" s="44"/>
      <c r="M633" s="44"/>
      <c r="N633" s="44"/>
      <c r="O633" s="44"/>
      <c r="P633" s="44"/>
      <c r="Q633" s="44"/>
      <c r="R633" s="44"/>
      <c r="S633" s="44"/>
      <c r="T633" s="44"/>
      <c r="U633" s="44"/>
      <c r="V633" s="44"/>
    </row>
    <row r="634" spans="1:22" ht="17.25" customHeight="1">
      <c r="A634" s="44"/>
      <c r="B634" s="45"/>
      <c r="C634" s="45"/>
      <c r="D634" s="50"/>
      <c r="E634" s="44"/>
      <c r="F634" s="44"/>
      <c r="G634" s="44"/>
      <c r="H634" s="44"/>
      <c r="I634" s="44"/>
      <c r="J634" s="44"/>
      <c r="K634" s="44"/>
      <c r="L634" s="44"/>
      <c r="M634" s="44"/>
      <c r="N634" s="44"/>
      <c r="O634" s="44"/>
      <c r="P634" s="44"/>
      <c r="Q634" s="44"/>
      <c r="R634" s="44"/>
      <c r="S634" s="44"/>
      <c r="T634" s="44"/>
      <c r="U634" s="44"/>
      <c r="V634" s="44"/>
    </row>
    <row r="635" spans="1:22" ht="17.25" customHeight="1">
      <c r="A635" s="44"/>
      <c r="B635" s="45"/>
      <c r="C635" s="45"/>
      <c r="D635" s="50"/>
      <c r="E635" s="44"/>
      <c r="F635" s="44"/>
      <c r="G635" s="44"/>
      <c r="H635" s="44"/>
      <c r="I635" s="44"/>
      <c r="J635" s="44"/>
      <c r="K635" s="44"/>
      <c r="L635" s="44"/>
      <c r="M635" s="44"/>
      <c r="N635" s="44"/>
      <c r="O635" s="44"/>
      <c r="P635" s="44"/>
      <c r="Q635" s="44"/>
      <c r="R635" s="44"/>
      <c r="S635" s="44"/>
      <c r="T635" s="44"/>
      <c r="U635" s="44"/>
      <c r="V635" s="44"/>
    </row>
    <row r="636" spans="1:22" ht="17.25" customHeight="1">
      <c r="A636" s="44"/>
      <c r="B636" s="45"/>
      <c r="C636" s="45"/>
      <c r="D636" s="50"/>
      <c r="E636" s="44"/>
      <c r="F636" s="44"/>
      <c r="G636" s="44"/>
      <c r="H636" s="44"/>
      <c r="I636" s="44"/>
      <c r="J636" s="44"/>
      <c r="K636" s="44"/>
      <c r="L636" s="44"/>
      <c r="M636" s="44"/>
      <c r="N636" s="44"/>
      <c r="O636" s="44"/>
      <c r="P636" s="44"/>
      <c r="Q636" s="44"/>
      <c r="R636" s="44"/>
      <c r="S636" s="44"/>
      <c r="T636" s="44"/>
      <c r="U636" s="44"/>
      <c r="V636" s="44"/>
    </row>
    <row r="637" spans="1:22" ht="17.25" customHeight="1">
      <c r="A637" s="44"/>
      <c r="B637" s="45"/>
      <c r="C637" s="45"/>
      <c r="D637" s="50"/>
      <c r="E637" s="44"/>
      <c r="F637" s="44"/>
      <c r="G637" s="44"/>
      <c r="H637" s="44"/>
      <c r="I637" s="44"/>
      <c r="J637" s="44"/>
      <c r="K637" s="44"/>
      <c r="L637" s="44"/>
      <c r="M637" s="44"/>
      <c r="N637" s="44"/>
      <c r="O637" s="44"/>
      <c r="P637" s="44"/>
      <c r="Q637" s="44"/>
      <c r="R637" s="44"/>
      <c r="S637" s="44"/>
      <c r="T637" s="44"/>
      <c r="U637" s="44"/>
      <c r="V637" s="44"/>
    </row>
    <row r="638" spans="1:22" ht="17.25" customHeight="1">
      <c r="A638" s="44"/>
      <c r="B638" s="45"/>
      <c r="C638" s="45"/>
      <c r="D638" s="50"/>
      <c r="E638" s="44"/>
      <c r="F638" s="44"/>
      <c r="G638" s="44"/>
      <c r="H638" s="44"/>
      <c r="I638" s="44"/>
      <c r="J638" s="44"/>
      <c r="K638" s="44"/>
      <c r="L638" s="44"/>
      <c r="M638" s="44"/>
      <c r="N638" s="44"/>
      <c r="O638" s="44"/>
      <c r="P638" s="44"/>
      <c r="Q638" s="44"/>
      <c r="R638" s="44"/>
      <c r="S638" s="44"/>
      <c r="T638" s="44"/>
      <c r="U638" s="44"/>
      <c r="V638" s="44"/>
    </row>
    <row r="639" spans="1:22" ht="17.25" customHeight="1">
      <c r="A639" s="44"/>
      <c r="B639" s="45"/>
      <c r="C639" s="45"/>
      <c r="D639" s="50"/>
      <c r="E639" s="44"/>
      <c r="F639" s="44"/>
      <c r="G639" s="44"/>
      <c r="H639" s="44"/>
      <c r="I639" s="44"/>
      <c r="J639" s="44"/>
      <c r="K639" s="44"/>
      <c r="L639" s="44"/>
      <c r="M639" s="44"/>
      <c r="N639" s="44"/>
      <c r="O639" s="44"/>
      <c r="P639" s="44"/>
      <c r="Q639" s="44"/>
      <c r="R639" s="44"/>
      <c r="S639" s="44"/>
      <c r="T639" s="44"/>
      <c r="U639" s="44"/>
      <c r="V639" s="44"/>
    </row>
    <row r="640" spans="1:22" ht="17.25" customHeight="1">
      <c r="A640" s="44"/>
      <c r="B640" s="45"/>
      <c r="C640" s="45"/>
      <c r="D640" s="50"/>
      <c r="E640" s="44"/>
      <c r="F640" s="44"/>
      <c r="G640" s="44"/>
      <c r="H640" s="44"/>
      <c r="I640" s="44"/>
      <c r="J640" s="44"/>
      <c r="K640" s="44"/>
      <c r="L640" s="44"/>
      <c r="M640" s="44"/>
      <c r="N640" s="44"/>
      <c r="O640" s="44"/>
      <c r="P640" s="44"/>
      <c r="Q640" s="44"/>
      <c r="R640" s="44"/>
      <c r="S640" s="44"/>
      <c r="T640" s="44"/>
      <c r="U640" s="44"/>
      <c r="V640" s="44"/>
    </row>
    <row r="641" spans="1:22" ht="17.25" customHeight="1">
      <c r="A641" s="44"/>
      <c r="B641" s="45"/>
      <c r="C641" s="45"/>
      <c r="D641" s="50"/>
      <c r="E641" s="44"/>
      <c r="F641" s="44"/>
      <c r="G641" s="44"/>
      <c r="H641" s="44"/>
      <c r="I641" s="44"/>
      <c r="J641" s="44"/>
      <c r="K641" s="44"/>
      <c r="L641" s="44"/>
      <c r="M641" s="44"/>
      <c r="N641" s="44"/>
      <c r="O641" s="44"/>
      <c r="P641" s="44"/>
      <c r="Q641" s="44"/>
      <c r="R641" s="44"/>
      <c r="S641" s="44"/>
      <c r="T641" s="44"/>
      <c r="U641" s="44"/>
      <c r="V641" s="44"/>
    </row>
    <row r="642" spans="1:22" ht="17.25" customHeight="1">
      <c r="A642" s="44"/>
      <c r="B642" s="45"/>
      <c r="C642" s="45"/>
      <c r="D642" s="50"/>
      <c r="E642" s="44"/>
      <c r="F642" s="44"/>
      <c r="G642" s="44"/>
      <c r="H642" s="44"/>
      <c r="I642" s="44"/>
      <c r="J642" s="44"/>
      <c r="K642" s="44"/>
      <c r="L642" s="44"/>
      <c r="M642" s="44"/>
      <c r="N642" s="44"/>
      <c r="O642" s="44"/>
      <c r="P642" s="44"/>
      <c r="Q642" s="44"/>
      <c r="R642" s="44"/>
      <c r="S642" s="44"/>
      <c r="T642" s="44"/>
      <c r="U642" s="44"/>
      <c r="V642" s="44"/>
    </row>
    <row r="643" spans="1:22" ht="17.25" customHeight="1">
      <c r="A643" s="44"/>
      <c r="B643" s="45"/>
      <c r="C643" s="45"/>
      <c r="D643" s="50"/>
      <c r="E643" s="44"/>
      <c r="F643" s="44"/>
      <c r="G643" s="44"/>
      <c r="H643" s="44"/>
      <c r="I643" s="44"/>
      <c r="J643" s="44"/>
      <c r="K643" s="44"/>
      <c r="L643" s="44"/>
      <c r="M643" s="44"/>
      <c r="N643" s="44"/>
      <c r="O643" s="44"/>
      <c r="P643" s="44"/>
      <c r="Q643" s="44"/>
      <c r="R643" s="44"/>
      <c r="S643" s="44"/>
      <c r="T643" s="44"/>
      <c r="U643" s="44"/>
      <c r="V643" s="44"/>
    </row>
    <row r="644" spans="1:22" ht="17.25" customHeight="1">
      <c r="A644" s="44"/>
      <c r="B644" s="45"/>
      <c r="C644" s="45"/>
      <c r="D644" s="50"/>
      <c r="E644" s="44"/>
      <c r="F644" s="44"/>
      <c r="G644" s="44"/>
      <c r="H644" s="44"/>
      <c r="I644" s="44"/>
      <c r="J644" s="44"/>
      <c r="K644" s="44"/>
      <c r="L644" s="44"/>
      <c r="M644" s="44"/>
      <c r="N644" s="44"/>
      <c r="O644" s="44"/>
      <c r="P644" s="44"/>
      <c r="Q644" s="44"/>
      <c r="R644" s="44"/>
      <c r="S644" s="44"/>
      <c r="T644" s="44"/>
      <c r="U644" s="44"/>
      <c r="V644" s="44"/>
    </row>
    <row r="645" spans="1:22" ht="17.25" customHeight="1">
      <c r="A645" s="44"/>
      <c r="B645" s="45"/>
      <c r="C645" s="45"/>
      <c r="D645" s="50"/>
      <c r="E645" s="44"/>
      <c r="F645" s="44"/>
      <c r="G645" s="44"/>
      <c r="H645" s="44"/>
      <c r="I645" s="44"/>
      <c r="J645" s="44"/>
      <c r="K645" s="44"/>
      <c r="L645" s="44"/>
      <c r="M645" s="44"/>
      <c r="N645" s="44"/>
      <c r="O645" s="44"/>
      <c r="P645" s="44"/>
      <c r="Q645" s="44"/>
      <c r="R645" s="44"/>
      <c r="S645" s="44"/>
      <c r="T645" s="44"/>
      <c r="U645" s="44"/>
      <c r="V645" s="44"/>
    </row>
    <row r="646" spans="1:22" ht="17.25" customHeight="1">
      <c r="A646" s="44"/>
      <c r="B646" s="45"/>
      <c r="C646" s="45"/>
      <c r="D646" s="50"/>
      <c r="E646" s="44"/>
      <c r="F646" s="44"/>
      <c r="G646" s="44"/>
      <c r="H646" s="44"/>
      <c r="I646" s="44"/>
      <c r="J646" s="44"/>
      <c r="K646" s="44"/>
      <c r="L646" s="44"/>
      <c r="M646" s="44"/>
      <c r="N646" s="44"/>
      <c r="O646" s="44"/>
      <c r="P646" s="44"/>
      <c r="Q646" s="44"/>
      <c r="R646" s="44"/>
      <c r="S646" s="44"/>
      <c r="T646" s="44"/>
      <c r="U646" s="44"/>
      <c r="V646" s="44"/>
    </row>
    <row r="647" spans="1:22" ht="17.25" customHeight="1">
      <c r="A647" s="44"/>
      <c r="B647" s="45"/>
      <c r="C647" s="45"/>
      <c r="D647" s="50"/>
      <c r="E647" s="44"/>
      <c r="F647" s="44"/>
      <c r="G647" s="44"/>
      <c r="H647" s="44"/>
      <c r="I647" s="44"/>
      <c r="J647" s="44"/>
      <c r="K647" s="44"/>
      <c r="L647" s="44"/>
      <c r="M647" s="44"/>
      <c r="N647" s="44"/>
      <c r="O647" s="44"/>
      <c r="P647" s="44"/>
      <c r="Q647" s="44"/>
      <c r="R647" s="44"/>
      <c r="S647" s="44"/>
      <c r="T647" s="44"/>
      <c r="U647" s="44"/>
      <c r="V647" s="44"/>
    </row>
    <row r="648" spans="1:22" ht="17.25" customHeight="1">
      <c r="A648" s="44"/>
      <c r="B648" s="45"/>
      <c r="C648" s="45"/>
      <c r="D648" s="50"/>
      <c r="E648" s="44"/>
      <c r="F648" s="44"/>
      <c r="G648" s="44"/>
      <c r="H648" s="44"/>
      <c r="I648" s="44"/>
      <c r="J648" s="44"/>
      <c r="K648" s="44"/>
      <c r="L648" s="44"/>
      <c r="M648" s="44"/>
      <c r="N648" s="44"/>
      <c r="O648" s="44"/>
      <c r="P648" s="44"/>
      <c r="Q648" s="44"/>
      <c r="R648" s="44"/>
      <c r="S648" s="44"/>
      <c r="T648" s="44"/>
      <c r="U648" s="44"/>
      <c r="V648" s="44"/>
    </row>
    <row r="649" spans="1:22" ht="17.25" customHeight="1">
      <c r="A649" s="44"/>
      <c r="B649" s="45"/>
      <c r="C649" s="45"/>
      <c r="D649" s="50"/>
      <c r="E649" s="44"/>
      <c r="F649" s="44"/>
      <c r="G649" s="44"/>
      <c r="H649" s="44"/>
      <c r="I649" s="44"/>
      <c r="J649" s="44"/>
      <c r="K649" s="44"/>
      <c r="L649" s="44"/>
      <c r="M649" s="44"/>
      <c r="N649" s="44"/>
      <c r="O649" s="44"/>
      <c r="P649" s="44"/>
      <c r="Q649" s="44"/>
      <c r="R649" s="44"/>
      <c r="S649" s="44"/>
      <c r="T649" s="44"/>
      <c r="U649" s="44"/>
      <c r="V649" s="44"/>
    </row>
    <row r="650" spans="1:22" ht="17.25" customHeight="1">
      <c r="A650" s="44"/>
      <c r="B650" s="45"/>
      <c r="C650" s="45"/>
      <c r="D650" s="50"/>
      <c r="E650" s="44"/>
      <c r="F650" s="44"/>
      <c r="G650" s="44"/>
      <c r="H650" s="44"/>
      <c r="I650" s="44"/>
      <c r="J650" s="44"/>
      <c r="K650" s="44"/>
      <c r="L650" s="44"/>
      <c r="M650" s="44"/>
      <c r="N650" s="44"/>
      <c r="O650" s="44"/>
      <c r="P650" s="44"/>
      <c r="Q650" s="44"/>
      <c r="R650" s="44"/>
      <c r="S650" s="44"/>
      <c r="T650" s="44"/>
      <c r="U650" s="44"/>
      <c r="V650" s="44"/>
    </row>
    <row r="651" spans="1:22" ht="17.25" customHeight="1">
      <c r="A651" s="44"/>
      <c r="B651" s="45"/>
      <c r="C651" s="45"/>
      <c r="D651" s="50"/>
      <c r="E651" s="44"/>
      <c r="F651" s="44"/>
      <c r="G651" s="44"/>
      <c r="H651" s="44"/>
      <c r="I651" s="44"/>
      <c r="J651" s="44"/>
      <c r="K651" s="44"/>
      <c r="L651" s="44"/>
      <c r="M651" s="44"/>
      <c r="N651" s="44"/>
      <c r="O651" s="44"/>
      <c r="P651" s="44"/>
      <c r="Q651" s="44"/>
      <c r="R651" s="44"/>
      <c r="S651" s="44"/>
      <c r="T651" s="44"/>
      <c r="U651" s="44"/>
      <c r="V651" s="44"/>
    </row>
    <row r="652" spans="1:22" ht="17.25" customHeight="1">
      <c r="A652" s="44"/>
      <c r="B652" s="45"/>
      <c r="C652" s="45"/>
      <c r="D652" s="50"/>
      <c r="E652" s="44"/>
      <c r="F652" s="44"/>
      <c r="G652" s="44"/>
      <c r="H652" s="44"/>
      <c r="I652" s="44"/>
      <c r="J652" s="44"/>
      <c r="K652" s="44"/>
      <c r="L652" s="44"/>
      <c r="M652" s="44"/>
      <c r="N652" s="44"/>
      <c r="O652" s="44"/>
      <c r="P652" s="44"/>
      <c r="Q652" s="44"/>
      <c r="R652" s="44"/>
      <c r="S652" s="44"/>
      <c r="T652" s="44"/>
      <c r="U652" s="44"/>
      <c r="V652" s="44"/>
    </row>
    <row r="653" spans="1:22" ht="17.25" customHeight="1">
      <c r="A653" s="44"/>
      <c r="B653" s="45"/>
      <c r="C653" s="45"/>
      <c r="D653" s="50"/>
      <c r="E653" s="44"/>
      <c r="F653" s="44"/>
      <c r="G653" s="44"/>
      <c r="H653" s="44"/>
      <c r="I653" s="44"/>
      <c r="J653" s="44"/>
      <c r="K653" s="44"/>
      <c r="L653" s="44"/>
      <c r="M653" s="44"/>
      <c r="N653" s="44"/>
      <c r="O653" s="44"/>
      <c r="P653" s="44"/>
      <c r="Q653" s="44"/>
      <c r="R653" s="44"/>
      <c r="S653" s="44"/>
      <c r="T653" s="44"/>
      <c r="U653" s="44"/>
      <c r="V653" s="44"/>
    </row>
    <row r="654" spans="1:22" ht="17.25" customHeight="1">
      <c r="A654" s="44"/>
      <c r="B654" s="45"/>
      <c r="C654" s="45"/>
      <c r="D654" s="50"/>
      <c r="E654" s="44"/>
      <c r="F654" s="44"/>
      <c r="G654" s="44"/>
      <c r="H654" s="44"/>
      <c r="I654" s="44"/>
      <c r="J654" s="44"/>
      <c r="K654" s="44"/>
      <c r="L654" s="44"/>
      <c r="M654" s="44"/>
      <c r="N654" s="44"/>
      <c r="O654" s="44"/>
      <c r="P654" s="44"/>
      <c r="Q654" s="44"/>
      <c r="R654" s="44"/>
      <c r="S654" s="44"/>
      <c r="T654" s="44"/>
      <c r="U654" s="44"/>
      <c r="V654" s="44"/>
    </row>
    <row r="655" spans="1:22" ht="17.25" customHeight="1">
      <c r="A655" s="44"/>
      <c r="B655" s="45"/>
      <c r="C655" s="45"/>
      <c r="D655" s="50"/>
      <c r="E655" s="44"/>
      <c r="F655" s="44"/>
      <c r="G655" s="44"/>
      <c r="H655" s="44"/>
      <c r="I655" s="44"/>
      <c r="J655" s="44"/>
      <c r="K655" s="44"/>
      <c r="L655" s="44"/>
      <c r="M655" s="44"/>
      <c r="N655" s="44"/>
      <c r="O655" s="44"/>
      <c r="P655" s="44"/>
      <c r="Q655" s="44"/>
      <c r="R655" s="44"/>
      <c r="S655" s="44"/>
      <c r="T655" s="44"/>
      <c r="U655" s="44"/>
      <c r="V655" s="44"/>
    </row>
    <row r="656" spans="1:22" ht="17.25" customHeight="1">
      <c r="A656" s="44"/>
      <c r="B656" s="45"/>
      <c r="C656" s="45"/>
      <c r="D656" s="50"/>
      <c r="E656" s="44"/>
      <c r="F656" s="44"/>
      <c r="G656" s="44"/>
      <c r="H656" s="44"/>
      <c r="I656" s="44"/>
      <c r="J656" s="44"/>
      <c r="K656" s="44"/>
      <c r="L656" s="44"/>
      <c r="M656" s="44"/>
      <c r="N656" s="44"/>
      <c r="O656" s="44"/>
      <c r="P656" s="44"/>
      <c r="Q656" s="44"/>
      <c r="R656" s="44"/>
      <c r="S656" s="44"/>
      <c r="T656" s="44"/>
      <c r="U656" s="44"/>
      <c r="V656" s="44"/>
    </row>
    <row r="657" spans="1:22" ht="17.25" customHeight="1">
      <c r="A657" s="44"/>
      <c r="B657" s="45"/>
      <c r="C657" s="45"/>
      <c r="D657" s="50"/>
      <c r="E657" s="44"/>
      <c r="F657" s="44"/>
      <c r="G657" s="44"/>
      <c r="H657" s="44"/>
      <c r="I657" s="44"/>
      <c r="J657" s="44"/>
      <c r="K657" s="44"/>
      <c r="L657" s="44"/>
      <c r="M657" s="44"/>
      <c r="N657" s="44"/>
      <c r="O657" s="44"/>
      <c r="P657" s="44"/>
      <c r="Q657" s="44"/>
      <c r="R657" s="44"/>
      <c r="S657" s="44"/>
      <c r="T657" s="44"/>
      <c r="U657" s="44"/>
      <c r="V657" s="44"/>
    </row>
    <row r="658" spans="1:22" ht="17.25" customHeight="1">
      <c r="A658" s="44"/>
      <c r="B658" s="45"/>
      <c r="C658" s="45"/>
      <c r="D658" s="50"/>
      <c r="E658" s="44"/>
      <c r="F658" s="44"/>
      <c r="G658" s="44"/>
      <c r="H658" s="44"/>
      <c r="I658" s="44"/>
      <c r="J658" s="44"/>
      <c r="K658" s="44"/>
      <c r="L658" s="44"/>
      <c r="M658" s="44"/>
      <c r="N658" s="44"/>
      <c r="O658" s="44"/>
      <c r="P658" s="44"/>
      <c r="Q658" s="44"/>
      <c r="R658" s="44"/>
      <c r="S658" s="44"/>
      <c r="T658" s="44"/>
      <c r="U658" s="44"/>
      <c r="V658" s="44"/>
    </row>
    <row r="659" spans="1:22" ht="17.25" customHeight="1">
      <c r="A659" s="44"/>
      <c r="B659" s="45"/>
      <c r="C659" s="45"/>
      <c r="D659" s="50"/>
      <c r="E659" s="44"/>
      <c r="F659" s="44"/>
      <c r="G659" s="44"/>
      <c r="H659" s="44"/>
      <c r="I659" s="44"/>
      <c r="J659" s="44"/>
      <c r="K659" s="44"/>
      <c r="L659" s="44"/>
      <c r="M659" s="44"/>
      <c r="N659" s="44"/>
      <c r="O659" s="44"/>
      <c r="P659" s="44"/>
      <c r="Q659" s="44"/>
      <c r="R659" s="44"/>
      <c r="S659" s="44"/>
      <c r="T659" s="44"/>
      <c r="U659" s="44"/>
      <c r="V659" s="44"/>
    </row>
    <row r="660" spans="1:22" ht="17.25" customHeight="1">
      <c r="A660" s="44"/>
      <c r="B660" s="45"/>
      <c r="C660" s="45"/>
      <c r="D660" s="50"/>
      <c r="E660" s="44"/>
      <c r="F660" s="44"/>
      <c r="G660" s="44"/>
      <c r="H660" s="44"/>
      <c r="I660" s="44"/>
      <c r="J660" s="44"/>
      <c r="K660" s="44"/>
      <c r="L660" s="44"/>
      <c r="M660" s="44"/>
      <c r="N660" s="44"/>
      <c r="O660" s="44"/>
      <c r="P660" s="44"/>
      <c r="Q660" s="44"/>
      <c r="R660" s="44"/>
      <c r="S660" s="44"/>
      <c r="T660" s="44"/>
      <c r="U660" s="44"/>
      <c r="V660" s="44"/>
    </row>
    <row r="661" spans="1:22" ht="17.25" customHeight="1">
      <c r="A661" s="44"/>
      <c r="B661" s="45"/>
      <c r="C661" s="45"/>
      <c r="D661" s="50"/>
      <c r="E661" s="44"/>
      <c r="F661" s="44"/>
      <c r="G661" s="44"/>
      <c r="H661" s="44"/>
      <c r="I661" s="44"/>
      <c r="J661" s="44"/>
      <c r="K661" s="44"/>
      <c r="L661" s="44"/>
      <c r="M661" s="44"/>
      <c r="N661" s="44"/>
      <c r="O661" s="44"/>
      <c r="P661" s="44"/>
      <c r="Q661" s="44"/>
      <c r="R661" s="44"/>
      <c r="S661" s="44"/>
      <c r="T661" s="44"/>
      <c r="U661" s="44"/>
      <c r="V661" s="44"/>
    </row>
    <row r="662" spans="1:22" ht="17.25" customHeight="1">
      <c r="A662" s="44"/>
      <c r="B662" s="45"/>
      <c r="C662" s="45"/>
      <c r="D662" s="50"/>
      <c r="E662" s="44"/>
      <c r="F662" s="44"/>
      <c r="G662" s="44"/>
      <c r="H662" s="44"/>
      <c r="I662" s="44"/>
      <c r="J662" s="44"/>
      <c r="K662" s="44"/>
      <c r="L662" s="44"/>
      <c r="M662" s="44"/>
      <c r="N662" s="44"/>
      <c r="O662" s="44"/>
      <c r="P662" s="44"/>
      <c r="Q662" s="44"/>
      <c r="R662" s="44"/>
      <c r="S662" s="44"/>
      <c r="T662" s="44"/>
      <c r="U662" s="44"/>
      <c r="V662" s="44"/>
    </row>
    <row r="663" spans="1:22" ht="17.25" customHeight="1">
      <c r="A663" s="44"/>
      <c r="B663" s="45"/>
      <c r="C663" s="45"/>
      <c r="D663" s="50"/>
      <c r="E663" s="44"/>
      <c r="F663" s="44"/>
      <c r="G663" s="44"/>
      <c r="H663" s="44"/>
      <c r="I663" s="44"/>
      <c r="J663" s="44"/>
      <c r="K663" s="44"/>
      <c r="L663" s="44"/>
      <c r="M663" s="44"/>
      <c r="N663" s="44"/>
      <c r="O663" s="44"/>
      <c r="P663" s="44"/>
      <c r="Q663" s="44"/>
      <c r="R663" s="44"/>
      <c r="S663" s="44"/>
      <c r="T663" s="44"/>
      <c r="U663" s="44"/>
      <c r="V663" s="44"/>
    </row>
    <row r="664" spans="1:22" ht="17.25" customHeight="1">
      <c r="A664" s="44"/>
      <c r="B664" s="45"/>
      <c r="C664" s="45"/>
      <c r="D664" s="50"/>
      <c r="E664" s="44"/>
      <c r="F664" s="44"/>
      <c r="G664" s="44"/>
      <c r="H664" s="44"/>
      <c r="I664" s="44"/>
      <c r="J664" s="44"/>
      <c r="K664" s="44"/>
      <c r="L664" s="44"/>
      <c r="M664" s="44"/>
      <c r="N664" s="44"/>
      <c r="O664" s="44"/>
      <c r="P664" s="44"/>
      <c r="Q664" s="44"/>
      <c r="R664" s="44"/>
      <c r="S664" s="44"/>
      <c r="T664" s="44"/>
      <c r="U664" s="44"/>
      <c r="V664" s="44"/>
    </row>
    <row r="665" spans="1:22" ht="17.25" customHeight="1">
      <c r="A665" s="44"/>
      <c r="B665" s="45"/>
      <c r="C665" s="45"/>
      <c r="D665" s="50"/>
      <c r="E665" s="44"/>
      <c r="F665" s="44"/>
      <c r="G665" s="44"/>
      <c r="H665" s="44"/>
      <c r="I665" s="44"/>
      <c r="J665" s="44"/>
      <c r="K665" s="44"/>
      <c r="L665" s="44"/>
      <c r="M665" s="44"/>
      <c r="N665" s="44"/>
      <c r="O665" s="44"/>
      <c r="P665" s="44"/>
      <c r="Q665" s="44"/>
      <c r="R665" s="44"/>
      <c r="S665" s="44"/>
      <c r="T665" s="44"/>
      <c r="U665" s="44"/>
      <c r="V665" s="44"/>
    </row>
    <row r="666" spans="1:22" ht="17.25" customHeight="1">
      <c r="A666" s="44"/>
      <c r="B666" s="45"/>
      <c r="C666" s="45"/>
      <c r="D666" s="50"/>
      <c r="E666" s="44"/>
      <c r="F666" s="44"/>
      <c r="G666" s="44"/>
      <c r="H666" s="44"/>
      <c r="I666" s="44"/>
      <c r="J666" s="44"/>
      <c r="K666" s="44"/>
      <c r="L666" s="44"/>
      <c r="M666" s="44"/>
      <c r="N666" s="44"/>
      <c r="O666" s="44"/>
      <c r="P666" s="44"/>
      <c r="Q666" s="44"/>
      <c r="R666" s="44"/>
      <c r="S666" s="44"/>
      <c r="T666" s="44"/>
      <c r="U666" s="44"/>
      <c r="V666" s="44"/>
    </row>
    <row r="667" spans="1:22" ht="17.25" customHeight="1">
      <c r="A667" s="44"/>
      <c r="B667" s="45"/>
      <c r="C667" s="45"/>
      <c r="D667" s="50"/>
      <c r="E667" s="44"/>
      <c r="F667" s="44"/>
      <c r="G667" s="44"/>
      <c r="H667" s="44"/>
      <c r="I667" s="44"/>
      <c r="J667" s="44"/>
      <c r="K667" s="44"/>
      <c r="L667" s="44"/>
      <c r="M667" s="44"/>
      <c r="N667" s="44"/>
      <c r="O667" s="44"/>
      <c r="P667" s="44"/>
      <c r="Q667" s="44"/>
      <c r="R667" s="44"/>
      <c r="S667" s="44"/>
      <c r="T667" s="44"/>
      <c r="U667" s="44"/>
      <c r="V667" s="44"/>
    </row>
    <row r="668" spans="1:22" ht="17.25" customHeight="1">
      <c r="A668" s="44"/>
      <c r="B668" s="45"/>
      <c r="C668" s="45"/>
      <c r="D668" s="50"/>
      <c r="E668" s="44"/>
      <c r="F668" s="44"/>
      <c r="G668" s="44"/>
      <c r="H668" s="44"/>
      <c r="I668" s="44"/>
      <c r="J668" s="44"/>
      <c r="K668" s="44"/>
      <c r="L668" s="44"/>
      <c r="M668" s="44"/>
      <c r="N668" s="44"/>
      <c r="O668" s="44"/>
      <c r="P668" s="44"/>
      <c r="Q668" s="44"/>
      <c r="R668" s="44"/>
      <c r="S668" s="44"/>
      <c r="T668" s="44"/>
      <c r="U668" s="44"/>
      <c r="V668" s="44"/>
    </row>
    <row r="669" spans="1:22" ht="17.25" customHeight="1">
      <c r="A669" s="44"/>
      <c r="B669" s="45"/>
      <c r="C669" s="45"/>
      <c r="D669" s="50"/>
      <c r="E669" s="44"/>
      <c r="F669" s="44"/>
      <c r="G669" s="44"/>
      <c r="H669" s="44"/>
      <c r="I669" s="44"/>
      <c r="J669" s="44"/>
      <c r="K669" s="44"/>
      <c r="L669" s="44"/>
      <c r="M669" s="44"/>
      <c r="N669" s="44"/>
      <c r="O669" s="44"/>
      <c r="P669" s="44"/>
      <c r="Q669" s="44"/>
      <c r="R669" s="44"/>
      <c r="S669" s="44"/>
      <c r="T669" s="44"/>
      <c r="U669" s="44"/>
      <c r="V669" s="44"/>
    </row>
    <row r="670" spans="1:22" ht="17.25" customHeight="1">
      <c r="A670" s="44"/>
      <c r="B670" s="45"/>
      <c r="C670" s="45"/>
      <c r="D670" s="50"/>
      <c r="E670" s="44"/>
      <c r="F670" s="44"/>
      <c r="G670" s="44"/>
      <c r="H670" s="44"/>
      <c r="I670" s="44"/>
      <c r="J670" s="44"/>
      <c r="K670" s="44"/>
      <c r="L670" s="44"/>
      <c r="M670" s="44"/>
      <c r="N670" s="44"/>
      <c r="O670" s="44"/>
      <c r="P670" s="44"/>
      <c r="Q670" s="44"/>
      <c r="R670" s="44"/>
      <c r="S670" s="44"/>
      <c r="T670" s="44"/>
      <c r="U670" s="44"/>
      <c r="V670" s="44"/>
    </row>
    <row r="671" spans="1:22" ht="17.25" customHeight="1">
      <c r="A671" s="44"/>
      <c r="B671" s="45"/>
      <c r="C671" s="45"/>
      <c r="D671" s="50"/>
      <c r="E671" s="44"/>
      <c r="F671" s="44"/>
      <c r="G671" s="44"/>
      <c r="H671" s="44"/>
      <c r="I671" s="44"/>
      <c r="J671" s="44"/>
      <c r="K671" s="44"/>
      <c r="L671" s="44"/>
      <c r="M671" s="44"/>
      <c r="N671" s="44"/>
      <c r="O671" s="44"/>
      <c r="P671" s="44"/>
      <c r="Q671" s="44"/>
      <c r="R671" s="44"/>
      <c r="S671" s="44"/>
      <c r="T671" s="44"/>
      <c r="U671" s="44"/>
      <c r="V671" s="44"/>
    </row>
    <row r="672" spans="1:22" ht="17.25" customHeight="1">
      <c r="A672" s="44"/>
      <c r="B672" s="45"/>
      <c r="C672" s="45"/>
      <c r="D672" s="50"/>
      <c r="E672" s="44"/>
      <c r="F672" s="44"/>
      <c r="G672" s="44"/>
      <c r="H672" s="44"/>
      <c r="I672" s="44"/>
      <c r="J672" s="44"/>
      <c r="K672" s="44"/>
      <c r="L672" s="44"/>
      <c r="M672" s="44"/>
      <c r="N672" s="44"/>
      <c r="O672" s="44"/>
      <c r="P672" s="44"/>
      <c r="Q672" s="44"/>
      <c r="R672" s="44"/>
      <c r="S672" s="44"/>
      <c r="T672" s="44"/>
      <c r="U672" s="44"/>
      <c r="V672" s="44"/>
    </row>
    <row r="673" spans="1:22" ht="17.25" customHeight="1">
      <c r="A673" s="44"/>
      <c r="B673" s="45"/>
      <c r="C673" s="45"/>
      <c r="D673" s="50"/>
      <c r="E673" s="44"/>
      <c r="F673" s="44"/>
      <c r="G673" s="44"/>
      <c r="H673" s="44"/>
      <c r="I673" s="44"/>
      <c r="J673" s="44"/>
      <c r="K673" s="44"/>
      <c r="L673" s="44"/>
      <c r="M673" s="44"/>
      <c r="N673" s="44"/>
      <c r="O673" s="44"/>
      <c r="P673" s="44"/>
      <c r="Q673" s="44"/>
      <c r="R673" s="44"/>
      <c r="S673" s="44"/>
      <c r="T673" s="44"/>
      <c r="U673" s="44"/>
      <c r="V673" s="44"/>
    </row>
    <row r="674" spans="1:22" ht="17.25" customHeight="1">
      <c r="A674" s="44"/>
      <c r="B674" s="45"/>
      <c r="C674" s="45"/>
      <c r="D674" s="50"/>
      <c r="E674" s="44"/>
      <c r="F674" s="44"/>
      <c r="G674" s="44"/>
      <c r="H674" s="44"/>
      <c r="I674" s="44"/>
      <c r="J674" s="44"/>
      <c r="K674" s="44"/>
      <c r="L674" s="44"/>
      <c r="M674" s="44"/>
      <c r="N674" s="44"/>
      <c r="O674" s="44"/>
      <c r="P674" s="44"/>
      <c r="Q674" s="44"/>
      <c r="R674" s="44"/>
      <c r="S674" s="44"/>
      <c r="T674" s="44"/>
      <c r="U674" s="44"/>
      <c r="V674" s="44"/>
    </row>
    <row r="675" spans="1:22" ht="17.25" customHeight="1">
      <c r="A675" s="44"/>
      <c r="B675" s="45"/>
      <c r="C675" s="45"/>
      <c r="D675" s="50"/>
      <c r="E675" s="44"/>
      <c r="F675" s="44"/>
      <c r="G675" s="44"/>
      <c r="H675" s="44"/>
      <c r="I675" s="44"/>
      <c r="J675" s="44"/>
      <c r="K675" s="44"/>
      <c r="L675" s="44"/>
      <c r="M675" s="44"/>
      <c r="N675" s="44"/>
      <c r="O675" s="44"/>
      <c r="P675" s="44"/>
      <c r="Q675" s="44"/>
      <c r="R675" s="44"/>
      <c r="S675" s="44"/>
      <c r="T675" s="44"/>
      <c r="U675" s="44"/>
      <c r="V675" s="44"/>
    </row>
    <row r="676" spans="1:22" ht="17.25" customHeight="1">
      <c r="A676" s="44"/>
      <c r="B676" s="45"/>
      <c r="C676" s="45"/>
      <c r="D676" s="50"/>
      <c r="E676" s="44"/>
      <c r="F676" s="44"/>
      <c r="G676" s="44"/>
      <c r="H676" s="44"/>
      <c r="I676" s="44"/>
      <c r="J676" s="44"/>
      <c r="K676" s="44"/>
      <c r="L676" s="44"/>
      <c r="M676" s="44"/>
      <c r="N676" s="44"/>
      <c r="O676" s="44"/>
      <c r="P676" s="44"/>
      <c r="Q676" s="44"/>
      <c r="R676" s="44"/>
      <c r="S676" s="44"/>
      <c r="T676" s="44"/>
      <c r="U676" s="44"/>
      <c r="V676" s="44"/>
    </row>
    <row r="677" spans="1:22" ht="17.25" customHeight="1">
      <c r="A677" s="44"/>
      <c r="B677" s="45"/>
      <c r="C677" s="45"/>
      <c r="D677" s="50"/>
      <c r="E677" s="44"/>
      <c r="F677" s="44"/>
      <c r="G677" s="44"/>
      <c r="H677" s="44"/>
      <c r="I677" s="44"/>
      <c r="J677" s="44"/>
      <c r="K677" s="44"/>
      <c r="L677" s="44"/>
      <c r="M677" s="44"/>
      <c r="N677" s="44"/>
      <c r="O677" s="44"/>
      <c r="P677" s="44"/>
      <c r="Q677" s="44"/>
      <c r="R677" s="44"/>
      <c r="S677" s="44"/>
      <c r="T677" s="44"/>
      <c r="U677" s="44"/>
      <c r="V677" s="44"/>
    </row>
    <row r="678" spans="1:22" ht="17.25" customHeight="1">
      <c r="A678" s="44"/>
      <c r="B678" s="45"/>
      <c r="C678" s="45"/>
      <c r="D678" s="50"/>
      <c r="E678" s="44"/>
      <c r="F678" s="44"/>
      <c r="G678" s="44"/>
      <c r="H678" s="44"/>
      <c r="I678" s="44"/>
      <c r="J678" s="44"/>
      <c r="K678" s="44"/>
      <c r="L678" s="44"/>
      <c r="M678" s="44"/>
      <c r="N678" s="44"/>
      <c r="O678" s="44"/>
      <c r="P678" s="44"/>
      <c r="Q678" s="44"/>
      <c r="R678" s="44"/>
      <c r="S678" s="44"/>
      <c r="T678" s="44"/>
      <c r="U678" s="44"/>
      <c r="V678" s="44"/>
    </row>
    <row r="679" spans="1:22" ht="17.25" customHeight="1">
      <c r="A679" s="44"/>
      <c r="B679" s="45"/>
      <c r="C679" s="45"/>
      <c r="D679" s="50"/>
      <c r="E679" s="44"/>
      <c r="F679" s="44"/>
      <c r="G679" s="44"/>
      <c r="H679" s="44"/>
      <c r="I679" s="44"/>
      <c r="J679" s="44"/>
      <c r="K679" s="44"/>
      <c r="L679" s="44"/>
      <c r="M679" s="44"/>
      <c r="N679" s="44"/>
      <c r="O679" s="44"/>
      <c r="P679" s="44"/>
      <c r="Q679" s="44"/>
      <c r="R679" s="44"/>
      <c r="S679" s="44"/>
      <c r="T679" s="44"/>
      <c r="U679" s="44"/>
      <c r="V679" s="44"/>
    </row>
    <row r="680" spans="1:22" ht="17.25" customHeight="1">
      <c r="A680" s="44"/>
      <c r="B680" s="45"/>
      <c r="C680" s="45"/>
      <c r="D680" s="50"/>
      <c r="E680" s="44"/>
      <c r="F680" s="44"/>
      <c r="G680" s="44"/>
      <c r="H680" s="44"/>
      <c r="I680" s="44"/>
      <c r="J680" s="44"/>
      <c r="K680" s="44"/>
      <c r="L680" s="44"/>
      <c r="M680" s="44"/>
      <c r="N680" s="44"/>
      <c r="O680" s="44"/>
      <c r="P680" s="44"/>
      <c r="Q680" s="44"/>
      <c r="R680" s="44"/>
      <c r="S680" s="44"/>
      <c r="T680" s="44"/>
      <c r="U680" s="44"/>
      <c r="V680" s="44"/>
    </row>
    <row r="681" spans="1:22" ht="17.25" customHeight="1">
      <c r="A681" s="44"/>
      <c r="B681" s="45"/>
      <c r="C681" s="45"/>
      <c r="D681" s="50"/>
      <c r="E681" s="44"/>
      <c r="F681" s="44"/>
      <c r="G681" s="44"/>
      <c r="H681" s="44"/>
      <c r="I681" s="44"/>
      <c r="J681" s="44"/>
      <c r="K681" s="44"/>
      <c r="L681" s="44"/>
      <c r="M681" s="44"/>
      <c r="N681" s="44"/>
      <c r="O681" s="44"/>
      <c r="P681" s="44"/>
      <c r="Q681" s="44"/>
      <c r="R681" s="44"/>
      <c r="S681" s="44"/>
      <c r="T681" s="44"/>
      <c r="U681" s="44"/>
      <c r="V681" s="44"/>
    </row>
    <row r="682" spans="1:22" ht="17.25" customHeight="1">
      <c r="A682" s="44"/>
      <c r="B682" s="45"/>
      <c r="C682" s="45"/>
      <c r="D682" s="50"/>
      <c r="E682" s="44"/>
      <c r="F682" s="44"/>
      <c r="G682" s="44"/>
      <c r="H682" s="44"/>
      <c r="I682" s="44"/>
      <c r="J682" s="44"/>
      <c r="K682" s="44"/>
      <c r="L682" s="44"/>
      <c r="M682" s="44"/>
      <c r="N682" s="44"/>
      <c r="O682" s="44"/>
      <c r="P682" s="44"/>
      <c r="Q682" s="44"/>
      <c r="R682" s="44"/>
      <c r="S682" s="44"/>
      <c r="T682" s="44"/>
      <c r="U682" s="44"/>
      <c r="V682" s="44"/>
    </row>
    <row r="683" spans="1:22" ht="17.25" customHeight="1">
      <c r="A683" s="44"/>
      <c r="B683" s="45"/>
      <c r="C683" s="45"/>
      <c r="D683" s="50"/>
      <c r="E683" s="44"/>
      <c r="F683" s="44"/>
      <c r="G683" s="44"/>
      <c r="H683" s="44"/>
      <c r="I683" s="44"/>
      <c r="J683" s="44"/>
      <c r="K683" s="44"/>
      <c r="L683" s="44"/>
      <c r="M683" s="44"/>
      <c r="N683" s="44"/>
      <c r="O683" s="44"/>
      <c r="P683" s="44"/>
      <c r="Q683" s="44"/>
      <c r="R683" s="44"/>
      <c r="S683" s="44"/>
      <c r="T683" s="44"/>
      <c r="U683" s="44"/>
      <c r="V683" s="44"/>
    </row>
    <row r="684" spans="1:22" ht="17.25" customHeight="1">
      <c r="A684" s="44"/>
      <c r="B684" s="45"/>
      <c r="C684" s="45"/>
      <c r="D684" s="50"/>
      <c r="E684" s="44"/>
      <c r="F684" s="44"/>
      <c r="G684" s="44"/>
      <c r="H684" s="44"/>
      <c r="I684" s="44"/>
      <c r="J684" s="44"/>
      <c r="K684" s="44"/>
      <c r="L684" s="44"/>
      <c r="M684" s="44"/>
      <c r="N684" s="44"/>
      <c r="O684" s="44"/>
      <c r="P684" s="44"/>
      <c r="Q684" s="44"/>
      <c r="R684" s="44"/>
      <c r="S684" s="44"/>
      <c r="T684" s="44"/>
      <c r="U684" s="44"/>
      <c r="V684" s="44"/>
    </row>
    <row r="685" spans="1:22" ht="17.25" customHeight="1">
      <c r="A685" s="44"/>
      <c r="B685" s="45"/>
      <c r="C685" s="45"/>
      <c r="D685" s="50"/>
      <c r="E685" s="44"/>
      <c r="F685" s="44"/>
      <c r="G685" s="44"/>
      <c r="H685" s="44"/>
      <c r="I685" s="44"/>
      <c r="J685" s="44"/>
      <c r="K685" s="44"/>
      <c r="L685" s="44"/>
      <c r="M685" s="44"/>
      <c r="N685" s="44"/>
      <c r="O685" s="44"/>
      <c r="P685" s="44"/>
      <c r="Q685" s="44"/>
      <c r="R685" s="44"/>
      <c r="S685" s="44"/>
      <c r="T685" s="44"/>
      <c r="U685" s="44"/>
      <c r="V685" s="44"/>
    </row>
    <row r="686" spans="1:22" ht="17.25" customHeight="1">
      <c r="A686" s="44"/>
      <c r="B686" s="45"/>
      <c r="C686" s="45"/>
      <c r="D686" s="50"/>
      <c r="E686" s="44"/>
      <c r="F686" s="44"/>
      <c r="G686" s="44"/>
      <c r="H686" s="44"/>
      <c r="I686" s="44"/>
      <c r="J686" s="44"/>
      <c r="K686" s="44"/>
      <c r="L686" s="44"/>
      <c r="M686" s="44"/>
      <c r="N686" s="44"/>
      <c r="O686" s="44"/>
      <c r="P686" s="44"/>
      <c r="Q686" s="44"/>
      <c r="R686" s="44"/>
      <c r="S686" s="44"/>
      <c r="T686" s="44"/>
      <c r="U686" s="44"/>
      <c r="V686" s="44"/>
    </row>
    <row r="687" spans="1:22" ht="17.25" customHeight="1">
      <c r="A687" s="44"/>
      <c r="B687" s="45"/>
      <c r="C687" s="45"/>
      <c r="D687" s="50"/>
      <c r="E687" s="44"/>
      <c r="F687" s="44"/>
      <c r="G687" s="44"/>
      <c r="H687" s="44"/>
      <c r="I687" s="44"/>
      <c r="J687" s="44"/>
      <c r="K687" s="44"/>
      <c r="L687" s="44"/>
      <c r="M687" s="44"/>
      <c r="N687" s="44"/>
      <c r="O687" s="44"/>
      <c r="P687" s="44"/>
      <c r="Q687" s="44"/>
      <c r="R687" s="44"/>
      <c r="S687" s="44"/>
      <c r="T687" s="44"/>
      <c r="U687" s="44"/>
      <c r="V687" s="44"/>
    </row>
    <row r="688" spans="1:22" ht="17.25" customHeight="1">
      <c r="A688" s="44"/>
      <c r="B688" s="45"/>
      <c r="C688" s="45"/>
      <c r="D688" s="50"/>
      <c r="E688" s="44"/>
      <c r="F688" s="44"/>
      <c r="G688" s="44"/>
      <c r="H688" s="44"/>
      <c r="I688" s="44"/>
      <c r="J688" s="44"/>
      <c r="K688" s="44"/>
      <c r="L688" s="44"/>
      <c r="M688" s="44"/>
      <c r="N688" s="44"/>
      <c r="O688" s="44"/>
      <c r="P688" s="44"/>
      <c r="Q688" s="44"/>
      <c r="R688" s="44"/>
      <c r="S688" s="44"/>
      <c r="T688" s="44"/>
      <c r="U688" s="44"/>
      <c r="V688" s="44"/>
    </row>
    <row r="689" spans="1:22" ht="17.25" customHeight="1">
      <c r="A689" s="44"/>
      <c r="B689" s="45"/>
      <c r="C689" s="45"/>
      <c r="D689" s="50"/>
      <c r="E689" s="44"/>
      <c r="F689" s="44"/>
      <c r="G689" s="44"/>
      <c r="H689" s="44"/>
      <c r="I689" s="44"/>
      <c r="J689" s="44"/>
      <c r="K689" s="44"/>
      <c r="L689" s="44"/>
      <c r="M689" s="44"/>
      <c r="N689" s="44"/>
      <c r="O689" s="44"/>
      <c r="P689" s="44"/>
      <c r="Q689" s="44"/>
      <c r="R689" s="44"/>
      <c r="S689" s="44"/>
      <c r="T689" s="44"/>
      <c r="U689" s="44"/>
      <c r="V689" s="44"/>
    </row>
    <row r="690" spans="1:22" ht="17.25" customHeight="1">
      <c r="A690" s="44"/>
      <c r="B690" s="45"/>
      <c r="C690" s="45"/>
      <c r="D690" s="50"/>
      <c r="E690" s="44"/>
      <c r="F690" s="44"/>
      <c r="G690" s="44"/>
      <c r="H690" s="44"/>
      <c r="I690" s="44"/>
      <c r="J690" s="44"/>
      <c r="K690" s="44"/>
      <c r="L690" s="44"/>
      <c r="M690" s="44"/>
      <c r="N690" s="44"/>
      <c r="O690" s="44"/>
      <c r="P690" s="44"/>
      <c r="Q690" s="44"/>
      <c r="R690" s="44"/>
      <c r="S690" s="44"/>
      <c r="T690" s="44"/>
      <c r="U690" s="44"/>
      <c r="V690" s="44"/>
    </row>
    <row r="691" spans="1:22" ht="17.25" customHeight="1">
      <c r="A691" s="44"/>
      <c r="B691" s="45"/>
      <c r="C691" s="45"/>
      <c r="D691" s="50"/>
      <c r="E691" s="44"/>
      <c r="F691" s="44"/>
      <c r="G691" s="44"/>
      <c r="H691" s="44"/>
      <c r="I691" s="44"/>
      <c r="J691" s="44"/>
      <c r="K691" s="44"/>
      <c r="L691" s="44"/>
      <c r="M691" s="44"/>
      <c r="N691" s="44"/>
      <c r="O691" s="44"/>
      <c r="P691" s="44"/>
      <c r="Q691" s="44"/>
      <c r="R691" s="44"/>
      <c r="S691" s="44"/>
      <c r="T691" s="44"/>
      <c r="U691" s="44"/>
      <c r="V691" s="44"/>
    </row>
    <row r="692" spans="1:22" ht="17.25" customHeight="1">
      <c r="A692" s="44"/>
      <c r="B692" s="45"/>
      <c r="C692" s="45"/>
      <c r="D692" s="50"/>
      <c r="E692" s="44"/>
      <c r="F692" s="44"/>
      <c r="G692" s="44"/>
      <c r="H692" s="44"/>
      <c r="I692" s="44"/>
      <c r="J692" s="44"/>
      <c r="K692" s="44"/>
      <c r="L692" s="44"/>
      <c r="M692" s="44"/>
      <c r="N692" s="44"/>
      <c r="O692" s="44"/>
      <c r="P692" s="44"/>
      <c r="Q692" s="44"/>
      <c r="R692" s="44"/>
      <c r="S692" s="44"/>
      <c r="T692" s="44"/>
      <c r="U692" s="44"/>
      <c r="V692" s="44"/>
    </row>
    <row r="693" spans="1:22" ht="17.25" customHeight="1">
      <c r="A693" s="44"/>
      <c r="B693" s="45"/>
      <c r="C693" s="45"/>
      <c r="D693" s="50"/>
      <c r="E693" s="44"/>
      <c r="F693" s="44"/>
      <c r="G693" s="44"/>
      <c r="H693" s="44"/>
      <c r="I693" s="44"/>
      <c r="J693" s="44"/>
      <c r="K693" s="44"/>
      <c r="L693" s="44"/>
      <c r="M693" s="44"/>
      <c r="N693" s="44"/>
      <c r="O693" s="44"/>
      <c r="P693" s="44"/>
      <c r="Q693" s="44"/>
      <c r="R693" s="44"/>
      <c r="S693" s="44"/>
      <c r="T693" s="44"/>
      <c r="U693" s="44"/>
      <c r="V693" s="44"/>
    </row>
    <row r="694" spans="1:22" ht="17.25" customHeight="1">
      <c r="A694" s="44"/>
      <c r="B694" s="45"/>
      <c r="C694" s="45"/>
      <c r="D694" s="50"/>
      <c r="E694" s="44"/>
      <c r="F694" s="44"/>
      <c r="G694" s="44"/>
      <c r="H694" s="44"/>
      <c r="I694" s="44"/>
      <c r="J694" s="44"/>
      <c r="K694" s="44"/>
      <c r="L694" s="44"/>
      <c r="M694" s="44"/>
      <c r="N694" s="44"/>
      <c r="O694" s="44"/>
      <c r="P694" s="44"/>
      <c r="Q694" s="44"/>
      <c r="R694" s="44"/>
      <c r="S694" s="44"/>
      <c r="T694" s="44"/>
      <c r="U694" s="44"/>
      <c r="V694" s="44"/>
    </row>
    <row r="695" spans="1:22" ht="17.25" customHeight="1">
      <c r="A695" s="44"/>
      <c r="B695" s="45"/>
      <c r="C695" s="45"/>
      <c r="D695" s="50"/>
      <c r="E695" s="44"/>
      <c r="F695" s="44"/>
      <c r="G695" s="44"/>
      <c r="H695" s="44"/>
      <c r="I695" s="44"/>
      <c r="J695" s="44"/>
      <c r="K695" s="44"/>
      <c r="L695" s="44"/>
      <c r="M695" s="44"/>
      <c r="N695" s="44"/>
      <c r="O695" s="44"/>
      <c r="P695" s="44"/>
      <c r="Q695" s="44"/>
      <c r="R695" s="44"/>
      <c r="S695" s="44"/>
      <c r="T695" s="44"/>
      <c r="U695" s="44"/>
      <c r="V695" s="44"/>
    </row>
    <row r="696" spans="1:22" ht="17.25" customHeight="1">
      <c r="A696" s="44"/>
      <c r="B696" s="45"/>
      <c r="C696" s="45"/>
      <c r="D696" s="50"/>
      <c r="E696" s="44"/>
      <c r="F696" s="44"/>
      <c r="G696" s="44"/>
      <c r="H696" s="44"/>
      <c r="I696" s="44"/>
      <c r="J696" s="44"/>
      <c r="K696" s="44"/>
      <c r="L696" s="44"/>
      <c r="M696" s="44"/>
      <c r="N696" s="44"/>
      <c r="O696" s="44"/>
      <c r="P696" s="44"/>
      <c r="Q696" s="44"/>
      <c r="R696" s="44"/>
      <c r="S696" s="44"/>
      <c r="T696" s="44"/>
      <c r="U696" s="44"/>
      <c r="V696" s="44"/>
    </row>
    <row r="697" spans="1:22" ht="17.25" customHeight="1">
      <c r="A697" s="44"/>
      <c r="B697" s="45"/>
      <c r="C697" s="45"/>
      <c r="D697" s="50"/>
      <c r="E697" s="44"/>
      <c r="F697" s="44"/>
      <c r="G697" s="44"/>
      <c r="H697" s="44"/>
      <c r="I697" s="44"/>
      <c r="J697" s="44"/>
      <c r="K697" s="44"/>
      <c r="L697" s="44"/>
      <c r="M697" s="44"/>
      <c r="N697" s="44"/>
      <c r="O697" s="44"/>
      <c r="P697" s="44"/>
      <c r="Q697" s="44"/>
      <c r="R697" s="44"/>
      <c r="S697" s="44"/>
      <c r="T697" s="44"/>
      <c r="U697" s="44"/>
      <c r="V697" s="44"/>
    </row>
    <row r="698" spans="1:22" ht="17.25" customHeight="1">
      <c r="A698" s="44"/>
      <c r="B698" s="45"/>
      <c r="C698" s="45"/>
      <c r="D698" s="50"/>
      <c r="E698" s="44"/>
      <c r="F698" s="44"/>
      <c r="G698" s="44"/>
      <c r="H698" s="44"/>
      <c r="I698" s="44"/>
      <c r="J698" s="44"/>
      <c r="K698" s="44"/>
      <c r="L698" s="44"/>
      <c r="M698" s="44"/>
      <c r="N698" s="44"/>
      <c r="O698" s="44"/>
      <c r="P698" s="44"/>
      <c r="Q698" s="44"/>
      <c r="R698" s="44"/>
      <c r="S698" s="44"/>
      <c r="T698" s="44"/>
      <c r="U698" s="44"/>
      <c r="V698" s="44"/>
    </row>
    <row r="699" spans="1:22" ht="17.25" customHeight="1">
      <c r="A699" s="44"/>
      <c r="B699" s="45"/>
      <c r="C699" s="45"/>
      <c r="D699" s="50"/>
      <c r="E699" s="44"/>
      <c r="F699" s="44"/>
      <c r="G699" s="44"/>
      <c r="H699" s="44"/>
      <c r="I699" s="44"/>
      <c r="J699" s="44"/>
      <c r="K699" s="44"/>
      <c r="L699" s="44"/>
      <c r="M699" s="44"/>
      <c r="N699" s="44"/>
      <c r="O699" s="44"/>
      <c r="P699" s="44"/>
      <c r="Q699" s="44"/>
      <c r="R699" s="44"/>
      <c r="S699" s="44"/>
      <c r="T699" s="44"/>
      <c r="U699" s="44"/>
      <c r="V699" s="44"/>
    </row>
    <row r="700" spans="1:22" ht="17.25" customHeight="1">
      <c r="A700" s="44"/>
      <c r="B700" s="45"/>
      <c r="C700" s="45"/>
      <c r="D700" s="50"/>
      <c r="E700" s="44"/>
      <c r="F700" s="44"/>
      <c r="G700" s="44"/>
      <c r="H700" s="44"/>
      <c r="I700" s="44"/>
      <c r="J700" s="44"/>
      <c r="K700" s="44"/>
      <c r="L700" s="44"/>
      <c r="M700" s="44"/>
      <c r="N700" s="44"/>
      <c r="O700" s="44"/>
      <c r="P700" s="44"/>
      <c r="Q700" s="44"/>
      <c r="R700" s="44"/>
      <c r="S700" s="44"/>
      <c r="T700" s="44"/>
      <c r="U700" s="44"/>
      <c r="V700" s="44"/>
    </row>
    <row r="701" spans="1:22" ht="17.25" customHeight="1">
      <c r="A701" s="44"/>
      <c r="B701" s="45"/>
      <c r="C701" s="45"/>
      <c r="D701" s="50"/>
      <c r="E701" s="44"/>
      <c r="F701" s="44"/>
      <c r="G701" s="44"/>
      <c r="H701" s="44"/>
      <c r="I701" s="44"/>
      <c r="J701" s="44"/>
      <c r="K701" s="44"/>
      <c r="L701" s="44"/>
      <c r="M701" s="44"/>
      <c r="N701" s="44"/>
      <c r="O701" s="44"/>
      <c r="P701" s="44"/>
      <c r="Q701" s="44"/>
      <c r="R701" s="44"/>
      <c r="S701" s="44"/>
      <c r="T701" s="44"/>
      <c r="U701" s="44"/>
      <c r="V701" s="44"/>
    </row>
    <row r="702" spans="1:22" ht="17.25" customHeight="1">
      <c r="A702" s="44"/>
      <c r="B702" s="45"/>
      <c r="C702" s="45"/>
      <c r="D702" s="50"/>
      <c r="E702" s="44"/>
      <c r="F702" s="44"/>
      <c r="G702" s="44"/>
      <c r="H702" s="44"/>
      <c r="I702" s="44"/>
      <c r="J702" s="44"/>
      <c r="K702" s="44"/>
      <c r="L702" s="44"/>
      <c r="M702" s="44"/>
      <c r="N702" s="44"/>
      <c r="O702" s="44"/>
      <c r="P702" s="44"/>
      <c r="Q702" s="44"/>
      <c r="R702" s="44"/>
      <c r="S702" s="44"/>
      <c r="T702" s="44"/>
      <c r="U702" s="44"/>
      <c r="V702" s="44"/>
    </row>
    <row r="703" spans="1:22" ht="17.25" customHeight="1">
      <c r="A703" s="44"/>
      <c r="B703" s="45"/>
      <c r="C703" s="45"/>
      <c r="D703" s="50"/>
      <c r="E703" s="44"/>
      <c r="F703" s="44"/>
      <c r="G703" s="44"/>
      <c r="H703" s="44"/>
      <c r="I703" s="44"/>
      <c r="J703" s="44"/>
      <c r="K703" s="44"/>
      <c r="L703" s="44"/>
      <c r="M703" s="44"/>
      <c r="N703" s="44"/>
      <c r="O703" s="44"/>
      <c r="P703" s="44"/>
      <c r="Q703" s="44"/>
      <c r="R703" s="44"/>
      <c r="S703" s="44"/>
      <c r="T703" s="44"/>
      <c r="U703" s="44"/>
      <c r="V703" s="44"/>
    </row>
    <row r="704" spans="1:22" ht="17.25" customHeight="1">
      <c r="A704" s="44"/>
      <c r="B704" s="45"/>
      <c r="C704" s="45"/>
      <c r="D704" s="50"/>
      <c r="E704" s="44"/>
      <c r="F704" s="44"/>
      <c r="G704" s="44"/>
      <c r="H704" s="44"/>
      <c r="I704" s="44"/>
      <c r="J704" s="44"/>
      <c r="K704" s="44"/>
      <c r="L704" s="44"/>
      <c r="M704" s="44"/>
      <c r="N704" s="44"/>
      <c r="O704" s="44"/>
      <c r="P704" s="44"/>
      <c r="Q704" s="44"/>
      <c r="R704" s="44"/>
      <c r="S704" s="44"/>
      <c r="T704" s="44"/>
      <c r="U704" s="44"/>
      <c r="V704" s="44"/>
    </row>
    <row r="705" spans="1:22" ht="17.25" customHeight="1">
      <c r="A705" s="44"/>
      <c r="B705" s="45"/>
      <c r="C705" s="45"/>
      <c r="D705" s="50"/>
      <c r="E705" s="44"/>
      <c r="F705" s="44"/>
      <c r="G705" s="44"/>
      <c r="H705" s="44"/>
      <c r="I705" s="44"/>
      <c r="J705" s="44"/>
      <c r="K705" s="44"/>
      <c r="L705" s="44"/>
      <c r="M705" s="44"/>
      <c r="N705" s="44"/>
      <c r="O705" s="44"/>
      <c r="P705" s="44"/>
      <c r="Q705" s="44"/>
      <c r="R705" s="44"/>
      <c r="S705" s="44"/>
      <c r="T705" s="44"/>
      <c r="U705" s="44"/>
      <c r="V705" s="44"/>
    </row>
    <row r="706" spans="1:22" ht="17.25" customHeight="1">
      <c r="A706" s="44"/>
      <c r="B706" s="45"/>
      <c r="C706" s="45"/>
      <c r="D706" s="50"/>
      <c r="E706" s="44"/>
      <c r="F706" s="44"/>
      <c r="G706" s="44"/>
      <c r="H706" s="44"/>
      <c r="I706" s="44"/>
      <c r="J706" s="44"/>
      <c r="K706" s="44"/>
      <c r="L706" s="44"/>
      <c r="M706" s="44"/>
      <c r="N706" s="44"/>
      <c r="O706" s="44"/>
      <c r="P706" s="44"/>
      <c r="Q706" s="44"/>
      <c r="R706" s="44"/>
      <c r="S706" s="44"/>
      <c r="T706" s="44"/>
      <c r="U706" s="44"/>
      <c r="V706" s="44"/>
    </row>
    <row r="707" spans="1:22" ht="17.25" customHeight="1">
      <c r="A707" s="44"/>
      <c r="B707" s="45"/>
      <c r="C707" s="45"/>
      <c r="D707" s="50"/>
      <c r="E707" s="44"/>
      <c r="F707" s="44"/>
      <c r="G707" s="44"/>
      <c r="H707" s="44"/>
      <c r="I707" s="44"/>
      <c r="J707" s="44"/>
      <c r="K707" s="44"/>
      <c r="L707" s="44"/>
      <c r="M707" s="44"/>
      <c r="N707" s="44"/>
      <c r="O707" s="44"/>
      <c r="P707" s="44"/>
      <c r="Q707" s="44"/>
      <c r="R707" s="44"/>
      <c r="S707" s="44"/>
      <c r="T707" s="44"/>
      <c r="U707" s="44"/>
      <c r="V707" s="44"/>
    </row>
    <row r="708" spans="1:22" ht="17.25" customHeight="1">
      <c r="A708" s="44"/>
      <c r="B708" s="45"/>
      <c r="C708" s="45"/>
      <c r="D708" s="50"/>
      <c r="E708" s="44"/>
      <c r="F708" s="44"/>
      <c r="G708" s="44"/>
      <c r="H708" s="44"/>
      <c r="I708" s="44"/>
      <c r="J708" s="44"/>
      <c r="K708" s="44"/>
      <c r="L708" s="44"/>
      <c r="M708" s="44"/>
      <c r="N708" s="44"/>
      <c r="O708" s="44"/>
      <c r="P708" s="44"/>
      <c r="Q708" s="44"/>
      <c r="R708" s="44"/>
      <c r="S708" s="44"/>
      <c r="T708" s="44"/>
      <c r="U708" s="44"/>
      <c r="V708" s="44"/>
    </row>
    <row r="709" spans="1:22" ht="17.25" customHeight="1">
      <c r="A709" s="44"/>
      <c r="B709" s="45"/>
      <c r="C709" s="45"/>
      <c r="D709" s="50"/>
      <c r="E709" s="44"/>
      <c r="F709" s="44"/>
      <c r="G709" s="44"/>
      <c r="H709" s="44"/>
      <c r="I709" s="44"/>
      <c r="J709" s="44"/>
      <c r="K709" s="44"/>
      <c r="L709" s="44"/>
      <c r="M709" s="44"/>
      <c r="N709" s="44"/>
      <c r="O709" s="44"/>
      <c r="P709" s="44"/>
      <c r="Q709" s="44"/>
      <c r="R709" s="44"/>
      <c r="S709" s="44"/>
      <c r="T709" s="44"/>
      <c r="U709" s="44"/>
      <c r="V709" s="44"/>
    </row>
    <row r="710" spans="1:22" ht="17.25" customHeight="1">
      <c r="A710" s="44"/>
      <c r="B710" s="45"/>
      <c r="C710" s="45"/>
      <c r="D710" s="50"/>
      <c r="E710" s="44"/>
      <c r="F710" s="44"/>
      <c r="G710" s="44"/>
      <c r="H710" s="44"/>
      <c r="I710" s="44"/>
      <c r="J710" s="44"/>
      <c r="K710" s="44"/>
      <c r="L710" s="44"/>
      <c r="M710" s="44"/>
      <c r="N710" s="44"/>
      <c r="O710" s="44"/>
      <c r="P710" s="44"/>
      <c r="Q710" s="44"/>
      <c r="R710" s="44"/>
      <c r="S710" s="44"/>
      <c r="T710" s="44"/>
      <c r="U710" s="44"/>
      <c r="V710" s="44"/>
    </row>
    <row r="711" spans="1:22" ht="17.25" customHeight="1">
      <c r="A711" s="44"/>
      <c r="B711" s="45"/>
      <c r="C711" s="45"/>
      <c r="D711" s="50"/>
      <c r="E711" s="44"/>
      <c r="F711" s="44"/>
      <c r="G711" s="44"/>
      <c r="H711" s="44"/>
      <c r="I711" s="44"/>
      <c r="J711" s="44"/>
      <c r="K711" s="44"/>
      <c r="L711" s="44"/>
      <c r="M711" s="44"/>
      <c r="N711" s="44"/>
      <c r="O711" s="44"/>
      <c r="P711" s="44"/>
      <c r="Q711" s="44"/>
      <c r="R711" s="44"/>
      <c r="S711" s="44"/>
      <c r="T711" s="44"/>
      <c r="U711" s="44"/>
      <c r="V711" s="44"/>
    </row>
    <row r="712" spans="1:22" ht="17.25" customHeight="1">
      <c r="A712" s="44"/>
      <c r="B712" s="45"/>
      <c r="C712" s="45"/>
      <c r="D712" s="50"/>
      <c r="E712" s="44"/>
      <c r="F712" s="44"/>
      <c r="G712" s="44"/>
      <c r="H712" s="44"/>
      <c r="I712" s="44"/>
      <c r="J712" s="44"/>
      <c r="K712" s="44"/>
      <c r="L712" s="44"/>
      <c r="M712" s="44"/>
      <c r="N712" s="44"/>
      <c r="O712" s="44"/>
      <c r="P712" s="44"/>
      <c r="Q712" s="44"/>
      <c r="R712" s="44"/>
      <c r="S712" s="44"/>
      <c r="T712" s="44"/>
      <c r="U712" s="44"/>
      <c r="V712" s="44"/>
    </row>
    <row r="713" spans="1:22" ht="17.25" customHeight="1">
      <c r="A713" s="44"/>
      <c r="B713" s="45"/>
      <c r="C713" s="45"/>
      <c r="D713" s="50"/>
      <c r="E713" s="44"/>
      <c r="F713" s="44"/>
      <c r="G713" s="44"/>
      <c r="H713" s="44"/>
      <c r="I713" s="44"/>
      <c r="J713" s="44"/>
      <c r="K713" s="44"/>
      <c r="L713" s="44"/>
      <c r="M713" s="44"/>
      <c r="N713" s="44"/>
      <c r="O713" s="44"/>
      <c r="P713" s="44"/>
      <c r="Q713" s="44"/>
      <c r="R713" s="44"/>
      <c r="S713" s="44"/>
      <c r="T713" s="44"/>
      <c r="U713" s="44"/>
      <c r="V713" s="44"/>
    </row>
    <row r="714" spans="1:22" ht="17.25" customHeight="1">
      <c r="A714" s="44"/>
      <c r="B714" s="45"/>
      <c r="C714" s="45"/>
      <c r="D714" s="50"/>
      <c r="E714" s="44"/>
      <c r="F714" s="44"/>
      <c r="G714" s="44"/>
      <c r="H714" s="44"/>
      <c r="I714" s="44"/>
      <c r="J714" s="44"/>
      <c r="K714" s="44"/>
      <c r="L714" s="44"/>
      <c r="M714" s="44"/>
      <c r="N714" s="44"/>
      <c r="O714" s="44"/>
      <c r="P714" s="44"/>
      <c r="Q714" s="44"/>
      <c r="R714" s="44"/>
      <c r="S714" s="44"/>
      <c r="T714" s="44"/>
      <c r="U714" s="44"/>
      <c r="V714" s="44"/>
    </row>
    <row r="715" spans="1:22" ht="17.25" customHeight="1">
      <c r="A715" s="44"/>
      <c r="B715" s="45"/>
      <c r="C715" s="45"/>
      <c r="D715" s="50"/>
      <c r="E715" s="44"/>
      <c r="F715" s="44"/>
      <c r="G715" s="44"/>
      <c r="H715" s="44"/>
      <c r="I715" s="44"/>
      <c r="J715" s="44"/>
      <c r="K715" s="44"/>
      <c r="L715" s="44"/>
      <c r="M715" s="44"/>
      <c r="N715" s="44"/>
      <c r="O715" s="44"/>
      <c r="P715" s="44"/>
      <c r="Q715" s="44"/>
      <c r="R715" s="44"/>
      <c r="S715" s="44"/>
      <c r="T715" s="44"/>
      <c r="U715" s="44"/>
      <c r="V715" s="44"/>
    </row>
    <row r="716" spans="1:22" ht="17.25" customHeight="1">
      <c r="A716" s="44"/>
      <c r="B716" s="45"/>
      <c r="C716" s="45"/>
      <c r="D716" s="50"/>
      <c r="E716" s="44"/>
      <c r="F716" s="44"/>
      <c r="G716" s="44"/>
      <c r="H716" s="44"/>
      <c r="I716" s="44"/>
      <c r="J716" s="44"/>
      <c r="K716" s="44"/>
      <c r="L716" s="44"/>
      <c r="M716" s="44"/>
      <c r="N716" s="44"/>
      <c r="O716" s="44"/>
      <c r="P716" s="44"/>
      <c r="Q716" s="44"/>
      <c r="R716" s="44"/>
      <c r="S716" s="44"/>
      <c r="T716" s="44"/>
      <c r="U716" s="44"/>
      <c r="V716" s="44"/>
    </row>
    <row r="717" spans="1:22" ht="17.25" customHeight="1">
      <c r="A717" s="44"/>
      <c r="B717" s="45"/>
      <c r="C717" s="45"/>
      <c r="D717" s="50"/>
      <c r="E717" s="44"/>
      <c r="F717" s="44"/>
      <c r="G717" s="44"/>
      <c r="H717" s="44"/>
      <c r="I717" s="44"/>
      <c r="J717" s="44"/>
      <c r="K717" s="44"/>
      <c r="L717" s="44"/>
      <c r="M717" s="44"/>
      <c r="N717" s="44"/>
      <c r="O717" s="44"/>
      <c r="P717" s="44"/>
      <c r="Q717" s="44"/>
      <c r="R717" s="44"/>
      <c r="S717" s="44"/>
      <c r="T717" s="44"/>
      <c r="U717" s="44"/>
      <c r="V717" s="44"/>
    </row>
    <row r="718" spans="1:22" ht="17.25" customHeight="1">
      <c r="A718" s="44"/>
      <c r="B718" s="45"/>
      <c r="C718" s="45"/>
      <c r="D718" s="50"/>
      <c r="E718" s="44"/>
      <c r="F718" s="44"/>
      <c r="G718" s="44"/>
      <c r="H718" s="44"/>
      <c r="I718" s="44"/>
      <c r="J718" s="44"/>
      <c r="K718" s="44"/>
      <c r="L718" s="44"/>
      <c r="M718" s="44"/>
      <c r="N718" s="44"/>
      <c r="O718" s="44"/>
      <c r="P718" s="44"/>
      <c r="Q718" s="44"/>
      <c r="R718" s="44"/>
      <c r="S718" s="44"/>
      <c r="T718" s="44"/>
      <c r="U718" s="44"/>
      <c r="V718" s="44"/>
    </row>
    <row r="719" spans="1:22" ht="17.25" customHeight="1">
      <c r="A719" s="44"/>
      <c r="B719" s="45"/>
      <c r="C719" s="45"/>
      <c r="D719" s="50"/>
      <c r="E719" s="44"/>
      <c r="F719" s="44"/>
      <c r="G719" s="44"/>
      <c r="H719" s="44"/>
      <c r="I719" s="44"/>
      <c r="J719" s="44"/>
      <c r="K719" s="44"/>
      <c r="L719" s="44"/>
      <c r="M719" s="44"/>
      <c r="N719" s="44"/>
      <c r="O719" s="44"/>
      <c r="P719" s="44"/>
      <c r="Q719" s="44"/>
      <c r="R719" s="44"/>
      <c r="S719" s="44"/>
      <c r="T719" s="44"/>
      <c r="U719" s="44"/>
      <c r="V719" s="44"/>
    </row>
    <row r="720" spans="1:22" ht="17.25" customHeight="1">
      <c r="A720" s="44"/>
      <c r="B720" s="45"/>
      <c r="C720" s="45"/>
      <c r="D720" s="50"/>
      <c r="E720" s="44"/>
      <c r="F720" s="44"/>
      <c r="G720" s="44"/>
      <c r="H720" s="44"/>
      <c r="I720" s="44"/>
      <c r="J720" s="44"/>
      <c r="K720" s="44"/>
      <c r="L720" s="44"/>
      <c r="M720" s="44"/>
      <c r="N720" s="44"/>
      <c r="O720" s="44"/>
      <c r="P720" s="44"/>
      <c r="Q720" s="44"/>
      <c r="R720" s="44"/>
      <c r="S720" s="44"/>
      <c r="T720" s="44"/>
      <c r="U720" s="44"/>
      <c r="V720" s="44"/>
    </row>
    <row r="721" spans="1:22" ht="17.25" customHeight="1">
      <c r="A721" s="44"/>
      <c r="B721" s="45"/>
      <c r="C721" s="45"/>
      <c r="D721" s="50"/>
      <c r="E721" s="44"/>
      <c r="F721" s="44"/>
      <c r="G721" s="44"/>
      <c r="H721" s="44"/>
      <c r="I721" s="44"/>
      <c r="J721" s="44"/>
      <c r="K721" s="44"/>
      <c r="L721" s="44"/>
      <c r="M721" s="44"/>
      <c r="N721" s="44"/>
      <c r="O721" s="44"/>
      <c r="P721" s="44"/>
      <c r="Q721" s="44"/>
      <c r="R721" s="44"/>
      <c r="S721" s="44"/>
      <c r="T721" s="44"/>
      <c r="U721" s="44"/>
      <c r="V721" s="44"/>
    </row>
    <row r="722" spans="1:22" ht="17.25" customHeight="1">
      <c r="A722" s="44"/>
      <c r="B722" s="45"/>
      <c r="C722" s="45"/>
      <c r="D722" s="50"/>
      <c r="E722" s="44"/>
      <c r="F722" s="44"/>
      <c r="G722" s="44"/>
      <c r="H722" s="44"/>
      <c r="I722" s="44"/>
      <c r="J722" s="44"/>
      <c r="K722" s="44"/>
      <c r="L722" s="44"/>
      <c r="M722" s="44"/>
      <c r="N722" s="44"/>
      <c r="O722" s="44"/>
      <c r="P722" s="44"/>
      <c r="Q722" s="44"/>
      <c r="R722" s="44"/>
      <c r="S722" s="44"/>
      <c r="T722" s="44"/>
      <c r="U722" s="44"/>
      <c r="V722" s="44"/>
    </row>
    <row r="723" spans="1:22" ht="17.25" customHeight="1">
      <c r="A723" s="44"/>
      <c r="B723" s="45"/>
      <c r="C723" s="45"/>
      <c r="D723" s="50"/>
      <c r="E723" s="44"/>
      <c r="F723" s="44"/>
      <c r="G723" s="44"/>
      <c r="H723" s="44"/>
      <c r="I723" s="44"/>
      <c r="J723" s="44"/>
      <c r="K723" s="44"/>
      <c r="L723" s="44"/>
      <c r="M723" s="44"/>
      <c r="N723" s="44"/>
      <c r="O723" s="44"/>
      <c r="P723" s="44"/>
      <c r="Q723" s="44"/>
      <c r="R723" s="44"/>
      <c r="S723" s="44"/>
      <c r="T723" s="44"/>
      <c r="U723" s="44"/>
      <c r="V723" s="44"/>
    </row>
    <row r="724" spans="1:22" ht="17.25" customHeight="1">
      <c r="A724" s="44"/>
      <c r="B724" s="45"/>
      <c r="C724" s="45"/>
      <c r="D724" s="50"/>
      <c r="E724" s="44"/>
      <c r="F724" s="44"/>
      <c r="G724" s="44"/>
      <c r="H724" s="44"/>
      <c r="I724" s="44"/>
      <c r="J724" s="44"/>
      <c r="K724" s="44"/>
      <c r="L724" s="44"/>
      <c r="M724" s="44"/>
      <c r="N724" s="44"/>
      <c r="O724" s="44"/>
      <c r="P724" s="44"/>
      <c r="Q724" s="44"/>
      <c r="R724" s="44"/>
      <c r="S724" s="44"/>
      <c r="T724" s="44"/>
      <c r="U724" s="44"/>
      <c r="V724" s="44"/>
    </row>
    <row r="725" spans="1:22" ht="17.25" customHeight="1">
      <c r="A725" s="44"/>
      <c r="B725" s="45"/>
      <c r="C725" s="45"/>
      <c r="D725" s="50"/>
      <c r="E725" s="44"/>
      <c r="F725" s="44"/>
      <c r="G725" s="44"/>
      <c r="H725" s="44"/>
      <c r="I725" s="44"/>
      <c r="J725" s="44"/>
      <c r="K725" s="44"/>
      <c r="L725" s="44"/>
      <c r="M725" s="44"/>
      <c r="N725" s="44"/>
      <c r="O725" s="44"/>
      <c r="P725" s="44"/>
      <c r="Q725" s="44"/>
      <c r="R725" s="44"/>
      <c r="S725" s="44"/>
      <c r="T725" s="44"/>
      <c r="U725" s="44"/>
      <c r="V725" s="44"/>
    </row>
    <row r="726" spans="1:22" ht="17.25" customHeight="1">
      <c r="A726" s="44"/>
      <c r="B726" s="45"/>
      <c r="C726" s="45"/>
      <c r="D726" s="50"/>
      <c r="E726" s="44"/>
      <c r="F726" s="44"/>
      <c r="G726" s="44"/>
      <c r="H726" s="44"/>
      <c r="I726" s="44"/>
      <c r="J726" s="44"/>
      <c r="K726" s="44"/>
      <c r="L726" s="44"/>
      <c r="M726" s="44"/>
      <c r="N726" s="44"/>
      <c r="O726" s="44"/>
      <c r="P726" s="44"/>
      <c r="Q726" s="44"/>
      <c r="R726" s="44"/>
      <c r="S726" s="44"/>
      <c r="T726" s="44"/>
      <c r="U726" s="44"/>
      <c r="V726" s="44"/>
    </row>
    <row r="727" spans="1:22" ht="17.25" customHeight="1">
      <c r="A727" s="44"/>
      <c r="B727" s="45"/>
      <c r="C727" s="45"/>
      <c r="D727" s="50"/>
      <c r="E727" s="44"/>
      <c r="F727" s="44"/>
      <c r="G727" s="44"/>
      <c r="H727" s="44"/>
      <c r="I727" s="44"/>
      <c r="J727" s="44"/>
      <c r="K727" s="44"/>
      <c r="L727" s="44"/>
      <c r="M727" s="44"/>
      <c r="N727" s="44"/>
      <c r="O727" s="44"/>
      <c r="P727" s="44"/>
      <c r="Q727" s="44"/>
      <c r="R727" s="44"/>
      <c r="S727" s="44"/>
      <c r="T727" s="44"/>
      <c r="U727" s="44"/>
      <c r="V727" s="44"/>
    </row>
    <row r="728" spans="1:22" ht="17.25" customHeight="1">
      <c r="A728" s="44"/>
      <c r="B728" s="45"/>
      <c r="C728" s="45"/>
      <c r="D728" s="50"/>
      <c r="E728" s="44"/>
      <c r="F728" s="44"/>
      <c r="G728" s="44"/>
      <c r="H728" s="44"/>
      <c r="I728" s="44"/>
      <c r="J728" s="44"/>
      <c r="K728" s="44"/>
      <c r="L728" s="44"/>
      <c r="M728" s="44"/>
      <c r="N728" s="44"/>
      <c r="O728" s="44"/>
      <c r="P728" s="44"/>
      <c r="Q728" s="44"/>
      <c r="R728" s="44"/>
      <c r="S728" s="44"/>
      <c r="T728" s="44"/>
      <c r="U728" s="44"/>
      <c r="V728" s="44"/>
    </row>
    <row r="729" spans="1:22" ht="17.25" customHeight="1">
      <c r="A729" s="44"/>
      <c r="B729" s="45"/>
      <c r="C729" s="45"/>
      <c r="D729" s="50"/>
      <c r="E729" s="44"/>
      <c r="F729" s="44"/>
      <c r="G729" s="44"/>
      <c r="H729" s="44"/>
      <c r="I729" s="44"/>
      <c r="J729" s="44"/>
      <c r="K729" s="44"/>
      <c r="L729" s="44"/>
      <c r="M729" s="44"/>
      <c r="N729" s="44"/>
      <c r="O729" s="44"/>
      <c r="P729" s="44"/>
      <c r="Q729" s="44"/>
      <c r="R729" s="44"/>
      <c r="S729" s="44"/>
      <c r="T729" s="44"/>
      <c r="U729" s="44"/>
      <c r="V729" s="44"/>
    </row>
    <row r="730" spans="1:22" ht="17.25" customHeight="1">
      <c r="A730" s="44"/>
      <c r="B730" s="45"/>
      <c r="C730" s="45"/>
      <c r="D730" s="50"/>
      <c r="E730" s="44"/>
      <c r="F730" s="44"/>
      <c r="G730" s="44"/>
      <c r="H730" s="44"/>
      <c r="I730" s="44"/>
      <c r="J730" s="44"/>
      <c r="K730" s="44"/>
      <c r="L730" s="44"/>
      <c r="M730" s="44"/>
      <c r="N730" s="44"/>
      <c r="O730" s="44"/>
      <c r="P730" s="44"/>
      <c r="Q730" s="44"/>
      <c r="R730" s="44"/>
      <c r="S730" s="44"/>
      <c r="T730" s="44"/>
      <c r="U730" s="44"/>
      <c r="V730" s="44"/>
    </row>
    <row r="731" spans="1:22" ht="17.25" customHeight="1">
      <c r="A731" s="44"/>
      <c r="B731" s="45"/>
      <c r="C731" s="45"/>
      <c r="D731" s="50"/>
      <c r="E731" s="44"/>
      <c r="F731" s="44"/>
      <c r="G731" s="44"/>
      <c r="H731" s="44"/>
      <c r="I731" s="44"/>
      <c r="J731" s="44"/>
      <c r="K731" s="44"/>
      <c r="L731" s="44"/>
      <c r="M731" s="44"/>
      <c r="N731" s="44"/>
      <c r="O731" s="44"/>
      <c r="P731" s="44"/>
      <c r="Q731" s="44"/>
      <c r="R731" s="44"/>
      <c r="S731" s="44"/>
      <c r="T731" s="44"/>
      <c r="U731" s="44"/>
      <c r="V731" s="44"/>
    </row>
    <row r="732" spans="1:22" ht="17.25" customHeight="1">
      <c r="A732" s="44"/>
      <c r="B732" s="45"/>
      <c r="C732" s="45"/>
      <c r="D732" s="50"/>
      <c r="E732" s="44"/>
      <c r="F732" s="44"/>
      <c r="G732" s="44"/>
      <c r="H732" s="44"/>
      <c r="I732" s="44"/>
      <c r="J732" s="44"/>
      <c r="K732" s="44"/>
      <c r="L732" s="44"/>
      <c r="M732" s="44"/>
      <c r="N732" s="44"/>
      <c r="O732" s="44"/>
      <c r="P732" s="44"/>
      <c r="Q732" s="44"/>
      <c r="R732" s="44"/>
      <c r="S732" s="44"/>
      <c r="T732" s="44"/>
      <c r="U732" s="44"/>
      <c r="V732" s="44"/>
    </row>
    <row r="733" spans="1:22" ht="17.25" customHeight="1">
      <c r="A733" s="44"/>
      <c r="B733" s="45"/>
      <c r="C733" s="45"/>
      <c r="D733" s="50"/>
      <c r="E733" s="44"/>
      <c r="F733" s="44"/>
      <c r="G733" s="44"/>
      <c r="H733" s="44"/>
      <c r="I733" s="44"/>
      <c r="J733" s="44"/>
      <c r="K733" s="44"/>
      <c r="L733" s="44"/>
      <c r="M733" s="44"/>
      <c r="N733" s="44"/>
      <c r="O733" s="44"/>
      <c r="P733" s="44"/>
      <c r="Q733" s="44"/>
      <c r="R733" s="44"/>
      <c r="S733" s="44"/>
      <c r="T733" s="44"/>
      <c r="U733" s="44"/>
      <c r="V733" s="44"/>
    </row>
    <row r="734" spans="1:22" ht="17.25" customHeight="1">
      <c r="A734" s="44"/>
      <c r="B734" s="45"/>
      <c r="C734" s="45"/>
      <c r="D734" s="50"/>
      <c r="E734" s="44"/>
      <c r="F734" s="44"/>
      <c r="G734" s="44"/>
      <c r="H734" s="44"/>
      <c r="I734" s="44"/>
      <c r="J734" s="44"/>
      <c r="K734" s="44"/>
      <c r="L734" s="44"/>
      <c r="M734" s="44"/>
      <c r="N734" s="44"/>
      <c r="O734" s="44"/>
      <c r="P734" s="44"/>
      <c r="Q734" s="44"/>
      <c r="R734" s="44"/>
      <c r="S734" s="44"/>
      <c r="T734" s="44"/>
      <c r="U734" s="44"/>
      <c r="V734" s="44"/>
    </row>
    <row r="735" spans="1:22" ht="17.25" customHeight="1">
      <c r="A735" s="44"/>
      <c r="B735" s="45"/>
      <c r="C735" s="45"/>
      <c r="D735" s="50"/>
      <c r="E735" s="44"/>
      <c r="F735" s="44"/>
      <c r="G735" s="44"/>
      <c r="H735" s="44"/>
      <c r="I735" s="44"/>
      <c r="J735" s="44"/>
      <c r="K735" s="44"/>
      <c r="L735" s="44"/>
      <c r="M735" s="44"/>
      <c r="N735" s="44"/>
      <c r="O735" s="44"/>
      <c r="P735" s="44"/>
      <c r="Q735" s="44"/>
      <c r="R735" s="44"/>
      <c r="S735" s="44"/>
      <c r="T735" s="44"/>
      <c r="U735" s="44"/>
      <c r="V735" s="44"/>
    </row>
    <row r="736" spans="1:22" ht="17.25" customHeight="1">
      <c r="A736" s="44"/>
      <c r="B736" s="45"/>
      <c r="C736" s="45"/>
      <c r="D736" s="50"/>
      <c r="E736" s="44"/>
      <c r="F736" s="44"/>
      <c r="G736" s="44"/>
      <c r="H736" s="44"/>
      <c r="I736" s="44"/>
      <c r="J736" s="44"/>
      <c r="K736" s="44"/>
      <c r="L736" s="44"/>
      <c r="M736" s="44"/>
      <c r="N736" s="44"/>
      <c r="O736" s="44"/>
      <c r="P736" s="44"/>
      <c r="Q736" s="44"/>
      <c r="R736" s="44"/>
      <c r="S736" s="44"/>
      <c r="T736" s="44"/>
      <c r="U736" s="44"/>
      <c r="V736" s="44"/>
    </row>
    <row r="737" spans="1:22" ht="17.25" customHeight="1">
      <c r="A737" s="44"/>
      <c r="B737" s="45"/>
      <c r="C737" s="45"/>
      <c r="D737" s="50"/>
      <c r="E737" s="44"/>
      <c r="F737" s="44"/>
      <c r="G737" s="44"/>
      <c r="H737" s="44"/>
      <c r="I737" s="44"/>
      <c r="J737" s="44"/>
      <c r="K737" s="44"/>
      <c r="L737" s="44"/>
      <c r="M737" s="44"/>
      <c r="N737" s="44"/>
      <c r="O737" s="44"/>
      <c r="P737" s="44"/>
      <c r="Q737" s="44"/>
      <c r="R737" s="44"/>
      <c r="S737" s="44"/>
      <c r="T737" s="44"/>
      <c r="U737" s="44"/>
      <c r="V737" s="44"/>
    </row>
    <row r="738" spans="1:22" ht="17.25" customHeight="1">
      <c r="A738" s="44"/>
      <c r="B738" s="45"/>
      <c r="C738" s="45"/>
      <c r="D738" s="50"/>
      <c r="E738" s="44"/>
      <c r="F738" s="44"/>
      <c r="G738" s="44"/>
      <c r="H738" s="44"/>
      <c r="I738" s="44"/>
      <c r="J738" s="44"/>
      <c r="K738" s="44"/>
      <c r="L738" s="44"/>
      <c r="M738" s="44"/>
      <c r="N738" s="44"/>
      <c r="O738" s="44"/>
      <c r="P738" s="44"/>
      <c r="Q738" s="44"/>
      <c r="R738" s="44"/>
      <c r="S738" s="44"/>
      <c r="T738" s="44"/>
      <c r="U738" s="44"/>
      <c r="V738" s="44"/>
    </row>
    <row r="739" spans="1:22" ht="17.25" customHeight="1">
      <c r="A739" s="44"/>
      <c r="B739" s="45"/>
      <c r="C739" s="45"/>
      <c r="D739" s="50"/>
      <c r="E739" s="44"/>
      <c r="F739" s="44"/>
      <c r="G739" s="44"/>
      <c r="H739" s="44"/>
      <c r="I739" s="44"/>
      <c r="J739" s="44"/>
      <c r="K739" s="44"/>
      <c r="L739" s="44"/>
      <c r="M739" s="44"/>
      <c r="N739" s="44"/>
      <c r="O739" s="44"/>
      <c r="P739" s="44"/>
      <c r="Q739" s="44"/>
      <c r="R739" s="44"/>
      <c r="S739" s="44"/>
      <c r="T739" s="44"/>
      <c r="U739" s="44"/>
      <c r="V739" s="44"/>
    </row>
    <row r="740" spans="1:22" ht="17.25" customHeight="1">
      <c r="A740" s="44"/>
      <c r="B740" s="45"/>
      <c r="C740" s="45"/>
      <c r="D740" s="50"/>
      <c r="E740" s="44"/>
      <c r="F740" s="44"/>
      <c r="G740" s="44"/>
      <c r="H740" s="44"/>
      <c r="I740" s="44"/>
      <c r="J740" s="44"/>
      <c r="K740" s="44"/>
      <c r="L740" s="44"/>
      <c r="M740" s="44"/>
      <c r="N740" s="44"/>
      <c r="O740" s="44"/>
      <c r="P740" s="44"/>
      <c r="Q740" s="44"/>
      <c r="R740" s="44"/>
      <c r="S740" s="44"/>
      <c r="T740" s="44"/>
      <c r="U740" s="44"/>
      <c r="V740" s="44"/>
    </row>
    <row r="741" spans="1:22" ht="17.25" customHeight="1">
      <c r="A741" s="44"/>
      <c r="B741" s="45"/>
      <c r="C741" s="45"/>
      <c r="D741" s="50"/>
      <c r="E741" s="44"/>
      <c r="F741" s="44"/>
      <c r="G741" s="44"/>
      <c r="H741" s="44"/>
      <c r="I741" s="44"/>
      <c r="J741" s="44"/>
      <c r="K741" s="44"/>
      <c r="L741" s="44"/>
      <c r="M741" s="44"/>
      <c r="N741" s="44"/>
      <c r="O741" s="44"/>
      <c r="P741" s="44"/>
      <c r="Q741" s="44"/>
      <c r="R741" s="44"/>
      <c r="S741" s="44"/>
      <c r="T741" s="44"/>
      <c r="U741" s="44"/>
      <c r="V741" s="44"/>
    </row>
    <row r="742" spans="1:22" ht="17.25" customHeight="1">
      <c r="A742" s="44"/>
      <c r="B742" s="45"/>
      <c r="C742" s="45"/>
      <c r="D742" s="50"/>
      <c r="E742" s="44"/>
      <c r="F742" s="44"/>
      <c r="G742" s="44"/>
      <c r="H742" s="44"/>
      <c r="I742" s="44"/>
      <c r="J742" s="44"/>
      <c r="K742" s="44"/>
      <c r="L742" s="44"/>
      <c r="M742" s="44"/>
      <c r="N742" s="44"/>
      <c r="O742" s="44"/>
      <c r="P742" s="44"/>
      <c r="Q742" s="44"/>
      <c r="R742" s="44"/>
      <c r="S742" s="44"/>
      <c r="T742" s="44"/>
      <c r="U742" s="44"/>
      <c r="V742" s="44"/>
    </row>
    <row r="743" spans="1:22" ht="17.25" customHeight="1">
      <c r="A743" s="44"/>
      <c r="B743" s="45"/>
      <c r="C743" s="45"/>
      <c r="D743" s="50"/>
      <c r="E743" s="44"/>
      <c r="F743" s="44"/>
      <c r="G743" s="44"/>
      <c r="H743" s="44"/>
      <c r="I743" s="44"/>
      <c r="J743" s="44"/>
      <c r="K743" s="44"/>
      <c r="L743" s="44"/>
      <c r="M743" s="44"/>
      <c r="N743" s="44"/>
      <c r="O743" s="44"/>
      <c r="P743" s="44"/>
      <c r="Q743" s="44"/>
      <c r="R743" s="44"/>
      <c r="S743" s="44"/>
      <c r="T743" s="44"/>
      <c r="U743" s="44"/>
      <c r="V743" s="44"/>
    </row>
    <row r="744" spans="1:22" ht="17.25" customHeight="1">
      <c r="A744" s="44"/>
      <c r="B744" s="45"/>
      <c r="C744" s="45"/>
      <c r="D744" s="50"/>
      <c r="E744" s="44"/>
      <c r="F744" s="44"/>
      <c r="G744" s="44"/>
      <c r="H744" s="44"/>
      <c r="I744" s="44"/>
      <c r="J744" s="44"/>
      <c r="K744" s="44"/>
      <c r="L744" s="44"/>
      <c r="M744" s="44"/>
      <c r="N744" s="44"/>
      <c r="O744" s="44"/>
      <c r="P744" s="44"/>
      <c r="Q744" s="44"/>
      <c r="R744" s="44"/>
      <c r="S744" s="44"/>
      <c r="T744" s="44"/>
      <c r="U744" s="44"/>
      <c r="V744" s="44"/>
    </row>
    <row r="745" spans="1:22" ht="17.25" customHeight="1">
      <c r="A745" s="44"/>
      <c r="B745" s="45"/>
      <c r="C745" s="45"/>
      <c r="D745" s="50"/>
      <c r="E745" s="44"/>
      <c r="F745" s="44"/>
      <c r="G745" s="44"/>
      <c r="H745" s="44"/>
      <c r="I745" s="44"/>
      <c r="J745" s="44"/>
      <c r="K745" s="44"/>
      <c r="L745" s="44"/>
      <c r="M745" s="44"/>
      <c r="N745" s="44"/>
      <c r="O745" s="44"/>
      <c r="P745" s="44"/>
      <c r="Q745" s="44"/>
      <c r="R745" s="44"/>
      <c r="S745" s="44"/>
      <c r="T745" s="44"/>
      <c r="U745" s="44"/>
      <c r="V745" s="44"/>
    </row>
    <row r="746" spans="1:22" ht="17.25" customHeight="1">
      <c r="A746" s="44"/>
      <c r="B746" s="45"/>
      <c r="C746" s="45"/>
      <c r="D746" s="50"/>
      <c r="E746" s="44"/>
      <c r="F746" s="44"/>
      <c r="G746" s="44"/>
      <c r="H746" s="44"/>
      <c r="I746" s="44"/>
      <c r="J746" s="44"/>
      <c r="K746" s="44"/>
      <c r="L746" s="44"/>
      <c r="M746" s="44"/>
      <c r="N746" s="44"/>
      <c r="O746" s="44"/>
      <c r="P746" s="44"/>
      <c r="Q746" s="44"/>
      <c r="R746" s="44"/>
      <c r="S746" s="44"/>
      <c r="T746" s="44"/>
      <c r="U746" s="44"/>
      <c r="V746" s="44"/>
    </row>
    <row r="747" spans="1:22" ht="17.25" customHeight="1">
      <c r="A747" s="44"/>
      <c r="B747" s="45"/>
      <c r="C747" s="45"/>
      <c r="D747" s="50"/>
      <c r="E747" s="44"/>
      <c r="F747" s="44"/>
      <c r="G747" s="44"/>
      <c r="H747" s="44"/>
      <c r="I747" s="44"/>
      <c r="J747" s="44"/>
      <c r="K747" s="44"/>
      <c r="L747" s="44"/>
      <c r="M747" s="44"/>
      <c r="N747" s="44"/>
      <c r="O747" s="44"/>
      <c r="P747" s="44"/>
      <c r="Q747" s="44"/>
      <c r="R747" s="44"/>
      <c r="S747" s="44"/>
      <c r="T747" s="44"/>
      <c r="U747" s="44"/>
      <c r="V747" s="44"/>
    </row>
    <row r="748" spans="1:22" ht="17.25" customHeight="1">
      <c r="A748" s="44"/>
      <c r="B748" s="45"/>
      <c r="C748" s="45"/>
      <c r="D748" s="50"/>
      <c r="E748" s="44"/>
      <c r="F748" s="44"/>
      <c r="G748" s="44"/>
      <c r="H748" s="44"/>
      <c r="I748" s="44"/>
      <c r="J748" s="44"/>
      <c r="K748" s="44"/>
      <c r="L748" s="44"/>
      <c r="M748" s="44"/>
      <c r="N748" s="44"/>
      <c r="O748" s="44"/>
      <c r="P748" s="44"/>
      <c r="Q748" s="44"/>
      <c r="R748" s="44"/>
      <c r="S748" s="44"/>
      <c r="T748" s="44"/>
      <c r="U748" s="44"/>
      <c r="V748" s="44"/>
    </row>
    <row r="749" spans="1:22" ht="17.25" customHeight="1">
      <c r="A749" s="44"/>
      <c r="B749" s="45"/>
      <c r="C749" s="45"/>
      <c r="D749" s="50"/>
      <c r="E749" s="44"/>
      <c r="F749" s="44"/>
      <c r="G749" s="44"/>
      <c r="H749" s="44"/>
      <c r="I749" s="44"/>
      <c r="J749" s="44"/>
      <c r="K749" s="44"/>
      <c r="L749" s="44"/>
      <c r="M749" s="44"/>
      <c r="N749" s="44"/>
      <c r="O749" s="44"/>
      <c r="P749" s="44"/>
      <c r="Q749" s="44"/>
      <c r="R749" s="44"/>
      <c r="S749" s="44"/>
      <c r="T749" s="44"/>
      <c r="U749" s="44"/>
      <c r="V749" s="44"/>
    </row>
    <row r="750" spans="1:22" ht="17.25" customHeight="1">
      <c r="A750" s="44"/>
      <c r="B750" s="45"/>
      <c r="C750" s="45"/>
      <c r="D750" s="50"/>
      <c r="E750" s="44"/>
      <c r="F750" s="44"/>
      <c r="G750" s="44"/>
      <c r="H750" s="44"/>
      <c r="I750" s="44"/>
      <c r="J750" s="44"/>
      <c r="K750" s="44"/>
      <c r="L750" s="44"/>
      <c r="M750" s="44"/>
      <c r="N750" s="44"/>
      <c r="O750" s="44"/>
      <c r="P750" s="44"/>
      <c r="Q750" s="44"/>
      <c r="R750" s="44"/>
      <c r="S750" s="44"/>
      <c r="T750" s="44"/>
      <c r="U750" s="44"/>
      <c r="V750" s="44"/>
    </row>
    <row r="751" spans="1:22" ht="17.25" customHeight="1">
      <c r="A751" s="44"/>
      <c r="B751" s="45"/>
      <c r="C751" s="45"/>
      <c r="D751" s="50"/>
      <c r="E751" s="44"/>
      <c r="F751" s="44"/>
      <c r="G751" s="44"/>
      <c r="H751" s="44"/>
      <c r="I751" s="44"/>
      <c r="J751" s="44"/>
      <c r="K751" s="44"/>
      <c r="L751" s="44"/>
      <c r="M751" s="44"/>
      <c r="N751" s="44"/>
      <c r="O751" s="44"/>
      <c r="P751" s="44"/>
      <c r="Q751" s="44"/>
      <c r="R751" s="44"/>
      <c r="S751" s="44"/>
      <c r="T751" s="44"/>
      <c r="U751" s="44"/>
      <c r="V751" s="44"/>
    </row>
    <row r="752" spans="1:22" ht="17.25" customHeight="1">
      <c r="A752" s="44"/>
      <c r="B752" s="45"/>
      <c r="C752" s="45"/>
      <c r="D752" s="50"/>
      <c r="E752" s="44"/>
      <c r="F752" s="44"/>
      <c r="G752" s="44"/>
      <c r="H752" s="44"/>
      <c r="I752" s="44"/>
      <c r="J752" s="44"/>
      <c r="K752" s="44"/>
      <c r="L752" s="44"/>
      <c r="M752" s="44"/>
      <c r="N752" s="44"/>
      <c r="O752" s="44"/>
      <c r="P752" s="44"/>
      <c r="Q752" s="44"/>
      <c r="R752" s="44"/>
      <c r="S752" s="44"/>
      <c r="T752" s="44"/>
      <c r="U752" s="44"/>
      <c r="V752" s="44"/>
    </row>
    <row r="753" spans="1:22" ht="17.25" customHeight="1">
      <c r="A753" s="44"/>
      <c r="B753" s="45"/>
      <c r="C753" s="45"/>
      <c r="D753" s="50"/>
      <c r="E753" s="44"/>
      <c r="F753" s="44"/>
      <c r="G753" s="44"/>
      <c r="H753" s="44"/>
      <c r="I753" s="44"/>
      <c r="J753" s="44"/>
      <c r="K753" s="44"/>
      <c r="L753" s="44"/>
      <c r="M753" s="44"/>
      <c r="N753" s="44"/>
      <c r="O753" s="44"/>
      <c r="P753" s="44"/>
      <c r="Q753" s="44"/>
      <c r="R753" s="44"/>
      <c r="S753" s="44"/>
      <c r="T753" s="44"/>
      <c r="U753" s="44"/>
      <c r="V753" s="44"/>
    </row>
    <row r="754" spans="1:22" ht="17.25" customHeight="1">
      <c r="A754" s="44"/>
      <c r="B754" s="45"/>
      <c r="C754" s="45"/>
      <c r="D754" s="50"/>
      <c r="E754" s="44"/>
      <c r="F754" s="44"/>
      <c r="G754" s="44"/>
      <c r="H754" s="44"/>
      <c r="I754" s="44"/>
      <c r="J754" s="44"/>
      <c r="K754" s="44"/>
      <c r="L754" s="44"/>
      <c r="M754" s="44"/>
      <c r="N754" s="44"/>
      <c r="O754" s="44"/>
      <c r="P754" s="44"/>
      <c r="Q754" s="44"/>
      <c r="R754" s="44"/>
      <c r="S754" s="44"/>
      <c r="T754" s="44"/>
      <c r="U754" s="44"/>
      <c r="V754" s="44"/>
    </row>
    <row r="755" spans="1:22" ht="17.25" customHeight="1">
      <c r="A755" s="44"/>
      <c r="B755" s="45"/>
      <c r="C755" s="45"/>
      <c r="D755" s="50"/>
      <c r="E755" s="44"/>
      <c r="F755" s="44"/>
      <c r="G755" s="44"/>
      <c r="H755" s="44"/>
      <c r="I755" s="44"/>
      <c r="J755" s="44"/>
      <c r="K755" s="44"/>
      <c r="L755" s="44"/>
      <c r="M755" s="44"/>
      <c r="N755" s="44"/>
      <c r="O755" s="44"/>
      <c r="P755" s="44"/>
      <c r="Q755" s="44"/>
      <c r="R755" s="44"/>
      <c r="S755" s="44"/>
      <c r="T755" s="44"/>
      <c r="U755" s="44"/>
      <c r="V755" s="44"/>
    </row>
    <row r="756" spans="1:22" ht="17.25" customHeight="1">
      <c r="A756" s="44"/>
      <c r="B756" s="45"/>
      <c r="C756" s="45"/>
      <c r="D756" s="50"/>
      <c r="E756" s="44"/>
      <c r="F756" s="44"/>
      <c r="G756" s="44"/>
      <c r="H756" s="44"/>
      <c r="I756" s="44"/>
      <c r="J756" s="44"/>
      <c r="K756" s="44"/>
      <c r="L756" s="44"/>
      <c r="M756" s="44"/>
      <c r="N756" s="44"/>
      <c r="O756" s="44"/>
      <c r="P756" s="44"/>
      <c r="Q756" s="44"/>
      <c r="R756" s="44"/>
      <c r="S756" s="44"/>
      <c r="T756" s="44"/>
      <c r="U756" s="44"/>
      <c r="V756" s="44"/>
    </row>
    <row r="757" spans="1:22" ht="17.25" customHeight="1">
      <c r="A757" s="44"/>
      <c r="B757" s="45"/>
      <c r="C757" s="45"/>
      <c r="D757" s="50"/>
      <c r="E757" s="44"/>
      <c r="F757" s="44"/>
      <c r="G757" s="44"/>
      <c r="H757" s="44"/>
      <c r="I757" s="44"/>
      <c r="J757" s="44"/>
      <c r="K757" s="44"/>
      <c r="L757" s="44"/>
      <c r="M757" s="44"/>
      <c r="N757" s="44"/>
      <c r="O757" s="44"/>
      <c r="P757" s="44"/>
      <c r="Q757" s="44"/>
      <c r="R757" s="44"/>
      <c r="S757" s="44"/>
      <c r="T757" s="44"/>
      <c r="U757" s="44"/>
      <c r="V757" s="44"/>
    </row>
    <row r="758" spans="1:22" ht="17.25" customHeight="1">
      <c r="A758" s="44"/>
      <c r="B758" s="45"/>
      <c r="C758" s="45"/>
      <c r="D758" s="50"/>
      <c r="E758" s="44"/>
      <c r="F758" s="44"/>
      <c r="G758" s="44"/>
      <c r="H758" s="44"/>
      <c r="I758" s="44"/>
      <c r="J758" s="44"/>
      <c r="K758" s="44"/>
      <c r="L758" s="44"/>
      <c r="M758" s="44"/>
      <c r="N758" s="44"/>
      <c r="O758" s="44"/>
      <c r="P758" s="44"/>
      <c r="Q758" s="44"/>
      <c r="R758" s="44"/>
      <c r="S758" s="44"/>
      <c r="T758" s="44"/>
      <c r="U758" s="44"/>
      <c r="V758" s="44"/>
    </row>
    <row r="759" spans="1:22" ht="17.25" customHeight="1">
      <c r="A759" s="44"/>
      <c r="B759" s="45"/>
      <c r="C759" s="45"/>
      <c r="D759" s="50"/>
      <c r="E759" s="44"/>
      <c r="F759" s="44"/>
      <c r="G759" s="44"/>
      <c r="H759" s="44"/>
      <c r="I759" s="44"/>
      <c r="J759" s="44"/>
      <c r="K759" s="44"/>
      <c r="L759" s="44"/>
      <c r="M759" s="44"/>
      <c r="N759" s="44"/>
      <c r="O759" s="44"/>
      <c r="P759" s="44"/>
      <c r="Q759" s="44"/>
      <c r="R759" s="44"/>
      <c r="S759" s="44"/>
      <c r="T759" s="44"/>
      <c r="U759" s="44"/>
      <c r="V759" s="44"/>
    </row>
    <row r="760" spans="1:22" ht="17.25" customHeight="1">
      <c r="A760" s="44"/>
      <c r="B760" s="45"/>
      <c r="C760" s="45"/>
      <c r="D760" s="50"/>
      <c r="E760" s="44"/>
      <c r="F760" s="44"/>
      <c r="G760" s="44"/>
      <c r="H760" s="44"/>
      <c r="I760" s="44"/>
      <c r="J760" s="44"/>
      <c r="K760" s="44"/>
      <c r="L760" s="44"/>
      <c r="M760" s="44"/>
      <c r="N760" s="44"/>
      <c r="O760" s="44"/>
      <c r="P760" s="44"/>
      <c r="Q760" s="44"/>
      <c r="R760" s="44"/>
      <c r="S760" s="44"/>
      <c r="T760" s="44"/>
      <c r="U760" s="44"/>
      <c r="V760" s="44"/>
    </row>
    <row r="761" spans="1:22" ht="17.25" customHeight="1">
      <c r="A761" s="44"/>
      <c r="B761" s="45"/>
      <c r="C761" s="45"/>
      <c r="D761" s="50"/>
      <c r="E761" s="44"/>
      <c r="F761" s="44"/>
      <c r="G761" s="44"/>
      <c r="H761" s="44"/>
      <c r="I761" s="44"/>
      <c r="J761" s="44"/>
      <c r="K761" s="44"/>
      <c r="L761" s="44"/>
      <c r="M761" s="44"/>
      <c r="N761" s="44"/>
      <c r="O761" s="44"/>
      <c r="P761" s="44"/>
      <c r="Q761" s="44"/>
      <c r="R761" s="44"/>
      <c r="S761" s="44"/>
      <c r="T761" s="44"/>
      <c r="U761" s="44"/>
      <c r="V761" s="44"/>
    </row>
    <row r="762" spans="1:22" ht="17.25" customHeight="1">
      <c r="A762" s="44"/>
      <c r="B762" s="45"/>
      <c r="C762" s="45"/>
      <c r="D762" s="50"/>
      <c r="E762" s="44"/>
      <c r="F762" s="44"/>
      <c r="G762" s="44"/>
      <c r="H762" s="44"/>
      <c r="I762" s="44"/>
      <c r="J762" s="44"/>
      <c r="K762" s="44"/>
      <c r="L762" s="44"/>
      <c r="M762" s="44"/>
      <c r="N762" s="44"/>
      <c r="O762" s="44"/>
      <c r="P762" s="44"/>
      <c r="Q762" s="44"/>
      <c r="R762" s="44"/>
      <c r="S762" s="44"/>
      <c r="T762" s="44"/>
      <c r="U762" s="44"/>
      <c r="V762" s="44"/>
    </row>
    <row r="763" spans="1:22" ht="17.25" customHeight="1">
      <c r="A763" s="44"/>
      <c r="B763" s="45"/>
      <c r="C763" s="45"/>
      <c r="D763" s="50"/>
      <c r="E763" s="44"/>
      <c r="F763" s="44"/>
      <c r="G763" s="44"/>
      <c r="H763" s="44"/>
      <c r="I763" s="44"/>
      <c r="J763" s="44"/>
      <c r="K763" s="44"/>
      <c r="L763" s="44"/>
      <c r="M763" s="44"/>
      <c r="N763" s="44"/>
      <c r="O763" s="44"/>
      <c r="P763" s="44"/>
      <c r="Q763" s="44"/>
      <c r="R763" s="44"/>
      <c r="S763" s="44"/>
      <c r="T763" s="44"/>
      <c r="U763" s="44"/>
      <c r="V763" s="44"/>
    </row>
    <row r="764" spans="1:22" ht="17.25" customHeight="1">
      <c r="A764" s="44"/>
      <c r="B764" s="45"/>
      <c r="C764" s="45"/>
      <c r="D764" s="50"/>
      <c r="E764" s="44"/>
      <c r="F764" s="44"/>
      <c r="G764" s="44"/>
      <c r="H764" s="44"/>
      <c r="I764" s="44"/>
      <c r="J764" s="44"/>
      <c r="K764" s="44"/>
      <c r="L764" s="44"/>
      <c r="M764" s="44"/>
      <c r="N764" s="44"/>
      <c r="O764" s="44"/>
      <c r="P764" s="44"/>
      <c r="Q764" s="44"/>
      <c r="R764" s="44"/>
      <c r="S764" s="44"/>
      <c r="T764" s="44"/>
      <c r="U764" s="44"/>
      <c r="V764" s="44"/>
    </row>
    <row r="765" spans="1:22" ht="17.25" customHeight="1">
      <c r="A765" s="44"/>
      <c r="B765" s="45"/>
      <c r="C765" s="45"/>
      <c r="D765" s="50"/>
      <c r="E765" s="44"/>
      <c r="F765" s="44"/>
      <c r="G765" s="44"/>
      <c r="H765" s="44"/>
      <c r="I765" s="44"/>
      <c r="J765" s="44"/>
      <c r="K765" s="44"/>
      <c r="L765" s="44"/>
      <c r="M765" s="44"/>
      <c r="N765" s="44"/>
      <c r="O765" s="44"/>
      <c r="P765" s="44"/>
      <c r="Q765" s="44"/>
      <c r="R765" s="44"/>
      <c r="S765" s="44"/>
      <c r="T765" s="44"/>
      <c r="U765" s="44"/>
      <c r="V765" s="44"/>
    </row>
    <row r="766" spans="1:22" ht="17.25" customHeight="1">
      <c r="A766" s="44"/>
      <c r="B766" s="45"/>
      <c r="C766" s="45"/>
      <c r="D766" s="50"/>
      <c r="E766" s="44"/>
      <c r="F766" s="44"/>
      <c r="G766" s="44"/>
      <c r="H766" s="44"/>
      <c r="I766" s="44"/>
      <c r="J766" s="44"/>
      <c r="K766" s="44"/>
      <c r="L766" s="44"/>
      <c r="M766" s="44"/>
      <c r="N766" s="44"/>
      <c r="O766" s="44"/>
      <c r="P766" s="44"/>
      <c r="Q766" s="44"/>
      <c r="R766" s="44"/>
      <c r="S766" s="44"/>
      <c r="T766" s="44"/>
      <c r="U766" s="44"/>
      <c r="V766" s="44"/>
    </row>
    <row r="767" spans="1:22" ht="17.25" customHeight="1">
      <c r="A767" s="44"/>
      <c r="B767" s="45"/>
      <c r="C767" s="45"/>
      <c r="D767" s="50"/>
      <c r="E767" s="44"/>
      <c r="F767" s="44"/>
      <c r="G767" s="44"/>
      <c r="H767" s="44"/>
      <c r="I767" s="44"/>
      <c r="J767" s="44"/>
      <c r="K767" s="44"/>
      <c r="L767" s="44"/>
      <c r="M767" s="44"/>
      <c r="N767" s="44"/>
      <c r="O767" s="44"/>
      <c r="P767" s="44"/>
      <c r="Q767" s="44"/>
      <c r="R767" s="44"/>
      <c r="S767" s="44"/>
      <c r="T767" s="44"/>
      <c r="U767" s="44"/>
      <c r="V767" s="44"/>
    </row>
    <row r="768" spans="1:22" ht="17.25" customHeight="1">
      <c r="A768" s="44"/>
      <c r="B768" s="45"/>
      <c r="C768" s="45"/>
      <c r="D768" s="50"/>
      <c r="E768" s="44"/>
      <c r="F768" s="44"/>
      <c r="G768" s="44"/>
      <c r="H768" s="44"/>
      <c r="I768" s="44"/>
      <c r="J768" s="44"/>
      <c r="K768" s="44"/>
      <c r="L768" s="44"/>
      <c r="M768" s="44"/>
      <c r="N768" s="44"/>
      <c r="O768" s="44"/>
      <c r="P768" s="44"/>
      <c r="Q768" s="44"/>
      <c r="R768" s="44"/>
      <c r="S768" s="44"/>
      <c r="T768" s="44"/>
      <c r="U768" s="44"/>
      <c r="V768" s="44"/>
    </row>
    <row r="769" spans="1:22" ht="17.25" customHeight="1">
      <c r="A769" s="44"/>
      <c r="B769" s="45"/>
      <c r="C769" s="45"/>
      <c r="D769" s="50"/>
      <c r="E769" s="44"/>
      <c r="F769" s="44"/>
      <c r="G769" s="44"/>
      <c r="H769" s="44"/>
      <c r="I769" s="44"/>
      <c r="J769" s="44"/>
      <c r="K769" s="44"/>
      <c r="L769" s="44"/>
      <c r="M769" s="44"/>
      <c r="N769" s="44"/>
      <c r="O769" s="44"/>
      <c r="P769" s="44"/>
      <c r="Q769" s="44"/>
      <c r="R769" s="44"/>
      <c r="S769" s="44"/>
      <c r="T769" s="44"/>
      <c r="U769" s="44"/>
      <c r="V769" s="44"/>
    </row>
    <row r="770" spans="1:22" ht="17.25" customHeight="1">
      <c r="A770" s="44"/>
      <c r="B770" s="45"/>
      <c r="C770" s="45"/>
      <c r="D770" s="50"/>
      <c r="E770" s="44"/>
      <c r="F770" s="44"/>
      <c r="G770" s="44"/>
      <c r="H770" s="44"/>
      <c r="I770" s="44"/>
      <c r="J770" s="44"/>
      <c r="K770" s="44"/>
      <c r="L770" s="44"/>
      <c r="M770" s="44"/>
      <c r="N770" s="44"/>
      <c r="O770" s="44"/>
      <c r="P770" s="44"/>
      <c r="Q770" s="44"/>
      <c r="R770" s="44"/>
      <c r="S770" s="44"/>
      <c r="T770" s="44"/>
      <c r="U770" s="44"/>
      <c r="V770" s="44"/>
    </row>
    <row r="771" spans="1:22" ht="17.25" customHeight="1">
      <c r="A771" s="44"/>
      <c r="B771" s="45"/>
      <c r="C771" s="45"/>
      <c r="D771" s="50"/>
      <c r="E771" s="44"/>
      <c r="F771" s="44"/>
      <c r="G771" s="44"/>
      <c r="H771" s="44"/>
      <c r="I771" s="44"/>
      <c r="J771" s="44"/>
      <c r="K771" s="44"/>
      <c r="L771" s="44"/>
      <c r="M771" s="44"/>
      <c r="N771" s="44"/>
      <c r="O771" s="44"/>
      <c r="P771" s="44"/>
      <c r="Q771" s="44"/>
      <c r="R771" s="44"/>
      <c r="S771" s="44"/>
      <c r="T771" s="44"/>
      <c r="U771" s="44"/>
      <c r="V771" s="44"/>
    </row>
    <row r="772" spans="1:22" ht="17.25" customHeight="1">
      <c r="A772" s="44"/>
      <c r="B772" s="45"/>
      <c r="C772" s="45"/>
      <c r="D772" s="50"/>
      <c r="E772" s="44"/>
      <c r="F772" s="44"/>
      <c r="G772" s="44"/>
      <c r="H772" s="44"/>
      <c r="I772" s="44"/>
      <c r="J772" s="44"/>
      <c r="K772" s="44"/>
      <c r="L772" s="44"/>
      <c r="M772" s="44"/>
      <c r="N772" s="44"/>
      <c r="O772" s="44"/>
      <c r="P772" s="44"/>
      <c r="Q772" s="44"/>
      <c r="R772" s="44"/>
      <c r="S772" s="44"/>
      <c r="T772" s="44"/>
      <c r="U772" s="44"/>
      <c r="V772" s="44"/>
    </row>
    <row r="773" spans="1:22" ht="17.25" customHeight="1">
      <c r="A773" s="44"/>
      <c r="B773" s="45"/>
      <c r="C773" s="45"/>
      <c r="D773" s="50"/>
      <c r="E773" s="44"/>
      <c r="F773" s="44"/>
      <c r="G773" s="44"/>
      <c r="H773" s="44"/>
      <c r="I773" s="44"/>
      <c r="J773" s="44"/>
      <c r="K773" s="44"/>
      <c r="L773" s="44"/>
      <c r="M773" s="44"/>
      <c r="N773" s="44"/>
      <c r="O773" s="44"/>
      <c r="P773" s="44"/>
      <c r="Q773" s="44"/>
      <c r="R773" s="44"/>
      <c r="S773" s="44"/>
      <c r="T773" s="44"/>
      <c r="U773" s="44"/>
      <c r="V773" s="44"/>
    </row>
    <row r="774" spans="1:22" ht="17.25" customHeight="1">
      <c r="A774" s="44"/>
      <c r="B774" s="45"/>
      <c r="C774" s="45"/>
      <c r="D774" s="50"/>
      <c r="E774" s="44"/>
      <c r="F774" s="44"/>
      <c r="G774" s="44"/>
      <c r="H774" s="44"/>
      <c r="I774" s="44"/>
      <c r="J774" s="44"/>
      <c r="K774" s="44"/>
      <c r="L774" s="44"/>
      <c r="M774" s="44"/>
      <c r="N774" s="44"/>
      <c r="O774" s="44"/>
      <c r="P774" s="44"/>
      <c r="Q774" s="44"/>
      <c r="R774" s="44"/>
      <c r="S774" s="44"/>
      <c r="T774" s="44"/>
      <c r="U774" s="44"/>
      <c r="V774" s="44"/>
    </row>
    <row r="775" spans="1:22" ht="17.25" customHeight="1">
      <c r="A775" s="44"/>
      <c r="B775" s="45"/>
      <c r="C775" s="45"/>
      <c r="D775" s="50"/>
      <c r="E775" s="44"/>
      <c r="F775" s="44"/>
      <c r="G775" s="44"/>
      <c r="H775" s="44"/>
      <c r="I775" s="44"/>
      <c r="J775" s="44"/>
      <c r="K775" s="44"/>
      <c r="L775" s="44"/>
      <c r="M775" s="44"/>
      <c r="N775" s="44"/>
      <c r="O775" s="44"/>
      <c r="P775" s="44"/>
      <c r="Q775" s="44"/>
      <c r="R775" s="44"/>
      <c r="S775" s="44"/>
      <c r="T775" s="44"/>
      <c r="U775" s="44"/>
      <c r="V775" s="44"/>
    </row>
    <row r="776" spans="1:22" ht="17.25" customHeight="1">
      <c r="A776" s="44"/>
      <c r="B776" s="45"/>
      <c r="C776" s="45"/>
      <c r="D776" s="50"/>
      <c r="E776" s="44"/>
      <c r="F776" s="44"/>
      <c r="G776" s="44"/>
      <c r="H776" s="44"/>
      <c r="I776" s="44"/>
      <c r="J776" s="44"/>
      <c r="K776" s="44"/>
      <c r="L776" s="44"/>
      <c r="M776" s="44"/>
      <c r="N776" s="44"/>
      <c r="O776" s="44"/>
      <c r="P776" s="44"/>
      <c r="Q776" s="44"/>
      <c r="R776" s="44"/>
      <c r="S776" s="44"/>
      <c r="T776" s="44"/>
      <c r="U776" s="44"/>
      <c r="V776" s="44"/>
    </row>
    <row r="777" spans="1:22" ht="17.25" customHeight="1">
      <c r="A777" s="44"/>
      <c r="B777" s="45"/>
      <c r="C777" s="45"/>
      <c r="D777" s="50"/>
      <c r="E777" s="44"/>
      <c r="F777" s="44"/>
      <c r="G777" s="44"/>
      <c r="H777" s="44"/>
      <c r="I777" s="44"/>
      <c r="J777" s="44"/>
      <c r="K777" s="44"/>
      <c r="L777" s="44"/>
      <c r="M777" s="44"/>
      <c r="N777" s="44"/>
      <c r="O777" s="44"/>
      <c r="P777" s="44"/>
      <c r="Q777" s="44"/>
      <c r="R777" s="44"/>
      <c r="S777" s="44"/>
      <c r="T777" s="44"/>
      <c r="U777" s="44"/>
      <c r="V777" s="44"/>
    </row>
    <row r="778" spans="1:22" ht="17.25" customHeight="1">
      <c r="A778" s="44"/>
      <c r="B778" s="45"/>
      <c r="C778" s="45"/>
      <c r="D778" s="50"/>
      <c r="E778" s="44"/>
      <c r="F778" s="44"/>
      <c r="G778" s="44"/>
      <c r="H778" s="44"/>
      <c r="I778" s="44"/>
      <c r="J778" s="44"/>
      <c r="K778" s="44"/>
      <c r="L778" s="44"/>
      <c r="M778" s="44"/>
      <c r="N778" s="44"/>
      <c r="O778" s="44"/>
      <c r="P778" s="44"/>
      <c r="Q778" s="44"/>
      <c r="R778" s="44"/>
      <c r="S778" s="44"/>
      <c r="T778" s="44"/>
      <c r="U778" s="44"/>
      <c r="V778" s="44"/>
    </row>
    <row r="779" spans="1:22" ht="17.25" customHeight="1">
      <c r="A779" s="44"/>
      <c r="B779" s="45"/>
      <c r="C779" s="45"/>
      <c r="D779" s="50"/>
      <c r="E779" s="44"/>
      <c r="F779" s="44"/>
      <c r="G779" s="44"/>
      <c r="H779" s="44"/>
      <c r="I779" s="44"/>
      <c r="J779" s="44"/>
      <c r="K779" s="44"/>
      <c r="L779" s="44"/>
      <c r="M779" s="44"/>
      <c r="N779" s="44"/>
      <c r="O779" s="44"/>
      <c r="P779" s="44"/>
      <c r="Q779" s="44"/>
      <c r="R779" s="44"/>
      <c r="S779" s="44"/>
      <c r="T779" s="44"/>
      <c r="U779" s="44"/>
      <c r="V779" s="44"/>
    </row>
    <row r="780" spans="1:22" ht="17.25" customHeight="1">
      <c r="A780" s="44"/>
      <c r="B780" s="45"/>
      <c r="C780" s="45"/>
      <c r="D780" s="50"/>
      <c r="E780" s="44"/>
      <c r="F780" s="44"/>
      <c r="G780" s="44"/>
      <c r="H780" s="44"/>
      <c r="I780" s="44"/>
      <c r="J780" s="44"/>
      <c r="K780" s="44"/>
      <c r="L780" s="44"/>
      <c r="M780" s="44"/>
      <c r="N780" s="44"/>
      <c r="O780" s="44"/>
      <c r="P780" s="44"/>
      <c r="Q780" s="44"/>
      <c r="R780" s="44"/>
      <c r="S780" s="44"/>
      <c r="T780" s="44"/>
      <c r="U780" s="44"/>
      <c r="V780" s="44"/>
    </row>
    <row r="781" spans="1:22" ht="17.25" customHeight="1">
      <c r="A781" s="44"/>
      <c r="B781" s="45"/>
      <c r="C781" s="45"/>
      <c r="D781" s="50"/>
      <c r="E781" s="44"/>
      <c r="F781" s="44"/>
      <c r="G781" s="44"/>
      <c r="H781" s="44"/>
      <c r="I781" s="44"/>
      <c r="J781" s="44"/>
      <c r="K781" s="44"/>
      <c r="L781" s="44"/>
      <c r="M781" s="44"/>
      <c r="N781" s="44"/>
      <c r="O781" s="44"/>
      <c r="P781" s="44"/>
      <c r="Q781" s="44"/>
      <c r="R781" s="44"/>
      <c r="S781" s="44"/>
      <c r="T781" s="44"/>
      <c r="U781" s="44"/>
      <c r="V781" s="44"/>
    </row>
    <row r="782" spans="1:22" ht="17.25" customHeight="1">
      <c r="A782" s="44"/>
      <c r="B782" s="45"/>
      <c r="C782" s="45"/>
      <c r="D782" s="50"/>
      <c r="E782" s="44"/>
      <c r="F782" s="44"/>
      <c r="G782" s="44"/>
      <c r="H782" s="44"/>
      <c r="I782" s="44"/>
      <c r="J782" s="44"/>
      <c r="K782" s="44"/>
      <c r="L782" s="44"/>
      <c r="M782" s="44"/>
      <c r="N782" s="44"/>
      <c r="O782" s="44"/>
      <c r="P782" s="44"/>
      <c r="Q782" s="44"/>
      <c r="R782" s="44"/>
      <c r="S782" s="44"/>
      <c r="T782" s="44"/>
      <c r="U782" s="44"/>
      <c r="V782" s="44"/>
    </row>
    <row r="783" spans="1:22" ht="17.25" customHeight="1">
      <c r="A783" s="44"/>
      <c r="B783" s="45"/>
      <c r="C783" s="45"/>
      <c r="D783" s="50"/>
      <c r="E783" s="44"/>
      <c r="F783" s="44"/>
      <c r="G783" s="44"/>
      <c r="H783" s="44"/>
      <c r="I783" s="44"/>
      <c r="J783" s="44"/>
      <c r="K783" s="44"/>
      <c r="L783" s="44"/>
      <c r="M783" s="44"/>
      <c r="N783" s="44"/>
      <c r="O783" s="44"/>
      <c r="P783" s="44"/>
      <c r="Q783" s="44"/>
      <c r="R783" s="44"/>
      <c r="S783" s="44"/>
      <c r="T783" s="44"/>
      <c r="U783" s="44"/>
      <c r="V783" s="44"/>
    </row>
    <row r="784" spans="1:22" ht="17.25" customHeight="1">
      <c r="A784" s="44"/>
      <c r="B784" s="45"/>
      <c r="C784" s="45"/>
      <c r="D784" s="50"/>
      <c r="E784" s="44"/>
      <c r="F784" s="44"/>
      <c r="G784" s="44"/>
      <c r="H784" s="44"/>
      <c r="I784" s="44"/>
      <c r="J784" s="44"/>
      <c r="K784" s="44"/>
      <c r="L784" s="44"/>
      <c r="M784" s="44"/>
      <c r="N784" s="44"/>
      <c r="O784" s="44"/>
      <c r="P784" s="44"/>
      <c r="Q784" s="44"/>
      <c r="R784" s="44"/>
      <c r="S784" s="44"/>
      <c r="T784" s="44"/>
      <c r="U784" s="44"/>
      <c r="V784" s="44"/>
    </row>
    <row r="785" spans="1:22" ht="17.25" customHeight="1">
      <c r="A785" s="44"/>
      <c r="B785" s="45"/>
      <c r="C785" s="45"/>
      <c r="D785" s="50"/>
      <c r="E785" s="44"/>
      <c r="F785" s="44"/>
      <c r="G785" s="44"/>
      <c r="H785" s="44"/>
      <c r="I785" s="44"/>
      <c r="J785" s="44"/>
      <c r="K785" s="44"/>
      <c r="L785" s="44"/>
      <c r="M785" s="44"/>
      <c r="N785" s="44"/>
      <c r="O785" s="44"/>
      <c r="P785" s="44"/>
      <c r="Q785" s="44"/>
      <c r="R785" s="44"/>
      <c r="S785" s="44"/>
      <c r="T785" s="44"/>
      <c r="U785" s="44"/>
      <c r="V785" s="44"/>
    </row>
    <row r="786" spans="1:22" ht="17.25" customHeight="1">
      <c r="A786" s="44"/>
      <c r="B786" s="45"/>
      <c r="C786" s="45"/>
      <c r="D786" s="50"/>
      <c r="E786" s="44"/>
      <c r="F786" s="44"/>
      <c r="G786" s="44"/>
      <c r="H786" s="44"/>
      <c r="I786" s="44"/>
      <c r="J786" s="44"/>
      <c r="K786" s="44"/>
      <c r="L786" s="44"/>
      <c r="M786" s="44"/>
      <c r="N786" s="44"/>
      <c r="O786" s="44"/>
      <c r="P786" s="44"/>
      <c r="Q786" s="44"/>
      <c r="R786" s="44"/>
      <c r="S786" s="44"/>
      <c r="T786" s="44"/>
      <c r="U786" s="44"/>
      <c r="V786" s="44"/>
    </row>
    <row r="787" spans="1:22" ht="17.25" customHeight="1">
      <c r="A787" s="44"/>
      <c r="B787" s="45"/>
      <c r="C787" s="45"/>
      <c r="D787" s="50"/>
      <c r="E787" s="44"/>
      <c r="F787" s="44"/>
      <c r="G787" s="44"/>
      <c r="H787" s="44"/>
      <c r="I787" s="44"/>
      <c r="J787" s="44"/>
      <c r="K787" s="44"/>
      <c r="L787" s="44"/>
      <c r="M787" s="44"/>
      <c r="N787" s="44"/>
      <c r="O787" s="44"/>
      <c r="P787" s="44"/>
      <c r="Q787" s="44"/>
      <c r="R787" s="44"/>
      <c r="S787" s="44"/>
      <c r="T787" s="44"/>
      <c r="U787" s="44"/>
      <c r="V787" s="44"/>
    </row>
    <row r="788" spans="1:22" ht="17.25" customHeight="1">
      <c r="A788" s="44"/>
      <c r="B788" s="45"/>
      <c r="C788" s="45"/>
      <c r="D788" s="50"/>
      <c r="E788" s="44"/>
      <c r="F788" s="44"/>
      <c r="G788" s="44"/>
      <c r="H788" s="44"/>
      <c r="I788" s="44"/>
      <c r="J788" s="44"/>
      <c r="K788" s="44"/>
      <c r="L788" s="44"/>
      <c r="M788" s="44"/>
      <c r="N788" s="44"/>
      <c r="O788" s="44"/>
      <c r="P788" s="44"/>
      <c r="Q788" s="44"/>
      <c r="R788" s="44"/>
      <c r="S788" s="44"/>
      <c r="T788" s="44"/>
      <c r="U788" s="44"/>
      <c r="V788" s="44"/>
    </row>
    <row r="789" spans="1:22" ht="17.25" customHeight="1">
      <c r="A789" s="44"/>
      <c r="B789" s="45"/>
      <c r="C789" s="45"/>
      <c r="D789" s="50"/>
      <c r="E789" s="44"/>
      <c r="F789" s="44"/>
      <c r="G789" s="44"/>
      <c r="H789" s="44"/>
      <c r="I789" s="44"/>
      <c r="J789" s="44"/>
      <c r="K789" s="44"/>
      <c r="L789" s="44"/>
      <c r="M789" s="44"/>
      <c r="N789" s="44"/>
      <c r="O789" s="44"/>
      <c r="P789" s="44"/>
      <c r="Q789" s="44"/>
      <c r="R789" s="44"/>
      <c r="S789" s="44"/>
      <c r="T789" s="44"/>
      <c r="U789" s="44"/>
      <c r="V789" s="44"/>
    </row>
    <row r="790" spans="1:22" ht="17.25" customHeight="1">
      <c r="A790" s="44"/>
      <c r="B790" s="45"/>
      <c r="C790" s="45"/>
      <c r="D790" s="50"/>
      <c r="E790" s="44"/>
      <c r="F790" s="44"/>
      <c r="G790" s="44"/>
      <c r="H790" s="44"/>
      <c r="I790" s="44"/>
      <c r="J790" s="44"/>
      <c r="K790" s="44"/>
      <c r="L790" s="44"/>
      <c r="M790" s="44"/>
      <c r="N790" s="44"/>
      <c r="O790" s="44"/>
      <c r="P790" s="44"/>
      <c r="Q790" s="44"/>
      <c r="R790" s="44"/>
      <c r="S790" s="44"/>
      <c r="T790" s="44"/>
      <c r="U790" s="44"/>
      <c r="V790" s="44"/>
    </row>
    <row r="791" spans="1:22" ht="17.25" customHeight="1">
      <c r="A791" s="44"/>
      <c r="B791" s="45"/>
      <c r="C791" s="45"/>
      <c r="D791" s="50"/>
      <c r="E791" s="44"/>
      <c r="F791" s="44"/>
      <c r="G791" s="44"/>
      <c r="H791" s="44"/>
      <c r="I791" s="44"/>
      <c r="J791" s="44"/>
      <c r="K791" s="44"/>
      <c r="L791" s="44"/>
      <c r="M791" s="44"/>
      <c r="N791" s="44"/>
      <c r="O791" s="44"/>
      <c r="P791" s="44"/>
      <c r="Q791" s="44"/>
      <c r="R791" s="44"/>
      <c r="S791" s="44"/>
      <c r="T791" s="44"/>
      <c r="U791" s="44"/>
      <c r="V791" s="44"/>
    </row>
    <row r="792" spans="1:22" ht="17.25" customHeight="1">
      <c r="A792" s="44"/>
      <c r="B792" s="45"/>
      <c r="C792" s="45"/>
      <c r="D792" s="50"/>
      <c r="E792" s="44"/>
      <c r="F792" s="44"/>
      <c r="G792" s="44"/>
      <c r="H792" s="44"/>
      <c r="I792" s="44"/>
      <c r="J792" s="44"/>
      <c r="K792" s="44"/>
      <c r="L792" s="44"/>
      <c r="M792" s="44"/>
      <c r="N792" s="44"/>
      <c r="O792" s="44"/>
      <c r="P792" s="44"/>
      <c r="Q792" s="44"/>
      <c r="R792" s="44"/>
      <c r="S792" s="44"/>
      <c r="T792" s="44"/>
      <c r="U792" s="44"/>
      <c r="V792" s="44"/>
    </row>
    <row r="793" spans="1:22" ht="17.25" customHeight="1">
      <c r="A793" s="44"/>
      <c r="B793" s="45"/>
      <c r="C793" s="45"/>
      <c r="D793" s="50"/>
      <c r="E793" s="44"/>
      <c r="F793" s="44"/>
      <c r="G793" s="44"/>
      <c r="H793" s="44"/>
      <c r="I793" s="44"/>
      <c r="J793" s="44"/>
      <c r="K793" s="44"/>
      <c r="L793" s="44"/>
      <c r="M793" s="44"/>
      <c r="N793" s="44"/>
      <c r="O793" s="44"/>
      <c r="P793" s="44"/>
      <c r="Q793" s="44"/>
      <c r="R793" s="44"/>
      <c r="S793" s="44"/>
      <c r="T793" s="44"/>
      <c r="U793" s="44"/>
      <c r="V793" s="44"/>
    </row>
    <row r="794" spans="1:22" ht="17.25" customHeight="1">
      <c r="A794" s="44"/>
      <c r="B794" s="45"/>
      <c r="C794" s="45"/>
      <c r="D794" s="50"/>
      <c r="E794" s="44"/>
      <c r="F794" s="44"/>
      <c r="G794" s="44"/>
      <c r="H794" s="44"/>
      <c r="I794" s="44"/>
      <c r="J794" s="44"/>
      <c r="K794" s="44"/>
      <c r="L794" s="44"/>
      <c r="M794" s="44"/>
      <c r="N794" s="44"/>
      <c r="O794" s="44"/>
      <c r="P794" s="44"/>
      <c r="Q794" s="44"/>
      <c r="R794" s="44"/>
      <c r="S794" s="44"/>
      <c r="T794" s="44"/>
      <c r="U794" s="44"/>
      <c r="V794" s="44"/>
    </row>
    <row r="795" spans="1:22" ht="17.25" customHeight="1">
      <c r="A795" s="44"/>
      <c r="B795" s="45"/>
      <c r="C795" s="45"/>
      <c r="D795" s="50"/>
      <c r="E795" s="44"/>
      <c r="F795" s="44"/>
      <c r="G795" s="44"/>
      <c r="H795" s="44"/>
      <c r="I795" s="44"/>
      <c r="J795" s="44"/>
      <c r="K795" s="44"/>
      <c r="L795" s="44"/>
      <c r="M795" s="44"/>
      <c r="N795" s="44"/>
      <c r="O795" s="44"/>
      <c r="P795" s="44"/>
      <c r="Q795" s="44"/>
      <c r="R795" s="44"/>
      <c r="S795" s="44"/>
      <c r="T795" s="44"/>
      <c r="U795" s="44"/>
      <c r="V795" s="44"/>
    </row>
    <row r="796" spans="1:22" ht="17.25" customHeight="1">
      <c r="A796" s="44"/>
      <c r="B796" s="45"/>
      <c r="C796" s="45"/>
      <c r="D796" s="50"/>
      <c r="E796" s="44"/>
      <c r="F796" s="44"/>
      <c r="G796" s="44"/>
      <c r="H796" s="44"/>
      <c r="I796" s="44"/>
      <c r="J796" s="44"/>
      <c r="K796" s="44"/>
      <c r="L796" s="44"/>
      <c r="M796" s="44"/>
      <c r="N796" s="44"/>
      <c r="O796" s="44"/>
      <c r="P796" s="44"/>
      <c r="Q796" s="44"/>
      <c r="R796" s="44"/>
      <c r="S796" s="44"/>
      <c r="T796" s="44"/>
      <c r="U796" s="44"/>
      <c r="V796" s="44"/>
    </row>
    <row r="797" spans="1:22" ht="17.25" customHeight="1">
      <c r="A797" s="44"/>
      <c r="B797" s="45"/>
      <c r="C797" s="45"/>
      <c r="D797" s="50"/>
      <c r="E797" s="44"/>
      <c r="F797" s="44"/>
      <c r="G797" s="44"/>
      <c r="H797" s="44"/>
      <c r="I797" s="44"/>
      <c r="J797" s="44"/>
      <c r="K797" s="44"/>
      <c r="L797" s="44"/>
      <c r="M797" s="44"/>
      <c r="N797" s="44"/>
      <c r="O797" s="44"/>
      <c r="P797" s="44"/>
      <c r="Q797" s="44"/>
      <c r="R797" s="44"/>
      <c r="S797" s="44"/>
      <c r="T797" s="44"/>
      <c r="U797" s="44"/>
      <c r="V797" s="44"/>
    </row>
    <row r="798" spans="1:22" ht="17.25" customHeight="1">
      <c r="A798" s="44"/>
      <c r="B798" s="45"/>
      <c r="C798" s="45"/>
      <c r="D798" s="50"/>
      <c r="E798" s="44"/>
      <c r="F798" s="44"/>
      <c r="G798" s="44"/>
      <c r="H798" s="44"/>
      <c r="I798" s="44"/>
      <c r="J798" s="44"/>
      <c r="K798" s="44"/>
      <c r="L798" s="44"/>
      <c r="M798" s="44"/>
      <c r="N798" s="44"/>
      <c r="O798" s="44"/>
      <c r="P798" s="44"/>
      <c r="Q798" s="44"/>
      <c r="R798" s="44"/>
      <c r="S798" s="44"/>
      <c r="T798" s="44"/>
      <c r="U798" s="44"/>
      <c r="V798" s="44"/>
    </row>
    <row r="799" spans="1:22" ht="17.25" customHeight="1">
      <c r="A799" s="44"/>
      <c r="B799" s="45"/>
      <c r="C799" s="45"/>
      <c r="D799" s="50"/>
      <c r="E799" s="44"/>
      <c r="F799" s="44"/>
      <c r="G799" s="44"/>
      <c r="H799" s="44"/>
      <c r="I799" s="44"/>
      <c r="J799" s="44"/>
      <c r="K799" s="44"/>
      <c r="L799" s="44"/>
      <c r="M799" s="44"/>
      <c r="N799" s="44"/>
      <c r="O799" s="44"/>
      <c r="P799" s="44"/>
      <c r="Q799" s="44"/>
      <c r="R799" s="44"/>
      <c r="S799" s="44"/>
      <c r="T799" s="44"/>
      <c r="U799" s="44"/>
      <c r="V799" s="44"/>
    </row>
    <row r="800" spans="1:22" ht="17.25" customHeight="1">
      <c r="A800" s="44"/>
      <c r="B800" s="45"/>
      <c r="C800" s="45"/>
      <c r="D800" s="50"/>
      <c r="E800" s="44"/>
      <c r="F800" s="44"/>
      <c r="G800" s="44"/>
      <c r="H800" s="44"/>
      <c r="I800" s="44"/>
      <c r="J800" s="44"/>
      <c r="K800" s="44"/>
      <c r="L800" s="44"/>
      <c r="M800" s="44"/>
      <c r="N800" s="44"/>
      <c r="O800" s="44"/>
      <c r="P800" s="44"/>
      <c r="Q800" s="44"/>
      <c r="R800" s="44"/>
      <c r="S800" s="44"/>
      <c r="T800" s="44"/>
      <c r="U800" s="44"/>
      <c r="V800" s="44"/>
    </row>
    <row r="801" spans="1:22" ht="17.25" customHeight="1">
      <c r="A801" s="44"/>
      <c r="B801" s="45"/>
      <c r="C801" s="45"/>
      <c r="D801" s="50"/>
      <c r="E801" s="44"/>
      <c r="F801" s="44"/>
      <c r="G801" s="44"/>
      <c r="H801" s="44"/>
      <c r="I801" s="44"/>
      <c r="J801" s="44"/>
      <c r="K801" s="44"/>
      <c r="L801" s="44"/>
      <c r="M801" s="44"/>
      <c r="N801" s="44"/>
      <c r="O801" s="44"/>
      <c r="P801" s="44"/>
      <c r="Q801" s="44"/>
      <c r="R801" s="44"/>
      <c r="S801" s="44"/>
      <c r="T801" s="44"/>
      <c r="U801" s="44"/>
      <c r="V801" s="44"/>
    </row>
    <row r="802" spans="1:22" ht="17.25" customHeight="1">
      <c r="A802" s="44"/>
      <c r="B802" s="45"/>
      <c r="C802" s="45"/>
      <c r="D802" s="50"/>
      <c r="E802" s="44"/>
      <c r="F802" s="44"/>
      <c r="G802" s="44"/>
      <c r="H802" s="44"/>
      <c r="I802" s="44"/>
      <c r="J802" s="44"/>
      <c r="K802" s="44"/>
      <c r="L802" s="44"/>
      <c r="M802" s="44"/>
      <c r="N802" s="44"/>
      <c r="O802" s="44"/>
      <c r="P802" s="44"/>
      <c r="Q802" s="44"/>
      <c r="R802" s="44"/>
      <c r="S802" s="44"/>
      <c r="T802" s="44"/>
      <c r="U802" s="44"/>
      <c r="V802" s="44"/>
    </row>
    <row r="803" spans="1:22" ht="17.25" customHeight="1">
      <c r="A803" s="44"/>
      <c r="B803" s="45"/>
      <c r="C803" s="45"/>
      <c r="D803" s="50"/>
      <c r="E803" s="44"/>
      <c r="F803" s="44"/>
      <c r="G803" s="44"/>
      <c r="H803" s="44"/>
      <c r="I803" s="44"/>
      <c r="J803" s="44"/>
      <c r="K803" s="44"/>
      <c r="L803" s="44"/>
      <c r="M803" s="44"/>
      <c r="N803" s="44"/>
      <c r="O803" s="44"/>
      <c r="P803" s="44"/>
      <c r="Q803" s="44"/>
      <c r="R803" s="44"/>
      <c r="S803" s="44"/>
      <c r="T803" s="44"/>
      <c r="U803" s="44"/>
      <c r="V803" s="44"/>
    </row>
    <row r="804" spans="1:22" ht="17.25" customHeight="1">
      <c r="A804" s="44"/>
      <c r="B804" s="45"/>
      <c r="C804" s="45"/>
      <c r="D804" s="50"/>
      <c r="E804" s="44"/>
      <c r="F804" s="44"/>
      <c r="G804" s="44"/>
      <c r="H804" s="44"/>
      <c r="I804" s="44"/>
      <c r="J804" s="44"/>
      <c r="K804" s="44"/>
      <c r="L804" s="44"/>
      <c r="M804" s="44"/>
      <c r="N804" s="44"/>
      <c r="O804" s="44"/>
      <c r="P804" s="44"/>
      <c r="Q804" s="44"/>
      <c r="R804" s="44"/>
      <c r="S804" s="44"/>
      <c r="T804" s="44"/>
      <c r="U804" s="44"/>
      <c r="V804" s="44"/>
    </row>
    <row r="805" spans="1:22" ht="17.25" customHeight="1">
      <c r="A805" s="44"/>
      <c r="B805" s="45"/>
      <c r="C805" s="45"/>
      <c r="D805" s="50"/>
      <c r="E805" s="44"/>
      <c r="F805" s="44"/>
      <c r="G805" s="44"/>
      <c r="H805" s="44"/>
      <c r="I805" s="44"/>
      <c r="J805" s="44"/>
      <c r="K805" s="44"/>
      <c r="L805" s="44"/>
      <c r="M805" s="44"/>
      <c r="N805" s="44"/>
      <c r="O805" s="44"/>
      <c r="P805" s="44"/>
      <c r="Q805" s="44"/>
      <c r="R805" s="44"/>
      <c r="S805" s="44"/>
      <c r="T805" s="44"/>
      <c r="U805" s="44"/>
      <c r="V805" s="44"/>
    </row>
    <row r="806" spans="1:22" ht="17.25" customHeight="1">
      <c r="A806" s="44"/>
      <c r="B806" s="45"/>
      <c r="C806" s="45"/>
      <c r="D806" s="50"/>
      <c r="E806" s="44"/>
      <c r="F806" s="44"/>
      <c r="G806" s="44"/>
      <c r="H806" s="44"/>
      <c r="I806" s="44"/>
      <c r="J806" s="44"/>
      <c r="K806" s="44"/>
      <c r="L806" s="44"/>
      <c r="M806" s="44"/>
      <c r="N806" s="44"/>
      <c r="O806" s="44"/>
      <c r="P806" s="44"/>
      <c r="Q806" s="44"/>
      <c r="R806" s="44"/>
      <c r="S806" s="44"/>
      <c r="T806" s="44"/>
      <c r="U806" s="44"/>
      <c r="V806" s="44"/>
    </row>
    <row r="807" spans="1:22" ht="17.25" customHeight="1">
      <c r="A807" s="44"/>
      <c r="B807" s="45"/>
      <c r="C807" s="45"/>
      <c r="D807" s="50"/>
      <c r="E807" s="44"/>
      <c r="F807" s="44"/>
      <c r="G807" s="44"/>
      <c r="H807" s="44"/>
      <c r="I807" s="44"/>
      <c r="J807" s="44"/>
      <c r="K807" s="44"/>
      <c r="L807" s="44"/>
      <c r="M807" s="44"/>
      <c r="N807" s="44"/>
      <c r="O807" s="44"/>
      <c r="P807" s="44"/>
      <c r="Q807" s="44"/>
      <c r="R807" s="44"/>
      <c r="S807" s="44"/>
      <c r="T807" s="44"/>
      <c r="U807" s="44"/>
      <c r="V807" s="44"/>
    </row>
    <row r="808" spans="1:22" ht="17.25" customHeight="1">
      <c r="A808" s="44"/>
      <c r="B808" s="45"/>
      <c r="C808" s="45"/>
      <c r="D808" s="50"/>
      <c r="E808" s="44"/>
      <c r="F808" s="44"/>
      <c r="G808" s="44"/>
      <c r="H808" s="44"/>
      <c r="I808" s="44"/>
      <c r="J808" s="44"/>
      <c r="K808" s="44"/>
      <c r="L808" s="44"/>
      <c r="M808" s="44"/>
      <c r="N808" s="44"/>
      <c r="O808" s="44"/>
      <c r="P808" s="44"/>
      <c r="Q808" s="44"/>
      <c r="R808" s="44"/>
      <c r="S808" s="44"/>
      <c r="T808" s="44"/>
      <c r="U808" s="44"/>
      <c r="V808" s="44"/>
    </row>
    <row r="809" spans="1:22" ht="17.25" customHeight="1">
      <c r="A809" s="44"/>
      <c r="B809" s="45"/>
      <c r="C809" s="45"/>
      <c r="D809" s="50"/>
      <c r="E809" s="44"/>
      <c r="F809" s="44"/>
      <c r="G809" s="44"/>
      <c r="H809" s="44"/>
      <c r="I809" s="44"/>
      <c r="J809" s="44"/>
      <c r="K809" s="44"/>
      <c r="L809" s="44"/>
      <c r="M809" s="44"/>
      <c r="N809" s="44"/>
      <c r="O809" s="44"/>
      <c r="P809" s="44"/>
      <c r="Q809" s="44"/>
      <c r="R809" s="44"/>
      <c r="S809" s="44"/>
      <c r="T809" s="44"/>
      <c r="U809" s="44"/>
      <c r="V809" s="44"/>
    </row>
    <row r="810" spans="1:22" ht="17.25" customHeight="1">
      <c r="A810" s="44"/>
      <c r="B810" s="45"/>
      <c r="C810" s="45"/>
      <c r="D810" s="50"/>
      <c r="E810" s="44"/>
      <c r="F810" s="44"/>
      <c r="G810" s="44"/>
      <c r="H810" s="44"/>
      <c r="I810" s="44"/>
      <c r="J810" s="44"/>
      <c r="K810" s="44"/>
      <c r="L810" s="44"/>
      <c r="M810" s="44"/>
      <c r="N810" s="44"/>
      <c r="O810" s="44"/>
      <c r="P810" s="44"/>
      <c r="Q810" s="44"/>
      <c r="R810" s="44"/>
      <c r="S810" s="44"/>
      <c r="T810" s="44"/>
      <c r="U810" s="44"/>
      <c r="V810" s="44"/>
    </row>
    <row r="811" spans="1:22" ht="17.25" customHeight="1">
      <c r="A811" s="44"/>
      <c r="B811" s="45"/>
      <c r="C811" s="45"/>
      <c r="D811" s="50"/>
      <c r="E811" s="44"/>
      <c r="F811" s="44"/>
      <c r="G811" s="44"/>
      <c r="H811" s="44"/>
      <c r="I811" s="44"/>
      <c r="J811" s="44"/>
      <c r="K811" s="44"/>
      <c r="L811" s="44"/>
      <c r="M811" s="44"/>
      <c r="N811" s="44"/>
      <c r="O811" s="44"/>
      <c r="P811" s="44"/>
      <c r="Q811" s="44"/>
      <c r="R811" s="44"/>
      <c r="S811" s="44"/>
      <c r="T811" s="44"/>
      <c r="U811" s="44"/>
      <c r="V811" s="44"/>
    </row>
    <row r="812" spans="1:22" ht="17.25" customHeight="1">
      <c r="A812" s="44"/>
      <c r="B812" s="45"/>
      <c r="C812" s="45"/>
      <c r="D812" s="50"/>
      <c r="E812" s="44"/>
      <c r="F812" s="44"/>
      <c r="G812" s="44"/>
      <c r="H812" s="44"/>
      <c r="I812" s="44"/>
      <c r="J812" s="44"/>
      <c r="K812" s="44"/>
      <c r="L812" s="44"/>
      <c r="M812" s="44"/>
      <c r="N812" s="44"/>
      <c r="O812" s="44"/>
      <c r="P812" s="44"/>
      <c r="Q812" s="44"/>
      <c r="R812" s="44"/>
      <c r="S812" s="44"/>
      <c r="T812" s="44"/>
      <c r="U812" s="44"/>
      <c r="V812" s="44"/>
    </row>
    <row r="813" spans="1:22" ht="17.25" customHeight="1">
      <c r="A813" s="44"/>
      <c r="B813" s="45"/>
      <c r="C813" s="45"/>
      <c r="D813" s="50"/>
      <c r="E813" s="44"/>
      <c r="F813" s="44"/>
      <c r="G813" s="44"/>
      <c r="H813" s="44"/>
      <c r="I813" s="44"/>
      <c r="J813" s="44"/>
      <c r="K813" s="44"/>
      <c r="L813" s="44"/>
      <c r="M813" s="44"/>
      <c r="N813" s="44"/>
      <c r="O813" s="44"/>
      <c r="P813" s="44"/>
      <c r="Q813" s="44"/>
      <c r="R813" s="44"/>
      <c r="S813" s="44"/>
      <c r="T813" s="44"/>
      <c r="U813" s="44"/>
      <c r="V813" s="44"/>
    </row>
    <row r="814" spans="1:22" ht="17.25" customHeight="1">
      <c r="A814" s="44"/>
      <c r="B814" s="45"/>
      <c r="C814" s="45"/>
      <c r="D814" s="50"/>
      <c r="E814" s="44"/>
      <c r="F814" s="44"/>
      <c r="G814" s="44"/>
      <c r="H814" s="44"/>
      <c r="I814" s="44"/>
      <c r="J814" s="44"/>
      <c r="K814" s="44"/>
      <c r="L814" s="44"/>
      <c r="M814" s="44"/>
      <c r="N814" s="44"/>
      <c r="O814" s="44"/>
      <c r="P814" s="44"/>
      <c r="Q814" s="44"/>
      <c r="R814" s="44"/>
      <c r="S814" s="44"/>
      <c r="T814" s="44"/>
      <c r="U814" s="44"/>
      <c r="V814" s="44"/>
    </row>
    <row r="815" spans="1:22" ht="17.25" customHeight="1">
      <c r="A815" s="44"/>
      <c r="B815" s="45"/>
      <c r="C815" s="45"/>
      <c r="D815" s="50"/>
      <c r="E815" s="44"/>
      <c r="F815" s="44"/>
      <c r="G815" s="44"/>
      <c r="H815" s="44"/>
      <c r="I815" s="44"/>
      <c r="J815" s="44"/>
      <c r="K815" s="44"/>
      <c r="L815" s="44"/>
      <c r="M815" s="44"/>
      <c r="N815" s="44"/>
      <c r="O815" s="44"/>
      <c r="P815" s="44"/>
      <c r="Q815" s="44"/>
      <c r="R815" s="44"/>
      <c r="S815" s="44"/>
      <c r="T815" s="44"/>
      <c r="U815" s="44"/>
      <c r="V815" s="44"/>
    </row>
    <row r="816" spans="1:22" ht="17.25" customHeight="1">
      <c r="A816" s="44"/>
      <c r="B816" s="45"/>
      <c r="C816" s="45"/>
      <c r="D816" s="50"/>
      <c r="E816" s="44"/>
      <c r="F816" s="44"/>
      <c r="G816" s="44"/>
      <c r="H816" s="44"/>
      <c r="I816" s="44"/>
      <c r="J816" s="44"/>
      <c r="K816" s="44"/>
      <c r="L816" s="44"/>
      <c r="M816" s="44"/>
      <c r="N816" s="44"/>
      <c r="O816" s="44"/>
      <c r="P816" s="44"/>
      <c r="Q816" s="44"/>
      <c r="R816" s="44"/>
      <c r="S816" s="44"/>
      <c r="T816" s="44"/>
      <c r="U816" s="44"/>
      <c r="V816" s="44"/>
    </row>
    <row r="817" spans="1:22" ht="17.25" customHeight="1">
      <c r="A817" s="44"/>
      <c r="B817" s="45"/>
      <c r="C817" s="45"/>
      <c r="D817" s="50"/>
      <c r="E817" s="44"/>
      <c r="F817" s="44"/>
      <c r="G817" s="44"/>
      <c r="H817" s="44"/>
      <c r="I817" s="44"/>
      <c r="J817" s="44"/>
      <c r="K817" s="44"/>
      <c r="L817" s="44"/>
      <c r="M817" s="44"/>
      <c r="N817" s="44"/>
      <c r="O817" s="44"/>
      <c r="P817" s="44"/>
      <c r="Q817" s="44"/>
      <c r="R817" s="44"/>
      <c r="S817" s="44"/>
      <c r="T817" s="44"/>
      <c r="U817" s="44"/>
      <c r="V817" s="44"/>
    </row>
    <row r="818" spans="1:22" ht="17.25" customHeight="1">
      <c r="A818" s="44"/>
      <c r="B818" s="45"/>
      <c r="C818" s="45"/>
      <c r="D818" s="50"/>
      <c r="E818" s="44"/>
      <c r="F818" s="44"/>
      <c r="G818" s="44"/>
      <c r="H818" s="44"/>
      <c r="I818" s="44"/>
      <c r="J818" s="44"/>
      <c r="K818" s="44"/>
      <c r="L818" s="44"/>
      <c r="M818" s="44"/>
      <c r="N818" s="44"/>
      <c r="O818" s="44"/>
      <c r="P818" s="44"/>
      <c r="Q818" s="44"/>
      <c r="R818" s="44"/>
      <c r="S818" s="44"/>
      <c r="T818" s="44"/>
      <c r="U818" s="44"/>
      <c r="V818" s="44"/>
    </row>
    <row r="819" spans="1:22" ht="17.25" customHeight="1">
      <c r="A819" s="44"/>
      <c r="B819" s="45"/>
      <c r="C819" s="45"/>
      <c r="D819" s="50"/>
      <c r="E819" s="44"/>
      <c r="F819" s="44"/>
      <c r="G819" s="44"/>
      <c r="H819" s="44"/>
      <c r="I819" s="44"/>
      <c r="J819" s="44"/>
      <c r="K819" s="44"/>
      <c r="L819" s="44"/>
      <c r="M819" s="44"/>
      <c r="N819" s="44"/>
      <c r="O819" s="44"/>
      <c r="P819" s="44"/>
      <c r="Q819" s="44"/>
      <c r="R819" s="44"/>
      <c r="S819" s="44"/>
      <c r="T819" s="44"/>
      <c r="U819" s="44"/>
      <c r="V819" s="44"/>
    </row>
    <row r="820" spans="1:22" ht="17.25" customHeight="1">
      <c r="A820" s="44"/>
      <c r="B820" s="45"/>
      <c r="C820" s="45"/>
      <c r="D820" s="50"/>
      <c r="E820" s="44"/>
      <c r="F820" s="44"/>
      <c r="G820" s="44"/>
      <c r="H820" s="44"/>
      <c r="I820" s="44"/>
      <c r="J820" s="44"/>
      <c r="K820" s="44"/>
      <c r="L820" s="44"/>
      <c r="M820" s="44"/>
      <c r="N820" s="44"/>
      <c r="O820" s="44"/>
      <c r="P820" s="44"/>
      <c r="Q820" s="44"/>
      <c r="R820" s="44"/>
      <c r="S820" s="44"/>
      <c r="T820" s="44"/>
      <c r="U820" s="44"/>
      <c r="V820" s="44"/>
    </row>
    <row r="821" spans="1:22" ht="17.25" customHeight="1">
      <c r="A821" s="44"/>
      <c r="B821" s="45"/>
      <c r="C821" s="45"/>
      <c r="D821" s="50"/>
      <c r="E821" s="44"/>
      <c r="F821" s="44"/>
      <c r="G821" s="44"/>
      <c r="H821" s="44"/>
      <c r="I821" s="44"/>
      <c r="J821" s="44"/>
      <c r="K821" s="44"/>
      <c r="L821" s="44"/>
      <c r="M821" s="44"/>
      <c r="N821" s="44"/>
      <c r="O821" s="44"/>
      <c r="P821" s="44"/>
      <c r="Q821" s="44"/>
      <c r="R821" s="44"/>
      <c r="S821" s="44"/>
      <c r="T821" s="44"/>
      <c r="U821" s="44"/>
      <c r="V821" s="44"/>
    </row>
    <row r="822" spans="1:22" ht="17.25" customHeight="1">
      <c r="A822" s="44"/>
      <c r="B822" s="45"/>
      <c r="C822" s="45"/>
      <c r="D822" s="50"/>
      <c r="E822" s="44"/>
      <c r="F822" s="44"/>
      <c r="G822" s="44"/>
      <c r="H822" s="44"/>
      <c r="I822" s="44"/>
      <c r="J822" s="44"/>
      <c r="K822" s="44"/>
      <c r="L822" s="44"/>
      <c r="M822" s="44"/>
      <c r="N822" s="44"/>
      <c r="O822" s="44"/>
      <c r="P822" s="44"/>
      <c r="Q822" s="44"/>
      <c r="R822" s="44"/>
      <c r="S822" s="44"/>
      <c r="T822" s="44"/>
      <c r="U822" s="44"/>
      <c r="V822" s="44"/>
    </row>
    <row r="823" spans="1:22" ht="17.25" customHeight="1">
      <c r="A823" s="44"/>
      <c r="B823" s="45"/>
      <c r="C823" s="45"/>
      <c r="D823" s="50"/>
      <c r="E823" s="44"/>
      <c r="F823" s="44"/>
      <c r="G823" s="44"/>
      <c r="H823" s="44"/>
      <c r="I823" s="44"/>
      <c r="J823" s="44"/>
      <c r="K823" s="44"/>
      <c r="L823" s="44"/>
      <c r="M823" s="44"/>
      <c r="N823" s="44"/>
      <c r="O823" s="44"/>
      <c r="P823" s="44"/>
      <c r="Q823" s="44"/>
      <c r="R823" s="44"/>
      <c r="S823" s="44"/>
      <c r="T823" s="44"/>
      <c r="U823" s="44"/>
      <c r="V823" s="44"/>
    </row>
    <row r="824" spans="1:22" ht="17.25" customHeight="1">
      <c r="A824" s="44"/>
      <c r="B824" s="45"/>
      <c r="C824" s="45"/>
      <c r="D824" s="50"/>
      <c r="E824" s="44"/>
      <c r="F824" s="44"/>
      <c r="G824" s="44"/>
      <c r="H824" s="44"/>
      <c r="I824" s="44"/>
      <c r="J824" s="44"/>
      <c r="K824" s="44"/>
      <c r="L824" s="44"/>
      <c r="M824" s="44"/>
      <c r="N824" s="44"/>
      <c r="O824" s="44"/>
      <c r="P824" s="44"/>
      <c r="Q824" s="44"/>
      <c r="R824" s="44"/>
      <c r="S824" s="44"/>
      <c r="T824" s="44"/>
      <c r="U824" s="44"/>
      <c r="V824" s="44"/>
    </row>
    <row r="825" spans="1:22" ht="17.25" customHeight="1">
      <c r="A825" s="44"/>
      <c r="B825" s="45"/>
      <c r="C825" s="45"/>
      <c r="D825" s="50"/>
      <c r="E825" s="44"/>
      <c r="F825" s="44"/>
      <c r="G825" s="44"/>
      <c r="H825" s="44"/>
      <c r="I825" s="44"/>
      <c r="J825" s="44"/>
      <c r="K825" s="44"/>
      <c r="L825" s="44"/>
      <c r="M825" s="44"/>
      <c r="N825" s="44"/>
      <c r="O825" s="44"/>
      <c r="P825" s="44"/>
      <c r="Q825" s="44"/>
      <c r="R825" s="44"/>
      <c r="S825" s="44"/>
      <c r="T825" s="44"/>
      <c r="U825" s="44"/>
      <c r="V825" s="44"/>
    </row>
    <row r="826" spans="1:22" ht="17.25" customHeight="1">
      <c r="A826" s="44"/>
      <c r="B826" s="45"/>
      <c r="C826" s="45"/>
      <c r="D826" s="50"/>
      <c r="E826" s="44"/>
      <c r="F826" s="44"/>
      <c r="G826" s="44"/>
      <c r="H826" s="44"/>
      <c r="I826" s="44"/>
      <c r="J826" s="44"/>
      <c r="K826" s="44"/>
      <c r="L826" s="44"/>
      <c r="M826" s="44"/>
      <c r="N826" s="44"/>
      <c r="O826" s="44"/>
      <c r="P826" s="44"/>
      <c r="Q826" s="44"/>
      <c r="R826" s="44"/>
      <c r="S826" s="44"/>
      <c r="T826" s="44"/>
      <c r="U826" s="44"/>
      <c r="V826" s="44"/>
    </row>
    <row r="827" spans="1:22" ht="17.25" customHeight="1">
      <c r="A827" s="44"/>
      <c r="B827" s="45"/>
      <c r="C827" s="45"/>
      <c r="D827" s="50"/>
      <c r="E827" s="44"/>
      <c r="F827" s="44"/>
      <c r="G827" s="44"/>
      <c r="H827" s="44"/>
      <c r="I827" s="44"/>
      <c r="J827" s="44"/>
      <c r="K827" s="44"/>
      <c r="L827" s="44"/>
      <c r="M827" s="44"/>
      <c r="N827" s="44"/>
      <c r="O827" s="44"/>
      <c r="P827" s="44"/>
      <c r="Q827" s="44"/>
      <c r="R827" s="44"/>
      <c r="S827" s="44"/>
      <c r="T827" s="44"/>
      <c r="U827" s="44"/>
      <c r="V827" s="44"/>
    </row>
    <row r="828" spans="1:22" ht="17.25" customHeight="1">
      <c r="A828" s="44"/>
      <c r="B828" s="45"/>
      <c r="C828" s="45"/>
      <c r="D828" s="50"/>
      <c r="E828" s="44"/>
      <c r="F828" s="44"/>
      <c r="G828" s="44"/>
      <c r="H828" s="44"/>
      <c r="I828" s="44"/>
      <c r="J828" s="44"/>
      <c r="K828" s="44"/>
      <c r="L828" s="44"/>
      <c r="M828" s="44"/>
      <c r="N828" s="44"/>
      <c r="O828" s="44"/>
      <c r="P828" s="44"/>
      <c r="Q828" s="44"/>
      <c r="R828" s="44"/>
      <c r="S828" s="44"/>
      <c r="T828" s="44"/>
      <c r="U828" s="44"/>
      <c r="V828" s="44"/>
    </row>
    <row r="829" spans="1:22" ht="17.25" customHeight="1">
      <c r="A829" s="44"/>
      <c r="B829" s="45"/>
      <c r="C829" s="45"/>
      <c r="D829" s="50"/>
      <c r="E829" s="44"/>
      <c r="F829" s="44"/>
      <c r="G829" s="44"/>
      <c r="H829" s="44"/>
      <c r="I829" s="44"/>
      <c r="J829" s="44"/>
      <c r="K829" s="44"/>
      <c r="L829" s="44"/>
      <c r="M829" s="44"/>
      <c r="N829" s="44"/>
      <c r="O829" s="44"/>
      <c r="P829" s="44"/>
      <c r="Q829" s="44"/>
      <c r="R829" s="44"/>
      <c r="S829" s="44"/>
      <c r="T829" s="44"/>
      <c r="U829" s="44"/>
      <c r="V829" s="44"/>
    </row>
    <row r="830" spans="1:22" ht="17.25" customHeight="1">
      <c r="A830" s="44"/>
      <c r="B830" s="45"/>
      <c r="C830" s="45"/>
      <c r="D830" s="50"/>
      <c r="E830" s="44"/>
      <c r="F830" s="44"/>
      <c r="G830" s="44"/>
      <c r="H830" s="44"/>
      <c r="I830" s="44"/>
      <c r="J830" s="44"/>
      <c r="K830" s="44"/>
      <c r="L830" s="44"/>
      <c r="M830" s="44"/>
      <c r="N830" s="44"/>
      <c r="O830" s="44"/>
      <c r="P830" s="44"/>
      <c r="Q830" s="44"/>
      <c r="R830" s="44"/>
      <c r="S830" s="44"/>
      <c r="T830" s="44"/>
      <c r="U830" s="44"/>
      <c r="V830" s="44"/>
    </row>
    <row r="831" spans="1:22" ht="17.25" customHeight="1">
      <c r="A831" s="44"/>
      <c r="B831" s="45"/>
      <c r="C831" s="45"/>
      <c r="D831" s="50"/>
      <c r="E831" s="44"/>
      <c r="F831" s="44"/>
      <c r="G831" s="44"/>
      <c r="H831" s="44"/>
      <c r="I831" s="44"/>
      <c r="J831" s="44"/>
      <c r="K831" s="44"/>
      <c r="L831" s="44"/>
      <c r="M831" s="44"/>
      <c r="N831" s="44"/>
      <c r="O831" s="44"/>
      <c r="P831" s="44"/>
      <c r="Q831" s="44"/>
      <c r="R831" s="44"/>
      <c r="S831" s="44"/>
      <c r="T831" s="44"/>
      <c r="U831" s="44"/>
      <c r="V831" s="44"/>
    </row>
    <row r="832" spans="1:22" ht="17.25" customHeight="1">
      <c r="A832" s="44"/>
      <c r="B832" s="45"/>
      <c r="C832" s="45"/>
      <c r="D832" s="50"/>
      <c r="E832" s="44"/>
      <c r="F832" s="44"/>
      <c r="G832" s="44"/>
      <c r="H832" s="44"/>
      <c r="I832" s="44"/>
      <c r="J832" s="44"/>
      <c r="K832" s="44"/>
      <c r="L832" s="44"/>
      <c r="M832" s="44"/>
      <c r="N832" s="44"/>
      <c r="O832" s="44"/>
      <c r="P832" s="44"/>
      <c r="Q832" s="44"/>
      <c r="R832" s="44"/>
      <c r="S832" s="44"/>
      <c r="T832" s="44"/>
      <c r="U832" s="44"/>
      <c r="V832" s="44"/>
    </row>
    <row r="833" spans="1:22" ht="17.25" customHeight="1">
      <c r="A833" s="44"/>
      <c r="B833" s="45"/>
      <c r="C833" s="45"/>
      <c r="D833" s="50"/>
      <c r="E833" s="44"/>
      <c r="F833" s="44"/>
      <c r="G833" s="44"/>
      <c r="H833" s="44"/>
      <c r="I833" s="44"/>
      <c r="J833" s="44"/>
      <c r="K833" s="44"/>
      <c r="L833" s="44"/>
      <c r="M833" s="44"/>
      <c r="N833" s="44"/>
      <c r="O833" s="44"/>
      <c r="P833" s="44"/>
      <c r="Q833" s="44"/>
      <c r="R833" s="44"/>
      <c r="S833" s="44"/>
      <c r="T833" s="44"/>
      <c r="U833" s="44"/>
      <c r="V833" s="44"/>
    </row>
    <row r="834" spans="1:22" ht="17.25" customHeight="1">
      <c r="A834" s="44"/>
      <c r="B834" s="45"/>
      <c r="C834" s="45"/>
      <c r="D834" s="50"/>
      <c r="E834" s="44"/>
      <c r="F834" s="44"/>
      <c r="G834" s="44"/>
      <c r="H834" s="44"/>
      <c r="I834" s="44"/>
      <c r="J834" s="44"/>
      <c r="K834" s="44"/>
      <c r="L834" s="44"/>
      <c r="M834" s="44"/>
      <c r="N834" s="44"/>
      <c r="O834" s="44"/>
      <c r="P834" s="44"/>
      <c r="Q834" s="44"/>
      <c r="R834" s="44"/>
      <c r="S834" s="44"/>
      <c r="T834" s="44"/>
      <c r="U834" s="44"/>
      <c r="V834" s="44"/>
    </row>
    <row r="835" spans="1:22" ht="17.25" customHeight="1">
      <c r="A835" s="44"/>
      <c r="B835" s="45"/>
      <c r="C835" s="45"/>
      <c r="D835" s="50"/>
      <c r="E835" s="44"/>
      <c r="F835" s="44"/>
      <c r="G835" s="44"/>
      <c r="H835" s="44"/>
      <c r="I835" s="44"/>
      <c r="J835" s="44"/>
      <c r="K835" s="44"/>
      <c r="L835" s="44"/>
      <c r="M835" s="44"/>
      <c r="N835" s="44"/>
      <c r="O835" s="44"/>
      <c r="P835" s="44"/>
      <c r="Q835" s="44"/>
      <c r="R835" s="44"/>
      <c r="S835" s="44"/>
      <c r="T835" s="44"/>
      <c r="U835" s="44"/>
      <c r="V835" s="44"/>
    </row>
    <row r="836" spans="1:22" ht="17.25" customHeight="1">
      <c r="A836" s="44"/>
      <c r="B836" s="45"/>
      <c r="C836" s="45"/>
      <c r="D836" s="50"/>
      <c r="E836" s="44"/>
      <c r="F836" s="44"/>
      <c r="G836" s="44"/>
      <c r="H836" s="44"/>
      <c r="I836" s="44"/>
      <c r="J836" s="44"/>
      <c r="K836" s="44"/>
      <c r="L836" s="44"/>
      <c r="M836" s="44"/>
      <c r="N836" s="44"/>
      <c r="O836" s="44"/>
      <c r="P836" s="44"/>
      <c r="Q836" s="44"/>
      <c r="R836" s="44"/>
      <c r="S836" s="44"/>
      <c r="T836" s="44"/>
      <c r="U836" s="44"/>
      <c r="V836" s="44"/>
    </row>
    <row r="837" spans="1:22" ht="17.25" customHeight="1">
      <c r="A837" s="44"/>
      <c r="B837" s="45"/>
      <c r="C837" s="45"/>
      <c r="D837" s="50"/>
      <c r="E837" s="44"/>
      <c r="F837" s="44"/>
      <c r="G837" s="44"/>
      <c r="H837" s="44"/>
      <c r="I837" s="44"/>
      <c r="J837" s="44"/>
      <c r="K837" s="44"/>
      <c r="L837" s="44"/>
      <c r="M837" s="44"/>
      <c r="N837" s="44"/>
      <c r="O837" s="44"/>
      <c r="P837" s="44"/>
      <c r="Q837" s="44"/>
      <c r="R837" s="44"/>
      <c r="S837" s="44"/>
      <c r="T837" s="44"/>
      <c r="U837" s="44"/>
      <c r="V837" s="44"/>
    </row>
    <row r="838" spans="1:22" ht="17.25" customHeight="1">
      <c r="A838" s="44"/>
      <c r="B838" s="45"/>
      <c r="C838" s="45"/>
      <c r="D838" s="50"/>
      <c r="E838" s="44"/>
      <c r="F838" s="44"/>
      <c r="G838" s="44"/>
      <c r="H838" s="44"/>
      <c r="I838" s="44"/>
      <c r="J838" s="44"/>
      <c r="K838" s="44"/>
      <c r="L838" s="44"/>
      <c r="M838" s="44"/>
      <c r="N838" s="44"/>
      <c r="O838" s="44"/>
      <c r="P838" s="44"/>
      <c r="Q838" s="44"/>
      <c r="R838" s="44"/>
      <c r="S838" s="44"/>
      <c r="T838" s="44"/>
      <c r="U838" s="44"/>
      <c r="V838" s="44"/>
    </row>
    <row r="839" spans="1:22" ht="17.25" customHeight="1">
      <c r="A839" s="44"/>
      <c r="B839" s="45"/>
      <c r="C839" s="45"/>
      <c r="D839" s="50"/>
      <c r="E839" s="44"/>
      <c r="F839" s="44"/>
      <c r="G839" s="44"/>
      <c r="H839" s="44"/>
      <c r="I839" s="44"/>
      <c r="J839" s="44"/>
      <c r="K839" s="44"/>
      <c r="L839" s="44"/>
      <c r="M839" s="44"/>
      <c r="N839" s="44"/>
      <c r="O839" s="44"/>
      <c r="P839" s="44"/>
      <c r="Q839" s="44"/>
      <c r="R839" s="44"/>
      <c r="S839" s="44"/>
      <c r="T839" s="44"/>
      <c r="U839" s="44"/>
      <c r="V839" s="44"/>
    </row>
    <row r="840" spans="1:22" ht="17.25" customHeight="1">
      <c r="A840" s="44"/>
      <c r="B840" s="45"/>
      <c r="C840" s="45"/>
      <c r="D840" s="50"/>
      <c r="E840" s="44"/>
      <c r="F840" s="44"/>
      <c r="G840" s="44"/>
      <c r="H840" s="44"/>
      <c r="I840" s="44"/>
      <c r="J840" s="44"/>
      <c r="K840" s="44"/>
      <c r="L840" s="44"/>
      <c r="M840" s="44"/>
      <c r="N840" s="44"/>
      <c r="O840" s="44"/>
      <c r="P840" s="44"/>
      <c r="Q840" s="44"/>
      <c r="R840" s="44"/>
      <c r="S840" s="44"/>
      <c r="T840" s="44"/>
      <c r="U840" s="44"/>
      <c r="V840" s="44"/>
    </row>
    <row r="841" spans="1:22" ht="17.25" customHeight="1">
      <c r="A841" s="44"/>
      <c r="B841" s="45"/>
      <c r="C841" s="45"/>
      <c r="D841" s="50"/>
      <c r="E841" s="44"/>
      <c r="F841" s="44"/>
      <c r="G841" s="44"/>
      <c r="H841" s="44"/>
      <c r="I841" s="44"/>
      <c r="J841" s="44"/>
      <c r="K841" s="44"/>
      <c r="L841" s="44"/>
      <c r="M841" s="44"/>
      <c r="N841" s="44"/>
      <c r="O841" s="44"/>
      <c r="P841" s="44"/>
      <c r="Q841" s="44"/>
      <c r="R841" s="44"/>
      <c r="S841" s="44"/>
      <c r="T841" s="44"/>
      <c r="U841" s="44"/>
      <c r="V841" s="44"/>
    </row>
    <row r="842" spans="1:22" ht="17.25" customHeight="1">
      <c r="A842" s="44"/>
      <c r="B842" s="45"/>
      <c r="C842" s="45"/>
      <c r="D842" s="50"/>
      <c r="E842" s="44"/>
      <c r="F842" s="44"/>
      <c r="G842" s="44"/>
      <c r="H842" s="44"/>
      <c r="I842" s="44"/>
      <c r="J842" s="44"/>
      <c r="K842" s="44"/>
      <c r="L842" s="44"/>
      <c r="M842" s="44"/>
      <c r="N842" s="44"/>
      <c r="O842" s="44"/>
      <c r="P842" s="44"/>
      <c r="Q842" s="44"/>
      <c r="R842" s="44"/>
      <c r="S842" s="44"/>
      <c r="T842" s="44"/>
      <c r="U842" s="44"/>
      <c r="V842" s="44"/>
    </row>
    <row r="843" spans="1:22" ht="17.25" customHeight="1">
      <c r="A843" s="44"/>
      <c r="B843" s="45"/>
      <c r="C843" s="45"/>
      <c r="D843" s="50"/>
      <c r="E843" s="44"/>
      <c r="F843" s="44"/>
      <c r="G843" s="44"/>
      <c r="H843" s="44"/>
      <c r="I843" s="44"/>
      <c r="J843" s="44"/>
      <c r="K843" s="44"/>
      <c r="L843" s="44"/>
      <c r="M843" s="44"/>
      <c r="N843" s="44"/>
      <c r="O843" s="44"/>
      <c r="P843" s="44"/>
      <c r="Q843" s="44"/>
      <c r="R843" s="44"/>
      <c r="S843" s="44"/>
      <c r="T843" s="44"/>
      <c r="U843" s="44"/>
      <c r="V843" s="44"/>
    </row>
    <row r="844" spans="1:22" ht="17.25" customHeight="1">
      <c r="A844" s="44"/>
      <c r="B844" s="45"/>
      <c r="C844" s="45"/>
      <c r="D844" s="50"/>
      <c r="E844" s="44"/>
      <c r="F844" s="44"/>
      <c r="G844" s="44"/>
      <c r="H844" s="44"/>
      <c r="I844" s="44"/>
      <c r="J844" s="44"/>
      <c r="K844" s="44"/>
      <c r="L844" s="44"/>
      <c r="M844" s="44"/>
      <c r="N844" s="44"/>
      <c r="O844" s="44"/>
      <c r="P844" s="44"/>
      <c r="Q844" s="44"/>
      <c r="R844" s="44"/>
      <c r="S844" s="44"/>
      <c r="T844" s="44"/>
      <c r="U844" s="44"/>
      <c r="V844" s="44"/>
    </row>
    <row r="845" spans="1:22" ht="17.25" customHeight="1">
      <c r="A845" s="44"/>
      <c r="B845" s="45"/>
      <c r="C845" s="45"/>
      <c r="D845" s="50"/>
      <c r="E845" s="44"/>
      <c r="F845" s="44"/>
      <c r="G845" s="44"/>
      <c r="H845" s="44"/>
      <c r="I845" s="44"/>
      <c r="J845" s="44"/>
      <c r="K845" s="44"/>
      <c r="L845" s="44"/>
      <c r="M845" s="44"/>
      <c r="N845" s="44"/>
      <c r="O845" s="44"/>
      <c r="P845" s="44"/>
      <c r="Q845" s="44"/>
      <c r="R845" s="44"/>
      <c r="S845" s="44"/>
      <c r="T845" s="44"/>
      <c r="U845" s="44"/>
      <c r="V845" s="44"/>
    </row>
    <row r="846" spans="1:22" ht="17.25" customHeight="1">
      <c r="A846" s="44"/>
      <c r="B846" s="45"/>
      <c r="C846" s="45"/>
      <c r="D846" s="50"/>
      <c r="E846" s="44"/>
      <c r="F846" s="44"/>
      <c r="G846" s="44"/>
      <c r="H846" s="44"/>
      <c r="I846" s="44"/>
      <c r="J846" s="44"/>
      <c r="K846" s="44"/>
      <c r="L846" s="44"/>
      <c r="M846" s="44"/>
      <c r="N846" s="44"/>
      <c r="O846" s="44"/>
      <c r="P846" s="44"/>
      <c r="Q846" s="44"/>
      <c r="R846" s="44"/>
      <c r="S846" s="44"/>
      <c r="T846" s="44"/>
      <c r="U846" s="44"/>
      <c r="V846" s="44"/>
    </row>
    <row r="847" spans="1:22" ht="17.25" customHeight="1">
      <c r="A847" s="44"/>
      <c r="B847" s="45"/>
      <c r="C847" s="45"/>
      <c r="D847" s="50"/>
      <c r="E847" s="44"/>
      <c r="F847" s="44"/>
      <c r="G847" s="44"/>
      <c r="H847" s="44"/>
      <c r="I847" s="44"/>
      <c r="J847" s="44"/>
      <c r="K847" s="44"/>
      <c r="L847" s="44"/>
      <c r="M847" s="44"/>
      <c r="N847" s="44"/>
      <c r="O847" s="44"/>
      <c r="P847" s="44"/>
      <c r="Q847" s="44"/>
      <c r="R847" s="44"/>
      <c r="S847" s="44"/>
      <c r="T847" s="44"/>
      <c r="U847" s="44"/>
      <c r="V847" s="44"/>
    </row>
    <row r="848" spans="1:22" ht="17.25" customHeight="1">
      <c r="A848" s="44"/>
      <c r="B848" s="45"/>
      <c r="C848" s="45"/>
      <c r="D848" s="50"/>
      <c r="E848" s="44"/>
      <c r="F848" s="44"/>
      <c r="G848" s="44"/>
      <c r="H848" s="44"/>
      <c r="I848" s="44"/>
      <c r="J848" s="44"/>
      <c r="K848" s="44"/>
      <c r="L848" s="44"/>
      <c r="M848" s="44"/>
      <c r="N848" s="44"/>
      <c r="O848" s="44"/>
      <c r="P848" s="44"/>
      <c r="Q848" s="44"/>
      <c r="R848" s="44"/>
      <c r="S848" s="44"/>
      <c r="T848" s="44"/>
      <c r="U848" s="44"/>
      <c r="V848" s="44"/>
    </row>
    <row r="849" spans="1:22" ht="17.25" customHeight="1">
      <c r="A849" s="44"/>
      <c r="B849" s="45"/>
      <c r="C849" s="45"/>
      <c r="D849" s="50"/>
      <c r="E849" s="44"/>
      <c r="F849" s="44"/>
      <c r="G849" s="44"/>
      <c r="H849" s="44"/>
      <c r="I849" s="44"/>
      <c r="J849" s="44"/>
      <c r="K849" s="44"/>
      <c r="L849" s="44"/>
      <c r="M849" s="44"/>
      <c r="N849" s="44"/>
      <c r="O849" s="44"/>
      <c r="P849" s="44"/>
      <c r="Q849" s="44"/>
      <c r="R849" s="44"/>
      <c r="S849" s="44"/>
      <c r="T849" s="44"/>
      <c r="U849" s="44"/>
      <c r="V849" s="44"/>
    </row>
    <row r="850" spans="1:22" ht="17.25" customHeight="1">
      <c r="A850" s="44"/>
      <c r="B850" s="45"/>
      <c r="C850" s="45"/>
      <c r="D850" s="50"/>
      <c r="E850" s="44"/>
      <c r="F850" s="44"/>
      <c r="G850" s="44"/>
      <c r="H850" s="44"/>
      <c r="I850" s="44"/>
      <c r="J850" s="44"/>
      <c r="K850" s="44"/>
      <c r="L850" s="44"/>
      <c r="M850" s="44"/>
      <c r="N850" s="44"/>
      <c r="O850" s="44"/>
      <c r="P850" s="44"/>
      <c r="Q850" s="44"/>
      <c r="R850" s="44"/>
      <c r="S850" s="44"/>
      <c r="T850" s="44"/>
      <c r="U850" s="44"/>
      <c r="V850" s="44"/>
    </row>
    <row r="851" spans="1:22" ht="17.25" customHeight="1">
      <c r="A851" s="44"/>
      <c r="B851" s="45"/>
      <c r="C851" s="45"/>
      <c r="D851" s="50"/>
      <c r="E851" s="44"/>
      <c r="F851" s="44"/>
      <c r="G851" s="44"/>
      <c r="H851" s="44"/>
      <c r="I851" s="44"/>
      <c r="J851" s="44"/>
      <c r="K851" s="44"/>
      <c r="L851" s="44"/>
      <c r="M851" s="44"/>
      <c r="N851" s="44"/>
      <c r="O851" s="44"/>
      <c r="P851" s="44"/>
      <c r="Q851" s="44"/>
      <c r="R851" s="44"/>
      <c r="S851" s="44"/>
      <c r="T851" s="44"/>
      <c r="U851" s="44"/>
      <c r="V851" s="44"/>
    </row>
    <row r="852" spans="1:22" ht="17.25" customHeight="1">
      <c r="A852" s="44"/>
      <c r="B852" s="45"/>
      <c r="C852" s="45"/>
      <c r="D852" s="50"/>
      <c r="E852" s="44"/>
      <c r="F852" s="44"/>
      <c r="G852" s="44"/>
      <c r="H852" s="44"/>
      <c r="I852" s="44"/>
      <c r="J852" s="44"/>
      <c r="K852" s="44"/>
      <c r="L852" s="44"/>
      <c r="M852" s="44"/>
      <c r="N852" s="44"/>
      <c r="O852" s="44"/>
      <c r="P852" s="44"/>
      <c r="Q852" s="44"/>
      <c r="R852" s="44"/>
      <c r="S852" s="44"/>
      <c r="T852" s="44"/>
      <c r="U852" s="44"/>
      <c r="V852" s="44"/>
    </row>
    <row r="853" spans="1:22" ht="17.25" customHeight="1">
      <c r="A853" s="44"/>
      <c r="B853" s="45"/>
      <c r="C853" s="45"/>
      <c r="D853" s="50"/>
      <c r="E853" s="44"/>
      <c r="F853" s="44"/>
      <c r="G853" s="44"/>
      <c r="H853" s="44"/>
      <c r="I853" s="44"/>
      <c r="J853" s="44"/>
      <c r="K853" s="44"/>
      <c r="L853" s="44"/>
      <c r="M853" s="44"/>
      <c r="N853" s="44"/>
      <c r="O853" s="44"/>
      <c r="P853" s="44"/>
      <c r="Q853" s="44"/>
      <c r="R853" s="44"/>
      <c r="S853" s="44"/>
      <c r="T853" s="44"/>
      <c r="U853" s="44"/>
      <c r="V853" s="44"/>
    </row>
    <row r="854" spans="1:22" ht="17.25" customHeight="1">
      <c r="A854" s="44"/>
      <c r="B854" s="45"/>
      <c r="C854" s="45"/>
      <c r="D854" s="50"/>
      <c r="E854" s="44"/>
      <c r="F854" s="44"/>
      <c r="G854" s="44"/>
      <c r="H854" s="44"/>
      <c r="I854" s="44"/>
      <c r="J854" s="44"/>
      <c r="K854" s="44"/>
      <c r="L854" s="44"/>
      <c r="M854" s="44"/>
      <c r="N854" s="44"/>
      <c r="O854" s="44"/>
      <c r="P854" s="44"/>
      <c r="Q854" s="44"/>
      <c r="R854" s="44"/>
      <c r="S854" s="44"/>
      <c r="T854" s="44"/>
      <c r="U854" s="44"/>
      <c r="V854" s="44"/>
    </row>
    <row r="855" spans="1:22" ht="17.25" customHeight="1">
      <c r="A855" s="44"/>
      <c r="B855" s="45"/>
      <c r="C855" s="45"/>
      <c r="D855" s="50"/>
      <c r="E855" s="44"/>
      <c r="F855" s="44"/>
      <c r="G855" s="44"/>
      <c r="H855" s="44"/>
      <c r="I855" s="44"/>
      <c r="J855" s="44"/>
      <c r="K855" s="44"/>
      <c r="L855" s="44"/>
      <c r="M855" s="44"/>
      <c r="N855" s="44"/>
      <c r="O855" s="44"/>
      <c r="P855" s="44"/>
      <c r="Q855" s="44"/>
      <c r="R855" s="44"/>
      <c r="S855" s="44"/>
      <c r="T855" s="44"/>
      <c r="U855" s="44"/>
      <c r="V855" s="44"/>
    </row>
    <row r="856" spans="1:22" ht="17.25" customHeight="1">
      <c r="A856" s="44"/>
      <c r="B856" s="45"/>
      <c r="C856" s="45"/>
      <c r="D856" s="50"/>
      <c r="E856" s="44"/>
      <c r="F856" s="44"/>
      <c r="G856" s="44"/>
      <c r="H856" s="44"/>
      <c r="I856" s="44"/>
      <c r="J856" s="44"/>
      <c r="K856" s="44"/>
      <c r="L856" s="44"/>
      <c r="M856" s="44"/>
      <c r="N856" s="44"/>
      <c r="O856" s="44"/>
      <c r="P856" s="44"/>
      <c r="Q856" s="44"/>
      <c r="R856" s="44"/>
      <c r="S856" s="44"/>
      <c r="T856" s="44"/>
      <c r="U856" s="44"/>
      <c r="V856" s="44"/>
    </row>
    <row r="857" spans="1:22" ht="17.25" customHeight="1">
      <c r="A857" s="44"/>
      <c r="B857" s="45"/>
      <c r="C857" s="45"/>
      <c r="D857" s="50"/>
      <c r="E857" s="44"/>
      <c r="F857" s="44"/>
      <c r="G857" s="44"/>
      <c r="H857" s="44"/>
      <c r="I857" s="44"/>
      <c r="J857" s="44"/>
      <c r="K857" s="44"/>
      <c r="L857" s="44"/>
      <c r="M857" s="44"/>
      <c r="N857" s="44"/>
      <c r="O857" s="44"/>
      <c r="P857" s="44"/>
      <c r="Q857" s="44"/>
      <c r="R857" s="44"/>
      <c r="S857" s="44"/>
      <c r="T857" s="44"/>
      <c r="U857" s="44"/>
      <c r="V857" s="44"/>
    </row>
    <row r="858" spans="1:22" ht="17.25" customHeight="1">
      <c r="A858" s="44"/>
      <c r="B858" s="45"/>
      <c r="C858" s="45"/>
      <c r="D858" s="50"/>
      <c r="E858" s="44"/>
      <c r="F858" s="44"/>
      <c r="G858" s="44"/>
      <c r="H858" s="44"/>
      <c r="I858" s="44"/>
      <c r="J858" s="44"/>
      <c r="K858" s="44"/>
      <c r="L858" s="44"/>
      <c r="M858" s="44"/>
      <c r="N858" s="44"/>
      <c r="O858" s="44"/>
      <c r="P858" s="44"/>
      <c r="Q858" s="44"/>
      <c r="R858" s="44"/>
      <c r="S858" s="44"/>
      <c r="T858" s="44"/>
      <c r="U858" s="44"/>
      <c r="V858" s="44"/>
    </row>
    <row r="859" spans="1:22" ht="17.25" customHeight="1">
      <c r="A859" s="44"/>
      <c r="B859" s="45"/>
      <c r="C859" s="45"/>
      <c r="D859" s="50"/>
      <c r="E859" s="44"/>
      <c r="F859" s="44"/>
      <c r="G859" s="44"/>
      <c r="H859" s="44"/>
      <c r="I859" s="44"/>
      <c r="J859" s="44"/>
      <c r="K859" s="44"/>
      <c r="L859" s="44"/>
      <c r="M859" s="44"/>
      <c r="N859" s="44"/>
      <c r="O859" s="44"/>
      <c r="P859" s="44"/>
      <c r="Q859" s="44"/>
      <c r="R859" s="44"/>
      <c r="S859" s="44"/>
      <c r="T859" s="44"/>
      <c r="U859" s="44"/>
      <c r="V859" s="44"/>
    </row>
    <row r="860" spans="1:22" ht="17.25" customHeight="1">
      <c r="A860" s="44"/>
      <c r="B860" s="45"/>
      <c r="C860" s="45"/>
      <c r="D860" s="50"/>
      <c r="E860" s="44"/>
      <c r="F860" s="44"/>
      <c r="G860" s="44"/>
      <c r="H860" s="44"/>
      <c r="I860" s="44"/>
      <c r="J860" s="44"/>
      <c r="K860" s="44"/>
      <c r="L860" s="44"/>
      <c r="M860" s="44"/>
      <c r="N860" s="44"/>
      <c r="O860" s="44"/>
      <c r="P860" s="44"/>
      <c r="Q860" s="44"/>
      <c r="R860" s="44"/>
      <c r="S860" s="44"/>
      <c r="T860" s="44"/>
      <c r="U860" s="44"/>
      <c r="V860" s="44"/>
    </row>
    <row r="861" spans="1:22" ht="17.25" customHeight="1">
      <c r="A861" s="44"/>
      <c r="B861" s="45"/>
      <c r="C861" s="45"/>
      <c r="D861" s="50"/>
      <c r="E861" s="44"/>
      <c r="F861" s="44"/>
      <c r="G861" s="44"/>
      <c r="H861" s="44"/>
      <c r="I861" s="44"/>
      <c r="J861" s="44"/>
      <c r="K861" s="44"/>
      <c r="L861" s="44"/>
      <c r="M861" s="44"/>
      <c r="N861" s="44"/>
      <c r="O861" s="44"/>
      <c r="P861" s="44"/>
      <c r="Q861" s="44"/>
      <c r="R861" s="44"/>
      <c r="S861" s="44"/>
      <c r="T861" s="44"/>
      <c r="U861" s="44"/>
      <c r="V861" s="44"/>
    </row>
    <row r="862" spans="1:22" ht="17.25" customHeight="1">
      <c r="A862" s="44"/>
      <c r="B862" s="45"/>
      <c r="C862" s="45"/>
      <c r="D862" s="50"/>
      <c r="E862" s="44"/>
      <c r="F862" s="44"/>
      <c r="G862" s="44"/>
      <c r="H862" s="44"/>
      <c r="I862" s="44"/>
      <c r="J862" s="44"/>
      <c r="K862" s="44"/>
      <c r="L862" s="44"/>
      <c r="M862" s="44"/>
      <c r="N862" s="44"/>
      <c r="O862" s="44"/>
      <c r="P862" s="44"/>
      <c r="Q862" s="44"/>
      <c r="R862" s="44"/>
      <c r="S862" s="44"/>
      <c r="T862" s="44"/>
      <c r="U862" s="44"/>
      <c r="V862" s="44"/>
    </row>
    <row r="863" spans="1:22" ht="17.25" customHeight="1">
      <c r="A863" s="44"/>
      <c r="B863" s="45"/>
      <c r="C863" s="45"/>
      <c r="D863" s="50"/>
      <c r="E863" s="44"/>
      <c r="F863" s="44"/>
      <c r="G863" s="44"/>
      <c r="H863" s="44"/>
      <c r="I863" s="44"/>
      <c r="J863" s="44"/>
      <c r="K863" s="44"/>
      <c r="L863" s="44"/>
      <c r="M863" s="44"/>
      <c r="N863" s="44"/>
      <c r="O863" s="44"/>
      <c r="P863" s="44"/>
      <c r="Q863" s="44"/>
      <c r="R863" s="44"/>
      <c r="S863" s="44"/>
      <c r="T863" s="44"/>
      <c r="U863" s="44"/>
      <c r="V863" s="44"/>
    </row>
    <row r="864" spans="1:22" ht="17.25" customHeight="1">
      <c r="A864" s="44"/>
      <c r="B864" s="45"/>
      <c r="C864" s="45"/>
      <c r="D864" s="50"/>
      <c r="E864" s="44"/>
      <c r="F864" s="44"/>
      <c r="G864" s="44"/>
      <c r="H864" s="44"/>
      <c r="I864" s="44"/>
      <c r="J864" s="44"/>
      <c r="K864" s="44"/>
      <c r="L864" s="44"/>
      <c r="M864" s="44"/>
      <c r="N864" s="44"/>
      <c r="O864" s="44"/>
      <c r="P864" s="44"/>
      <c r="Q864" s="44"/>
      <c r="R864" s="44"/>
      <c r="S864" s="44"/>
      <c r="T864" s="44"/>
      <c r="U864" s="44"/>
      <c r="V864" s="44"/>
    </row>
    <row r="865" spans="1:22" ht="17.25" customHeight="1">
      <c r="A865" s="44"/>
      <c r="B865" s="45"/>
      <c r="C865" s="45"/>
      <c r="D865" s="50"/>
      <c r="E865" s="44"/>
      <c r="F865" s="44"/>
      <c r="G865" s="44"/>
      <c r="H865" s="44"/>
      <c r="I865" s="44"/>
      <c r="J865" s="44"/>
      <c r="K865" s="44"/>
      <c r="L865" s="44"/>
      <c r="M865" s="44"/>
      <c r="N865" s="44"/>
      <c r="O865" s="44"/>
      <c r="P865" s="44"/>
      <c r="Q865" s="44"/>
      <c r="R865" s="44"/>
      <c r="S865" s="44"/>
      <c r="T865" s="44"/>
      <c r="U865" s="44"/>
      <c r="V865" s="44"/>
    </row>
    <row r="866" spans="1:22" ht="17.25" customHeight="1">
      <c r="A866" s="44"/>
      <c r="B866" s="45"/>
      <c r="C866" s="45"/>
      <c r="D866" s="50"/>
      <c r="E866" s="44"/>
      <c r="F866" s="44"/>
      <c r="G866" s="44"/>
      <c r="H866" s="44"/>
      <c r="I866" s="44"/>
      <c r="J866" s="44"/>
      <c r="K866" s="44"/>
      <c r="L866" s="44"/>
      <c r="M866" s="44"/>
      <c r="N866" s="44"/>
      <c r="O866" s="44"/>
      <c r="P866" s="44"/>
      <c r="Q866" s="44"/>
      <c r="R866" s="44"/>
      <c r="S866" s="44"/>
      <c r="T866" s="44"/>
      <c r="U866" s="44"/>
      <c r="V866" s="44"/>
    </row>
    <row r="867" spans="1:22" ht="17.25" customHeight="1">
      <c r="A867" s="44"/>
      <c r="B867" s="45"/>
      <c r="C867" s="45"/>
      <c r="D867" s="50"/>
      <c r="E867" s="44"/>
      <c r="F867" s="44"/>
      <c r="G867" s="44"/>
      <c r="H867" s="44"/>
      <c r="I867" s="44"/>
      <c r="J867" s="44"/>
      <c r="K867" s="44"/>
      <c r="L867" s="44"/>
      <c r="M867" s="44"/>
      <c r="N867" s="44"/>
      <c r="O867" s="44"/>
      <c r="P867" s="44"/>
      <c r="Q867" s="44"/>
      <c r="R867" s="44"/>
      <c r="S867" s="44"/>
      <c r="T867" s="44"/>
      <c r="U867" s="44"/>
      <c r="V867" s="44"/>
    </row>
    <row r="868" spans="1:22" ht="17.25" customHeight="1">
      <c r="A868" s="44"/>
      <c r="B868" s="45"/>
      <c r="C868" s="45"/>
      <c r="D868" s="50"/>
      <c r="E868" s="44"/>
      <c r="F868" s="44"/>
      <c r="G868" s="44"/>
      <c r="H868" s="44"/>
      <c r="I868" s="44"/>
      <c r="J868" s="44"/>
      <c r="K868" s="44"/>
      <c r="L868" s="44"/>
      <c r="M868" s="44"/>
      <c r="N868" s="44"/>
      <c r="O868" s="44"/>
      <c r="P868" s="44"/>
      <c r="Q868" s="44"/>
      <c r="R868" s="44"/>
      <c r="S868" s="44"/>
      <c r="T868" s="44"/>
      <c r="U868" s="44"/>
      <c r="V868" s="44"/>
    </row>
    <row r="869" spans="1:22" ht="17.25" customHeight="1">
      <c r="A869" s="44"/>
      <c r="B869" s="45"/>
      <c r="C869" s="45"/>
      <c r="D869" s="50"/>
      <c r="E869" s="44"/>
      <c r="F869" s="44"/>
      <c r="G869" s="44"/>
      <c r="H869" s="44"/>
      <c r="I869" s="44"/>
      <c r="J869" s="44"/>
      <c r="K869" s="44"/>
      <c r="L869" s="44"/>
      <c r="M869" s="44"/>
      <c r="N869" s="44"/>
      <c r="O869" s="44"/>
      <c r="P869" s="44"/>
      <c r="Q869" s="44"/>
      <c r="R869" s="44"/>
      <c r="S869" s="44"/>
      <c r="T869" s="44"/>
      <c r="U869" s="44"/>
      <c r="V869" s="44"/>
    </row>
    <row r="870" spans="1:22" ht="17.25" customHeight="1">
      <c r="A870" s="44"/>
      <c r="B870" s="45"/>
      <c r="C870" s="45"/>
      <c r="D870" s="50"/>
      <c r="E870" s="44"/>
      <c r="F870" s="44"/>
      <c r="G870" s="44"/>
      <c r="H870" s="44"/>
      <c r="I870" s="44"/>
      <c r="J870" s="44"/>
      <c r="K870" s="44"/>
      <c r="L870" s="44"/>
      <c r="M870" s="44"/>
      <c r="N870" s="44"/>
      <c r="O870" s="44"/>
      <c r="P870" s="44"/>
      <c r="Q870" s="44"/>
      <c r="R870" s="44"/>
      <c r="S870" s="44"/>
      <c r="T870" s="44"/>
      <c r="U870" s="44"/>
      <c r="V870" s="44"/>
    </row>
    <row r="871" spans="1:22" ht="17.25" customHeight="1">
      <c r="A871" s="44"/>
      <c r="B871" s="45"/>
      <c r="C871" s="45"/>
      <c r="D871" s="50"/>
      <c r="E871" s="44"/>
      <c r="F871" s="44"/>
      <c r="G871" s="44"/>
      <c r="H871" s="44"/>
      <c r="I871" s="44"/>
      <c r="J871" s="44"/>
      <c r="K871" s="44"/>
      <c r="L871" s="44"/>
      <c r="M871" s="44"/>
      <c r="N871" s="44"/>
      <c r="O871" s="44"/>
      <c r="P871" s="44"/>
      <c r="Q871" s="44"/>
      <c r="R871" s="44"/>
      <c r="S871" s="44"/>
      <c r="T871" s="44"/>
      <c r="U871" s="44"/>
      <c r="V871" s="44"/>
    </row>
    <row r="872" spans="1:22" ht="17.25" customHeight="1">
      <c r="A872" s="44"/>
      <c r="B872" s="45"/>
      <c r="C872" s="45"/>
      <c r="D872" s="50"/>
      <c r="E872" s="44"/>
      <c r="F872" s="44"/>
      <c r="G872" s="44"/>
      <c r="H872" s="44"/>
      <c r="I872" s="44"/>
      <c r="J872" s="44"/>
      <c r="K872" s="44"/>
      <c r="L872" s="44"/>
      <c r="M872" s="44"/>
      <c r="N872" s="44"/>
      <c r="O872" s="44"/>
      <c r="P872" s="44"/>
      <c r="Q872" s="44"/>
      <c r="R872" s="44"/>
      <c r="S872" s="44"/>
      <c r="T872" s="44"/>
      <c r="U872" s="44"/>
      <c r="V872" s="44"/>
    </row>
    <row r="873" spans="1:22" ht="17.25" customHeight="1">
      <c r="A873" s="44"/>
      <c r="B873" s="45"/>
      <c r="C873" s="45"/>
      <c r="D873" s="50"/>
      <c r="E873" s="44"/>
      <c r="F873" s="44"/>
      <c r="G873" s="44"/>
      <c r="H873" s="44"/>
      <c r="I873" s="44"/>
      <c r="J873" s="44"/>
      <c r="K873" s="44"/>
      <c r="L873" s="44"/>
      <c r="M873" s="44"/>
      <c r="N873" s="44"/>
      <c r="O873" s="44"/>
      <c r="P873" s="44"/>
      <c r="Q873" s="44"/>
      <c r="R873" s="44"/>
      <c r="S873" s="44"/>
      <c r="T873" s="44"/>
      <c r="U873" s="44"/>
      <c r="V873" s="44"/>
    </row>
    <row r="874" spans="1:22" ht="17.25" customHeight="1">
      <c r="A874" s="44"/>
      <c r="B874" s="45"/>
      <c r="C874" s="45"/>
      <c r="D874" s="50"/>
      <c r="E874" s="44"/>
      <c r="F874" s="44"/>
      <c r="G874" s="44"/>
      <c r="H874" s="44"/>
      <c r="I874" s="44"/>
      <c r="J874" s="44"/>
      <c r="K874" s="44"/>
      <c r="L874" s="44"/>
      <c r="M874" s="44"/>
      <c r="N874" s="44"/>
      <c r="O874" s="44"/>
      <c r="P874" s="44"/>
      <c r="Q874" s="44"/>
      <c r="R874" s="44"/>
      <c r="S874" s="44"/>
      <c r="T874" s="44"/>
      <c r="U874" s="44"/>
      <c r="V874" s="44"/>
    </row>
    <row r="875" spans="1:22" ht="17.25" customHeight="1">
      <c r="A875" s="44"/>
      <c r="B875" s="45"/>
      <c r="C875" s="45"/>
      <c r="D875" s="50"/>
      <c r="E875" s="44"/>
      <c r="F875" s="44"/>
      <c r="G875" s="44"/>
      <c r="H875" s="44"/>
      <c r="I875" s="44"/>
      <c r="J875" s="44"/>
      <c r="K875" s="44"/>
      <c r="L875" s="44"/>
      <c r="M875" s="44"/>
      <c r="N875" s="44"/>
      <c r="O875" s="44"/>
      <c r="P875" s="44"/>
      <c r="Q875" s="44"/>
      <c r="R875" s="44"/>
      <c r="S875" s="44"/>
      <c r="T875" s="44"/>
      <c r="U875" s="44"/>
      <c r="V875" s="44"/>
    </row>
    <row r="876" spans="1:22" ht="17.25" customHeight="1">
      <c r="A876" s="44"/>
      <c r="B876" s="45"/>
      <c r="C876" s="45"/>
      <c r="D876" s="50"/>
      <c r="E876" s="44"/>
      <c r="F876" s="44"/>
      <c r="G876" s="44"/>
      <c r="H876" s="44"/>
      <c r="I876" s="44"/>
      <c r="J876" s="44"/>
      <c r="K876" s="44"/>
      <c r="L876" s="44"/>
      <c r="M876" s="44"/>
      <c r="N876" s="44"/>
      <c r="O876" s="44"/>
      <c r="P876" s="44"/>
      <c r="Q876" s="44"/>
      <c r="R876" s="44"/>
      <c r="S876" s="44"/>
      <c r="T876" s="44"/>
      <c r="U876" s="44"/>
      <c r="V876" s="44"/>
    </row>
    <row r="877" spans="1:22" ht="17.25" customHeight="1">
      <c r="A877" s="44"/>
      <c r="B877" s="45"/>
      <c r="C877" s="45"/>
      <c r="D877" s="50"/>
      <c r="E877" s="44"/>
      <c r="F877" s="44"/>
      <c r="G877" s="44"/>
      <c r="H877" s="44"/>
      <c r="I877" s="44"/>
      <c r="J877" s="44"/>
      <c r="K877" s="44"/>
      <c r="L877" s="44"/>
      <c r="M877" s="44"/>
      <c r="N877" s="44"/>
      <c r="O877" s="44"/>
      <c r="P877" s="44"/>
      <c r="Q877" s="44"/>
      <c r="R877" s="44"/>
      <c r="S877" s="44"/>
      <c r="T877" s="44"/>
      <c r="U877" s="44"/>
      <c r="V877" s="44"/>
    </row>
    <row r="878" spans="1:22" ht="17.25" customHeight="1">
      <c r="A878" s="44"/>
      <c r="B878" s="45"/>
      <c r="C878" s="45"/>
      <c r="D878" s="50"/>
      <c r="E878" s="44"/>
      <c r="F878" s="44"/>
      <c r="G878" s="44"/>
      <c r="H878" s="44"/>
      <c r="I878" s="44"/>
      <c r="J878" s="44"/>
      <c r="K878" s="44"/>
      <c r="L878" s="44"/>
      <c r="M878" s="44"/>
      <c r="N878" s="44"/>
      <c r="O878" s="44"/>
      <c r="P878" s="44"/>
      <c r="Q878" s="44"/>
      <c r="R878" s="44"/>
      <c r="S878" s="44"/>
      <c r="T878" s="44"/>
      <c r="U878" s="44"/>
      <c r="V878" s="44"/>
    </row>
    <row r="879" spans="1:22" ht="17.25" customHeight="1">
      <c r="A879" s="44"/>
      <c r="B879" s="45"/>
      <c r="C879" s="45"/>
      <c r="D879" s="50"/>
      <c r="E879" s="44"/>
      <c r="F879" s="44"/>
      <c r="G879" s="44"/>
      <c r="H879" s="44"/>
      <c r="I879" s="44"/>
      <c r="J879" s="44"/>
      <c r="K879" s="44"/>
      <c r="L879" s="44"/>
      <c r="M879" s="44"/>
      <c r="N879" s="44"/>
      <c r="O879" s="44"/>
      <c r="P879" s="44"/>
      <c r="Q879" s="44"/>
      <c r="R879" s="44"/>
      <c r="S879" s="44"/>
      <c r="T879" s="44"/>
      <c r="U879" s="44"/>
      <c r="V879" s="44"/>
    </row>
    <row r="880" spans="1:22" ht="17.25" customHeight="1">
      <c r="A880" s="44"/>
      <c r="B880" s="45"/>
      <c r="C880" s="45"/>
      <c r="D880" s="50"/>
      <c r="E880" s="44"/>
      <c r="F880" s="44"/>
      <c r="G880" s="44"/>
      <c r="H880" s="44"/>
      <c r="I880" s="44"/>
      <c r="J880" s="44"/>
      <c r="K880" s="44"/>
      <c r="L880" s="44"/>
      <c r="M880" s="44"/>
      <c r="N880" s="44"/>
      <c r="O880" s="44"/>
      <c r="P880" s="44"/>
      <c r="Q880" s="44"/>
      <c r="R880" s="44"/>
      <c r="S880" s="44"/>
      <c r="T880" s="44"/>
      <c r="U880" s="44"/>
      <c r="V880" s="44"/>
    </row>
    <row r="881" spans="1:22" ht="17.25" customHeight="1">
      <c r="A881" s="44"/>
      <c r="B881" s="45"/>
      <c r="C881" s="45"/>
      <c r="D881" s="50"/>
      <c r="E881" s="44"/>
      <c r="F881" s="44"/>
      <c r="G881" s="44"/>
      <c r="H881" s="44"/>
      <c r="I881" s="44"/>
      <c r="J881" s="44"/>
      <c r="K881" s="44"/>
      <c r="L881" s="44"/>
      <c r="M881" s="44"/>
      <c r="N881" s="44"/>
      <c r="O881" s="44"/>
      <c r="P881" s="44"/>
      <c r="Q881" s="44"/>
      <c r="R881" s="44"/>
      <c r="S881" s="44"/>
      <c r="T881" s="44"/>
      <c r="U881" s="44"/>
      <c r="V881" s="44"/>
    </row>
    <row r="882" spans="1:22" ht="17.25" customHeight="1">
      <c r="A882" s="44"/>
      <c r="B882" s="45"/>
      <c r="C882" s="45"/>
      <c r="D882" s="50"/>
      <c r="E882" s="44"/>
      <c r="F882" s="44"/>
      <c r="G882" s="44"/>
      <c r="H882" s="44"/>
      <c r="I882" s="44"/>
      <c r="J882" s="44"/>
      <c r="K882" s="44"/>
      <c r="L882" s="44"/>
      <c r="M882" s="44"/>
      <c r="N882" s="44"/>
      <c r="O882" s="44"/>
      <c r="P882" s="44"/>
      <c r="Q882" s="44"/>
      <c r="R882" s="44"/>
      <c r="S882" s="44"/>
      <c r="T882" s="44"/>
      <c r="U882" s="44"/>
      <c r="V882" s="44"/>
    </row>
    <row r="883" spans="1:22" ht="17.25" customHeight="1">
      <c r="A883" s="44"/>
      <c r="B883" s="45"/>
      <c r="C883" s="45"/>
      <c r="D883" s="50"/>
      <c r="E883" s="44"/>
      <c r="F883" s="44"/>
      <c r="G883" s="44"/>
      <c r="H883" s="44"/>
      <c r="I883" s="44"/>
      <c r="J883" s="44"/>
      <c r="K883" s="44"/>
      <c r="L883" s="44"/>
      <c r="M883" s="44"/>
      <c r="N883" s="44"/>
      <c r="O883" s="44"/>
      <c r="P883" s="44"/>
      <c r="Q883" s="44"/>
      <c r="R883" s="44"/>
      <c r="S883" s="44"/>
      <c r="T883" s="44"/>
      <c r="U883" s="44"/>
      <c r="V883" s="44"/>
    </row>
    <row r="884" spans="1:22" ht="17.25" customHeight="1">
      <c r="A884" s="44"/>
      <c r="B884" s="45"/>
      <c r="C884" s="45"/>
      <c r="D884" s="50"/>
      <c r="E884" s="44"/>
      <c r="F884" s="44"/>
      <c r="G884" s="44"/>
      <c r="H884" s="44"/>
      <c r="I884" s="44"/>
      <c r="J884" s="44"/>
      <c r="K884" s="44"/>
      <c r="L884" s="44"/>
      <c r="M884" s="44"/>
      <c r="N884" s="44"/>
      <c r="O884" s="44"/>
      <c r="P884" s="44"/>
      <c r="Q884" s="44"/>
      <c r="R884" s="44"/>
      <c r="S884" s="44"/>
      <c r="T884" s="44"/>
      <c r="U884" s="44"/>
      <c r="V884" s="44"/>
    </row>
    <row r="885" spans="1:22" ht="17.25" customHeight="1">
      <c r="A885" s="44"/>
      <c r="B885" s="45"/>
      <c r="C885" s="45"/>
      <c r="D885" s="50"/>
      <c r="E885" s="44"/>
      <c r="F885" s="44"/>
      <c r="G885" s="44"/>
      <c r="H885" s="44"/>
      <c r="I885" s="44"/>
      <c r="J885" s="44"/>
      <c r="K885" s="44"/>
      <c r="L885" s="44"/>
      <c r="M885" s="44"/>
      <c r="N885" s="44"/>
      <c r="O885" s="44"/>
      <c r="P885" s="44"/>
      <c r="Q885" s="44"/>
      <c r="R885" s="44"/>
      <c r="S885" s="44"/>
      <c r="T885" s="44"/>
      <c r="U885" s="44"/>
      <c r="V885" s="44"/>
    </row>
    <row r="886" spans="1:22" ht="17.25" customHeight="1">
      <c r="A886" s="44"/>
      <c r="B886" s="45"/>
      <c r="C886" s="45"/>
      <c r="D886" s="50"/>
      <c r="E886" s="44"/>
      <c r="F886" s="44"/>
      <c r="G886" s="44"/>
      <c r="H886" s="44"/>
      <c r="I886" s="44"/>
      <c r="J886" s="44"/>
      <c r="K886" s="44"/>
      <c r="L886" s="44"/>
      <c r="M886" s="44"/>
      <c r="N886" s="44"/>
      <c r="O886" s="44"/>
      <c r="P886" s="44"/>
      <c r="Q886" s="44"/>
      <c r="R886" s="44"/>
      <c r="S886" s="44"/>
      <c r="T886" s="44"/>
      <c r="U886" s="44"/>
      <c r="V886" s="44"/>
    </row>
    <row r="887" spans="1:22" ht="17.25" customHeight="1">
      <c r="A887" s="44"/>
      <c r="B887" s="45"/>
      <c r="C887" s="45"/>
      <c r="D887" s="50"/>
      <c r="E887" s="44"/>
      <c r="F887" s="44"/>
      <c r="G887" s="44"/>
      <c r="H887" s="44"/>
      <c r="I887" s="44"/>
      <c r="J887" s="44"/>
      <c r="K887" s="44"/>
      <c r="L887" s="44"/>
      <c r="M887" s="44"/>
      <c r="N887" s="44"/>
      <c r="O887" s="44"/>
      <c r="P887" s="44"/>
      <c r="Q887" s="44"/>
      <c r="R887" s="44"/>
      <c r="S887" s="44"/>
      <c r="T887" s="44"/>
      <c r="U887" s="44"/>
      <c r="V887" s="44"/>
    </row>
    <row r="888" spans="1:22" ht="17.25" customHeight="1">
      <c r="A888" s="44"/>
      <c r="B888" s="45"/>
      <c r="C888" s="45"/>
      <c r="D888" s="50"/>
      <c r="E888" s="44"/>
      <c r="F888" s="44"/>
      <c r="G888" s="44"/>
      <c r="H888" s="44"/>
      <c r="I888" s="44"/>
      <c r="J888" s="44"/>
      <c r="K888" s="44"/>
      <c r="L888" s="44"/>
      <c r="M888" s="44"/>
      <c r="N888" s="44"/>
      <c r="O888" s="44"/>
      <c r="P888" s="44"/>
      <c r="Q888" s="44"/>
      <c r="R888" s="44"/>
      <c r="S888" s="44"/>
      <c r="T888" s="44"/>
      <c r="U888" s="44"/>
      <c r="V888" s="44"/>
    </row>
    <row r="889" spans="1:22" ht="17.25" customHeight="1">
      <c r="A889" s="44"/>
      <c r="B889" s="45"/>
      <c r="C889" s="45"/>
      <c r="D889" s="50"/>
      <c r="E889" s="44"/>
      <c r="F889" s="44"/>
      <c r="G889" s="44"/>
      <c r="H889" s="44"/>
      <c r="I889" s="44"/>
      <c r="J889" s="44"/>
      <c r="K889" s="44"/>
      <c r="L889" s="44"/>
      <c r="M889" s="44"/>
      <c r="N889" s="44"/>
      <c r="O889" s="44"/>
      <c r="P889" s="44"/>
      <c r="Q889" s="44"/>
      <c r="R889" s="44"/>
      <c r="S889" s="44"/>
      <c r="T889" s="44"/>
      <c r="U889" s="44"/>
      <c r="V889" s="44"/>
    </row>
    <row r="890" spans="1:22" ht="17.25" customHeight="1">
      <c r="A890" s="44"/>
      <c r="B890" s="45"/>
      <c r="C890" s="45"/>
      <c r="D890" s="50"/>
      <c r="E890" s="44"/>
      <c r="F890" s="44"/>
      <c r="G890" s="44"/>
      <c r="H890" s="44"/>
      <c r="I890" s="44"/>
      <c r="J890" s="44"/>
      <c r="K890" s="44"/>
      <c r="L890" s="44"/>
      <c r="M890" s="44"/>
      <c r="N890" s="44"/>
      <c r="O890" s="44"/>
      <c r="P890" s="44"/>
      <c r="Q890" s="44"/>
      <c r="R890" s="44"/>
      <c r="S890" s="44"/>
      <c r="T890" s="44"/>
      <c r="U890" s="44"/>
      <c r="V890" s="44"/>
    </row>
    <row r="891" spans="1:22" ht="17.25" customHeight="1">
      <c r="A891" s="44"/>
      <c r="B891" s="45"/>
      <c r="C891" s="45"/>
      <c r="D891" s="50"/>
      <c r="E891" s="44"/>
      <c r="F891" s="44"/>
      <c r="G891" s="44"/>
      <c r="H891" s="44"/>
      <c r="I891" s="44"/>
      <c r="J891" s="44"/>
      <c r="K891" s="44"/>
      <c r="L891" s="44"/>
      <c r="M891" s="44"/>
      <c r="N891" s="44"/>
      <c r="O891" s="44"/>
      <c r="P891" s="44"/>
      <c r="Q891" s="44"/>
      <c r="R891" s="44"/>
      <c r="S891" s="44"/>
      <c r="T891" s="44"/>
      <c r="U891" s="44"/>
      <c r="V891" s="44"/>
    </row>
    <row r="892" spans="1:22" ht="17.25" customHeight="1">
      <c r="A892" s="44"/>
      <c r="B892" s="45"/>
      <c r="C892" s="45"/>
      <c r="D892" s="50"/>
      <c r="E892" s="44"/>
      <c r="F892" s="44"/>
      <c r="G892" s="44"/>
      <c r="H892" s="44"/>
      <c r="I892" s="44"/>
      <c r="J892" s="44"/>
      <c r="K892" s="44"/>
      <c r="L892" s="44"/>
      <c r="M892" s="44"/>
      <c r="N892" s="44"/>
      <c r="O892" s="44"/>
      <c r="P892" s="44"/>
      <c r="Q892" s="44"/>
      <c r="R892" s="44"/>
      <c r="S892" s="44"/>
      <c r="T892" s="44"/>
      <c r="U892" s="44"/>
      <c r="V892" s="44"/>
    </row>
    <row r="893" spans="1:22" ht="17.25" customHeight="1">
      <c r="A893" s="44"/>
      <c r="B893" s="45"/>
      <c r="C893" s="45"/>
      <c r="D893" s="50"/>
      <c r="E893" s="44"/>
      <c r="F893" s="44"/>
      <c r="G893" s="44"/>
      <c r="H893" s="44"/>
      <c r="I893" s="44"/>
      <c r="J893" s="44"/>
      <c r="K893" s="44"/>
      <c r="L893" s="44"/>
      <c r="M893" s="44"/>
      <c r="N893" s="44"/>
      <c r="O893" s="44"/>
      <c r="P893" s="44"/>
      <c r="Q893" s="44"/>
      <c r="R893" s="44"/>
      <c r="S893" s="44"/>
      <c r="T893" s="44"/>
      <c r="U893" s="44"/>
      <c r="V893" s="44"/>
    </row>
    <row r="894" spans="1:22" ht="17.25" customHeight="1">
      <c r="A894" s="44"/>
      <c r="B894" s="45"/>
      <c r="C894" s="45"/>
      <c r="D894" s="50"/>
      <c r="E894" s="44"/>
      <c r="F894" s="44"/>
      <c r="G894" s="44"/>
      <c r="H894" s="44"/>
      <c r="I894" s="44"/>
      <c r="J894" s="44"/>
      <c r="K894" s="44"/>
      <c r="L894" s="44"/>
      <c r="M894" s="44"/>
      <c r="N894" s="44"/>
      <c r="O894" s="44"/>
      <c r="P894" s="44"/>
      <c r="Q894" s="44"/>
      <c r="R894" s="44"/>
      <c r="S894" s="44"/>
      <c r="T894" s="44"/>
      <c r="U894" s="44"/>
      <c r="V894" s="44"/>
    </row>
    <row r="895" spans="1:22" ht="17.25" customHeight="1">
      <c r="A895" s="44"/>
      <c r="B895" s="45"/>
      <c r="C895" s="45"/>
      <c r="D895" s="50"/>
      <c r="E895" s="44"/>
      <c r="F895" s="44"/>
      <c r="G895" s="44"/>
      <c r="H895" s="44"/>
      <c r="I895" s="44"/>
      <c r="J895" s="44"/>
      <c r="K895" s="44"/>
      <c r="L895" s="44"/>
      <c r="M895" s="44"/>
      <c r="N895" s="44"/>
      <c r="O895" s="44"/>
      <c r="P895" s="44"/>
      <c r="Q895" s="44"/>
      <c r="R895" s="44"/>
      <c r="S895" s="44"/>
      <c r="T895" s="44"/>
      <c r="U895" s="44"/>
      <c r="V895" s="44"/>
    </row>
    <row r="896" spans="1:22" ht="17.25" customHeight="1">
      <c r="A896" s="44"/>
      <c r="B896" s="45"/>
      <c r="C896" s="45"/>
      <c r="D896" s="50"/>
      <c r="E896" s="44"/>
      <c r="F896" s="44"/>
      <c r="G896" s="44"/>
      <c r="H896" s="44"/>
      <c r="I896" s="44"/>
      <c r="J896" s="44"/>
      <c r="K896" s="44"/>
      <c r="L896" s="44"/>
      <c r="M896" s="44"/>
      <c r="N896" s="44"/>
      <c r="O896" s="44"/>
      <c r="P896" s="44"/>
      <c r="Q896" s="44"/>
      <c r="R896" s="44"/>
      <c r="S896" s="44"/>
      <c r="T896" s="44"/>
      <c r="U896" s="44"/>
      <c r="V896" s="44"/>
    </row>
    <row r="897" spans="1:22" ht="17.25" customHeight="1">
      <c r="A897" s="44"/>
      <c r="B897" s="45"/>
      <c r="C897" s="45"/>
      <c r="D897" s="50"/>
      <c r="E897" s="44"/>
      <c r="F897" s="44"/>
      <c r="G897" s="44"/>
      <c r="H897" s="44"/>
      <c r="I897" s="44"/>
      <c r="J897" s="44"/>
      <c r="K897" s="44"/>
      <c r="L897" s="44"/>
      <c r="M897" s="44"/>
      <c r="N897" s="44"/>
      <c r="O897" s="44"/>
      <c r="P897" s="44"/>
      <c r="Q897" s="44"/>
      <c r="R897" s="44"/>
      <c r="S897" s="44"/>
      <c r="T897" s="44"/>
      <c r="U897" s="44"/>
      <c r="V897" s="44"/>
    </row>
    <row r="898" spans="1:22" ht="17.25" customHeight="1">
      <c r="A898" s="44"/>
      <c r="B898" s="45"/>
      <c r="C898" s="45"/>
      <c r="D898" s="50"/>
      <c r="E898" s="44"/>
      <c r="F898" s="44"/>
      <c r="G898" s="44"/>
      <c r="H898" s="44"/>
      <c r="I898" s="44"/>
      <c r="J898" s="44"/>
      <c r="K898" s="44"/>
      <c r="L898" s="44"/>
      <c r="M898" s="44"/>
      <c r="N898" s="44"/>
      <c r="O898" s="44"/>
      <c r="P898" s="44"/>
      <c r="Q898" s="44"/>
      <c r="R898" s="44"/>
      <c r="S898" s="44"/>
      <c r="T898" s="44"/>
      <c r="U898" s="44"/>
      <c r="V898" s="44"/>
    </row>
    <row r="899" spans="1:22" ht="17.25" customHeight="1">
      <c r="A899" s="44"/>
      <c r="B899" s="45"/>
      <c r="C899" s="45"/>
      <c r="D899" s="50"/>
      <c r="E899" s="44"/>
      <c r="F899" s="44"/>
      <c r="G899" s="44"/>
      <c r="H899" s="44"/>
      <c r="I899" s="44"/>
      <c r="J899" s="44"/>
      <c r="K899" s="44"/>
      <c r="L899" s="44"/>
      <c r="M899" s="44"/>
      <c r="N899" s="44"/>
      <c r="O899" s="44"/>
      <c r="P899" s="44"/>
      <c r="Q899" s="44"/>
      <c r="R899" s="44"/>
      <c r="S899" s="44"/>
      <c r="T899" s="44"/>
      <c r="U899" s="44"/>
      <c r="V899" s="44"/>
    </row>
    <row r="900" spans="1:22" ht="17.25" customHeight="1">
      <c r="A900" s="44"/>
      <c r="B900" s="45"/>
      <c r="C900" s="45"/>
      <c r="D900" s="50"/>
      <c r="E900" s="44"/>
      <c r="F900" s="44"/>
      <c r="G900" s="44"/>
      <c r="H900" s="44"/>
      <c r="I900" s="44"/>
      <c r="J900" s="44"/>
      <c r="K900" s="44"/>
      <c r="L900" s="44"/>
      <c r="M900" s="44"/>
      <c r="N900" s="44"/>
      <c r="O900" s="44"/>
      <c r="P900" s="44"/>
      <c r="Q900" s="44"/>
      <c r="R900" s="44"/>
      <c r="S900" s="44"/>
      <c r="T900" s="44"/>
      <c r="U900" s="44"/>
      <c r="V900" s="44"/>
    </row>
    <row r="901" spans="1:22" ht="17.25" customHeight="1">
      <c r="A901" s="44"/>
      <c r="B901" s="45"/>
      <c r="C901" s="45"/>
      <c r="D901" s="50"/>
      <c r="E901" s="44"/>
      <c r="F901" s="44"/>
      <c r="G901" s="44"/>
      <c r="H901" s="44"/>
      <c r="I901" s="44"/>
      <c r="J901" s="44"/>
      <c r="K901" s="44"/>
      <c r="L901" s="44"/>
      <c r="M901" s="44"/>
      <c r="N901" s="44"/>
      <c r="O901" s="44"/>
      <c r="P901" s="44"/>
      <c r="Q901" s="44"/>
      <c r="R901" s="44"/>
      <c r="S901" s="44"/>
      <c r="T901" s="44"/>
      <c r="U901" s="44"/>
      <c r="V901" s="44"/>
    </row>
    <row r="902" spans="1:22" ht="17.25" customHeight="1">
      <c r="A902" s="44"/>
      <c r="B902" s="45"/>
      <c r="C902" s="45"/>
      <c r="D902" s="50"/>
      <c r="E902" s="44"/>
      <c r="F902" s="44"/>
      <c r="G902" s="44"/>
      <c r="H902" s="44"/>
      <c r="I902" s="44"/>
      <c r="J902" s="44"/>
      <c r="K902" s="44"/>
      <c r="L902" s="44"/>
      <c r="M902" s="44"/>
      <c r="N902" s="44"/>
      <c r="O902" s="44"/>
      <c r="P902" s="44"/>
      <c r="Q902" s="44"/>
      <c r="R902" s="44"/>
      <c r="S902" s="44"/>
      <c r="T902" s="44"/>
      <c r="U902" s="44"/>
      <c r="V902" s="44"/>
    </row>
    <row r="903" spans="1:22" ht="17.25" customHeight="1">
      <c r="A903" s="44"/>
      <c r="B903" s="45"/>
      <c r="C903" s="45"/>
      <c r="D903" s="50"/>
      <c r="E903" s="44"/>
      <c r="F903" s="44"/>
      <c r="G903" s="44"/>
      <c r="H903" s="44"/>
      <c r="I903" s="44"/>
      <c r="J903" s="44"/>
      <c r="K903" s="44"/>
      <c r="L903" s="44"/>
      <c r="M903" s="44"/>
      <c r="N903" s="44"/>
      <c r="O903" s="44"/>
      <c r="P903" s="44"/>
      <c r="Q903" s="44"/>
      <c r="R903" s="44"/>
      <c r="S903" s="44"/>
      <c r="T903" s="44"/>
      <c r="U903" s="44"/>
      <c r="V903" s="44"/>
    </row>
    <row r="904" spans="1:22" ht="17.25" customHeight="1">
      <c r="A904" s="44"/>
      <c r="B904" s="45"/>
      <c r="C904" s="45"/>
      <c r="D904" s="50"/>
      <c r="E904" s="44"/>
      <c r="F904" s="44"/>
      <c r="G904" s="44"/>
      <c r="H904" s="44"/>
      <c r="I904" s="44"/>
      <c r="J904" s="44"/>
      <c r="K904" s="44"/>
      <c r="L904" s="44"/>
      <c r="M904" s="44"/>
      <c r="N904" s="44"/>
      <c r="O904" s="44"/>
      <c r="P904" s="44"/>
      <c r="Q904" s="44"/>
      <c r="R904" s="44"/>
      <c r="S904" s="44"/>
      <c r="T904" s="44"/>
      <c r="U904" s="44"/>
      <c r="V904" s="44"/>
    </row>
    <row r="905" spans="1:22" ht="17.25" customHeight="1">
      <c r="A905" s="44"/>
      <c r="B905" s="45"/>
      <c r="C905" s="45"/>
      <c r="D905" s="50"/>
      <c r="E905" s="44"/>
      <c r="F905" s="44"/>
      <c r="G905" s="44"/>
      <c r="H905" s="44"/>
      <c r="I905" s="44"/>
      <c r="J905" s="44"/>
      <c r="K905" s="44"/>
      <c r="L905" s="44"/>
      <c r="M905" s="44"/>
      <c r="N905" s="44"/>
      <c r="O905" s="44"/>
      <c r="P905" s="44"/>
      <c r="Q905" s="44"/>
      <c r="R905" s="44"/>
      <c r="S905" s="44"/>
      <c r="T905" s="44"/>
      <c r="U905" s="44"/>
      <c r="V905" s="44"/>
    </row>
    <row r="906" spans="1:22" ht="17.25" customHeight="1">
      <c r="A906" s="44"/>
      <c r="B906" s="45"/>
      <c r="C906" s="45"/>
      <c r="D906" s="50"/>
      <c r="E906" s="44"/>
      <c r="F906" s="44"/>
      <c r="G906" s="44"/>
      <c r="H906" s="44"/>
      <c r="I906" s="44"/>
      <c r="J906" s="44"/>
      <c r="K906" s="44"/>
      <c r="L906" s="44"/>
      <c r="M906" s="44"/>
      <c r="N906" s="44"/>
      <c r="O906" s="44"/>
      <c r="P906" s="44"/>
      <c r="Q906" s="44"/>
      <c r="R906" s="44"/>
      <c r="S906" s="44"/>
      <c r="T906" s="44"/>
      <c r="U906" s="44"/>
      <c r="V906" s="44"/>
    </row>
    <row r="907" spans="1:22" ht="17.25" customHeight="1">
      <c r="A907" s="44"/>
      <c r="B907" s="45"/>
      <c r="C907" s="45"/>
      <c r="D907" s="50"/>
      <c r="E907" s="44"/>
      <c r="F907" s="44"/>
      <c r="G907" s="44"/>
      <c r="H907" s="44"/>
      <c r="I907" s="44"/>
      <c r="J907" s="44"/>
      <c r="K907" s="44"/>
      <c r="L907" s="44"/>
      <c r="M907" s="44"/>
      <c r="N907" s="44"/>
      <c r="O907" s="44"/>
      <c r="P907" s="44"/>
      <c r="Q907" s="44"/>
      <c r="R907" s="44"/>
      <c r="S907" s="44"/>
      <c r="T907" s="44"/>
      <c r="U907" s="44"/>
      <c r="V907" s="44"/>
    </row>
    <row r="908" spans="1:22" ht="17.25" customHeight="1">
      <c r="A908" s="44"/>
      <c r="B908" s="45"/>
      <c r="C908" s="45"/>
      <c r="D908" s="50"/>
      <c r="E908" s="44"/>
      <c r="F908" s="44"/>
      <c r="G908" s="44"/>
      <c r="H908" s="44"/>
      <c r="I908" s="44"/>
      <c r="J908" s="44"/>
      <c r="K908" s="44"/>
      <c r="L908" s="44"/>
      <c r="M908" s="44"/>
      <c r="N908" s="44"/>
      <c r="O908" s="44"/>
      <c r="P908" s="44"/>
      <c r="Q908" s="44"/>
      <c r="R908" s="44"/>
      <c r="S908" s="44"/>
      <c r="T908" s="44"/>
      <c r="U908" s="44"/>
      <c r="V908" s="44"/>
    </row>
    <row r="909" spans="1:22" ht="17.25" customHeight="1">
      <c r="A909" s="44"/>
      <c r="B909" s="45"/>
      <c r="C909" s="45"/>
      <c r="D909" s="50"/>
      <c r="E909" s="44"/>
      <c r="F909" s="44"/>
      <c r="G909" s="44"/>
      <c r="H909" s="44"/>
      <c r="I909" s="44"/>
      <c r="J909" s="44"/>
      <c r="K909" s="44"/>
      <c r="L909" s="44"/>
      <c r="M909" s="44"/>
      <c r="N909" s="44"/>
      <c r="O909" s="44"/>
      <c r="P909" s="44"/>
      <c r="Q909" s="44"/>
      <c r="R909" s="44"/>
      <c r="S909" s="44"/>
      <c r="T909" s="44"/>
      <c r="U909" s="44"/>
      <c r="V909" s="44"/>
    </row>
    <row r="910" spans="1:22" ht="17.25" customHeight="1">
      <c r="A910" s="44"/>
      <c r="B910" s="45"/>
      <c r="C910" s="45"/>
      <c r="D910" s="50"/>
      <c r="E910" s="44"/>
      <c r="F910" s="44"/>
      <c r="G910" s="44"/>
      <c r="H910" s="44"/>
      <c r="I910" s="44"/>
      <c r="J910" s="44"/>
      <c r="K910" s="44"/>
      <c r="L910" s="44"/>
      <c r="M910" s="44"/>
      <c r="N910" s="44"/>
      <c r="O910" s="44"/>
      <c r="P910" s="44"/>
      <c r="Q910" s="44"/>
      <c r="R910" s="44"/>
      <c r="S910" s="44"/>
      <c r="T910" s="44"/>
      <c r="U910" s="44"/>
      <c r="V910" s="44"/>
    </row>
    <row r="911" spans="1:22" ht="17.25" customHeight="1">
      <c r="A911" s="44"/>
      <c r="B911" s="45"/>
      <c r="C911" s="45"/>
      <c r="D911" s="50"/>
      <c r="E911" s="44"/>
      <c r="F911" s="44"/>
      <c r="G911" s="44"/>
      <c r="H911" s="44"/>
      <c r="I911" s="44"/>
      <c r="J911" s="44"/>
      <c r="K911" s="44"/>
      <c r="L911" s="44"/>
      <c r="M911" s="44"/>
      <c r="N911" s="44"/>
      <c r="O911" s="44"/>
      <c r="P911" s="44"/>
      <c r="Q911" s="44"/>
      <c r="R911" s="44"/>
      <c r="S911" s="44"/>
      <c r="T911" s="44"/>
      <c r="U911" s="44"/>
      <c r="V911" s="44"/>
    </row>
    <row r="912" spans="1:22" ht="17.25" customHeight="1">
      <c r="A912" s="44"/>
      <c r="B912" s="45"/>
      <c r="C912" s="45"/>
      <c r="D912" s="50"/>
      <c r="E912" s="44"/>
      <c r="F912" s="44"/>
      <c r="G912" s="44"/>
      <c r="H912" s="44"/>
      <c r="I912" s="44"/>
      <c r="J912" s="44"/>
      <c r="K912" s="44"/>
      <c r="L912" s="44"/>
      <c r="M912" s="44"/>
      <c r="N912" s="44"/>
      <c r="O912" s="44"/>
      <c r="P912" s="44"/>
      <c r="Q912" s="44"/>
      <c r="R912" s="44"/>
      <c r="S912" s="44"/>
      <c r="T912" s="44"/>
      <c r="U912" s="44"/>
      <c r="V912" s="44"/>
    </row>
    <row r="913" spans="1:22" ht="17.25" customHeight="1">
      <c r="A913" s="44"/>
      <c r="B913" s="45"/>
      <c r="C913" s="45"/>
      <c r="D913" s="50"/>
      <c r="E913" s="44"/>
      <c r="F913" s="44"/>
      <c r="G913" s="44"/>
      <c r="H913" s="44"/>
      <c r="I913" s="44"/>
      <c r="J913" s="44"/>
      <c r="K913" s="44"/>
      <c r="L913" s="44"/>
      <c r="M913" s="44"/>
      <c r="N913" s="44"/>
      <c r="O913" s="44"/>
      <c r="P913" s="44"/>
      <c r="Q913" s="44"/>
      <c r="R913" s="44"/>
      <c r="S913" s="44"/>
      <c r="T913" s="44"/>
      <c r="U913" s="44"/>
      <c r="V913" s="44"/>
    </row>
    <row r="914" spans="1:22" ht="17.25" customHeight="1">
      <c r="A914" s="44"/>
      <c r="B914" s="45"/>
      <c r="C914" s="45"/>
      <c r="D914" s="50"/>
      <c r="E914" s="44"/>
      <c r="F914" s="44"/>
      <c r="G914" s="44"/>
      <c r="H914" s="44"/>
      <c r="I914" s="44"/>
      <c r="J914" s="44"/>
      <c r="K914" s="44"/>
      <c r="L914" s="44"/>
      <c r="M914" s="44"/>
      <c r="N914" s="44"/>
      <c r="O914" s="44"/>
      <c r="P914" s="44"/>
      <c r="Q914" s="44"/>
      <c r="R914" s="44"/>
      <c r="S914" s="44"/>
      <c r="T914" s="44"/>
      <c r="U914" s="44"/>
      <c r="V914" s="44"/>
    </row>
    <row r="915" spans="1:22" ht="17.25" customHeight="1">
      <c r="A915" s="44"/>
      <c r="B915" s="45"/>
      <c r="C915" s="45"/>
      <c r="D915" s="50"/>
      <c r="E915" s="44"/>
      <c r="F915" s="44"/>
      <c r="G915" s="44"/>
      <c r="H915" s="44"/>
      <c r="I915" s="44"/>
      <c r="J915" s="44"/>
      <c r="K915" s="44"/>
      <c r="L915" s="44"/>
      <c r="M915" s="44"/>
      <c r="N915" s="44"/>
      <c r="O915" s="44"/>
      <c r="P915" s="44"/>
      <c r="Q915" s="44"/>
      <c r="R915" s="44"/>
      <c r="S915" s="44"/>
      <c r="T915" s="44"/>
      <c r="U915" s="44"/>
      <c r="V915" s="44"/>
    </row>
    <row r="916" spans="1:22" ht="17.25" customHeight="1">
      <c r="A916" s="44"/>
      <c r="B916" s="45"/>
      <c r="C916" s="45"/>
      <c r="D916" s="50"/>
      <c r="E916" s="44"/>
      <c r="F916" s="44"/>
      <c r="G916" s="44"/>
      <c r="H916" s="44"/>
      <c r="I916" s="44"/>
      <c r="J916" s="44"/>
      <c r="K916" s="44"/>
      <c r="L916" s="44"/>
      <c r="M916" s="44"/>
      <c r="N916" s="44"/>
      <c r="O916" s="44"/>
      <c r="P916" s="44"/>
      <c r="Q916" s="44"/>
      <c r="R916" s="44"/>
      <c r="S916" s="44"/>
      <c r="T916" s="44"/>
      <c r="U916" s="44"/>
      <c r="V916" s="44"/>
    </row>
    <row r="917" spans="1:22" ht="17.25" customHeight="1">
      <c r="A917" s="44"/>
      <c r="B917" s="45"/>
      <c r="C917" s="45"/>
      <c r="D917" s="50"/>
      <c r="E917" s="44"/>
      <c r="F917" s="44"/>
      <c r="G917" s="44"/>
      <c r="H917" s="44"/>
      <c r="I917" s="44"/>
      <c r="J917" s="44"/>
      <c r="K917" s="44"/>
      <c r="L917" s="44"/>
      <c r="M917" s="44"/>
      <c r="N917" s="44"/>
      <c r="O917" s="44"/>
      <c r="P917" s="44"/>
      <c r="Q917" s="44"/>
      <c r="R917" s="44"/>
      <c r="S917" s="44"/>
      <c r="T917" s="44"/>
      <c r="U917" s="44"/>
      <c r="V917" s="44"/>
    </row>
    <row r="918" spans="1:22" ht="17.25" customHeight="1">
      <c r="A918" s="44"/>
      <c r="B918" s="45"/>
      <c r="C918" s="45"/>
      <c r="D918" s="50"/>
      <c r="E918" s="44"/>
      <c r="F918" s="44"/>
      <c r="G918" s="44"/>
      <c r="H918" s="44"/>
      <c r="I918" s="44"/>
      <c r="J918" s="44"/>
      <c r="K918" s="44"/>
      <c r="L918" s="44"/>
      <c r="M918" s="44"/>
      <c r="N918" s="44"/>
      <c r="O918" s="44"/>
      <c r="P918" s="44"/>
      <c r="Q918" s="44"/>
      <c r="R918" s="44"/>
      <c r="S918" s="44"/>
      <c r="T918" s="44"/>
      <c r="U918" s="44"/>
      <c r="V918" s="44"/>
    </row>
    <row r="919" spans="1:22" ht="17.25" customHeight="1">
      <c r="A919" s="44"/>
      <c r="B919" s="45"/>
      <c r="C919" s="45"/>
      <c r="D919" s="50"/>
      <c r="E919" s="44"/>
      <c r="F919" s="44"/>
      <c r="G919" s="44"/>
      <c r="H919" s="44"/>
      <c r="I919" s="44"/>
      <c r="J919" s="44"/>
      <c r="K919" s="44"/>
      <c r="L919" s="44"/>
      <c r="M919" s="44"/>
      <c r="N919" s="44"/>
      <c r="O919" s="44"/>
      <c r="P919" s="44"/>
      <c r="Q919" s="44"/>
      <c r="R919" s="44"/>
      <c r="S919" s="44"/>
      <c r="T919" s="44"/>
      <c r="U919" s="44"/>
      <c r="V919" s="44"/>
    </row>
    <row r="920" spans="1:22" ht="17.25" customHeight="1">
      <c r="A920" s="44"/>
      <c r="B920" s="45"/>
      <c r="C920" s="45"/>
      <c r="D920" s="50"/>
      <c r="E920" s="44"/>
      <c r="F920" s="44"/>
      <c r="G920" s="44"/>
      <c r="H920" s="44"/>
      <c r="I920" s="44"/>
      <c r="J920" s="44"/>
      <c r="K920" s="44"/>
      <c r="L920" s="44"/>
      <c r="M920" s="44"/>
      <c r="N920" s="44"/>
      <c r="O920" s="44"/>
      <c r="P920" s="44"/>
      <c r="Q920" s="44"/>
      <c r="R920" s="44"/>
      <c r="S920" s="44"/>
      <c r="T920" s="44"/>
      <c r="U920" s="44"/>
      <c r="V920" s="44"/>
    </row>
    <row r="921" spans="1:22" ht="17.25" customHeight="1">
      <c r="A921" s="44"/>
      <c r="B921" s="45"/>
      <c r="C921" s="45"/>
      <c r="D921" s="50"/>
      <c r="E921" s="44"/>
      <c r="F921" s="44"/>
      <c r="G921" s="44"/>
      <c r="H921" s="44"/>
      <c r="I921" s="44"/>
      <c r="J921" s="44"/>
      <c r="K921" s="44"/>
      <c r="L921" s="44"/>
      <c r="M921" s="44"/>
      <c r="N921" s="44"/>
      <c r="O921" s="44"/>
      <c r="P921" s="44"/>
      <c r="Q921" s="44"/>
      <c r="R921" s="44"/>
      <c r="S921" s="44"/>
      <c r="T921" s="44"/>
      <c r="U921" s="44"/>
      <c r="V921" s="44"/>
    </row>
    <row r="922" spans="1:22" ht="17.25" customHeight="1">
      <c r="A922" s="44"/>
      <c r="B922" s="45"/>
      <c r="C922" s="45"/>
      <c r="D922" s="50"/>
      <c r="E922" s="44"/>
      <c r="F922" s="44"/>
      <c r="G922" s="44"/>
      <c r="H922" s="44"/>
      <c r="I922" s="44"/>
      <c r="J922" s="44"/>
      <c r="K922" s="44"/>
      <c r="L922" s="44"/>
      <c r="M922" s="44"/>
      <c r="N922" s="44"/>
      <c r="O922" s="44"/>
      <c r="P922" s="44"/>
      <c r="Q922" s="44"/>
      <c r="R922" s="44"/>
      <c r="S922" s="44"/>
      <c r="T922" s="44"/>
      <c r="U922" s="44"/>
      <c r="V922" s="44"/>
    </row>
    <row r="923" spans="1:22" ht="17.25" customHeight="1">
      <c r="A923" s="44"/>
      <c r="B923" s="45"/>
      <c r="C923" s="45"/>
      <c r="D923" s="50"/>
      <c r="E923" s="44"/>
      <c r="F923" s="44"/>
      <c r="G923" s="44"/>
      <c r="H923" s="44"/>
      <c r="I923" s="44"/>
      <c r="J923" s="44"/>
      <c r="K923" s="44"/>
      <c r="L923" s="44"/>
      <c r="M923" s="44"/>
      <c r="N923" s="44"/>
      <c r="O923" s="44"/>
      <c r="P923" s="44"/>
      <c r="Q923" s="44"/>
      <c r="R923" s="44"/>
      <c r="S923" s="44"/>
      <c r="T923" s="44"/>
      <c r="U923" s="44"/>
      <c r="V923" s="44"/>
    </row>
    <row r="924" spans="1:22" ht="17.25" customHeight="1">
      <c r="A924" s="44"/>
      <c r="B924" s="45"/>
      <c r="C924" s="45"/>
      <c r="D924" s="50"/>
      <c r="E924" s="44"/>
      <c r="F924" s="44"/>
      <c r="G924" s="44"/>
      <c r="H924" s="44"/>
      <c r="I924" s="44"/>
      <c r="J924" s="44"/>
      <c r="K924" s="44"/>
      <c r="L924" s="44"/>
      <c r="M924" s="44"/>
      <c r="N924" s="44"/>
      <c r="O924" s="44"/>
      <c r="P924" s="44"/>
      <c r="Q924" s="44"/>
      <c r="R924" s="44"/>
      <c r="S924" s="44"/>
      <c r="T924" s="44"/>
      <c r="U924" s="44"/>
      <c r="V924" s="44"/>
    </row>
    <row r="925" spans="1:22" ht="17.25" customHeight="1">
      <c r="A925" s="44"/>
      <c r="B925" s="45"/>
      <c r="C925" s="45"/>
      <c r="D925" s="50"/>
      <c r="E925" s="44"/>
      <c r="F925" s="44"/>
      <c r="G925" s="44"/>
      <c r="H925" s="44"/>
      <c r="I925" s="44"/>
      <c r="J925" s="44"/>
      <c r="K925" s="44"/>
      <c r="L925" s="44"/>
      <c r="M925" s="44"/>
      <c r="N925" s="44"/>
      <c r="O925" s="44"/>
      <c r="P925" s="44"/>
      <c r="Q925" s="44"/>
      <c r="R925" s="44"/>
      <c r="S925" s="44"/>
      <c r="T925" s="44"/>
      <c r="U925" s="44"/>
      <c r="V925" s="44"/>
    </row>
    <row r="926" spans="1:22" ht="17.25" customHeight="1">
      <c r="A926" s="44"/>
      <c r="B926" s="45"/>
      <c r="C926" s="45"/>
      <c r="D926" s="50"/>
      <c r="E926" s="44"/>
      <c r="F926" s="44"/>
      <c r="G926" s="44"/>
      <c r="H926" s="44"/>
      <c r="I926" s="44"/>
      <c r="J926" s="44"/>
      <c r="K926" s="44"/>
      <c r="L926" s="44"/>
      <c r="M926" s="44"/>
      <c r="N926" s="44"/>
      <c r="O926" s="44"/>
      <c r="P926" s="44"/>
      <c r="Q926" s="44"/>
      <c r="R926" s="44"/>
      <c r="S926" s="44"/>
      <c r="T926" s="44"/>
      <c r="U926" s="44"/>
      <c r="V926" s="44"/>
    </row>
    <row r="927" spans="1:22" ht="17.25" customHeight="1">
      <c r="A927" s="44"/>
      <c r="B927" s="45"/>
      <c r="C927" s="45"/>
      <c r="D927" s="50"/>
      <c r="E927" s="44"/>
      <c r="F927" s="44"/>
      <c r="G927" s="44"/>
      <c r="H927" s="44"/>
      <c r="I927" s="44"/>
      <c r="J927" s="44"/>
      <c r="K927" s="44"/>
      <c r="L927" s="44"/>
      <c r="M927" s="44"/>
      <c r="N927" s="44"/>
      <c r="O927" s="44"/>
      <c r="P927" s="44"/>
      <c r="Q927" s="44"/>
      <c r="R927" s="44"/>
      <c r="S927" s="44"/>
      <c r="T927" s="44"/>
      <c r="U927" s="44"/>
      <c r="V927" s="44"/>
    </row>
    <row r="928" spans="1:22" ht="17.25" customHeight="1">
      <c r="A928" s="44"/>
      <c r="B928" s="45"/>
      <c r="C928" s="45"/>
      <c r="D928" s="50"/>
      <c r="E928" s="44"/>
      <c r="F928" s="44"/>
      <c r="G928" s="44"/>
      <c r="H928" s="44"/>
      <c r="I928" s="44"/>
      <c r="J928" s="44"/>
      <c r="K928" s="44"/>
      <c r="L928" s="44"/>
      <c r="M928" s="44"/>
      <c r="N928" s="44"/>
      <c r="O928" s="44"/>
      <c r="P928" s="44"/>
      <c r="Q928" s="44"/>
      <c r="R928" s="44"/>
      <c r="S928" s="44"/>
      <c r="T928" s="44"/>
      <c r="U928" s="44"/>
      <c r="V928" s="44"/>
    </row>
    <row r="929" spans="1:22" ht="17.25" customHeight="1">
      <c r="A929" s="44"/>
      <c r="B929" s="45"/>
      <c r="C929" s="45"/>
      <c r="D929" s="50"/>
      <c r="E929" s="44"/>
      <c r="F929" s="44"/>
      <c r="G929" s="44"/>
      <c r="H929" s="44"/>
      <c r="I929" s="44"/>
      <c r="J929" s="44"/>
      <c r="K929" s="44"/>
      <c r="L929" s="44"/>
      <c r="M929" s="44"/>
      <c r="N929" s="44"/>
      <c r="O929" s="44"/>
      <c r="P929" s="44"/>
      <c r="Q929" s="44"/>
      <c r="R929" s="44"/>
      <c r="S929" s="44"/>
      <c r="T929" s="44"/>
      <c r="U929" s="44"/>
      <c r="V929" s="44"/>
    </row>
    <row r="930" spans="1:22" ht="17.25" customHeight="1">
      <c r="A930" s="44"/>
      <c r="B930" s="45"/>
      <c r="C930" s="45"/>
      <c r="D930" s="50"/>
      <c r="E930" s="44"/>
      <c r="F930" s="44"/>
      <c r="G930" s="44"/>
      <c r="H930" s="44"/>
      <c r="I930" s="44"/>
      <c r="J930" s="44"/>
      <c r="K930" s="44"/>
      <c r="L930" s="44"/>
      <c r="M930" s="44"/>
      <c r="N930" s="44"/>
      <c r="O930" s="44"/>
      <c r="P930" s="44"/>
      <c r="Q930" s="44"/>
      <c r="R930" s="44"/>
      <c r="S930" s="44"/>
      <c r="T930" s="44"/>
      <c r="U930" s="44"/>
      <c r="V930" s="44"/>
    </row>
    <row r="931" spans="1:22" ht="17.25" customHeight="1">
      <c r="A931" s="44"/>
      <c r="B931" s="45"/>
      <c r="C931" s="45"/>
      <c r="D931" s="50"/>
      <c r="E931" s="44"/>
      <c r="F931" s="44"/>
      <c r="G931" s="44"/>
      <c r="H931" s="44"/>
      <c r="I931" s="44"/>
      <c r="J931" s="44"/>
      <c r="K931" s="44"/>
      <c r="L931" s="44"/>
      <c r="M931" s="44"/>
      <c r="N931" s="44"/>
      <c r="O931" s="44"/>
      <c r="P931" s="44"/>
      <c r="Q931" s="44"/>
      <c r="R931" s="44"/>
      <c r="S931" s="44"/>
      <c r="T931" s="44"/>
      <c r="U931" s="44"/>
      <c r="V931" s="44"/>
    </row>
    <row r="932" spans="1:22" ht="17.25" customHeight="1">
      <c r="A932" s="44"/>
      <c r="B932" s="45"/>
      <c r="C932" s="45"/>
      <c r="D932" s="50"/>
      <c r="E932" s="44"/>
      <c r="F932" s="44"/>
      <c r="G932" s="44"/>
      <c r="H932" s="44"/>
      <c r="I932" s="44"/>
      <c r="J932" s="44"/>
      <c r="K932" s="44"/>
      <c r="L932" s="44"/>
      <c r="M932" s="44"/>
      <c r="N932" s="44"/>
      <c r="O932" s="44"/>
      <c r="P932" s="44"/>
      <c r="Q932" s="44"/>
      <c r="R932" s="44"/>
      <c r="S932" s="44"/>
      <c r="T932" s="44"/>
      <c r="U932" s="44"/>
      <c r="V932" s="44"/>
    </row>
    <row r="933" spans="1:22" ht="17.25" customHeight="1">
      <c r="A933" s="44"/>
      <c r="B933" s="45"/>
      <c r="C933" s="45"/>
      <c r="D933" s="50"/>
      <c r="E933" s="44"/>
      <c r="F933" s="44"/>
      <c r="G933" s="44"/>
      <c r="H933" s="44"/>
      <c r="I933" s="44"/>
      <c r="J933" s="44"/>
      <c r="K933" s="44"/>
      <c r="L933" s="44"/>
      <c r="M933" s="44"/>
      <c r="N933" s="44"/>
      <c r="O933" s="44"/>
      <c r="P933" s="44"/>
      <c r="Q933" s="44"/>
      <c r="R933" s="44"/>
      <c r="S933" s="44"/>
      <c r="T933" s="44"/>
      <c r="U933" s="44"/>
      <c r="V933" s="44"/>
    </row>
    <row r="934" spans="1:22" ht="17.25" customHeight="1">
      <c r="A934" s="44"/>
      <c r="B934" s="45"/>
      <c r="C934" s="45"/>
      <c r="D934" s="50"/>
      <c r="E934" s="44"/>
      <c r="F934" s="44"/>
      <c r="G934" s="44"/>
      <c r="H934" s="44"/>
      <c r="I934" s="44"/>
      <c r="J934" s="44"/>
      <c r="K934" s="44"/>
      <c r="L934" s="44"/>
      <c r="M934" s="44"/>
      <c r="N934" s="44"/>
      <c r="O934" s="44"/>
      <c r="P934" s="44"/>
      <c r="Q934" s="44"/>
      <c r="R934" s="44"/>
      <c r="S934" s="44"/>
      <c r="T934" s="44"/>
      <c r="U934" s="44"/>
      <c r="V934" s="44"/>
    </row>
    <row r="935" spans="1:22" ht="17.25" customHeight="1">
      <c r="A935" s="44"/>
      <c r="B935" s="45"/>
      <c r="C935" s="45"/>
      <c r="D935" s="50"/>
      <c r="E935" s="44"/>
      <c r="F935" s="44"/>
      <c r="G935" s="44"/>
      <c r="H935" s="44"/>
      <c r="I935" s="44"/>
      <c r="J935" s="44"/>
      <c r="K935" s="44"/>
      <c r="L935" s="44"/>
      <c r="M935" s="44"/>
      <c r="N935" s="44"/>
      <c r="O935" s="44"/>
      <c r="P935" s="44"/>
      <c r="Q935" s="44"/>
      <c r="R935" s="44"/>
      <c r="S935" s="44"/>
      <c r="T935" s="44"/>
      <c r="U935" s="44"/>
      <c r="V935" s="44"/>
    </row>
    <row r="936" spans="1:22" ht="17.25" customHeight="1">
      <c r="A936" s="44"/>
      <c r="B936" s="45"/>
      <c r="C936" s="45"/>
      <c r="D936" s="50"/>
      <c r="E936" s="44"/>
      <c r="F936" s="44"/>
      <c r="G936" s="44"/>
      <c r="H936" s="44"/>
      <c r="I936" s="44"/>
      <c r="J936" s="44"/>
      <c r="K936" s="44"/>
      <c r="L936" s="44"/>
      <c r="M936" s="44"/>
      <c r="N936" s="44"/>
      <c r="O936" s="44"/>
      <c r="P936" s="44"/>
      <c r="Q936" s="44"/>
      <c r="R936" s="44"/>
      <c r="S936" s="44"/>
      <c r="T936" s="44"/>
      <c r="U936" s="44"/>
      <c r="V936" s="44"/>
    </row>
    <row r="937" spans="1:22" ht="17.25" customHeight="1">
      <c r="A937" s="44"/>
      <c r="B937" s="45"/>
      <c r="C937" s="45"/>
      <c r="D937" s="50"/>
      <c r="E937" s="44"/>
      <c r="F937" s="44"/>
      <c r="G937" s="44"/>
      <c r="H937" s="44"/>
      <c r="I937" s="44"/>
      <c r="J937" s="44"/>
      <c r="K937" s="44"/>
      <c r="L937" s="44"/>
      <c r="M937" s="44"/>
      <c r="N937" s="44"/>
      <c r="O937" s="44"/>
      <c r="P937" s="44"/>
      <c r="Q937" s="44"/>
      <c r="R937" s="44"/>
      <c r="S937" s="44"/>
      <c r="T937" s="44"/>
      <c r="U937" s="44"/>
      <c r="V937" s="44"/>
    </row>
    <row r="938" spans="1:22" ht="17.25" customHeight="1">
      <c r="A938" s="44"/>
      <c r="B938" s="45"/>
      <c r="C938" s="45"/>
      <c r="D938" s="50"/>
      <c r="E938" s="44"/>
      <c r="F938" s="44"/>
      <c r="G938" s="44"/>
      <c r="H938" s="44"/>
      <c r="I938" s="44"/>
      <c r="J938" s="44"/>
      <c r="K938" s="44"/>
      <c r="L938" s="44"/>
      <c r="M938" s="44"/>
      <c r="N938" s="44"/>
      <c r="O938" s="44"/>
      <c r="P938" s="44"/>
      <c r="Q938" s="44"/>
      <c r="R938" s="44"/>
      <c r="S938" s="44"/>
      <c r="T938" s="44"/>
      <c r="U938" s="44"/>
      <c r="V938" s="44"/>
    </row>
    <row r="939" spans="1:22" ht="17.25" customHeight="1">
      <c r="A939" s="44"/>
      <c r="B939" s="45"/>
      <c r="C939" s="45"/>
      <c r="D939" s="50"/>
      <c r="E939" s="44"/>
      <c r="F939" s="44"/>
      <c r="G939" s="44"/>
      <c r="H939" s="44"/>
      <c r="I939" s="44"/>
      <c r="J939" s="44"/>
      <c r="K939" s="44"/>
      <c r="L939" s="44"/>
      <c r="M939" s="44"/>
      <c r="N939" s="44"/>
      <c r="O939" s="44"/>
      <c r="P939" s="44"/>
      <c r="Q939" s="44"/>
      <c r="R939" s="44"/>
      <c r="S939" s="44"/>
      <c r="T939" s="44"/>
      <c r="U939" s="44"/>
      <c r="V939" s="44"/>
    </row>
    <row r="940" spans="1:22" ht="17.25" customHeight="1">
      <c r="A940" s="44"/>
      <c r="B940" s="45"/>
      <c r="C940" s="45"/>
      <c r="D940" s="50"/>
      <c r="E940" s="44"/>
      <c r="F940" s="44"/>
      <c r="G940" s="44"/>
      <c r="H940" s="44"/>
      <c r="I940" s="44"/>
      <c r="J940" s="44"/>
      <c r="K940" s="44"/>
      <c r="L940" s="44"/>
      <c r="M940" s="44"/>
      <c r="N940" s="44"/>
      <c r="O940" s="44"/>
      <c r="P940" s="44"/>
      <c r="Q940" s="44"/>
      <c r="R940" s="44"/>
      <c r="S940" s="44"/>
      <c r="T940" s="44"/>
      <c r="U940" s="44"/>
      <c r="V940" s="44"/>
    </row>
    <row r="941" spans="1:22" ht="17.25" customHeight="1">
      <c r="A941" s="44"/>
      <c r="B941" s="45"/>
      <c r="C941" s="45"/>
      <c r="D941" s="50"/>
      <c r="E941" s="44"/>
      <c r="F941" s="44"/>
      <c r="G941" s="44"/>
      <c r="H941" s="44"/>
      <c r="I941" s="44"/>
      <c r="J941" s="44"/>
      <c r="K941" s="44"/>
      <c r="L941" s="44"/>
      <c r="M941" s="44"/>
      <c r="N941" s="44"/>
      <c r="O941" s="44"/>
      <c r="P941" s="44"/>
      <c r="Q941" s="44"/>
      <c r="R941" s="44"/>
      <c r="S941" s="44"/>
      <c r="T941" s="44"/>
      <c r="U941" s="44"/>
      <c r="V941" s="44"/>
    </row>
    <row r="942" spans="1:22" ht="17.25" customHeight="1">
      <c r="A942" s="44"/>
      <c r="B942" s="45"/>
      <c r="C942" s="45"/>
      <c r="D942" s="50"/>
      <c r="E942" s="44"/>
      <c r="F942" s="44"/>
      <c r="G942" s="44"/>
      <c r="H942" s="44"/>
      <c r="I942" s="44"/>
      <c r="J942" s="44"/>
      <c r="K942" s="44"/>
      <c r="L942" s="44"/>
      <c r="M942" s="44"/>
      <c r="N942" s="44"/>
      <c r="O942" s="44"/>
      <c r="P942" s="44"/>
      <c r="Q942" s="44"/>
      <c r="R942" s="44"/>
      <c r="S942" s="44"/>
      <c r="T942" s="44"/>
      <c r="U942" s="44"/>
      <c r="V942" s="44"/>
    </row>
    <row r="943" spans="1:22" ht="17.25" customHeight="1">
      <c r="A943" s="44"/>
      <c r="B943" s="45"/>
      <c r="C943" s="45"/>
      <c r="D943" s="50"/>
      <c r="E943" s="44"/>
      <c r="F943" s="44"/>
      <c r="G943" s="44"/>
      <c r="H943" s="44"/>
      <c r="I943" s="44"/>
      <c r="J943" s="44"/>
      <c r="K943" s="44"/>
      <c r="L943" s="44"/>
      <c r="M943" s="44"/>
      <c r="N943" s="44"/>
      <c r="O943" s="44"/>
      <c r="P943" s="44"/>
      <c r="Q943" s="44"/>
      <c r="R943" s="44"/>
      <c r="S943" s="44"/>
      <c r="T943" s="44"/>
      <c r="U943" s="44"/>
      <c r="V943" s="44"/>
    </row>
    <row r="944" spans="1:22" ht="17.25" customHeight="1">
      <c r="A944" s="44"/>
      <c r="B944" s="45"/>
      <c r="C944" s="45"/>
      <c r="D944" s="50"/>
      <c r="E944" s="44"/>
      <c r="F944" s="44"/>
      <c r="G944" s="44"/>
      <c r="H944" s="44"/>
      <c r="I944" s="44"/>
      <c r="J944" s="44"/>
      <c r="K944" s="44"/>
      <c r="L944" s="44"/>
      <c r="M944" s="44"/>
      <c r="N944" s="44"/>
      <c r="O944" s="44"/>
      <c r="P944" s="44"/>
      <c r="Q944" s="44"/>
      <c r="R944" s="44"/>
      <c r="S944" s="44"/>
      <c r="T944" s="44"/>
      <c r="U944" s="44"/>
      <c r="V944" s="44"/>
    </row>
    <row r="945" spans="1:22" ht="17.25" customHeight="1">
      <c r="A945" s="44"/>
      <c r="B945" s="45"/>
      <c r="C945" s="45"/>
      <c r="D945" s="50"/>
      <c r="E945" s="44"/>
      <c r="F945" s="44"/>
      <c r="G945" s="44"/>
      <c r="H945" s="44"/>
      <c r="I945" s="44"/>
      <c r="J945" s="44"/>
      <c r="K945" s="44"/>
      <c r="L945" s="44"/>
      <c r="M945" s="44"/>
      <c r="N945" s="44"/>
      <c r="O945" s="44"/>
      <c r="P945" s="44"/>
      <c r="Q945" s="44"/>
      <c r="R945" s="44"/>
      <c r="S945" s="44"/>
      <c r="T945" s="44"/>
      <c r="U945" s="44"/>
      <c r="V945" s="44"/>
    </row>
    <row r="946" spans="1:22" ht="17.25" customHeight="1">
      <c r="A946" s="44"/>
      <c r="B946" s="45"/>
      <c r="C946" s="45"/>
      <c r="D946" s="50"/>
      <c r="E946" s="44"/>
      <c r="F946" s="44"/>
      <c r="G946" s="44"/>
      <c r="H946" s="44"/>
      <c r="I946" s="44"/>
      <c r="J946" s="44"/>
      <c r="K946" s="44"/>
      <c r="L946" s="44"/>
      <c r="M946" s="44"/>
      <c r="N946" s="44"/>
      <c r="O946" s="44"/>
      <c r="P946" s="44"/>
      <c r="Q946" s="44"/>
      <c r="R946" s="44"/>
      <c r="S946" s="44"/>
      <c r="T946" s="44"/>
      <c r="U946" s="44"/>
      <c r="V946" s="44"/>
    </row>
    <row r="947" spans="1:22" ht="17.25" customHeight="1">
      <c r="A947" s="44"/>
      <c r="B947" s="45"/>
      <c r="C947" s="45"/>
      <c r="D947" s="50"/>
      <c r="E947" s="44"/>
      <c r="F947" s="44"/>
      <c r="G947" s="44"/>
      <c r="H947" s="44"/>
      <c r="I947" s="44"/>
      <c r="J947" s="44"/>
      <c r="K947" s="44"/>
      <c r="L947" s="44"/>
      <c r="M947" s="44"/>
      <c r="N947" s="44"/>
      <c r="O947" s="44"/>
      <c r="P947" s="44"/>
      <c r="Q947" s="44"/>
      <c r="R947" s="44"/>
      <c r="S947" s="44"/>
      <c r="T947" s="44"/>
      <c r="U947" s="44"/>
      <c r="V947" s="44"/>
    </row>
    <row r="948" spans="1:22" ht="17.25" customHeight="1">
      <c r="A948" s="44"/>
      <c r="B948" s="45"/>
      <c r="C948" s="45"/>
      <c r="D948" s="50"/>
      <c r="E948" s="44"/>
      <c r="F948" s="44"/>
      <c r="G948" s="44"/>
      <c r="H948" s="44"/>
      <c r="I948" s="44"/>
      <c r="J948" s="44"/>
      <c r="K948" s="44"/>
      <c r="L948" s="44"/>
      <c r="M948" s="44"/>
      <c r="N948" s="44"/>
      <c r="O948" s="44"/>
      <c r="P948" s="44"/>
      <c r="Q948" s="44"/>
      <c r="R948" s="44"/>
      <c r="S948" s="44"/>
      <c r="T948" s="44"/>
      <c r="U948" s="44"/>
      <c r="V948" s="44"/>
    </row>
    <row r="949" spans="1:22" ht="17.25" customHeight="1">
      <c r="A949" s="44"/>
      <c r="B949" s="45"/>
      <c r="C949" s="45"/>
      <c r="D949" s="50"/>
      <c r="E949" s="44"/>
      <c r="F949" s="44"/>
      <c r="G949" s="44"/>
      <c r="H949" s="44"/>
      <c r="I949" s="44"/>
      <c r="J949" s="44"/>
      <c r="K949" s="44"/>
      <c r="L949" s="44"/>
      <c r="M949" s="44"/>
      <c r="N949" s="44"/>
      <c r="O949" s="44"/>
      <c r="P949" s="44"/>
      <c r="Q949" s="44"/>
      <c r="R949" s="44"/>
      <c r="S949" s="44"/>
      <c r="T949" s="44"/>
      <c r="U949" s="44"/>
      <c r="V949" s="44"/>
    </row>
    <row r="950" spans="1:22" ht="17.25" customHeight="1">
      <c r="A950" s="44"/>
      <c r="B950" s="45"/>
      <c r="C950" s="45"/>
      <c r="D950" s="50"/>
      <c r="E950" s="44"/>
      <c r="F950" s="44"/>
      <c r="G950" s="44"/>
      <c r="H950" s="44"/>
      <c r="I950" s="44"/>
      <c r="J950" s="44"/>
      <c r="K950" s="44"/>
      <c r="L950" s="44"/>
      <c r="M950" s="44"/>
      <c r="N950" s="44"/>
      <c r="O950" s="44"/>
      <c r="P950" s="44"/>
      <c r="Q950" s="44"/>
      <c r="R950" s="44"/>
      <c r="S950" s="44"/>
      <c r="T950" s="44"/>
      <c r="U950" s="44"/>
      <c r="V950" s="44"/>
    </row>
    <row r="951" spans="1:22" ht="17.25" customHeight="1">
      <c r="A951" s="44"/>
      <c r="B951" s="45"/>
      <c r="C951" s="45"/>
      <c r="D951" s="50"/>
      <c r="E951" s="44"/>
      <c r="F951" s="44"/>
      <c r="G951" s="44"/>
      <c r="H951" s="44"/>
      <c r="I951" s="44"/>
      <c r="J951" s="44"/>
      <c r="K951" s="44"/>
      <c r="L951" s="44"/>
      <c r="M951" s="44"/>
      <c r="N951" s="44"/>
      <c r="O951" s="44"/>
      <c r="P951" s="44"/>
      <c r="Q951" s="44"/>
      <c r="R951" s="44"/>
      <c r="S951" s="44"/>
      <c r="T951" s="44"/>
      <c r="U951" s="44"/>
      <c r="V951" s="44"/>
    </row>
    <row r="952" spans="1:22" ht="17.25" customHeight="1">
      <c r="A952" s="44"/>
      <c r="B952" s="45"/>
      <c r="C952" s="45"/>
      <c r="D952" s="50"/>
      <c r="E952" s="44"/>
      <c r="F952" s="44"/>
      <c r="G952" s="44"/>
      <c r="H952" s="44"/>
      <c r="I952" s="44"/>
      <c r="J952" s="44"/>
      <c r="K952" s="44"/>
      <c r="L952" s="44"/>
      <c r="M952" s="44"/>
      <c r="N952" s="44"/>
      <c r="O952" s="44"/>
      <c r="P952" s="44"/>
      <c r="Q952" s="44"/>
      <c r="R952" s="44"/>
      <c r="S952" s="44"/>
      <c r="T952" s="44"/>
      <c r="U952" s="44"/>
      <c r="V952" s="44"/>
    </row>
    <row r="953" spans="1:22" ht="17.25" customHeight="1">
      <c r="A953" s="44"/>
      <c r="B953" s="45"/>
      <c r="C953" s="45"/>
      <c r="D953" s="50"/>
      <c r="E953" s="44"/>
      <c r="F953" s="44"/>
      <c r="G953" s="44"/>
      <c r="H953" s="44"/>
      <c r="I953" s="44"/>
      <c r="J953" s="44"/>
      <c r="K953" s="44"/>
      <c r="L953" s="44"/>
      <c r="M953" s="44"/>
      <c r="N953" s="44"/>
      <c r="O953" s="44"/>
      <c r="P953" s="44"/>
      <c r="Q953" s="44"/>
      <c r="R953" s="44"/>
      <c r="S953" s="44"/>
      <c r="T953" s="44"/>
      <c r="U953" s="44"/>
      <c r="V953" s="44"/>
    </row>
    <row r="954" spans="1:22" ht="17.25" customHeight="1">
      <c r="A954" s="44"/>
      <c r="B954" s="45"/>
      <c r="C954" s="45"/>
      <c r="D954" s="50"/>
      <c r="E954" s="44"/>
      <c r="F954" s="44"/>
      <c r="G954" s="44"/>
      <c r="H954" s="44"/>
      <c r="I954" s="44"/>
      <c r="J954" s="44"/>
      <c r="K954" s="44"/>
      <c r="L954" s="44"/>
      <c r="M954" s="44"/>
      <c r="N954" s="44"/>
      <c r="O954" s="44"/>
      <c r="P954" s="44"/>
      <c r="Q954" s="44"/>
      <c r="R954" s="44"/>
      <c r="S954" s="44"/>
      <c r="T954" s="44"/>
      <c r="U954" s="44"/>
      <c r="V954" s="44"/>
    </row>
    <row r="955" spans="1:22" ht="17.25" customHeight="1">
      <c r="A955" s="44"/>
      <c r="B955" s="45"/>
      <c r="C955" s="45"/>
      <c r="D955" s="50"/>
      <c r="E955" s="44"/>
      <c r="F955" s="44"/>
      <c r="G955" s="44"/>
      <c r="H955" s="44"/>
      <c r="I955" s="44"/>
      <c r="J955" s="44"/>
      <c r="K955" s="44"/>
      <c r="L955" s="44"/>
      <c r="M955" s="44"/>
      <c r="N955" s="44"/>
      <c r="O955" s="44"/>
      <c r="P955" s="44"/>
      <c r="Q955" s="44"/>
      <c r="R955" s="44"/>
      <c r="S955" s="44"/>
      <c r="T955" s="44"/>
      <c r="U955" s="44"/>
      <c r="V955" s="44"/>
    </row>
    <row r="956" spans="1:22" ht="17.25" customHeight="1">
      <c r="A956" s="44"/>
      <c r="B956" s="45"/>
      <c r="C956" s="45"/>
      <c r="D956" s="50"/>
      <c r="E956" s="44"/>
      <c r="F956" s="44"/>
      <c r="G956" s="44"/>
      <c r="H956" s="44"/>
      <c r="I956" s="44"/>
      <c r="J956" s="44"/>
      <c r="K956" s="44"/>
      <c r="L956" s="44"/>
      <c r="M956" s="44"/>
      <c r="N956" s="44"/>
      <c r="O956" s="44"/>
      <c r="P956" s="44"/>
      <c r="Q956" s="44"/>
      <c r="R956" s="44"/>
      <c r="S956" s="44"/>
      <c r="T956" s="44"/>
      <c r="U956" s="44"/>
      <c r="V956" s="44"/>
    </row>
    <row r="957" spans="1:22" ht="17.25" customHeight="1">
      <c r="A957" s="44"/>
      <c r="B957" s="45"/>
      <c r="C957" s="45"/>
      <c r="D957" s="50"/>
      <c r="E957" s="44"/>
      <c r="F957" s="44"/>
      <c r="G957" s="44"/>
      <c r="H957" s="44"/>
      <c r="I957" s="44"/>
      <c r="J957" s="44"/>
      <c r="K957" s="44"/>
      <c r="L957" s="44"/>
      <c r="M957" s="44"/>
      <c r="N957" s="44"/>
      <c r="O957" s="44"/>
      <c r="P957" s="44"/>
      <c r="Q957" s="44"/>
      <c r="R957" s="44"/>
      <c r="S957" s="44"/>
      <c r="T957" s="44"/>
      <c r="U957" s="44"/>
      <c r="V957" s="44"/>
    </row>
    <row r="958" spans="1:22" ht="17.25" customHeight="1">
      <c r="A958" s="44"/>
      <c r="B958" s="45"/>
      <c r="C958" s="45"/>
      <c r="D958" s="50"/>
      <c r="E958" s="44"/>
      <c r="F958" s="44"/>
      <c r="G958" s="44"/>
      <c r="H958" s="44"/>
      <c r="I958" s="44"/>
      <c r="J958" s="44"/>
      <c r="K958" s="44"/>
      <c r="L958" s="44"/>
      <c r="M958" s="44"/>
      <c r="N958" s="44"/>
      <c r="O958" s="44"/>
      <c r="P958" s="44"/>
      <c r="Q958" s="44"/>
      <c r="R958" s="44"/>
      <c r="S958" s="44"/>
      <c r="T958" s="44"/>
      <c r="U958" s="44"/>
      <c r="V958" s="44"/>
    </row>
    <row r="959" spans="1:22" ht="17.25" customHeight="1">
      <c r="A959" s="44"/>
      <c r="B959" s="45"/>
      <c r="C959" s="45"/>
      <c r="D959" s="50"/>
      <c r="E959" s="44"/>
      <c r="F959" s="44"/>
      <c r="G959" s="44"/>
      <c r="H959" s="44"/>
      <c r="I959" s="44"/>
      <c r="J959" s="44"/>
      <c r="K959" s="44"/>
      <c r="L959" s="44"/>
      <c r="M959" s="44"/>
      <c r="N959" s="44"/>
      <c r="O959" s="44"/>
      <c r="P959" s="44"/>
      <c r="Q959" s="44"/>
      <c r="R959" s="44"/>
      <c r="S959" s="44"/>
      <c r="T959" s="44"/>
      <c r="U959" s="44"/>
      <c r="V959" s="44"/>
    </row>
    <row r="960" spans="1:22" ht="17.25" customHeight="1">
      <c r="A960" s="44"/>
      <c r="B960" s="45"/>
      <c r="C960" s="45"/>
      <c r="D960" s="50"/>
      <c r="E960" s="44"/>
      <c r="F960" s="44"/>
      <c r="G960" s="44"/>
      <c r="H960" s="44"/>
      <c r="I960" s="44"/>
      <c r="J960" s="44"/>
      <c r="K960" s="44"/>
      <c r="L960" s="44"/>
      <c r="M960" s="44"/>
      <c r="N960" s="44"/>
      <c r="O960" s="44"/>
      <c r="P960" s="44"/>
      <c r="Q960" s="44"/>
      <c r="R960" s="44"/>
      <c r="S960" s="44"/>
      <c r="T960" s="44"/>
      <c r="U960" s="44"/>
      <c r="V960" s="44"/>
    </row>
    <row r="961" spans="1:22" ht="17.25" customHeight="1">
      <c r="A961" s="44"/>
      <c r="B961" s="45"/>
      <c r="C961" s="45"/>
      <c r="D961" s="50"/>
      <c r="E961" s="44"/>
      <c r="F961" s="44"/>
      <c r="G961" s="44"/>
      <c r="H961" s="44"/>
      <c r="I961" s="44"/>
      <c r="J961" s="44"/>
      <c r="K961" s="44"/>
      <c r="L961" s="44"/>
      <c r="M961" s="44"/>
      <c r="N961" s="44"/>
      <c r="O961" s="44"/>
      <c r="P961" s="44"/>
      <c r="Q961" s="44"/>
      <c r="R961" s="44"/>
      <c r="S961" s="44"/>
      <c r="T961" s="44"/>
      <c r="U961" s="44"/>
      <c r="V961" s="44"/>
    </row>
    <row r="962" spans="1:22" ht="17.25" customHeight="1">
      <c r="A962" s="44"/>
      <c r="B962" s="45"/>
      <c r="C962" s="45"/>
      <c r="D962" s="50"/>
      <c r="E962" s="44"/>
      <c r="F962" s="44"/>
      <c r="G962" s="44"/>
      <c r="H962" s="44"/>
      <c r="I962" s="44"/>
      <c r="J962" s="44"/>
      <c r="K962" s="44"/>
      <c r="L962" s="44"/>
      <c r="M962" s="44"/>
      <c r="N962" s="44"/>
      <c r="O962" s="44"/>
      <c r="P962" s="44"/>
      <c r="Q962" s="44"/>
      <c r="R962" s="44"/>
      <c r="S962" s="44"/>
      <c r="T962" s="44"/>
      <c r="U962" s="44"/>
      <c r="V962" s="44"/>
    </row>
    <row r="963" spans="1:22" ht="17.25" customHeight="1">
      <c r="A963" s="44"/>
      <c r="B963" s="45"/>
      <c r="C963" s="45"/>
      <c r="D963" s="50"/>
      <c r="E963" s="44"/>
      <c r="F963" s="44"/>
      <c r="G963" s="44"/>
      <c r="H963" s="44"/>
      <c r="I963" s="44"/>
      <c r="J963" s="44"/>
      <c r="K963" s="44"/>
      <c r="L963" s="44"/>
      <c r="M963" s="44"/>
      <c r="N963" s="44"/>
      <c r="O963" s="44"/>
      <c r="P963" s="44"/>
      <c r="Q963" s="44"/>
      <c r="R963" s="44"/>
      <c r="S963" s="44"/>
      <c r="T963" s="44"/>
      <c r="U963" s="44"/>
      <c r="V963" s="44"/>
    </row>
    <row r="964" spans="1:22" ht="17.25" customHeight="1">
      <c r="A964" s="44"/>
      <c r="B964" s="45"/>
      <c r="C964" s="45"/>
      <c r="D964" s="50"/>
      <c r="E964" s="44"/>
      <c r="F964" s="44"/>
      <c r="G964" s="44"/>
      <c r="H964" s="44"/>
      <c r="I964" s="44"/>
      <c r="J964" s="44"/>
      <c r="K964" s="44"/>
      <c r="L964" s="44"/>
      <c r="M964" s="44"/>
      <c r="N964" s="44"/>
      <c r="O964" s="44"/>
      <c r="P964" s="44"/>
      <c r="Q964" s="44"/>
      <c r="R964" s="44"/>
      <c r="S964" s="44"/>
      <c r="T964" s="44"/>
      <c r="U964" s="44"/>
      <c r="V964" s="44"/>
    </row>
    <row r="965" spans="1:22" ht="17.25" customHeight="1">
      <c r="A965" s="44"/>
      <c r="B965" s="45"/>
      <c r="C965" s="45"/>
      <c r="D965" s="50"/>
      <c r="E965" s="44"/>
      <c r="F965" s="44"/>
      <c r="G965" s="44"/>
      <c r="H965" s="44"/>
      <c r="I965" s="44"/>
      <c r="J965" s="44"/>
      <c r="K965" s="44"/>
      <c r="L965" s="44"/>
      <c r="M965" s="44"/>
      <c r="N965" s="44"/>
      <c r="O965" s="44"/>
      <c r="P965" s="44"/>
      <c r="Q965" s="44"/>
      <c r="R965" s="44"/>
      <c r="S965" s="44"/>
      <c r="T965" s="44"/>
      <c r="U965" s="44"/>
      <c r="V965" s="44"/>
    </row>
    <row r="966" spans="1:22" ht="17.25" customHeight="1">
      <c r="A966" s="44"/>
      <c r="B966" s="45"/>
      <c r="C966" s="45"/>
      <c r="D966" s="50"/>
      <c r="E966" s="44"/>
      <c r="F966" s="44"/>
      <c r="G966" s="44"/>
      <c r="H966" s="44"/>
      <c r="I966" s="44"/>
      <c r="J966" s="44"/>
      <c r="K966" s="44"/>
      <c r="L966" s="44"/>
      <c r="M966" s="44"/>
      <c r="N966" s="44"/>
      <c r="O966" s="44"/>
      <c r="P966" s="44"/>
      <c r="Q966" s="44"/>
      <c r="R966" s="44"/>
      <c r="S966" s="44"/>
      <c r="T966" s="44"/>
      <c r="U966" s="44"/>
      <c r="V966" s="44"/>
    </row>
    <row r="967" spans="1:22" ht="17.25" customHeight="1">
      <c r="A967" s="44"/>
      <c r="B967" s="45"/>
      <c r="C967" s="45"/>
      <c r="D967" s="50"/>
      <c r="E967" s="44"/>
      <c r="F967" s="44"/>
      <c r="G967" s="44"/>
      <c r="H967" s="44"/>
      <c r="I967" s="44"/>
      <c r="J967" s="44"/>
      <c r="K967" s="44"/>
      <c r="L967" s="44"/>
      <c r="M967" s="44"/>
      <c r="N967" s="44"/>
      <c r="O967" s="44"/>
      <c r="P967" s="44"/>
      <c r="Q967" s="44"/>
      <c r="R967" s="44"/>
      <c r="S967" s="44"/>
      <c r="T967" s="44"/>
      <c r="U967" s="44"/>
      <c r="V967" s="44"/>
    </row>
    <row r="968" spans="1:22" ht="17.25" customHeight="1">
      <c r="A968" s="44"/>
      <c r="B968" s="45"/>
      <c r="C968" s="45"/>
      <c r="D968" s="50"/>
      <c r="E968" s="44"/>
      <c r="F968" s="44"/>
      <c r="G968" s="44"/>
      <c r="H968" s="44"/>
      <c r="I968" s="44"/>
      <c r="J968" s="44"/>
      <c r="K968" s="44"/>
      <c r="L968" s="44"/>
      <c r="M968" s="44"/>
      <c r="N968" s="44"/>
      <c r="O968" s="44"/>
      <c r="P968" s="44"/>
      <c r="Q968" s="44"/>
      <c r="R968" s="44"/>
      <c r="S968" s="44"/>
      <c r="T968" s="44"/>
      <c r="U968" s="44"/>
      <c r="V968" s="44"/>
    </row>
    <row r="969" spans="1:22" ht="17.25" customHeight="1">
      <c r="A969" s="44"/>
      <c r="B969" s="45"/>
      <c r="C969" s="45"/>
      <c r="D969" s="50"/>
      <c r="E969" s="44"/>
      <c r="F969" s="44"/>
      <c r="G969" s="44"/>
      <c r="H969" s="44"/>
      <c r="I969" s="44"/>
      <c r="J969" s="44"/>
      <c r="K969" s="44"/>
      <c r="L969" s="44"/>
      <c r="M969" s="44"/>
      <c r="N969" s="44"/>
      <c r="O969" s="44"/>
      <c r="P969" s="44"/>
      <c r="Q969" s="44"/>
      <c r="R969" s="44"/>
      <c r="S969" s="44"/>
      <c r="T969" s="44"/>
      <c r="U969" s="44"/>
      <c r="V969" s="44"/>
    </row>
    <row r="970" spans="1:22" ht="17.25" customHeight="1">
      <c r="A970" s="44"/>
      <c r="B970" s="45"/>
      <c r="C970" s="45"/>
      <c r="D970" s="50"/>
      <c r="E970" s="44"/>
      <c r="F970" s="44"/>
      <c r="G970" s="44"/>
      <c r="H970" s="44"/>
      <c r="I970" s="44"/>
      <c r="J970" s="44"/>
      <c r="K970" s="44"/>
      <c r="L970" s="44"/>
      <c r="M970" s="44"/>
      <c r="N970" s="44"/>
      <c r="O970" s="44"/>
      <c r="P970" s="44"/>
      <c r="Q970" s="44"/>
      <c r="R970" s="44"/>
      <c r="S970" s="44"/>
      <c r="T970" s="44"/>
      <c r="U970" s="44"/>
      <c r="V970" s="44"/>
    </row>
    <row r="971" spans="1:22" ht="17.25" customHeight="1">
      <c r="A971" s="44"/>
      <c r="B971" s="45"/>
      <c r="C971" s="45"/>
      <c r="D971" s="50"/>
      <c r="E971" s="44"/>
      <c r="F971" s="44"/>
      <c r="G971" s="44"/>
      <c r="H971" s="44"/>
      <c r="I971" s="44"/>
      <c r="J971" s="44"/>
      <c r="K971" s="44"/>
      <c r="L971" s="44"/>
      <c r="M971" s="44"/>
      <c r="N971" s="44"/>
      <c r="O971" s="44"/>
      <c r="P971" s="44"/>
      <c r="Q971" s="44"/>
      <c r="R971" s="44"/>
      <c r="S971" s="44"/>
      <c r="T971" s="44"/>
      <c r="U971" s="44"/>
      <c r="V971" s="44"/>
    </row>
    <row r="972" spans="1:22" ht="17.25" customHeight="1">
      <c r="A972" s="44"/>
      <c r="B972" s="45"/>
      <c r="C972" s="45"/>
      <c r="D972" s="50"/>
      <c r="E972" s="44"/>
      <c r="F972" s="44"/>
      <c r="G972" s="44"/>
      <c r="H972" s="44"/>
      <c r="I972" s="44"/>
      <c r="J972" s="44"/>
      <c r="K972" s="44"/>
      <c r="L972" s="44"/>
      <c r="M972" s="44"/>
      <c r="N972" s="44"/>
      <c r="O972" s="44"/>
      <c r="P972" s="44"/>
      <c r="Q972" s="44"/>
      <c r="R972" s="44"/>
      <c r="S972" s="44"/>
      <c r="T972" s="44"/>
      <c r="U972" s="44"/>
      <c r="V972" s="44"/>
    </row>
    <row r="973" spans="1:22" ht="17.25" customHeight="1">
      <c r="A973" s="44"/>
      <c r="B973" s="45"/>
      <c r="C973" s="45"/>
      <c r="D973" s="50"/>
      <c r="E973" s="44"/>
      <c r="F973" s="44"/>
      <c r="G973" s="44"/>
      <c r="H973" s="44"/>
      <c r="I973" s="44"/>
      <c r="J973" s="44"/>
      <c r="K973" s="44"/>
      <c r="L973" s="44"/>
      <c r="M973" s="44"/>
      <c r="N973" s="44"/>
      <c r="O973" s="44"/>
      <c r="P973" s="44"/>
      <c r="Q973" s="44"/>
      <c r="R973" s="44"/>
      <c r="S973" s="44"/>
      <c r="T973" s="44"/>
      <c r="U973" s="44"/>
      <c r="V973" s="44"/>
    </row>
    <row r="974" spans="1:22" ht="17.25" customHeight="1">
      <c r="A974" s="44"/>
      <c r="B974" s="45"/>
      <c r="C974" s="45"/>
      <c r="D974" s="50"/>
      <c r="E974" s="44"/>
      <c r="F974" s="44"/>
      <c r="G974" s="44"/>
      <c r="H974" s="44"/>
      <c r="I974" s="44"/>
      <c r="J974" s="44"/>
      <c r="K974" s="44"/>
      <c r="L974" s="44"/>
      <c r="M974" s="44"/>
      <c r="N974" s="44"/>
      <c r="O974" s="44"/>
      <c r="P974" s="44"/>
      <c r="Q974" s="44"/>
      <c r="R974" s="44"/>
      <c r="S974" s="44"/>
      <c r="T974" s="44"/>
      <c r="U974" s="44"/>
      <c r="V974" s="44"/>
    </row>
    <row r="975" spans="1:22" ht="17.25" customHeight="1">
      <c r="A975" s="44"/>
      <c r="B975" s="45"/>
      <c r="C975" s="45"/>
      <c r="D975" s="50"/>
      <c r="E975" s="44"/>
      <c r="F975" s="44"/>
      <c r="G975" s="44"/>
      <c r="H975" s="44"/>
      <c r="I975" s="44"/>
      <c r="J975" s="44"/>
      <c r="K975" s="44"/>
      <c r="L975" s="44"/>
      <c r="M975" s="44"/>
      <c r="N975" s="44"/>
      <c r="O975" s="44"/>
      <c r="P975" s="44"/>
      <c r="Q975" s="44"/>
      <c r="R975" s="44"/>
      <c r="S975" s="44"/>
      <c r="T975" s="44"/>
      <c r="U975" s="44"/>
      <c r="V975" s="44"/>
    </row>
    <row r="976" spans="1:22" ht="17.25" customHeight="1">
      <c r="A976" s="44"/>
      <c r="B976" s="45"/>
      <c r="C976" s="45"/>
      <c r="D976" s="50"/>
      <c r="E976" s="44"/>
      <c r="F976" s="44"/>
      <c r="G976" s="44"/>
      <c r="H976" s="44"/>
      <c r="I976" s="44"/>
      <c r="J976" s="44"/>
      <c r="K976" s="44"/>
      <c r="L976" s="44"/>
      <c r="M976" s="44"/>
      <c r="N976" s="44"/>
      <c r="O976" s="44"/>
      <c r="P976" s="44"/>
      <c r="Q976" s="44"/>
      <c r="R976" s="44"/>
      <c r="S976" s="44"/>
      <c r="T976" s="44"/>
      <c r="U976" s="44"/>
      <c r="V976" s="44"/>
    </row>
    <row r="977" spans="1:22" ht="17.25" customHeight="1">
      <c r="A977" s="44"/>
      <c r="B977" s="45"/>
      <c r="C977" s="45"/>
      <c r="D977" s="50"/>
      <c r="E977" s="44"/>
      <c r="F977" s="44"/>
      <c r="G977" s="44"/>
      <c r="H977" s="44"/>
      <c r="I977" s="44"/>
      <c r="J977" s="44"/>
      <c r="K977" s="44"/>
      <c r="L977" s="44"/>
      <c r="M977" s="44"/>
      <c r="N977" s="44"/>
      <c r="O977" s="44"/>
      <c r="P977" s="44"/>
      <c r="Q977" s="44"/>
      <c r="R977" s="44"/>
      <c r="S977" s="44"/>
      <c r="T977" s="44"/>
      <c r="U977" s="44"/>
      <c r="V977" s="44"/>
    </row>
    <row r="978" spans="1:22" ht="17.25" customHeight="1">
      <c r="A978" s="44"/>
      <c r="B978" s="45"/>
      <c r="C978" s="45"/>
      <c r="D978" s="50"/>
      <c r="E978" s="44"/>
      <c r="F978" s="44"/>
      <c r="G978" s="44"/>
      <c r="H978" s="44"/>
      <c r="I978" s="44"/>
      <c r="J978" s="44"/>
      <c r="K978" s="44"/>
      <c r="L978" s="44"/>
      <c r="M978" s="44"/>
      <c r="N978" s="44"/>
      <c r="O978" s="44"/>
      <c r="P978" s="44"/>
      <c r="Q978" s="44"/>
      <c r="R978" s="44"/>
      <c r="S978" s="44"/>
      <c r="T978" s="44"/>
      <c r="U978" s="44"/>
      <c r="V978" s="44"/>
    </row>
    <row r="979" spans="1:22" ht="17.25" customHeight="1">
      <c r="A979" s="44"/>
      <c r="B979" s="45"/>
      <c r="C979" s="45"/>
      <c r="D979" s="50"/>
      <c r="E979" s="44"/>
      <c r="F979" s="44"/>
      <c r="G979" s="44"/>
      <c r="H979" s="44"/>
      <c r="I979" s="44"/>
      <c r="J979" s="44"/>
      <c r="K979" s="44"/>
      <c r="L979" s="44"/>
      <c r="M979" s="44"/>
      <c r="N979" s="44"/>
      <c r="O979" s="44"/>
      <c r="P979" s="44"/>
      <c r="Q979" s="44"/>
      <c r="R979" s="44"/>
      <c r="S979" s="44"/>
      <c r="T979" s="44"/>
      <c r="U979" s="44"/>
      <c r="V979" s="44"/>
    </row>
    <row r="980" spans="1:22" ht="17.25" customHeight="1">
      <c r="A980" s="44"/>
      <c r="B980" s="45"/>
      <c r="C980" s="45"/>
      <c r="D980" s="50"/>
      <c r="E980" s="44"/>
      <c r="F980" s="44"/>
      <c r="G980" s="44"/>
      <c r="H980" s="44"/>
      <c r="I980" s="44"/>
      <c r="J980" s="44"/>
      <c r="K980" s="44"/>
      <c r="L980" s="44"/>
      <c r="M980" s="44"/>
      <c r="N980" s="44"/>
      <c r="O980" s="44"/>
      <c r="P980" s="44"/>
      <c r="Q980" s="44"/>
      <c r="R980" s="44"/>
      <c r="S980" s="44"/>
      <c r="T980" s="44"/>
      <c r="U980" s="44"/>
      <c r="V980" s="44"/>
    </row>
    <row r="981" spans="1:22" ht="17.25" customHeight="1">
      <c r="A981" s="44"/>
      <c r="B981" s="45"/>
      <c r="C981" s="45"/>
      <c r="D981" s="50"/>
      <c r="E981" s="44"/>
      <c r="F981" s="44"/>
      <c r="G981" s="44"/>
      <c r="H981" s="44"/>
      <c r="I981" s="44"/>
      <c r="J981" s="44"/>
      <c r="K981" s="44"/>
      <c r="L981" s="44"/>
      <c r="M981" s="44"/>
      <c r="N981" s="44"/>
      <c r="O981" s="44"/>
      <c r="P981" s="44"/>
      <c r="Q981" s="44"/>
      <c r="R981" s="44"/>
      <c r="S981" s="44"/>
      <c r="T981" s="44"/>
      <c r="U981" s="44"/>
      <c r="V981" s="44"/>
    </row>
    <row r="982" spans="1:22" ht="17.25" customHeight="1">
      <c r="A982" s="44"/>
      <c r="B982" s="45"/>
      <c r="C982" s="45"/>
      <c r="D982" s="50"/>
      <c r="E982" s="44"/>
      <c r="F982" s="44"/>
      <c r="G982" s="44"/>
      <c r="H982" s="44"/>
      <c r="I982" s="44"/>
      <c r="J982" s="44"/>
      <c r="K982" s="44"/>
      <c r="L982" s="44"/>
      <c r="M982" s="44"/>
      <c r="N982" s="44"/>
      <c r="O982" s="44"/>
      <c r="P982" s="44"/>
      <c r="Q982" s="44"/>
      <c r="R982" s="44"/>
      <c r="S982" s="44"/>
      <c r="T982" s="44"/>
      <c r="U982" s="44"/>
      <c r="V982" s="44"/>
    </row>
    <row r="983" spans="1:22" ht="17.25" customHeight="1">
      <c r="A983" s="44"/>
      <c r="B983" s="45"/>
      <c r="C983" s="45"/>
      <c r="D983" s="50"/>
      <c r="E983" s="44"/>
      <c r="F983" s="44"/>
      <c r="G983" s="44"/>
      <c r="H983" s="44"/>
      <c r="I983" s="44"/>
      <c r="J983" s="44"/>
      <c r="K983" s="44"/>
      <c r="L983" s="44"/>
      <c r="M983" s="44"/>
      <c r="N983" s="44"/>
      <c r="O983" s="44"/>
      <c r="P983" s="44"/>
      <c r="Q983" s="44"/>
      <c r="R983" s="44"/>
      <c r="S983" s="44"/>
      <c r="T983" s="44"/>
      <c r="U983" s="44"/>
      <c r="V983" s="44"/>
    </row>
    <row r="984" spans="1:22" ht="17.25" customHeight="1">
      <c r="A984" s="44"/>
      <c r="B984" s="45"/>
      <c r="C984" s="45"/>
      <c r="D984" s="50"/>
      <c r="E984" s="44"/>
      <c r="F984" s="44"/>
      <c r="G984" s="44"/>
      <c r="H984" s="44"/>
      <c r="I984" s="44"/>
      <c r="J984" s="44"/>
      <c r="K984" s="44"/>
      <c r="L984" s="44"/>
      <c r="M984" s="44"/>
      <c r="N984" s="44"/>
      <c r="O984" s="44"/>
      <c r="P984" s="44"/>
      <c r="Q984" s="44"/>
      <c r="R984" s="44"/>
      <c r="S984" s="44"/>
      <c r="T984" s="44"/>
      <c r="U984" s="44"/>
      <c r="V984" s="44"/>
    </row>
    <row r="985" spans="1:22" ht="17.25" customHeight="1">
      <c r="A985" s="44"/>
      <c r="B985" s="45"/>
      <c r="C985" s="45"/>
      <c r="D985" s="50"/>
      <c r="E985" s="44"/>
      <c r="F985" s="44"/>
      <c r="G985" s="44"/>
      <c r="H985" s="44"/>
      <c r="I985" s="44"/>
      <c r="J985" s="44"/>
      <c r="K985" s="44"/>
      <c r="L985" s="44"/>
      <c r="M985" s="44"/>
      <c r="N985" s="44"/>
      <c r="O985" s="44"/>
      <c r="P985" s="44"/>
      <c r="Q985" s="44"/>
      <c r="R985" s="44"/>
      <c r="S985" s="44"/>
      <c r="T985" s="44"/>
      <c r="U985" s="44"/>
      <c r="V985" s="44"/>
    </row>
    <row r="986" spans="1:22" ht="17.25" customHeight="1">
      <c r="A986" s="44"/>
      <c r="B986" s="45"/>
      <c r="C986" s="45"/>
      <c r="D986" s="50"/>
      <c r="E986" s="44"/>
      <c r="F986" s="44"/>
      <c r="G986" s="44"/>
      <c r="H986" s="44"/>
      <c r="I986" s="44"/>
      <c r="J986" s="44"/>
      <c r="K986" s="44"/>
      <c r="L986" s="44"/>
      <c r="M986" s="44"/>
      <c r="N986" s="44"/>
      <c r="O986" s="44"/>
      <c r="P986" s="44"/>
      <c r="Q986" s="44"/>
      <c r="R986" s="44"/>
      <c r="S986" s="44"/>
      <c r="T986" s="44"/>
      <c r="U986" s="44"/>
      <c r="V986" s="44"/>
    </row>
    <row r="987" spans="1:22" ht="17.25" customHeight="1">
      <c r="A987" s="44"/>
      <c r="B987" s="45"/>
      <c r="C987" s="45"/>
      <c r="D987" s="50"/>
      <c r="E987" s="44"/>
      <c r="F987" s="44"/>
      <c r="G987" s="44"/>
      <c r="H987" s="44"/>
      <c r="I987" s="44"/>
      <c r="J987" s="44"/>
      <c r="K987" s="44"/>
      <c r="L987" s="44"/>
      <c r="M987" s="44"/>
      <c r="N987" s="44"/>
      <c r="O987" s="44"/>
      <c r="P987" s="44"/>
      <c r="Q987" s="44"/>
      <c r="R987" s="44"/>
      <c r="S987" s="44"/>
      <c r="T987" s="44"/>
      <c r="U987" s="44"/>
      <c r="V987" s="44"/>
    </row>
    <row r="988" spans="1:22" ht="17.25" customHeight="1">
      <c r="A988" s="44"/>
      <c r="B988" s="45"/>
      <c r="C988" s="45"/>
      <c r="D988" s="50"/>
      <c r="E988" s="44"/>
      <c r="F988" s="44"/>
      <c r="G988" s="44"/>
      <c r="H988" s="44"/>
      <c r="I988" s="44"/>
      <c r="J988" s="44"/>
      <c r="K988" s="44"/>
      <c r="L988" s="44"/>
      <c r="M988" s="44"/>
      <c r="N988" s="44"/>
      <c r="O988" s="44"/>
      <c r="P988" s="44"/>
      <c r="Q988" s="44"/>
      <c r="R988" s="44"/>
      <c r="S988" s="44"/>
      <c r="T988" s="44"/>
      <c r="U988" s="44"/>
      <c r="V988" s="44"/>
    </row>
    <row r="989" spans="1:22" ht="17.25" customHeight="1">
      <c r="A989" s="44"/>
      <c r="B989" s="45"/>
      <c r="C989" s="45"/>
      <c r="D989" s="50"/>
      <c r="E989" s="44"/>
      <c r="F989" s="44"/>
      <c r="G989" s="44"/>
      <c r="H989" s="44"/>
      <c r="I989" s="44"/>
      <c r="J989" s="44"/>
      <c r="K989" s="44"/>
      <c r="L989" s="44"/>
      <c r="M989" s="44"/>
      <c r="N989" s="44"/>
      <c r="O989" s="44"/>
      <c r="P989" s="44"/>
      <c r="Q989" s="44"/>
      <c r="R989" s="44"/>
      <c r="S989" s="44"/>
      <c r="T989" s="44"/>
      <c r="U989" s="44"/>
      <c r="V989" s="44"/>
    </row>
    <row r="990" spans="1:22" ht="17.25" customHeight="1">
      <c r="A990" s="44"/>
      <c r="B990" s="45"/>
      <c r="C990" s="45"/>
      <c r="D990" s="50"/>
      <c r="E990" s="44"/>
      <c r="F990" s="44"/>
      <c r="G990" s="44"/>
      <c r="H990" s="44"/>
      <c r="I990" s="44"/>
      <c r="J990" s="44"/>
      <c r="K990" s="44"/>
      <c r="L990" s="44"/>
      <c r="M990" s="44"/>
      <c r="N990" s="44"/>
      <c r="O990" s="44"/>
      <c r="P990" s="44"/>
      <c r="Q990" s="44"/>
      <c r="R990" s="44"/>
      <c r="S990" s="44"/>
      <c r="T990" s="44"/>
      <c r="U990" s="44"/>
      <c r="V990" s="44"/>
    </row>
    <row r="991" spans="1:22" ht="17.25" customHeight="1">
      <c r="A991" s="44"/>
      <c r="B991" s="45"/>
      <c r="C991" s="45"/>
      <c r="D991" s="50"/>
      <c r="E991" s="44"/>
      <c r="F991" s="44"/>
      <c r="G991" s="44"/>
      <c r="H991" s="44"/>
      <c r="I991" s="44"/>
      <c r="J991" s="44"/>
      <c r="K991" s="44"/>
      <c r="L991" s="44"/>
      <c r="M991" s="44"/>
      <c r="N991" s="44"/>
      <c r="O991" s="44"/>
      <c r="P991" s="44"/>
      <c r="Q991" s="44"/>
      <c r="R991" s="44"/>
      <c r="S991" s="44"/>
      <c r="T991" s="44"/>
      <c r="U991" s="44"/>
      <c r="V991" s="44"/>
    </row>
    <row r="992" spans="1:22" ht="17.25" customHeight="1">
      <c r="A992" s="44"/>
      <c r="B992" s="45"/>
      <c r="C992" s="45"/>
      <c r="D992" s="50"/>
      <c r="E992" s="44"/>
      <c r="F992" s="44"/>
      <c r="G992" s="44"/>
      <c r="H992" s="44"/>
      <c r="I992" s="44"/>
      <c r="J992" s="44"/>
      <c r="K992" s="44"/>
      <c r="L992" s="44"/>
      <c r="M992" s="44"/>
      <c r="N992" s="44"/>
      <c r="O992" s="44"/>
      <c r="P992" s="44"/>
      <c r="Q992" s="44"/>
      <c r="R992" s="44"/>
      <c r="S992" s="44"/>
      <c r="T992" s="44"/>
      <c r="U992" s="44"/>
      <c r="V992" s="44"/>
    </row>
    <row r="993" spans="1:22" ht="17.25" customHeight="1">
      <c r="A993" s="44"/>
      <c r="B993" s="45"/>
      <c r="C993" s="45"/>
      <c r="D993" s="50"/>
      <c r="E993" s="44"/>
      <c r="F993" s="44"/>
      <c r="G993" s="44"/>
      <c r="H993" s="44"/>
      <c r="I993" s="44"/>
      <c r="J993" s="44"/>
      <c r="K993" s="44"/>
      <c r="L993" s="44"/>
      <c r="M993" s="44"/>
      <c r="N993" s="44"/>
      <c r="O993" s="44"/>
      <c r="P993" s="44"/>
      <c r="Q993" s="44"/>
      <c r="R993" s="44"/>
      <c r="S993" s="44"/>
      <c r="T993" s="44"/>
      <c r="U993" s="44"/>
      <c r="V993" s="44"/>
    </row>
    <row r="994" spans="1:22" ht="17.25" customHeight="1">
      <c r="A994" s="44"/>
      <c r="B994" s="45"/>
      <c r="C994" s="45"/>
      <c r="D994" s="50"/>
      <c r="E994" s="44"/>
      <c r="F994" s="44"/>
      <c r="G994" s="44"/>
      <c r="H994" s="44"/>
      <c r="I994" s="44"/>
      <c r="J994" s="44"/>
      <c r="K994" s="44"/>
      <c r="L994" s="44"/>
      <c r="M994" s="44"/>
      <c r="N994" s="44"/>
      <c r="O994" s="44"/>
      <c r="P994" s="44"/>
      <c r="Q994" s="44"/>
      <c r="R994" s="44"/>
      <c r="S994" s="44"/>
      <c r="T994" s="44"/>
      <c r="U994" s="44"/>
      <c r="V994" s="44"/>
    </row>
    <row r="995" spans="1:22" ht="17.25" customHeight="1">
      <c r="A995" s="44"/>
      <c r="B995" s="45"/>
      <c r="C995" s="45"/>
      <c r="D995" s="50"/>
      <c r="E995" s="44"/>
      <c r="F995" s="44"/>
      <c r="G995" s="44"/>
      <c r="H995" s="44"/>
      <c r="I995" s="44"/>
      <c r="J995" s="44"/>
      <c r="K995" s="44"/>
      <c r="L995" s="44"/>
      <c r="M995" s="44"/>
      <c r="N995" s="44"/>
      <c r="O995" s="44"/>
      <c r="P995" s="44"/>
      <c r="Q995" s="44"/>
      <c r="R995" s="44"/>
      <c r="S995" s="44"/>
      <c r="T995" s="44"/>
      <c r="U995" s="44"/>
      <c r="V995" s="44"/>
    </row>
    <row r="996" spans="1:22" ht="17.25" customHeight="1">
      <c r="A996" s="44"/>
      <c r="B996" s="45"/>
      <c r="C996" s="45"/>
      <c r="D996" s="50"/>
      <c r="E996" s="44"/>
      <c r="F996" s="44"/>
      <c r="G996" s="44"/>
      <c r="H996" s="44"/>
      <c r="I996" s="44"/>
      <c r="J996" s="44"/>
      <c r="K996" s="44"/>
      <c r="L996" s="44"/>
      <c r="M996" s="44"/>
      <c r="N996" s="44"/>
      <c r="O996" s="44"/>
      <c r="P996" s="44"/>
      <c r="Q996" s="44"/>
      <c r="R996" s="44"/>
      <c r="S996" s="44"/>
      <c r="T996" s="44"/>
      <c r="U996" s="44"/>
      <c r="V996" s="44"/>
    </row>
    <row r="997" spans="1:22" ht="17.25" customHeight="1">
      <c r="A997" s="44"/>
      <c r="B997" s="45"/>
      <c r="C997" s="45"/>
      <c r="D997" s="50"/>
      <c r="E997" s="44"/>
      <c r="F997" s="44"/>
      <c r="G997" s="44"/>
      <c r="H997" s="44"/>
      <c r="I997" s="44"/>
      <c r="J997" s="44"/>
      <c r="K997" s="44"/>
      <c r="L997" s="44"/>
      <c r="M997" s="44"/>
      <c r="N997" s="44"/>
      <c r="O997" s="44"/>
      <c r="P997" s="44"/>
      <c r="Q997" s="44"/>
      <c r="R997" s="44"/>
      <c r="S997" s="44"/>
      <c r="T997" s="44"/>
      <c r="U997" s="44"/>
      <c r="V997" s="44"/>
    </row>
    <row r="998" spans="1:22" ht="17.25" customHeight="1">
      <c r="A998" s="44"/>
      <c r="B998" s="45"/>
      <c r="C998" s="45"/>
      <c r="D998" s="50"/>
      <c r="E998" s="44"/>
      <c r="F998" s="44"/>
      <c r="G998" s="44"/>
      <c r="H998" s="44"/>
      <c r="I998" s="44"/>
      <c r="J998" s="44"/>
      <c r="K998" s="44"/>
      <c r="L998" s="44"/>
      <c r="M998" s="44"/>
      <c r="N998" s="44"/>
      <c r="O998" s="44"/>
      <c r="P998" s="44"/>
      <c r="Q998" s="44"/>
      <c r="R998" s="44"/>
      <c r="S998" s="44"/>
      <c r="T998" s="44"/>
      <c r="U998" s="44"/>
      <c r="V998" s="44"/>
    </row>
    <row r="999" spans="1:22" ht="17.25" customHeight="1">
      <c r="A999" s="44"/>
      <c r="B999" s="45"/>
      <c r="C999" s="45"/>
      <c r="D999" s="50"/>
      <c r="E999" s="44"/>
      <c r="F999" s="44"/>
      <c r="G999" s="44"/>
      <c r="H999" s="44"/>
      <c r="I999" s="44"/>
      <c r="J999" s="44"/>
      <c r="K999" s="44"/>
      <c r="L999" s="44"/>
      <c r="M999" s="44"/>
      <c r="N999" s="44"/>
      <c r="O999" s="44"/>
      <c r="P999" s="44"/>
      <c r="Q999" s="44"/>
      <c r="R999" s="44"/>
      <c r="S999" s="44"/>
      <c r="T999" s="44"/>
      <c r="U999" s="44"/>
      <c r="V999" s="44"/>
    </row>
    <row r="1000" spans="1:22" ht="17.25" customHeight="1">
      <c r="A1000" s="44"/>
      <c r="B1000" s="45"/>
      <c r="C1000" s="45"/>
      <c r="D1000" s="50"/>
      <c r="E1000" s="44"/>
      <c r="F1000" s="44"/>
      <c r="G1000" s="44"/>
      <c r="H1000" s="44"/>
      <c r="I1000" s="44"/>
      <c r="J1000" s="44"/>
      <c r="K1000" s="44"/>
      <c r="L1000" s="44"/>
      <c r="M1000" s="44"/>
      <c r="N1000" s="44"/>
      <c r="O1000" s="44"/>
      <c r="P1000" s="44"/>
      <c r="Q1000" s="44"/>
      <c r="R1000" s="44"/>
      <c r="S1000" s="44"/>
      <c r="T1000" s="44"/>
      <c r="U1000" s="44"/>
      <c r="V1000" s="44"/>
    </row>
    <row r="1001" spans="1:22" ht="17.25" customHeight="1">
      <c r="A1001" s="44"/>
      <c r="B1001" s="45"/>
      <c r="C1001" s="45"/>
      <c r="D1001" s="50"/>
      <c r="E1001" s="44"/>
      <c r="F1001" s="44"/>
      <c r="G1001" s="44"/>
      <c r="H1001" s="44"/>
      <c r="I1001" s="44"/>
      <c r="J1001" s="44"/>
      <c r="K1001" s="44"/>
      <c r="L1001" s="44"/>
      <c r="M1001" s="44"/>
      <c r="N1001" s="44"/>
      <c r="O1001" s="44"/>
      <c r="P1001" s="44"/>
      <c r="Q1001" s="44"/>
      <c r="R1001" s="44"/>
      <c r="S1001" s="44"/>
      <c r="T1001" s="44"/>
      <c r="U1001" s="44"/>
      <c r="V1001" s="44"/>
    </row>
    <row r="1002" spans="1:22" ht="17.25" customHeight="1">
      <c r="A1002" s="44"/>
      <c r="B1002" s="45"/>
      <c r="C1002" s="45"/>
      <c r="D1002" s="50"/>
      <c r="E1002" s="44"/>
      <c r="F1002" s="44"/>
      <c r="G1002" s="44"/>
      <c r="H1002" s="44"/>
      <c r="I1002" s="44"/>
      <c r="J1002" s="44"/>
      <c r="K1002" s="44"/>
      <c r="L1002" s="44"/>
      <c r="M1002" s="44"/>
      <c r="N1002" s="44"/>
      <c r="O1002" s="44"/>
      <c r="P1002" s="44"/>
      <c r="Q1002" s="44"/>
      <c r="R1002" s="44"/>
      <c r="S1002" s="44"/>
      <c r="T1002" s="44"/>
      <c r="U1002" s="44"/>
      <c r="V1002" s="44"/>
    </row>
    <row r="1003" spans="1:22" ht="17.25" customHeight="1">
      <c r="A1003" s="44"/>
      <c r="B1003" s="45"/>
      <c r="C1003" s="45"/>
      <c r="D1003" s="50"/>
      <c r="E1003" s="44"/>
      <c r="F1003" s="44"/>
      <c r="G1003" s="44"/>
      <c r="H1003" s="44"/>
      <c r="I1003" s="44"/>
      <c r="J1003" s="44"/>
      <c r="K1003" s="44"/>
      <c r="L1003" s="44"/>
      <c r="M1003" s="44"/>
      <c r="N1003" s="44"/>
      <c r="O1003" s="44"/>
      <c r="P1003" s="44"/>
      <c r="Q1003" s="44"/>
      <c r="R1003" s="44"/>
      <c r="S1003" s="44"/>
      <c r="T1003" s="44"/>
      <c r="U1003" s="44"/>
      <c r="V1003" s="44"/>
    </row>
    <row r="1004" spans="1:22" ht="17.25" customHeight="1">
      <c r="A1004" s="44"/>
      <c r="B1004" s="45"/>
      <c r="C1004" s="45"/>
      <c r="D1004" s="50"/>
      <c r="E1004" s="44"/>
      <c r="F1004" s="44"/>
      <c r="G1004" s="44"/>
      <c r="H1004" s="44"/>
      <c r="I1004" s="44"/>
      <c r="J1004" s="44"/>
      <c r="K1004" s="44"/>
      <c r="L1004" s="44"/>
      <c r="M1004" s="44"/>
      <c r="N1004" s="44"/>
      <c r="O1004" s="44"/>
      <c r="P1004" s="44"/>
      <c r="Q1004" s="44"/>
      <c r="R1004" s="44"/>
      <c r="S1004" s="44"/>
      <c r="T1004" s="44"/>
      <c r="U1004" s="44"/>
      <c r="V1004" s="44"/>
    </row>
    <row r="1005" spans="1:22" ht="17.25" customHeight="1">
      <c r="A1005" s="44"/>
      <c r="B1005" s="45"/>
      <c r="C1005" s="45"/>
      <c r="D1005" s="50"/>
      <c r="E1005" s="44"/>
      <c r="F1005" s="44"/>
      <c r="G1005" s="44"/>
      <c r="H1005" s="44"/>
      <c r="I1005" s="44"/>
      <c r="J1005" s="44"/>
      <c r="K1005" s="44"/>
      <c r="L1005" s="44"/>
      <c r="M1005" s="44"/>
      <c r="N1005" s="44"/>
      <c r="O1005" s="44"/>
      <c r="P1005" s="44"/>
      <c r="Q1005" s="44"/>
      <c r="R1005" s="44"/>
      <c r="S1005" s="44"/>
      <c r="T1005" s="44"/>
      <c r="U1005" s="44"/>
      <c r="V1005" s="44"/>
    </row>
    <row r="1006" spans="1:22" ht="17.25" customHeight="1">
      <c r="A1006" s="44"/>
      <c r="B1006" s="45"/>
      <c r="C1006" s="45"/>
      <c r="D1006" s="50"/>
      <c r="E1006" s="44"/>
      <c r="F1006" s="44"/>
      <c r="G1006" s="44"/>
      <c r="H1006" s="44"/>
      <c r="I1006" s="44"/>
      <c r="J1006" s="44"/>
      <c r="K1006" s="44"/>
      <c r="L1006" s="44"/>
      <c r="M1006" s="44"/>
      <c r="N1006" s="44"/>
      <c r="O1006" s="44"/>
      <c r="P1006" s="44"/>
      <c r="Q1006" s="44"/>
      <c r="R1006" s="44"/>
      <c r="S1006" s="44"/>
      <c r="T1006" s="44"/>
      <c r="U1006" s="44"/>
      <c r="V1006" s="44"/>
    </row>
    <row r="1007" spans="1:22" ht="17.25" customHeight="1">
      <c r="A1007" s="44"/>
      <c r="B1007" s="45"/>
      <c r="C1007" s="45"/>
      <c r="D1007" s="50"/>
      <c r="E1007" s="44"/>
      <c r="F1007" s="44"/>
      <c r="G1007" s="44"/>
      <c r="H1007" s="44"/>
      <c r="I1007" s="44"/>
      <c r="J1007" s="44"/>
      <c r="K1007" s="44"/>
      <c r="L1007" s="44"/>
      <c r="M1007" s="44"/>
      <c r="N1007" s="44"/>
      <c r="O1007" s="44"/>
      <c r="P1007" s="44"/>
      <c r="Q1007" s="44"/>
      <c r="R1007" s="44"/>
      <c r="S1007" s="44"/>
      <c r="T1007" s="44"/>
      <c r="U1007" s="44"/>
      <c r="V1007" s="44"/>
    </row>
    <row r="1008" spans="1:22" ht="17.25" customHeight="1">
      <c r="A1008" s="44"/>
      <c r="B1008" s="45"/>
      <c r="C1008" s="45"/>
      <c r="D1008" s="50"/>
      <c r="E1008" s="44"/>
      <c r="F1008" s="44"/>
      <c r="G1008" s="44"/>
      <c r="H1008" s="44"/>
      <c r="I1008" s="44"/>
      <c r="J1008" s="44"/>
      <c r="K1008" s="44"/>
      <c r="L1008" s="44"/>
      <c r="M1008" s="44"/>
      <c r="N1008" s="44"/>
      <c r="O1008" s="44"/>
      <c r="P1008" s="44"/>
      <c r="Q1008" s="44"/>
      <c r="R1008" s="44"/>
      <c r="S1008" s="44"/>
      <c r="T1008" s="44"/>
      <c r="U1008" s="44"/>
      <c r="V1008" s="44"/>
    </row>
    <row r="1009" spans="1:22" ht="17.25" customHeight="1">
      <c r="A1009" s="44"/>
      <c r="B1009" s="45"/>
      <c r="C1009" s="45"/>
      <c r="D1009" s="50"/>
      <c r="E1009" s="44"/>
      <c r="F1009" s="44"/>
      <c r="G1009" s="44"/>
      <c r="H1009" s="44"/>
      <c r="I1009" s="44"/>
      <c r="J1009" s="44"/>
      <c r="K1009" s="44"/>
      <c r="L1009" s="44"/>
      <c r="M1009" s="44"/>
      <c r="N1009" s="44"/>
      <c r="O1009" s="44"/>
      <c r="P1009" s="44"/>
      <c r="Q1009" s="44"/>
      <c r="R1009" s="44"/>
      <c r="S1009" s="44"/>
      <c r="T1009" s="44"/>
      <c r="U1009" s="44"/>
      <c r="V1009" s="44"/>
    </row>
    <row r="1010" spans="1:22" ht="17.25" customHeight="1">
      <c r="A1010" s="44"/>
      <c r="B1010" s="45"/>
      <c r="C1010" s="45"/>
      <c r="D1010" s="50"/>
      <c r="E1010" s="44"/>
      <c r="F1010" s="44"/>
      <c r="G1010" s="44"/>
      <c r="H1010" s="44"/>
      <c r="I1010" s="44"/>
      <c r="J1010" s="44"/>
      <c r="K1010" s="44"/>
      <c r="L1010" s="44"/>
      <c r="M1010" s="44"/>
      <c r="N1010" s="44"/>
      <c r="O1010" s="44"/>
      <c r="P1010" s="44"/>
      <c r="Q1010" s="44"/>
      <c r="R1010" s="44"/>
      <c r="S1010" s="44"/>
      <c r="T1010" s="44"/>
      <c r="U1010" s="44"/>
      <c r="V1010" s="44"/>
    </row>
    <row r="1011" spans="1:22" ht="17.25" customHeight="1">
      <c r="A1011" s="44"/>
      <c r="B1011" s="45"/>
      <c r="C1011" s="45"/>
      <c r="D1011" s="50"/>
      <c r="E1011" s="44"/>
      <c r="F1011" s="44"/>
      <c r="G1011" s="44"/>
      <c r="H1011" s="44"/>
      <c r="I1011" s="44"/>
      <c r="J1011" s="44"/>
      <c r="K1011" s="44"/>
      <c r="L1011" s="44"/>
      <c r="M1011" s="44"/>
      <c r="N1011" s="44"/>
      <c r="O1011" s="44"/>
      <c r="P1011" s="44"/>
      <c r="Q1011" s="44"/>
      <c r="R1011" s="44"/>
      <c r="S1011" s="44"/>
      <c r="T1011" s="44"/>
      <c r="U1011" s="44"/>
      <c r="V1011" s="44"/>
    </row>
  </sheetData>
  <mergeCells count="49">
    <mergeCell ref="A1:D1"/>
    <mergeCell ref="A2:D2"/>
    <mergeCell ref="A3:D3"/>
    <mergeCell ref="A4:A7"/>
    <mergeCell ref="B4:D4"/>
    <mergeCell ref="B5:D5"/>
    <mergeCell ref="B6:D6"/>
    <mergeCell ref="B7:D7"/>
    <mergeCell ref="B64:D64"/>
    <mergeCell ref="B53:C53"/>
    <mergeCell ref="B54:D54"/>
    <mergeCell ref="B55:D55"/>
    <mergeCell ref="B56:D56"/>
    <mergeCell ref="B57:D57"/>
    <mergeCell ref="B58:D58"/>
    <mergeCell ref="B59:D59"/>
    <mergeCell ref="B60:D60"/>
    <mergeCell ref="B61:D61"/>
    <mergeCell ref="B62:D62"/>
    <mergeCell ref="B63:D63"/>
    <mergeCell ref="B76:D76"/>
    <mergeCell ref="B65:D65"/>
    <mergeCell ref="B66:D66"/>
    <mergeCell ref="B67:D67"/>
    <mergeCell ref="B68:D68"/>
    <mergeCell ref="B69:D69"/>
    <mergeCell ref="B70:D70"/>
    <mergeCell ref="B71:D71"/>
    <mergeCell ref="B72:D72"/>
    <mergeCell ref="B73:D73"/>
    <mergeCell ref="B74:D74"/>
    <mergeCell ref="B75:D75"/>
    <mergeCell ref="B104:E104"/>
    <mergeCell ref="B93:E93"/>
    <mergeCell ref="B94:E94"/>
    <mergeCell ref="B95:E95"/>
    <mergeCell ref="B96:E96"/>
    <mergeCell ref="B97:E97"/>
    <mergeCell ref="B98:E98"/>
    <mergeCell ref="B99:E99"/>
    <mergeCell ref="B100:E100"/>
    <mergeCell ref="B101:E101"/>
    <mergeCell ref="B102:E102"/>
    <mergeCell ref="B103:E103"/>
    <mergeCell ref="B105:E105"/>
    <mergeCell ref="B106:E106"/>
    <mergeCell ref="B107:E107"/>
    <mergeCell ref="B108:E108"/>
    <mergeCell ref="B109:E109"/>
  </mergeCells>
  <printOptions horizontalCentered="1" verticalCentered="1"/>
  <pageMargins left="0.25196850393700793" right="0.25196850393700793" top="0.64566929133858275" bottom="0.64566929133858275" header="0.25196850393700793" footer="0.25196850393700793"/>
  <pageSetup paperSize="0" scale="83" fitToWidth="0" fitToHeight="0" orientation="portrait" horizontalDpi="0" verticalDpi="0" copies="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936E4-38A6-4330-8B91-AAE21E1617CA}">
  <dimension ref="A1:AMJ39"/>
  <sheetViews>
    <sheetView workbookViewId="0"/>
  </sheetViews>
  <sheetFormatPr defaultRowHeight="14.5"/>
  <cols>
    <col min="1" max="1" width="10.453125" style="53" customWidth="1"/>
    <col min="2" max="2" width="8.26953125" style="54" customWidth="1"/>
    <col min="3" max="3" width="14.26953125" style="54" customWidth="1"/>
    <col min="4" max="4" width="13.26953125" style="54" customWidth="1"/>
    <col min="5" max="5" width="34.81640625" style="55" customWidth="1"/>
    <col min="6" max="6" width="14.90625" style="54" customWidth="1"/>
    <col min="7" max="1024" width="11.6328125" style="53" customWidth="1"/>
  </cols>
  <sheetData>
    <row r="1" spans="1:1024">
      <c r="A1" s="53" t="s">
        <v>1008</v>
      </c>
    </row>
    <row r="2" spans="1:1024">
      <c r="A2" s="53" t="s">
        <v>1009</v>
      </c>
    </row>
    <row r="4" spans="1:1024">
      <c r="A4" s="54" t="s">
        <v>907</v>
      </c>
      <c r="B4" s="54" t="s">
        <v>1010</v>
      </c>
      <c r="C4" s="54" t="s">
        <v>909</v>
      </c>
      <c r="D4" s="54" t="s">
        <v>1011</v>
      </c>
      <c r="E4" s="11" t="s">
        <v>1012</v>
      </c>
      <c r="F4" s="54" t="s">
        <v>1013</v>
      </c>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c r="GG4" s="54"/>
      <c r="GH4" s="54"/>
      <c r="GI4" s="54"/>
      <c r="GJ4" s="54"/>
      <c r="GK4" s="54"/>
      <c r="GL4" s="54"/>
      <c r="GM4" s="54"/>
      <c r="GN4" s="54"/>
      <c r="GO4" s="54"/>
      <c r="GP4" s="54"/>
      <c r="GQ4" s="54"/>
      <c r="GR4" s="54"/>
      <c r="GS4" s="54"/>
      <c r="GT4" s="54"/>
      <c r="GU4" s="54"/>
      <c r="GV4" s="54"/>
      <c r="GW4" s="54"/>
      <c r="GX4" s="54"/>
      <c r="GY4" s="54"/>
      <c r="GZ4" s="54"/>
      <c r="HA4" s="54"/>
      <c r="HB4" s="54"/>
      <c r="HC4" s="54"/>
      <c r="HD4" s="54"/>
      <c r="HE4" s="54"/>
      <c r="HF4" s="54"/>
      <c r="HG4" s="54"/>
      <c r="HH4" s="54"/>
      <c r="HI4" s="54"/>
      <c r="HJ4" s="54"/>
      <c r="HK4" s="54"/>
      <c r="HL4" s="54"/>
      <c r="HM4" s="54"/>
      <c r="HN4" s="54"/>
      <c r="HO4" s="54"/>
      <c r="HP4" s="54"/>
      <c r="HQ4" s="54"/>
      <c r="HR4" s="54"/>
      <c r="HS4" s="54"/>
      <c r="HT4" s="54"/>
      <c r="HU4" s="54"/>
      <c r="HV4" s="54"/>
      <c r="HW4" s="54"/>
      <c r="HX4" s="54"/>
      <c r="HY4" s="54"/>
      <c r="HZ4" s="54"/>
      <c r="IA4" s="54"/>
      <c r="IB4" s="54"/>
      <c r="IC4" s="54"/>
      <c r="ID4" s="54"/>
      <c r="IE4" s="54"/>
      <c r="IF4" s="54"/>
      <c r="IG4" s="54"/>
      <c r="IH4" s="54"/>
      <c r="II4" s="54"/>
      <c r="IJ4" s="54"/>
      <c r="IK4" s="54"/>
      <c r="IL4" s="54"/>
      <c r="IM4" s="54"/>
      <c r="IN4" s="54"/>
      <c r="IO4" s="54"/>
      <c r="IP4" s="54"/>
      <c r="IQ4" s="54"/>
      <c r="IR4" s="54"/>
      <c r="IS4" s="54"/>
      <c r="IT4" s="54"/>
      <c r="IU4" s="54"/>
      <c r="IV4" s="54"/>
      <c r="IW4" s="54"/>
      <c r="IX4" s="54"/>
      <c r="IY4" s="54"/>
      <c r="IZ4" s="54"/>
      <c r="JA4" s="54"/>
      <c r="JB4" s="54"/>
      <c r="JC4" s="54"/>
      <c r="JD4" s="54"/>
      <c r="JE4" s="54"/>
      <c r="JF4" s="54"/>
      <c r="JG4" s="54"/>
      <c r="JH4" s="54"/>
      <c r="JI4" s="54"/>
      <c r="JJ4" s="54"/>
      <c r="JK4" s="54"/>
      <c r="JL4" s="54"/>
      <c r="JM4" s="54"/>
      <c r="JN4" s="54"/>
      <c r="JO4" s="54"/>
      <c r="JP4" s="54"/>
      <c r="JQ4" s="54"/>
      <c r="JR4" s="54"/>
      <c r="JS4" s="54"/>
      <c r="JT4" s="54"/>
      <c r="JU4" s="54"/>
      <c r="JV4" s="54"/>
      <c r="JW4" s="54"/>
      <c r="JX4" s="54"/>
      <c r="JY4" s="54"/>
      <c r="JZ4" s="54"/>
      <c r="KA4" s="54"/>
      <c r="KB4" s="54"/>
      <c r="KC4" s="54"/>
      <c r="KD4" s="54"/>
      <c r="KE4" s="54"/>
      <c r="KF4" s="54"/>
      <c r="KG4" s="54"/>
      <c r="KH4" s="54"/>
      <c r="KI4" s="54"/>
      <c r="KJ4" s="54"/>
      <c r="KK4" s="54"/>
      <c r="KL4" s="54"/>
      <c r="KM4" s="54"/>
      <c r="KN4" s="54"/>
      <c r="KO4" s="54"/>
      <c r="KP4" s="54"/>
      <c r="KQ4" s="54"/>
      <c r="KR4" s="54"/>
      <c r="KS4" s="54"/>
      <c r="KT4" s="54"/>
      <c r="KU4" s="54"/>
      <c r="KV4" s="54"/>
      <c r="KW4" s="54"/>
      <c r="KX4" s="54"/>
      <c r="KY4" s="54"/>
      <c r="KZ4" s="54"/>
      <c r="LA4" s="54"/>
      <c r="LB4" s="54"/>
      <c r="LC4" s="54"/>
      <c r="LD4" s="54"/>
      <c r="LE4" s="54"/>
      <c r="LF4" s="54"/>
      <c r="LG4" s="54"/>
      <c r="LH4" s="54"/>
      <c r="LI4" s="54"/>
      <c r="LJ4" s="54"/>
      <c r="LK4" s="54"/>
      <c r="LL4" s="54"/>
      <c r="LM4" s="54"/>
      <c r="LN4" s="54"/>
      <c r="LO4" s="54"/>
      <c r="LP4" s="54"/>
      <c r="LQ4" s="54"/>
      <c r="LR4" s="54"/>
      <c r="LS4" s="54"/>
      <c r="LT4" s="54"/>
      <c r="LU4" s="54"/>
      <c r="LV4" s="54"/>
      <c r="LW4" s="54"/>
      <c r="LX4" s="54"/>
      <c r="LY4" s="54"/>
      <c r="LZ4" s="54"/>
      <c r="MA4" s="54"/>
      <c r="MB4" s="54"/>
      <c r="MC4" s="54"/>
      <c r="MD4" s="54"/>
      <c r="ME4" s="54"/>
      <c r="MF4" s="54"/>
      <c r="MG4" s="54"/>
      <c r="MH4" s="54"/>
      <c r="MI4" s="54"/>
      <c r="MJ4" s="54"/>
      <c r="MK4" s="54"/>
      <c r="ML4" s="54"/>
      <c r="MM4" s="54"/>
      <c r="MN4" s="54"/>
      <c r="MO4" s="54"/>
      <c r="MP4" s="54"/>
      <c r="MQ4" s="54"/>
      <c r="MR4" s="54"/>
      <c r="MS4" s="54"/>
      <c r="MT4" s="54"/>
      <c r="MU4" s="54"/>
      <c r="MV4" s="54"/>
      <c r="MW4" s="54"/>
      <c r="MX4" s="54"/>
      <c r="MY4" s="54"/>
      <c r="MZ4" s="54"/>
      <c r="NA4" s="54"/>
      <c r="NB4" s="54"/>
      <c r="NC4" s="54"/>
      <c r="ND4" s="54"/>
      <c r="NE4" s="54"/>
      <c r="NF4" s="54"/>
      <c r="NG4" s="54"/>
      <c r="NH4" s="54"/>
      <c r="NI4" s="54"/>
      <c r="NJ4" s="54"/>
      <c r="NK4" s="54"/>
      <c r="NL4" s="54"/>
      <c r="NM4" s="54"/>
      <c r="NN4" s="54"/>
      <c r="NO4" s="54"/>
      <c r="NP4" s="54"/>
      <c r="NQ4" s="54"/>
      <c r="NR4" s="54"/>
      <c r="NS4" s="54"/>
      <c r="NT4" s="54"/>
      <c r="NU4" s="54"/>
      <c r="NV4" s="54"/>
      <c r="NW4" s="54"/>
      <c r="NX4" s="54"/>
      <c r="NY4" s="54"/>
      <c r="NZ4" s="54"/>
      <c r="OA4" s="54"/>
      <c r="OB4" s="54"/>
      <c r="OC4" s="54"/>
      <c r="OD4" s="54"/>
      <c r="OE4" s="54"/>
      <c r="OF4" s="54"/>
      <c r="OG4" s="54"/>
      <c r="OH4" s="54"/>
      <c r="OI4" s="54"/>
      <c r="OJ4" s="54"/>
      <c r="OK4" s="54"/>
      <c r="OL4" s="54"/>
      <c r="OM4" s="54"/>
      <c r="ON4" s="54"/>
      <c r="OO4" s="54"/>
      <c r="OP4" s="54"/>
      <c r="OQ4" s="54"/>
      <c r="OR4" s="54"/>
      <c r="OS4" s="54"/>
      <c r="OT4" s="54"/>
      <c r="OU4" s="54"/>
      <c r="OV4" s="54"/>
      <c r="OW4" s="54"/>
      <c r="OX4" s="54"/>
      <c r="OY4" s="54"/>
      <c r="OZ4" s="54"/>
      <c r="PA4" s="54"/>
      <c r="PB4" s="54"/>
      <c r="PC4" s="54"/>
      <c r="PD4" s="54"/>
      <c r="PE4" s="54"/>
      <c r="PF4" s="54"/>
      <c r="PG4" s="54"/>
      <c r="PH4" s="54"/>
      <c r="PI4" s="54"/>
      <c r="PJ4" s="54"/>
      <c r="PK4" s="54"/>
      <c r="PL4" s="54"/>
      <c r="PM4" s="54"/>
      <c r="PN4" s="54"/>
      <c r="PO4" s="54"/>
      <c r="PP4" s="54"/>
      <c r="PQ4" s="54"/>
      <c r="PR4" s="54"/>
      <c r="PS4" s="54"/>
      <c r="PT4" s="54"/>
      <c r="PU4" s="54"/>
      <c r="PV4" s="54"/>
      <c r="PW4" s="54"/>
      <c r="PX4" s="54"/>
      <c r="PY4" s="54"/>
      <c r="PZ4" s="54"/>
      <c r="QA4" s="54"/>
      <c r="QB4" s="54"/>
      <c r="QC4" s="54"/>
      <c r="QD4" s="54"/>
      <c r="QE4" s="54"/>
      <c r="QF4" s="54"/>
      <c r="QG4" s="54"/>
      <c r="QH4" s="54"/>
      <c r="QI4" s="54"/>
      <c r="QJ4" s="54"/>
      <c r="QK4" s="54"/>
      <c r="QL4" s="54"/>
      <c r="QM4" s="54"/>
      <c r="QN4" s="54"/>
      <c r="QO4" s="54"/>
      <c r="QP4" s="54"/>
      <c r="QQ4" s="54"/>
      <c r="QR4" s="54"/>
      <c r="QS4" s="54"/>
      <c r="QT4" s="54"/>
      <c r="QU4" s="54"/>
      <c r="QV4" s="54"/>
      <c r="QW4" s="54"/>
      <c r="QX4" s="54"/>
      <c r="QY4" s="54"/>
      <c r="QZ4" s="54"/>
      <c r="RA4" s="54"/>
      <c r="RB4" s="54"/>
      <c r="RC4" s="54"/>
      <c r="RD4" s="54"/>
      <c r="RE4" s="54"/>
      <c r="RF4" s="54"/>
      <c r="RG4" s="54"/>
      <c r="RH4" s="54"/>
      <c r="RI4" s="54"/>
      <c r="RJ4" s="54"/>
      <c r="RK4" s="54"/>
      <c r="RL4" s="54"/>
      <c r="RM4" s="54"/>
      <c r="RN4" s="54"/>
      <c r="RO4" s="54"/>
      <c r="RP4" s="54"/>
      <c r="RQ4" s="54"/>
      <c r="RR4" s="54"/>
      <c r="RS4" s="54"/>
      <c r="RT4" s="54"/>
      <c r="RU4" s="54"/>
      <c r="RV4" s="54"/>
      <c r="RW4" s="54"/>
      <c r="RX4" s="54"/>
      <c r="RY4" s="54"/>
      <c r="RZ4" s="54"/>
      <c r="SA4" s="54"/>
      <c r="SB4" s="54"/>
      <c r="SC4" s="54"/>
      <c r="SD4" s="54"/>
      <c r="SE4" s="54"/>
      <c r="SF4" s="54"/>
      <c r="SG4" s="54"/>
      <c r="SH4" s="54"/>
      <c r="SI4" s="54"/>
      <c r="SJ4" s="54"/>
      <c r="SK4" s="54"/>
      <c r="SL4" s="54"/>
      <c r="SM4" s="54"/>
      <c r="SN4" s="54"/>
      <c r="SO4" s="54"/>
      <c r="SP4" s="54"/>
      <c r="SQ4" s="54"/>
      <c r="SR4" s="54"/>
      <c r="SS4" s="54"/>
      <c r="ST4" s="54"/>
      <c r="SU4" s="54"/>
      <c r="SV4" s="54"/>
      <c r="SW4" s="54"/>
      <c r="SX4" s="54"/>
      <c r="SY4" s="54"/>
      <c r="SZ4" s="54"/>
      <c r="TA4" s="54"/>
      <c r="TB4" s="54"/>
      <c r="TC4" s="54"/>
      <c r="TD4" s="54"/>
      <c r="TE4" s="54"/>
      <c r="TF4" s="54"/>
      <c r="TG4" s="54"/>
      <c r="TH4" s="54"/>
      <c r="TI4" s="54"/>
      <c r="TJ4" s="54"/>
      <c r="TK4" s="54"/>
      <c r="TL4" s="54"/>
      <c r="TM4" s="54"/>
      <c r="TN4" s="54"/>
      <c r="TO4" s="54"/>
      <c r="TP4" s="54"/>
      <c r="TQ4" s="54"/>
      <c r="TR4" s="54"/>
      <c r="TS4" s="54"/>
      <c r="TT4" s="54"/>
      <c r="TU4" s="54"/>
      <c r="TV4" s="54"/>
      <c r="TW4" s="54"/>
      <c r="TX4" s="54"/>
      <c r="TY4" s="54"/>
      <c r="TZ4" s="54"/>
      <c r="UA4" s="54"/>
      <c r="UB4" s="54"/>
      <c r="UC4" s="54"/>
      <c r="UD4" s="54"/>
      <c r="UE4" s="54"/>
      <c r="UF4" s="54"/>
      <c r="UG4" s="54"/>
      <c r="UH4" s="54"/>
      <c r="UI4" s="54"/>
      <c r="UJ4" s="54"/>
      <c r="UK4" s="54"/>
      <c r="UL4" s="54"/>
      <c r="UM4" s="54"/>
      <c r="UN4" s="54"/>
      <c r="UO4" s="54"/>
      <c r="UP4" s="54"/>
      <c r="UQ4" s="54"/>
      <c r="UR4" s="54"/>
      <c r="US4" s="54"/>
      <c r="UT4" s="54"/>
      <c r="UU4" s="54"/>
      <c r="UV4" s="54"/>
      <c r="UW4" s="54"/>
      <c r="UX4" s="54"/>
      <c r="UY4" s="54"/>
      <c r="UZ4" s="54"/>
      <c r="VA4" s="54"/>
      <c r="VB4" s="54"/>
      <c r="VC4" s="54"/>
      <c r="VD4" s="54"/>
      <c r="VE4" s="54"/>
      <c r="VF4" s="54"/>
      <c r="VG4" s="54"/>
      <c r="VH4" s="54"/>
      <c r="VI4" s="54"/>
      <c r="VJ4" s="54"/>
      <c r="VK4" s="54"/>
      <c r="VL4" s="54"/>
      <c r="VM4" s="54"/>
      <c r="VN4" s="54"/>
      <c r="VO4" s="54"/>
      <c r="VP4" s="54"/>
      <c r="VQ4" s="54"/>
      <c r="VR4" s="54"/>
      <c r="VS4" s="54"/>
      <c r="VT4" s="54"/>
      <c r="VU4" s="54"/>
      <c r="VV4" s="54"/>
      <c r="VW4" s="54"/>
      <c r="VX4" s="54"/>
      <c r="VY4" s="54"/>
      <c r="VZ4" s="54"/>
      <c r="WA4" s="54"/>
      <c r="WB4" s="54"/>
      <c r="WC4" s="54"/>
      <c r="WD4" s="54"/>
      <c r="WE4" s="54"/>
      <c r="WF4" s="54"/>
      <c r="WG4" s="54"/>
      <c r="WH4" s="54"/>
      <c r="WI4" s="54"/>
      <c r="WJ4" s="54"/>
      <c r="WK4" s="54"/>
      <c r="WL4" s="54"/>
      <c r="WM4" s="54"/>
      <c r="WN4" s="54"/>
      <c r="WO4" s="54"/>
      <c r="WP4" s="54"/>
      <c r="WQ4" s="54"/>
      <c r="WR4" s="54"/>
      <c r="WS4" s="54"/>
      <c r="WT4" s="54"/>
      <c r="WU4" s="54"/>
      <c r="WV4" s="54"/>
      <c r="WW4" s="54"/>
      <c r="WX4" s="54"/>
      <c r="WY4" s="54"/>
      <c r="WZ4" s="54"/>
      <c r="XA4" s="54"/>
      <c r="XB4" s="54"/>
      <c r="XC4" s="54"/>
      <c r="XD4" s="54"/>
      <c r="XE4" s="54"/>
      <c r="XF4" s="54"/>
      <c r="XG4" s="54"/>
      <c r="XH4" s="54"/>
      <c r="XI4" s="54"/>
      <c r="XJ4" s="54"/>
      <c r="XK4" s="54"/>
      <c r="XL4" s="54"/>
      <c r="XM4" s="54"/>
      <c r="XN4" s="54"/>
      <c r="XO4" s="54"/>
      <c r="XP4" s="54"/>
      <c r="XQ4" s="54"/>
      <c r="XR4" s="54"/>
      <c r="XS4" s="54"/>
      <c r="XT4" s="54"/>
      <c r="XU4" s="54"/>
      <c r="XV4" s="54"/>
      <c r="XW4" s="54"/>
      <c r="XX4" s="54"/>
      <c r="XY4" s="54"/>
      <c r="XZ4" s="54"/>
      <c r="YA4" s="54"/>
      <c r="YB4" s="54"/>
      <c r="YC4" s="54"/>
      <c r="YD4" s="54"/>
      <c r="YE4" s="54"/>
      <c r="YF4" s="54"/>
      <c r="YG4" s="54"/>
      <c r="YH4" s="54"/>
      <c r="YI4" s="54"/>
      <c r="YJ4" s="54"/>
      <c r="YK4" s="54"/>
      <c r="YL4" s="54"/>
      <c r="YM4" s="54"/>
      <c r="YN4" s="54"/>
      <c r="YO4" s="54"/>
      <c r="YP4" s="54"/>
      <c r="YQ4" s="54"/>
      <c r="YR4" s="54"/>
      <c r="YS4" s="54"/>
      <c r="YT4" s="54"/>
      <c r="YU4" s="54"/>
      <c r="YV4" s="54"/>
      <c r="YW4" s="54"/>
      <c r="YX4" s="54"/>
      <c r="YY4" s="54"/>
      <c r="YZ4" s="54"/>
      <c r="ZA4" s="54"/>
      <c r="ZB4" s="54"/>
      <c r="ZC4" s="54"/>
      <c r="ZD4" s="54"/>
      <c r="ZE4" s="54"/>
      <c r="ZF4" s="54"/>
      <c r="ZG4" s="54"/>
      <c r="ZH4" s="54"/>
      <c r="ZI4" s="54"/>
      <c r="ZJ4" s="54"/>
      <c r="ZK4" s="54"/>
      <c r="ZL4" s="54"/>
      <c r="ZM4" s="54"/>
      <c r="ZN4" s="54"/>
      <c r="ZO4" s="54"/>
      <c r="ZP4" s="54"/>
      <c r="ZQ4" s="54"/>
      <c r="ZR4" s="54"/>
      <c r="ZS4" s="54"/>
      <c r="ZT4" s="54"/>
      <c r="ZU4" s="54"/>
      <c r="ZV4" s="54"/>
      <c r="ZW4" s="54"/>
      <c r="ZX4" s="54"/>
      <c r="ZY4" s="54"/>
      <c r="ZZ4" s="54"/>
      <c r="AAA4" s="54"/>
      <c r="AAB4" s="54"/>
      <c r="AAC4" s="54"/>
      <c r="AAD4" s="54"/>
      <c r="AAE4" s="54"/>
      <c r="AAF4" s="54"/>
      <c r="AAG4" s="54"/>
      <c r="AAH4" s="54"/>
      <c r="AAI4" s="54"/>
      <c r="AAJ4" s="54"/>
      <c r="AAK4" s="54"/>
      <c r="AAL4" s="54"/>
      <c r="AAM4" s="54"/>
      <c r="AAN4" s="54"/>
      <c r="AAO4" s="54"/>
      <c r="AAP4" s="54"/>
      <c r="AAQ4" s="54"/>
      <c r="AAR4" s="54"/>
      <c r="AAS4" s="54"/>
      <c r="AAT4" s="54"/>
      <c r="AAU4" s="54"/>
      <c r="AAV4" s="54"/>
      <c r="AAW4" s="54"/>
      <c r="AAX4" s="54"/>
      <c r="AAY4" s="54"/>
      <c r="AAZ4" s="54"/>
      <c r="ABA4" s="54"/>
      <c r="ABB4" s="54"/>
      <c r="ABC4" s="54"/>
      <c r="ABD4" s="54"/>
      <c r="ABE4" s="54"/>
      <c r="ABF4" s="54"/>
      <c r="ABG4" s="54"/>
      <c r="ABH4" s="54"/>
      <c r="ABI4" s="54"/>
      <c r="ABJ4" s="54"/>
      <c r="ABK4" s="54"/>
      <c r="ABL4" s="54"/>
      <c r="ABM4" s="54"/>
      <c r="ABN4" s="54"/>
      <c r="ABO4" s="54"/>
      <c r="ABP4" s="54"/>
      <c r="ABQ4" s="54"/>
      <c r="ABR4" s="54"/>
      <c r="ABS4" s="54"/>
      <c r="ABT4" s="54"/>
      <c r="ABU4" s="54"/>
      <c r="ABV4" s="54"/>
      <c r="ABW4" s="54"/>
      <c r="ABX4" s="54"/>
      <c r="ABY4" s="54"/>
      <c r="ABZ4" s="54"/>
      <c r="ACA4" s="54"/>
      <c r="ACB4" s="54"/>
      <c r="ACC4" s="54"/>
      <c r="ACD4" s="54"/>
      <c r="ACE4" s="54"/>
      <c r="ACF4" s="54"/>
      <c r="ACG4" s="54"/>
      <c r="ACH4" s="54"/>
      <c r="ACI4" s="54"/>
      <c r="ACJ4" s="54"/>
      <c r="ACK4" s="54"/>
      <c r="ACL4" s="54"/>
      <c r="ACM4" s="54"/>
      <c r="ACN4" s="54"/>
      <c r="ACO4" s="54"/>
      <c r="ACP4" s="54"/>
      <c r="ACQ4" s="54"/>
      <c r="ACR4" s="54"/>
      <c r="ACS4" s="54"/>
      <c r="ACT4" s="54"/>
      <c r="ACU4" s="54"/>
      <c r="ACV4" s="54"/>
      <c r="ACW4" s="54"/>
      <c r="ACX4" s="54"/>
      <c r="ACY4" s="54"/>
      <c r="ACZ4" s="54"/>
      <c r="ADA4" s="54"/>
      <c r="ADB4" s="54"/>
      <c r="ADC4" s="54"/>
      <c r="ADD4" s="54"/>
      <c r="ADE4" s="54"/>
      <c r="ADF4" s="54"/>
      <c r="ADG4" s="54"/>
      <c r="ADH4" s="54"/>
      <c r="ADI4" s="54"/>
      <c r="ADJ4" s="54"/>
      <c r="ADK4" s="54"/>
      <c r="ADL4" s="54"/>
      <c r="ADM4" s="54"/>
      <c r="ADN4" s="54"/>
      <c r="ADO4" s="54"/>
      <c r="ADP4" s="54"/>
      <c r="ADQ4" s="54"/>
      <c r="ADR4" s="54"/>
      <c r="ADS4" s="54"/>
      <c r="ADT4" s="54"/>
      <c r="ADU4" s="54"/>
      <c r="ADV4" s="54"/>
      <c r="ADW4" s="54"/>
      <c r="ADX4" s="54"/>
      <c r="ADY4" s="54"/>
      <c r="ADZ4" s="54"/>
      <c r="AEA4" s="54"/>
      <c r="AEB4" s="54"/>
      <c r="AEC4" s="54"/>
      <c r="AED4" s="54"/>
      <c r="AEE4" s="54"/>
      <c r="AEF4" s="54"/>
      <c r="AEG4" s="54"/>
      <c r="AEH4" s="54"/>
      <c r="AEI4" s="54"/>
      <c r="AEJ4" s="54"/>
      <c r="AEK4" s="54"/>
      <c r="AEL4" s="54"/>
      <c r="AEM4" s="54"/>
      <c r="AEN4" s="54"/>
      <c r="AEO4" s="54"/>
      <c r="AEP4" s="54"/>
      <c r="AEQ4" s="54"/>
      <c r="AER4" s="54"/>
      <c r="AES4" s="54"/>
      <c r="AET4" s="54"/>
      <c r="AEU4" s="54"/>
      <c r="AEV4" s="54"/>
      <c r="AEW4" s="54"/>
      <c r="AEX4" s="54"/>
      <c r="AEY4" s="54"/>
      <c r="AEZ4" s="54"/>
      <c r="AFA4" s="54"/>
      <c r="AFB4" s="54"/>
      <c r="AFC4" s="54"/>
      <c r="AFD4" s="54"/>
      <c r="AFE4" s="54"/>
      <c r="AFF4" s="54"/>
      <c r="AFG4" s="54"/>
      <c r="AFH4" s="54"/>
      <c r="AFI4" s="54"/>
      <c r="AFJ4" s="54"/>
      <c r="AFK4" s="54"/>
      <c r="AFL4" s="54"/>
      <c r="AFM4" s="54"/>
      <c r="AFN4" s="54"/>
      <c r="AFO4" s="54"/>
      <c r="AFP4" s="54"/>
      <c r="AFQ4" s="54"/>
      <c r="AFR4" s="54"/>
      <c r="AFS4" s="54"/>
      <c r="AFT4" s="54"/>
      <c r="AFU4" s="54"/>
      <c r="AFV4" s="54"/>
      <c r="AFW4" s="54"/>
      <c r="AFX4" s="54"/>
      <c r="AFY4" s="54"/>
      <c r="AFZ4" s="54"/>
      <c r="AGA4" s="54"/>
      <c r="AGB4" s="54"/>
      <c r="AGC4" s="54"/>
      <c r="AGD4" s="54"/>
      <c r="AGE4" s="54"/>
      <c r="AGF4" s="54"/>
      <c r="AGG4" s="54"/>
      <c r="AGH4" s="54"/>
      <c r="AGI4" s="54"/>
      <c r="AGJ4" s="54"/>
      <c r="AGK4" s="54"/>
      <c r="AGL4" s="54"/>
      <c r="AGM4" s="54"/>
      <c r="AGN4" s="54"/>
      <c r="AGO4" s="54"/>
      <c r="AGP4" s="54"/>
      <c r="AGQ4" s="54"/>
      <c r="AGR4" s="54"/>
      <c r="AGS4" s="54"/>
      <c r="AGT4" s="54"/>
      <c r="AGU4" s="54"/>
      <c r="AGV4" s="54"/>
      <c r="AGW4" s="54"/>
      <c r="AGX4" s="54"/>
      <c r="AGY4" s="54"/>
      <c r="AGZ4" s="54"/>
      <c r="AHA4" s="54"/>
      <c r="AHB4" s="54"/>
      <c r="AHC4" s="54"/>
      <c r="AHD4" s="54"/>
      <c r="AHE4" s="54"/>
      <c r="AHF4" s="54"/>
      <c r="AHG4" s="54"/>
      <c r="AHH4" s="54"/>
      <c r="AHI4" s="54"/>
      <c r="AHJ4" s="54"/>
      <c r="AHK4" s="54"/>
      <c r="AHL4" s="54"/>
      <c r="AHM4" s="54"/>
      <c r="AHN4" s="54"/>
      <c r="AHO4" s="54"/>
      <c r="AHP4" s="54"/>
      <c r="AHQ4" s="54"/>
      <c r="AHR4" s="54"/>
      <c r="AHS4" s="54"/>
      <c r="AHT4" s="54"/>
      <c r="AHU4" s="54"/>
      <c r="AHV4" s="54"/>
      <c r="AHW4" s="54"/>
      <c r="AHX4" s="54"/>
      <c r="AHY4" s="54"/>
      <c r="AHZ4" s="54"/>
      <c r="AIA4" s="54"/>
      <c r="AIB4" s="54"/>
      <c r="AIC4" s="54"/>
      <c r="AID4" s="54"/>
      <c r="AIE4" s="54"/>
      <c r="AIF4" s="54"/>
      <c r="AIG4" s="54"/>
      <c r="AIH4" s="54"/>
      <c r="AII4" s="54"/>
      <c r="AIJ4" s="54"/>
      <c r="AIK4" s="54"/>
      <c r="AIL4" s="54"/>
      <c r="AIM4" s="54"/>
      <c r="AIN4" s="54"/>
      <c r="AIO4" s="54"/>
      <c r="AIP4" s="54"/>
      <c r="AIQ4" s="54"/>
      <c r="AIR4" s="54"/>
      <c r="AIS4" s="54"/>
      <c r="AIT4" s="54"/>
      <c r="AIU4" s="54"/>
      <c r="AIV4" s="54"/>
      <c r="AIW4" s="54"/>
      <c r="AIX4" s="54"/>
      <c r="AIY4" s="54"/>
      <c r="AIZ4" s="54"/>
      <c r="AJA4" s="54"/>
      <c r="AJB4" s="54"/>
      <c r="AJC4" s="54"/>
      <c r="AJD4" s="54"/>
      <c r="AJE4" s="54"/>
      <c r="AJF4" s="54"/>
      <c r="AJG4" s="54"/>
      <c r="AJH4" s="54"/>
      <c r="AJI4" s="54"/>
      <c r="AJJ4" s="54"/>
      <c r="AJK4" s="54"/>
      <c r="AJL4" s="54"/>
      <c r="AJM4" s="54"/>
      <c r="AJN4" s="54"/>
      <c r="AJO4" s="54"/>
      <c r="AJP4" s="54"/>
      <c r="AJQ4" s="54"/>
      <c r="AJR4" s="54"/>
      <c r="AJS4" s="54"/>
      <c r="AJT4" s="54"/>
      <c r="AJU4" s="54"/>
      <c r="AJV4" s="54"/>
      <c r="AJW4" s="54"/>
      <c r="AJX4" s="54"/>
      <c r="AJY4" s="54"/>
      <c r="AJZ4" s="54"/>
      <c r="AKA4" s="54"/>
      <c r="AKB4" s="54"/>
      <c r="AKC4" s="54"/>
      <c r="AKD4" s="54"/>
      <c r="AKE4" s="54"/>
      <c r="AKF4" s="54"/>
      <c r="AKG4" s="54"/>
      <c r="AKH4" s="54"/>
      <c r="AKI4" s="54"/>
      <c r="AKJ4" s="54"/>
      <c r="AKK4" s="54"/>
      <c r="AKL4" s="54"/>
      <c r="AKM4" s="54"/>
      <c r="AKN4" s="54"/>
      <c r="AKO4" s="54"/>
      <c r="AKP4" s="54"/>
      <c r="AKQ4" s="54"/>
      <c r="AKR4" s="54"/>
      <c r="AKS4" s="54"/>
      <c r="AKT4" s="54"/>
      <c r="AKU4" s="54"/>
      <c r="AKV4" s="54"/>
      <c r="AKW4" s="54"/>
      <c r="AKX4" s="54"/>
      <c r="AKY4" s="54"/>
      <c r="AKZ4" s="54"/>
      <c r="ALA4" s="54"/>
      <c r="ALB4" s="54"/>
      <c r="ALC4" s="54"/>
      <c r="ALD4" s="54"/>
      <c r="ALE4" s="54"/>
      <c r="ALF4" s="54"/>
      <c r="ALG4" s="54"/>
      <c r="ALH4" s="54"/>
      <c r="ALI4" s="54"/>
      <c r="ALJ4" s="54"/>
      <c r="ALK4" s="54"/>
      <c r="ALL4" s="54"/>
      <c r="ALM4" s="54"/>
      <c r="ALN4" s="54"/>
      <c r="ALO4" s="54"/>
      <c r="ALP4" s="54"/>
      <c r="ALQ4" s="54"/>
      <c r="ALR4" s="54"/>
      <c r="ALS4" s="54"/>
      <c r="ALT4" s="54"/>
      <c r="ALU4" s="54"/>
      <c r="ALV4" s="54"/>
      <c r="ALW4" s="54"/>
      <c r="ALX4" s="54"/>
      <c r="ALY4" s="54"/>
      <c r="ALZ4" s="54"/>
      <c r="AMA4" s="54"/>
      <c r="AMB4" s="54"/>
      <c r="AMC4" s="54"/>
      <c r="AMD4" s="54"/>
      <c r="AME4" s="54"/>
      <c r="AMF4" s="54"/>
      <c r="AMG4" s="54"/>
      <c r="AMH4" s="54"/>
      <c r="AMI4" s="54"/>
      <c r="AMJ4" s="54"/>
    </row>
    <row r="5" spans="1:1024" ht="15.5">
      <c r="A5" s="53" t="s">
        <v>1014</v>
      </c>
      <c r="B5" s="54" t="s">
        <v>1015</v>
      </c>
      <c r="C5" s="54" t="s">
        <v>1016</v>
      </c>
      <c r="D5" s="54" t="s">
        <v>1017</v>
      </c>
      <c r="E5" s="11" t="s">
        <v>952</v>
      </c>
      <c r="F5" s="54">
        <v>8904316334</v>
      </c>
    </row>
    <row r="6" spans="1:1024">
      <c r="E6" s="11" t="s">
        <v>953</v>
      </c>
      <c r="F6" s="54">
        <v>9343434141</v>
      </c>
    </row>
    <row r="7" spans="1:1024">
      <c r="E7" s="11" t="s">
        <v>954</v>
      </c>
    </row>
    <row r="8" spans="1:1024">
      <c r="E8" s="11"/>
    </row>
    <row r="9" spans="1:1024">
      <c r="A9" s="53" t="s">
        <v>1018</v>
      </c>
      <c r="B9" s="54" t="s">
        <v>1019</v>
      </c>
      <c r="C9" s="54" t="s">
        <v>1020</v>
      </c>
      <c r="D9" s="56" t="s">
        <v>1021</v>
      </c>
      <c r="E9" s="11" t="s">
        <v>1022</v>
      </c>
    </row>
    <row r="10" spans="1:1024">
      <c r="D10" s="56" t="s">
        <v>1023</v>
      </c>
      <c r="E10" s="11" t="s">
        <v>1024</v>
      </c>
      <c r="F10" s="54">
        <v>9481029853</v>
      </c>
    </row>
    <row r="11" spans="1:1024">
      <c r="E11" s="11" t="s">
        <v>1025</v>
      </c>
    </row>
    <row r="12" spans="1:1024">
      <c r="E12" s="11"/>
    </row>
    <row r="13" spans="1:1024" ht="15.5">
      <c r="A13" s="53" t="s">
        <v>1026</v>
      </c>
      <c r="B13" s="54" t="s">
        <v>1027</v>
      </c>
      <c r="C13" s="54" t="s">
        <v>1016</v>
      </c>
      <c r="D13" s="54" t="s">
        <v>1017</v>
      </c>
      <c r="E13" s="55" t="s">
        <v>956</v>
      </c>
      <c r="F13" s="54">
        <v>9551090001</v>
      </c>
    </row>
    <row r="14" spans="1:1024">
      <c r="E14" s="55" t="s">
        <v>957</v>
      </c>
    </row>
    <row r="16" spans="1:1024">
      <c r="A16" s="53" t="s">
        <v>1028</v>
      </c>
      <c r="B16" s="54" t="s">
        <v>1029</v>
      </c>
      <c r="C16" s="54" t="s">
        <v>1030</v>
      </c>
      <c r="D16" s="54" t="s">
        <v>1031</v>
      </c>
      <c r="E16" s="23" t="s">
        <v>912</v>
      </c>
    </row>
    <row r="17" spans="1:6">
      <c r="D17" s="54" t="s">
        <v>1032</v>
      </c>
      <c r="E17" s="23" t="s">
        <v>913</v>
      </c>
    </row>
    <row r="18" spans="1:6">
      <c r="E18" s="23" t="s">
        <v>914</v>
      </c>
    </row>
    <row r="20" spans="1:6" ht="15.5">
      <c r="A20" s="53" t="s">
        <v>1033</v>
      </c>
      <c r="B20" s="54" t="s">
        <v>1034</v>
      </c>
      <c r="C20" s="54" t="s">
        <v>1035</v>
      </c>
      <c r="D20" s="54" t="s">
        <v>1036</v>
      </c>
      <c r="E20" s="55" t="s">
        <v>958</v>
      </c>
      <c r="F20" s="54">
        <v>8197121623</v>
      </c>
    </row>
    <row r="21" spans="1:6">
      <c r="B21" s="56"/>
      <c r="D21" s="54" t="s">
        <v>1037</v>
      </c>
      <c r="E21" s="55" t="s">
        <v>959</v>
      </c>
      <c r="F21" s="54">
        <v>9900689454</v>
      </c>
    </row>
    <row r="22" spans="1:6">
      <c r="E22" s="55" t="s">
        <v>960</v>
      </c>
    </row>
    <row r="24" spans="1:6">
      <c r="A24" s="53" t="s">
        <v>1038</v>
      </c>
      <c r="B24" s="54" t="s">
        <v>1039</v>
      </c>
      <c r="C24" s="54" t="s">
        <v>1040</v>
      </c>
      <c r="D24" s="54" t="s">
        <v>1041</v>
      </c>
      <c r="E24" s="23" t="s">
        <v>932</v>
      </c>
      <c r="F24" s="54">
        <v>9481029853</v>
      </c>
    </row>
    <row r="25" spans="1:6">
      <c r="E25" s="23" t="s">
        <v>1042</v>
      </c>
    </row>
    <row r="26" spans="1:6">
      <c r="E26" s="23" t="s">
        <v>934</v>
      </c>
    </row>
    <row r="28" spans="1:6">
      <c r="A28" s="53" t="s">
        <v>1043</v>
      </c>
      <c r="B28" s="54" t="s">
        <v>1019</v>
      </c>
      <c r="C28" s="54" t="s">
        <v>1030</v>
      </c>
      <c r="D28" s="54" t="s">
        <v>1031</v>
      </c>
      <c r="E28" s="57" t="s">
        <v>948</v>
      </c>
      <c r="F28" s="54">
        <v>8197275215</v>
      </c>
    </row>
    <row r="29" spans="1:6">
      <c r="D29" s="54" t="s">
        <v>1044</v>
      </c>
      <c r="E29" s="57" t="s">
        <v>1045</v>
      </c>
      <c r="F29" s="54">
        <v>9739006635</v>
      </c>
    </row>
    <row r="30" spans="1:6">
      <c r="E30" s="57" t="s">
        <v>1046</v>
      </c>
    </row>
    <row r="31" spans="1:6">
      <c r="E31" s="55" t="s">
        <v>1047</v>
      </c>
    </row>
    <row r="33" spans="1:6" ht="15.5">
      <c r="A33" s="53" t="s">
        <v>1048</v>
      </c>
      <c r="B33" s="54" t="s">
        <v>1049</v>
      </c>
      <c r="E33" s="11" t="s">
        <v>1050</v>
      </c>
    </row>
    <row r="35" spans="1:6">
      <c r="A35" s="53" t="s">
        <v>1051</v>
      </c>
      <c r="B35" s="54" t="s">
        <v>1052</v>
      </c>
      <c r="C35" s="54" t="s">
        <v>1016</v>
      </c>
      <c r="D35" s="54" t="s">
        <v>1017</v>
      </c>
      <c r="E35" s="57" t="s">
        <v>944</v>
      </c>
      <c r="F35" s="54">
        <v>9739006635</v>
      </c>
    </row>
    <row r="36" spans="1:6" ht="15.5">
      <c r="E36" s="57" t="s">
        <v>1053</v>
      </c>
      <c r="F36" s="54">
        <v>9916389405</v>
      </c>
    </row>
    <row r="37" spans="1:6">
      <c r="E37" s="57" t="s">
        <v>946</v>
      </c>
    </row>
    <row r="39" spans="1:6" ht="15.5">
      <c r="A39" s="53" t="s">
        <v>1054</v>
      </c>
      <c r="B39" s="54" t="s">
        <v>1055</v>
      </c>
      <c r="C39" s="54" t="s">
        <v>1016</v>
      </c>
      <c r="D39" s="54" t="s">
        <v>1017</v>
      </c>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924C-CCBD-4B6D-B36D-682D39AC670F}">
  <dimension ref="A1:AMJ1048576"/>
  <sheetViews>
    <sheetView workbookViewId="0"/>
  </sheetViews>
  <sheetFormatPr defaultRowHeight="15" customHeight="1"/>
  <cols>
    <col min="1" max="1" width="5.1796875" style="3" customWidth="1"/>
    <col min="2" max="2" width="7.6328125" style="3" hidden="1" customWidth="1"/>
    <col min="3" max="3" width="23.6328125" style="3" customWidth="1"/>
    <col min="4" max="4" width="10.54296875" style="51" customWidth="1"/>
    <col min="5" max="5" width="8.08984375" style="51" hidden="1" customWidth="1"/>
    <col min="6" max="6" width="5.08984375" style="109" customWidth="1"/>
    <col min="7" max="7" width="6.81640625" style="110" hidden="1" customWidth="1"/>
    <col min="8" max="8" width="8.7265625" style="3" hidden="1" customWidth="1"/>
    <col min="9" max="9" width="1.26953125" style="3" customWidth="1"/>
    <col min="10" max="10" width="5.1796875" style="111" customWidth="1"/>
    <col min="11" max="11" width="6.453125" style="111" hidden="1" customWidth="1"/>
    <col min="12" max="12" width="24.1796875" style="3" customWidth="1"/>
    <col min="13" max="13" width="12.08984375" style="3" customWidth="1"/>
    <col min="14" max="14" width="7.90625" style="3" hidden="1" customWidth="1"/>
    <col min="15" max="15" width="4.6328125" style="51" customWidth="1"/>
    <col min="16" max="16" width="6.81640625" style="3" hidden="1" customWidth="1"/>
    <col min="17" max="17" width="1.54296875" style="3" customWidth="1"/>
    <col min="18" max="18" width="5.08984375" style="111" customWidth="1"/>
    <col min="19" max="19" width="6.36328125" style="111" hidden="1" customWidth="1"/>
    <col min="20" max="20" width="24.08984375" style="3" customWidth="1"/>
    <col min="21" max="21" width="11.54296875" style="3" customWidth="1"/>
    <col min="22" max="22" width="6.90625" style="117" hidden="1" customWidth="1"/>
    <col min="23" max="23" width="3.7265625" style="111" customWidth="1"/>
    <col min="24" max="24" width="7.453125" style="111" hidden="1" customWidth="1"/>
    <col min="25" max="25" width="2" style="3" customWidth="1"/>
    <col min="26" max="26" width="5.6328125" style="111" customWidth="1"/>
    <col min="27" max="27" width="7.81640625" style="3" hidden="1" customWidth="1"/>
    <col min="28" max="28" width="24.08984375" style="3" customWidth="1"/>
    <col min="29" max="29" width="11.7265625" style="3" customWidth="1"/>
    <col min="30" max="30" width="9.1796875" style="3" hidden="1" customWidth="1"/>
    <col min="31" max="31" width="7.6328125" style="111" hidden="1" customWidth="1"/>
    <col min="32" max="32" width="5.7265625" style="111" customWidth="1"/>
    <col min="33" max="33" width="7.08984375" style="118" hidden="1" customWidth="1"/>
    <col min="34" max="34" width="10.26953125" style="118" hidden="1" customWidth="1"/>
    <col min="35" max="35" width="1.26953125" style="3" customWidth="1"/>
    <col min="36" max="36" width="6.08984375" style="111" customWidth="1"/>
    <col min="37" max="37" width="7.6328125" style="111" hidden="1" customWidth="1"/>
    <col min="38" max="38" width="31.453125" style="3" customWidth="1"/>
    <col min="39" max="39" width="11.36328125" style="3" customWidth="1"/>
    <col min="40" max="40" width="6" style="52" hidden="1" customWidth="1"/>
    <col min="41" max="41" width="3.90625" style="54" customWidth="1"/>
    <col min="42" max="42" width="8.81640625" style="3" hidden="1" customWidth="1"/>
    <col min="43" max="43" width="8.1796875" style="3" hidden="1" customWidth="1"/>
    <col min="44" max="44" width="1.36328125" style="3" customWidth="1"/>
    <col min="45" max="45" width="5.6328125" style="54" customWidth="1"/>
    <col min="46" max="46" width="6.81640625" style="52" customWidth="1"/>
    <col min="47" max="47" width="22.7265625" style="3" customWidth="1"/>
    <col min="48" max="48" width="13.453125" style="52" customWidth="1"/>
    <col min="49" max="49" width="7.1796875" style="66" customWidth="1"/>
    <col min="50" max="50" width="4.81640625" style="54" customWidth="1"/>
    <col min="51" max="51" width="8.90625" style="67" customWidth="1"/>
    <col min="52" max="52" width="10.1796875" style="3" customWidth="1"/>
    <col min="53" max="1024" width="14.54296875" style="3" customWidth="1"/>
  </cols>
  <sheetData>
    <row r="1" spans="1:51" ht="17.25" customHeight="1">
      <c r="A1" s="58"/>
      <c r="B1" s="58"/>
      <c r="C1" s="44"/>
      <c r="D1" s="59"/>
      <c r="E1" s="59"/>
      <c r="F1" s="59"/>
      <c r="G1" s="60"/>
      <c r="H1" s="61"/>
      <c r="I1" s="61"/>
      <c r="J1" s="62"/>
      <c r="K1" s="62"/>
      <c r="L1" s="48"/>
      <c r="M1" s="61"/>
      <c r="N1" s="44"/>
      <c r="O1" s="45"/>
      <c r="P1" s="44"/>
      <c r="Q1" s="44"/>
      <c r="R1" s="62"/>
      <c r="S1" s="62"/>
      <c r="T1" s="44"/>
      <c r="U1" s="61"/>
      <c r="V1" s="63"/>
      <c r="W1" s="62"/>
      <c r="X1" s="62"/>
      <c r="Y1" s="61"/>
      <c r="Z1" s="62"/>
      <c r="AA1" s="61"/>
      <c r="AB1" s="44"/>
      <c r="AC1" s="61"/>
      <c r="AD1" s="61"/>
      <c r="AE1" s="62"/>
      <c r="AF1" s="62"/>
      <c r="AG1" s="64"/>
      <c r="AH1" s="64"/>
      <c r="AI1" s="61"/>
      <c r="AJ1" s="65"/>
      <c r="AK1" s="65"/>
      <c r="AL1" s="44"/>
      <c r="AM1" s="61"/>
      <c r="AN1" s="61"/>
      <c r="AP1" s="44"/>
      <c r="AQ1" s="44"/>
      <c r="AR1" s="44"/>
      <c r="AS1" s="50"/>
    </row>
    <row r="2" spans="1:51" ht="17.25" customHeight="1">
      <c r="A2" s="58"/>
      <c r="B2" s="58"/>
      <c r="C2" s="44"/>
      <c r="D2" s="59"/>
      <c r="E2" s="59"/>
      <c r="F2" s="59"/>
      <c r="G2" s="60"/>
      <c r="H2" s="61"/>
      <c r="I2" s="61"/>
      <c r="J2" s="62"/>
      <c r="K2" s="62"/>
      <c r="L2" s="48"/>
      <c r="M2" s="61"/>
      <c r="N2" s="44"/>
      <c r="O2" s="45"/>
      <c r="P2" s="44"/>
      <c r="Q2" s="44"/>
      <c r="R2" s="62"/>
      <c r="S2" s="62"/>
      <c r="T2" s="44"/>
      <c r="U2" s="61"/>
      <c r="V2" s="63"/>
      <c r="W2" s="62"/>
      <c r="X2" s="62"/>
      <c r="Y2" s="61"/>
      <c r="Z2" s="62"/>
      <c r="AA2" s="61"/>
      <c r="AB2" s="44"/>
      <c r="AC2" s="61"/>
      <c r="AD2" s="61"/>
      <c r="AE2" s="62"/>
      <c r="AF2" s="62"/>
      <c r="AG2" s="64"/>
      <c r="AH2" s="64"/>
      <c r="AI2" s="61"/>
      <c r="AJ2" s="65"/>
      <c r="AK2" s="65"/>
      <c r="AL2" s="44"/>
      <c r="AM2" s="61"/>
      <c r="AN2" s="61"/>
      <c r="AP2" s="44"/>
      <c r="AQ2" s="44"/>
      <c r="AR2" s="44"/>
      <c r="AS2" s="50"/>
    </row>
    <row r="3" spans="1:51" ht="17.25" customHeight="1">
      <c r="A3" s="48"/>
      <c r="B3" s="48"/>
      <c r="C3" s="44"/>
      <c r="D3" s="59"/>
      <c r="E3" s="59"/>
      <c r="F3" s="59"/>
      <c r="G3" s="60"/>
      <c r="H3" s="61"/>
      <c r="I3" s="61"/>
      <c r="J3" s="62"/>
      <c r="K3" s="62"/>
      <c r="L3" s="48"/>
      <c r="M3" s="61"/>
      <c r="N3" s="44"/>
      <c r="O3" s="45"/>
      <c r="P3" s="44"/>
      <c r="Q3" s="44"/>
      <c r="R3" s="62"/>
      <c r="S3" s="62"/>
      <c r="T3" s="44"/>
      <c r="U3" s="61"/>
      <c r="V3" s="63"/>
      <c r="W3" s="62"/>
      <c r="X3" s="62"/>
      <c r="Y3" s="61"/>
      <c r="Z3" s="62"/>
      <c r="AA3" s="61"/>
      <c r="AB3" s="44"/>
      <c r="AC3" s="61"/>
      <c r="AD3" s="61"/>
      <c r="AE3" s="62"/>
      <c r="AF3" s="62"/>
      <c r="AG3" s="64"/>
      <c r="AH3" s="64"/>
      <c r="AI3" s="61"/>
      <c r="AJ3" s="65"/>
      <c r="AK3" s="65"/>
      <c r="AL3" s="44"/>
      <c r="AM3" s="61"/>
      <c r="AN3" s="61"/>
      <c r="AP3" s="44"/>
      <c r="AQ3" s="44"/>
      <c r="AR3" s="44"/>
      <c r="AS3" s="50"/>
    </row>
    <row r="4" spans="1:51" ht="17.25" customHeight="1">
      <c r="A4" s="48"/>
      <c r="B4" s="48"/>
      <c r="C4" s="44"/>
      <c r="D4" s="59"/>
      <c r="E4" s="59"/>
      <c r="F4" s="59"/>
      <c r="G4" s="60"/>
      <c r="H4" s="61"/>
      <c r="I4" s="61"/>
      <c r="J4" s="62"/>
      <c r="K4" s="62"/>
      <c r="L4" s="48"/>
      <c r="M4" s="61"/>
      <c r="N4" s="44"/>
      <c r="O4" s="45"/>
      <c r="P4" s="44"/>
      <c r="Q4" s="44"/>
      <c r="R4" s="62"/>
      <c r="S4" s="62"/>
      <c r="T4" s="44"/>
      <c r="U4" s="61"/>
      <c r="V4" s="63"/>
      <c r="W4" s="62"/>
      <c r="X4" s="62"/>
      <c r="Y4" s="61"/>
      <c r="Z4" s="62"/>
      <c r="AA4" s="61"/>
      <c r="AB4" s="44"/>
      <c r="AC4" s="61"/>
      <c r="AD4" s="61"/>
      <c r="AE4" s="62"/>
      <c r="AF4" s="62"/>
      <c r="AG4" s="64"/>
      <c r="AH4" s="64"/>
      <c r="AI4" s="61"/>
      <c r="AJ4" s="65"/>
      <c r="AK4" s="65"/>
      <c r="AL4" s="44"/>
      <c r="AM4" s="61"/>
      <c r="AN4" s="61"/>
      <c r="AP4" s="44"/>
      <c r="AQ4" s="44"/>
      <c r="AR4" s="44"/>
      <c r="AS4" s="50"/>
    </row>
    <row r="5" spans="1:51" ht="17.25" customHeight="1">
      <c r="A5" s="48"/>
      <c r="B5" s="48"/>
      <c r="C5" s="44"/>
      <c r="D5" s="59"/>
      <c r="E5" s="59"/>
      <c r="F5" s="59"/>
      <c r="G5" s="60"/>
      <c r="H5" s="61"/>
      <c r="I5" s="61"/>
      <c r="J5" s="62"/>
      <c r="K5" s="62"/>
      <c r="L5" s="48"/>
      <c r="M5" s="61"/>
      <c r="N5" s="44"/>
      <c r="O5" s="45"/>
      <c r="P5" s="44"/>
      <c r="Q5" s="44"/>
      <c r="R5" s="62"/>
      <c r="S5" s="62"/>
      <c r="T5" s="44"/>
      <c r="U5" s="61"/>
      <c r="V5" s="63"/>
      <c r="W5" s="62"/>
      <c r="X5" s="62"/>
      <c r="Y5" s="61"/>
      <c r="Z5" s="62"/>
      <c r="AA5" s="61"/>
      <c r="AB5" s="44"/>
      <c r="AC5" s="61"/>
      <c r="AD5" s="61"/>
      <c r="AE5" s="62"/>
      <c r="AF5" s="62"/>
      <c r="AG5" s="64"/>
      <c r="AH5" s="64"/>
      <c r="AI5" s="61"/>
      <c r="AJ5" s="65"/>
      <c r="AK5" s="65"/>
      <c r="AL5" s="44"/>
      <c r="AM5" s="61"/>
      <c r="AN5" s="61"/>
      <c r="AP5" s="44"/>
      <c r="AQ5" s="44"/>
      <c r="AR5" s="44"/>
      <c r="AS5" s="50"/>
    </row>
    <row r="6" spans="1:51" ht="17.25" customHeight="1">
      <c r="A6" s="48"/>
      <c r="B6" s="48"/>
      <c r="C6" s="44"/>
      <c r="D6" s="59"/>
      <c r="E6" s="59"/>
      <c r="F6" s="59"/>
      <c r="G6" s="60"/>
      <c r="H6" s="61"/>
      <c r="I6" s="61"/>
      <c r="J6" s="62"/>
      <c r="K6" s="62"/>
      <c r="L6" s="48"/>
      <c r="M6" s="61"/>
      <c r="N6" s="44"/>
      <c r="O6" s="45"/>
      <c r="P6" s="44"/>
      <c r="Q6" s="44"/>
      <c r="R6" s="62"/>
      <c r="S6" s="62"/>
      <c r="T6" s="44"/>
      <c r="U6" s="61"/>
      <c r="V6" s="63"/>
      <c r="W6" s="62"/>
      <c r="X6" s="62"/>
      <c r="Y6" s="61"/>
      <c r="Z6" s="62"/>
      <c r="AA6" s="61"/>
      <c r="AB6" s="44"/>
      <c r="AC6" s="61"/>
      <c r="AD6" s="61"/>
      <c r="AE6" s="62"/>
      <c r="AF6" s="62"/>
      <c r="AG6" s="64"/>
      <c r="AH6" s="64"/>
      <c r="AI6" s="61"/>
      <c r="AJ6" s="65"/>
      <c r="AK6" s="65"/>
      <c r="AL6" s="44"/>
      <c r="AM6" s="61"/>
      <c r="AN6" s="61"/>
      <c r="AP6" s="44"/>
      <c r="AQ6" s="44"/>
      <c r="AR6" s="44"/>
      <c r="AS6" s="50"/>
    </row>
    <row r="7" spans="1:51" ht="17.25" customHeight="1">
      <c r="A7" s="48"/>
      <c r="B7" s="48"/>
      <c r="C7" s="44"/>
      <c r="D7" s="59"/>
      <c r="E7" s="59"/>
      <c r="F7" s="59"/>
      <c r="G7" s="60"/>
      <c r="H7" s="61"/>
      <c r="I7" s="61"/>
      <c r="J7" s="62"/>
      <c r="K7" s="62"/>
      <c r="L7" s="48"/>
      <c r="M7" s="61"/>
      <c r="N7" s="44"/>
      <c r="O7" s="45"/>
      <c r="P7" s="44"/>
      <c r="Q7" s="44"/>
      <c r="R7" s="62"/>
      <c r="S7" s="62"/>
      <c r="T7" s="44"/>
      <c r="U7" s="61"/>
      <c r="V7" s="63"/>
      <c r="W7" s="62"/>
      <c r="X7" s="62"/>
      <c r="Y7" s="61"/>
      <c r="Z7" s="62"/>
      <c r="AA7" s="61"/>
      <c r="AB7" s="44"/>
      <c r="AC7" s="61"/>
      <c r="AD7" s="61"/>
      <c r="AE7" s="62"/>
      <c r="AF7" s="62"/>
      <c r="AG7" s="64"/>
      <c r="AH7" s="64"/>
      <c r="AI7" s="61"/>
      <c r="AJ7" s="65"/>
      <c r="AK7" s="65"/>
      <c r="AL7" s="44"/>
      <c r="AM7" s="61"/>
      <c r="AN7" s="61"/>
      <c r="AP7" s="44"/>
      <c r="AQ7" s="44"/>
      <c r="AR7" s="44"/>
      <c r="AS7" s="50"/>
    </row>
    <row r="8" spans="1:51" ht="17.25" customHeight="1">
      <c r="A8" s="48"/>
      <c r="B8" s="48"/>
      <c r="C8" s="48"/>
      <c r="D8" s="59"/>
      <c r="E8" s="59"/>
      <c r="F8" s="59"/>
      <c r="G8" s="60"/>
      <c r="H8" s="61"/>
      <c r="I8" s="61"/>
      <c r="J8" s="62"/>
      <c r="K8" s="62"/>
      <c r="L8" s="48"/>
      <c r="M8" s="48"/>
      <c r="N8" s="48"/>
      <c r="O8" s="47"/>
      <c r="P8" s="48"/>
      <c r="Q8" s="48"/>
      <c r="R8" s="62"/>
      <c r="S8" s="62"/>
      <c r="T8" s="48"/>
      <c r="U8" s="48"/>
      <c r="V8" s="68"/>
      <c r="W8" s="62"/>
      <c r="X8" s="62"/>
      <c r="Y8" s="61"/>
      <c r="Z8" s="62"/>
      <c r="AA8" s="61"/>
      <c r="AB8" s="48"/>
      <c r="AC8" s="61"/>
      <c r="AD8" s="61"/>
      <c r="AE8" s="62"/>
      <c r="AF8" s="62"/>
      <c r="AG8" s="64"/>
      <c r="AH8" s="64"/>
      <c r="AI8" s="61"/>
      <c r="AJ8" s="65"/>
      <c r="AK8" s="65"/>
      <c r="AL8" s="48"/>
      <c r="AM8" s="48"/>
      <c r="AN8" s="61"/>
      <c r="AP8" s="44"/>
      <c r="AQ8" s="44"/>
      <c r="AR8" s="44"/>
      <c r="AS8" s="50"/>
    </row>
    <row r="9" spans="1:51" ht="17.25" customHeight="1">
      <c r="A9" s="223" t="s">
        <v>1056</v>
      </c>
      <c r="B9" s="223"/>
      <c r="C9" s="223"/>
      <c r="D9" s="223" t="s">
        <v>1057</v>
      </c>
      <c r="E9" s="223"/>
      <c r="F9" s="223"/>
      <c r="G9" s="70"/>
      <c r="H9" s="71"/>
      <c r="I9" s="213"/>
      <c r="J9" s="223" t="s">
        <v>1056</v>
      </c>
      <c r="K9" s="223"/>
      <c r="L9" s="223"/>
      <c r="M9" s="69" t="s">
        <v>1058</v>
      </c>
      <c r="N9" s="72"/>
      <c r="O9" s="73"/>
      <c r="P9" s="72"/>
      <c r="Q9" s="72"/>
      <c r="R9" s="215" t="s">
        <v>1030</v>
      </c>
      <c r="S9" s="215"/>
      <c r="T9" s="215"/>
      <c r="U9" s="215" t="s">
        <v>1059</v>
      </c>
      <c r="V9" s="215"/>
      <c r="W9" s="215"/>
      <c r="X9" s="74"/>
      <c r="Y9" s="61"/>
      <c r="Z9" s="222" t="s">
        <v>1030</v>
      </c>
      <c r="AA9" s="222"/>
      <c r="AB9" s="222"/>
      <c r="AC9" s="75" t="s">
        <v>1060</v>
      </c>
      <c r="AD9" s="76"/>
      <c r="AE9" s="77"/>
      <c r="AF9" s="77"/>
      <c r="AG9" s="78"/>
      <c r="AH9" s="78"/>
      <c r="AI9" s="61"/>
      <c r="AJ9" s="215" t="s">
        <v>1030</v>
      </c>
      <c r="AK9" s="215"/>
      <c r="AL9" s="215"/>
      <c r="AM9" s="79" t="s">
        <v>1061</v>
      </c>
      <c r="AN9" s="61"/>
      <c r="AO9" s="50"/>
      <c r="AP9" s="44"/>
      <c r="AQ9" s="44"/>
      <c r="AR9" s="44"/>
      <c r="AS9" s="50"/>
    </row>
    <row r="10" spans="1:51" ht="17.25" customHeight="1">
      <c r="A10" s="221" t="s">
        <v>1062</v>
      </c>
      <c r="B10" s="221"/>
      <c r="C10" s="221"/>
      <c r="D10" s="221"/>
      <c r="E10" s="221"/>
      <c r="F10" s="221"/>
      <c r="G10" s="70"/>
      <c r="H10" s="71"/>
      <c r="I10" s="213"/>
      <c r="J10" s="215" t="s">
        <v>917</v>
      </c>
      <c r="K10" s="215"/>
      <c r="L10" s="215"/>
      <c r="M10" s="215"/>
      <c r="N10" s="72"/>
      <c r="O10" s="73"/>
      <c r="P10" s="72"/>
      <c r="Q10" s="72"/>
      <c r="R10" s="216" t="s">
        <v>952</v>
      </c>
      <c r="S10" s="216"/>
      <c r="T10" s="216"/>
      <c r="U10" s="216"/>
      <c r="V10" s="216"/>
      <c r="W10" s="216"/>
      <c r="X10" s="80"/>
      <c r="Y10" s="61"/>
      <c r="Z10" s="220" t="s">
        <v>1063</v>
      </c>
      <c r="AA10" s="220"/>
      <c r="AB10" s="220"/>
      <c r="AC10" s="220"/>
      <c r="AD10" s="220"/>
      <c r="AE10" s="220"/>
      <c r="AF10" s="220"/>
      <c r="AG10" s="78"/>
      <c r="AH10" s="78"/>
      <c r="AI10" s="50"/>
      <c r="AJ10" s="194" t="s">
        <v>1064</v>
      </c>
      <c r="AK10" s="194"/>
      <c r="AL10" s="194"/>
      <c r="AM10" s="194"/>
      <c r="AN10" s="61"/>
      <c r="AO10" s="50"/>
      <c r="AP10" s="44"/>
      <c r="AQ10" s="44"/>
      <c r="AR10" s="44"/>
      <c r="AS10" s="50"/>
    </row>
    <row r="11" spans="1:51" ht="17.25" customHeight="1">
      <c r="A11" s="221" t="s">
        <v>958</v>
      </c>
      <c r="B11" s="221"/>
      <c r="C11" s="221"/>
      <c r="D11" s="221"/>
      <c r="E11" s="221"/>
      <c r="F11" s="221"/>
      <c r="G11" s="70"/>
      <c r="H11" s="71"/>
      <c r="I11" s="213"/>
      <c r="J11" s="215" t="s">
        <v>1065</v>
      </c>
      <c r="K11" s="215"/>
      <c r="L11" s="215"/>
      <c r="M11" s="215"/>
      <c r="N11" s="72"/>
      <c r="O11" s="73"/>
      <c r="P11" s="72"/>
      <c r="Q11" s="72"/>
      <c r="R11" s="216" t="s">
        <v>1066</v>
      </c>
      <c r="S11" s="216"/>
      <c r="T11" s="216"/>
      <c r="U11" s="216"/>
      <c r="V11" s="216"/>
      <c r="W11" s="216"/>
      <c r="X11" s="80"/>
      <c r="Y11" s="61"/>
      <c r="Z11" s="220" t="s">
        <v>1067</v>
      </c>
      <c r="AA11" s="220"/>
      <c r="AB11" s="220"/>
      <c r="AC11" s="220"/>
      <c r="AD11" s="220"/>
      <c r="AE11" s="220"/>
      <c r="AF11" s="220"/>
      <c r="AG11" s="78"/>
      <c r="AH11" s="78"/>
      <c r="AI11" s="50"/>
      <c r="AJ11" s="194" t="s">
        <v>1068</v>
      </c>
      <c r="AK11" s="194"/>
      <c r="AL11" s="194"/>
      <c r="AM11" s="194"/>
      <c r="AN11" s="61"/>
      <c r="AO11" s="50"/>
      <c r="AP11" s="44"/>
      <c r="AQ11" s="44"/>
      <c r="AR11" s="44"/>
      <c r="AS11" s="50"/>
    </row>
    <row r="12" spans="1:51" ht="17.25" customHeight="1">
      <c r="A12" s="221" t="s">
        <v>1069</v>
      </c>
      <c r="B12" s="221"/>
      <c r="C12" s="221"/>
      <c r="D12" s="221"/>
      <c r="E12" s="221"/>
      <c r="F12" s="221"/>
      <c r="G12" s="70"/>
      <c r="H12" s="71"/>
      <c r="I12" s="213"/>
      <c r="J12" s="215" t="s">
        <v>946</v>
      </c>
      <c r="K12" s="215"/>
      <c r="L12" s="215"/>
      <c r="M12" s="215"/>
      <c r="N12" s="72"/>
      <c r="O12" s="73"/>
      <c r="P12" s="72"/>
      <c r="Q12" s="72"/>
      <c r="R12" s="216" t="s">
        <v>1070</v>
      </c>
      <c r="S12" s="216"/>
      <c r="T12" s="216"/>
      <c r="U12" s="216"/>
      <c r="V12" s="216"/>
      <c r="W12" s="216"/>
      <c r="X12" s="80"/>
      <c r="Y12" s="61"/>
      <c r="Z12" s="220" t="s">
        <v>1071</v>
      </c>
      <c r="AA12" s="220"/>
      <c r="AB12" s="220"/>
      <c r="AC12" s="220"/>
      <c r="AD12" s="220"/>
      <c r="AE12" s="220"/>
      <c r="AF12" s="220"/>
      <c r="AG12" s="78"/>
      <c r="AH12" s="78"/>
      <c r="AI12" s="50"/>
      <c r="AJ12" s="194" t="s">
        <v>1072</v>
      </c>
      <c r="AK12" s="194"/>
      <c r="AL12" s="194"/>
      <c r="AM12" s="194"/>
      <c r="AN12" s="61"/>
      <c r="AO12" s="50"/>
      <c r="AP12" s="44"/>
      <c r="AQ12" s="44"/>
      <c r="AR12" s="44"/>
      <c r="AS12" s="50"/>
    </row>
    <row r="13" spans="1:51" ht="17.25" customHeight="1">
      <c r="A13" s="221">
        <v>9880550882</v>
      </c>
      <c r="B13" s="221"/>
      <c r="C13" s="221"/>
      <c r="D13" s="221"/>
      <c r="E13" s="221"/>
      <c r="F13" s="221"/>
      <c r="G13" s="70"/>
      <c r="H13" s="71"/>
      <c r="I13" s="213"/>
      <c r="J13" s="215">
        <v>9945478713</v>
      </c>
      <c r="K13" s="215"/>
      <c r="L13" s="215"/>
      <c r="M13" s="215"/>
      <c r="N13" s="72"/>
      <c r="O13" s="73"/>
      <c r="P13" s="72"/>
      <c r="Q13" s="72"/>
      <c r="R13" s="216" t="s">
        <v>955</v>
      </c>
      <c r="S13" s="216"/>
      <c r="T13" s="216"/>
      <c r="U13" s="216"/>
      <c r="V13" s="216"/>
      <c r="W13" s="216"/>
      <c r="X13" s="80"/>
      <c r="Y13" s="61"/>
      <c r="Z13" s="217" t="s">
        <v>1073</v>
      </c>
      <c r="AA13" s="217"/>
      <c r="AB13" s="217"/>
      <c r="AC13" s="217"/>
      <c r="AD13" s="217"/>
      <c r="AE13" s="217"/>
      <c r="AF13" s="217"/>
      <c r="AG13" s="78"/>
      <c r="AH13" s="78"/>
      <c r="AI13" s="50"/>
      <c r="AJ13" s="194">
        <v>9686955751</v>
      </c>
      <c r="AK13" s="194"/>
      <c r="AL13" s="194"/>
      <c r="AM13" s="194"/>
      <c r="AN13" s="61"/>
      <c r="AO13" s="50"/>
      <c r="AP13" s="44"/>
      <c r="AQ13" s="44"/>
      <c r="AR13" s="44"/>
      <c r="AS13" s="50"/>
    </row>
    <row r="14" spans="1:51" ht="17.25" customHeight="1">
      <c r="A14" s="218"/>
      <c r="B14" s="218"/>
      <c r="C14" s="218"/>
      <c r="D14" s="218"/>
      <c r="E14" s="218"/>
      <c r="F14" s="218"/>
      <c r="G14" s="70"/>
      <c r="H14" s="71"/>
      <c r="I14" s="213"/>
      <c r="J14" s="219"/>
      <c r="K14" s="219"/>
      <c r="L14" s="219"/>
      <c r="M14" s="219"/>
      <c r="N14" s="72"/>
      <c r="O14" s="73"/>
      <c r="P14" s="72"/>
      <c r="Q14" s="72"/>
      <c r="R14" s="81"/>
      <c r="S14" s="82"/>
      <c r="T14" s="83"/>
      <c r="U14" s="83"/>
      <c r="V14" s="84"/>
      <c r="W14" s="80"/>
      <c r="X14" s="80"/>
      <c r="Y14" s="61"/>
      <c r="Z14" s="220" t="s">
        <v>1074</v>
      </c>
      <c r="AA14" s="220"/>
      <c r="AB14" s="220"/>
      <c r="AC14" s="220"/>
      <c r="AD14" s="220"/>
      <c r="AE14" s="220"/>
      <c r="AF14" s="220"/>
      <c r="AG14" s="78"/>
      <c r="AH14" s="78"/>
      <c r="AI14" s="50"/>
      <c r="AJ14" s="219"/>
      <c r="AK14" s="219"/>
      <c r="AL14" s="219"/>
      <c r="AM14" s="219"/>
      <c r="AN14" s="61"/>
      <c r="AO14" s="50"/>
      <c r="AP14" s="44"/>
      <c r="AQ14" s="44"/>
      <c r="AR14" s="44"/>
      <c r="AS14" s="50"/>
    </row>
    <row r="15" spans="1:51" ht="17.25" customHeight="1">
      <c r="A15" s="85"/>
      <c r="B15" s="85"/>
      <c r="C15" s="86" t="s">
        <v>1</v>
      </c>
      <c r="D15" s="87" t="s">
        <v>1075</v>
      </c>
      <c r="E15" s="88"/>
      <c r="F15" s="88"/>
      <c r="G15" s="89"/>
      <c r="H15" s="71"/>
      <c r="I15" s="213"/>
      <c r="J15" s="90" t="s">
        <v>0</v>
      </c>
      <c r="K15" s="90"/>
      <c r="L15" s="86" t="s">
        <v>1</v>
      </c>
      <c r="M15" s="91" t="s">
        <v>1076</v>
      </c>
      <c r="N15" s="44"/>
      <c r="O15" s="45"/>
      <c r="P15" s="44"/>
      <c r="Q15" s="213"/>
      <c r="R15" s="90" t="s">
        <v>0</v>
      </c>
      <c r="S15" s="90"/>
      <c r="T15" s="86" t="s">
        <v>1</v>
      </c>
      <c r="U15" s="91" t="s">
        <v>1076</v>
      </c>
      <c r="V15" s="92"/>
      <c r="W15" s="62"/>
      <c r="X15" s="62"/>
      <c r="Y15" s="213"/>
      <c r="Z15" s="93" t="s">
        <v>0</v>
      </c>
      <c r="AB15" s="86" t="s">
        <v>1</v>
      </c>
      <c r="AC15" s="86" t="s">
        <v>1076</v>
      </c>
      <c r="AD15" s="86"/>
      <c r="AE15" s="62"/>
      <c r="AF15" s="62"/>
      <c r="AG15" s="64"/>
      <c r="AH15" s="34"/>
      <c r="AI15" s="213"/>
      <c r="AJ15" s="17" t="s">
        <v>0</v>
      </c>
      <c r="AK15" s="17"/>
      <c r="AL15" s="86" t="s">
        <v>1</v>
      </c>
      <c r="AM15" s="86" t="s">
        <v>1076</v>
      </c>
      <c r="AN15" s="61"/>
      <c r="AO15" s="50"/>
      <c r="AP15" s="44"/>
      <c r="AQ15" s="44"/>
      <c r="AR15" s="44"/>
      <c r="AS15" s="3"/>
      <c r="AT15" s="3"/>
      <c r="AV15" s="3"/>
    </row>
    <row r="16" spans="1:51" ht="17.25" customHeight="1">
      <c r="A16" s="94">
        <v>1</v>
      </c>
      <c r="B16" s="94">
        <v>1</v>
      </c>
      <c r="C16" s="4" t="str">
        <f>IF($B$16="","",VLOOKUP($B$16,'Main List'!$A$2:$D$561,2,0))</f>
        <v>கைத்தலம்</v>
      </c>
      <c r="D16" s="95">
        <f>IF($B$16="","",VLOOKUP($B$16,'Main List'!$A$2:$D$561,3,0))</f>
        <v>1</v>
      </c>
      <c r="E16" s="96">
        <f>IF($B16="","",VLOOKUP($B16,'Main List'!$A$2:$D$561,4,0))</f>
        <v>5.17</v>
      </c>
      <c r="F16" s="97"/>
      <c r="G16" s="98">
        <f>'S-S'!$E$16</f>
        <v>5.17</v>
      </c>
      <c r="H16" s="71" t="str">
        <f t="shared" ref="H16:H48" si="0">IF(G16&lt;60,"1st Hour",IF(G16&lt;120,"2nd Hour",IF(G16&lt;180,"3rd Hour",IF(G16&lt;240,"4th Hour"))))</f>
        <v>1st Hour</v>
      </c>
      <c r="I16" s="213"/>
      <c r="J16" s="21">
        <v>1</v>
      </c>
      <c r="K16" s="21">
        <v>1</v>
      </c>
      <c r="L16" s="4" t="str">
        <f>IF(K16="","",VLOOKUP(K16,'Main List'!$A$2:$D$561,2,0))</f>
        <v>கைத்தலம்</v>
      </c>
      <c r="M16" s="21">
        <f>IF(K16="","",VLOOKUP(K16,'Main List'!$A$2:$D$561,3,0))</f>
        <v>1</v>
      </c>
      <c r="N16" s="99">
        <f>IF(K16="","",VLOOKUP(K16,'Main List'!$A$2:$D$561,4,0))</f>
        <v>5.17</v>
      </c>
      <c r="O16" s="97"/>
      <c r="P16" s="99">
        <f>'S-S'!$N$16</f>
        <v>5.17</v>
      </c>
      <c r="Q16" s="213"/>
      <c r="R16" s="21">
        <v>1</v>
      </c>
      <c r="S16" s="21">
        <v>1</v>
      </c>
      <c r="T16" s="4" t="str">
        <f>IF(S16="","",VLOOKUP(S16,'Main List'!$A$2:$D$561,2,0))</f>
        <v>கைத்தலம்</v>
      </c>
      <c r="U16" s="21">
        <f>IF(S16="","",VLOOKUP(S16,'Main List'!$A$2:$D$561,3,0))</f>
        <v>1</v>
      </c>
      <c r="V16" s="99">
        <f>IF(S16="","",VLOOKUP(S16,'Main List'!$A$2:$D$561,4,0))</f>
        <v>5.17</v>
      </c>
      <c r="W16" s="21"/>
      <c r="X16" s="99">
        <f>'S-S'!$V$16</f>
        <v>5.17</v>
      </c>
      <c r="Y16" s="213"/>
      <c r="Z16" s="21">
        <v>1</v>
      </c>
      <c r="AA16" s="21">
        <v>1</v>
      </c>
      <c r="AB16" s="4" t="str">
        <f>IF($AA16="","",VLOOKUP($AA16,'Main List'!$A$2:$D$561,2,0))</f>
        <v>கைத்தலம்</v>
      </c>
      <c r="AC16" s="21">
        <f>IF($AA16="","",VLOOKUP($AA16,'Main List'!$A$2:$D$561,3,0))</f>
        <v>1</v>
      </c>
      <c r="AD16" s="100">
        <f>IF($AA16="","",VLOOKUP($AA16,'Main List'!$A$2:$D$561,4,0))</f>
        <v>5.17</v>
      </c>
      <c r="AE16" s="101">
        <f>IF(AA16="","",VLOOKUP(AA16,'Main List'!$A$2:$D$561,4,0))</f>
        <v>5.17</v>
      </c>
      <c r="AF16" s="21"/>
      <c r="AG16" s="102">
        <f>'S-S'!$AE$16</f>
        <v>5.17</v>
      </c>
      <c r="AH16" s="34" t="str">
        <f t="shared" ref="AH16:AH48" si="1">IF(AG16&lt;60,"1st Hour",IF(AG16&lt;120,"2nd Hour",IF(AG16&lt;180,"3rd Hour",IF(AG16&lt;240,"4th Hour"))))</f>
        <v>1st Hour</v>
      </c>
      <c r="AI16" s="213"/>
      <c r="AJ16" s="21">
        <v>1</v>
      </c>
      <c r="AK16" s="21">
        <v>1</v>
      </c>
      <c r="AL16" s="4" t="str">
        <f>IF($AK16="","",VLOOKUP($AK16,'Main List'!$A$2:$D$561,2,0))</f>
        <v>கைத்தலம்</v>
      </c>
      <c r="AM16" s="21">
        <f>IF($AK16="","",VLOOKUP($AK16,'Main List'!$A$2:$D$561,3,0))</f>
        <v>1</v>
      </c>
      <c r="AN16" s="103">
        <f>IF(AK16="","",VLOOKUP(AK16,'Main List'!$A$2:$D$561,4,0))</f>
        <v>5.17</v>
      </c>
      <c r="AO16" s="104"/>
      <c r="AP16" s="103">
        <f>'S-S'!$AN$16</f>
        <v>5.17</v>
      </c>
      <c r="AQ16" s="105" t="str">
        <f t="shared" ref="AQ16:AQ48" si="2">IF(AP16&lt;60,"1st Hour",IF(AP16&lt;120,"2nd Hour",IF(AP16&lt;180,"3rd Hour",IF(AP16&lt;240,"4th Hour"))))</f>
        <v>1st Hour</v>
      </c>
      <c r="AR16" s="44"/>
      <c r="AS16" s="3"/>
      <c r="AT16" s="3"/>
      <c r="AV16" s="3"/>
      <c r="AW16" s="3"/>
      <c r="AX16" s="3"/>
      <c r="AY16" s="3"/>
    </row>
    <row r="17" spans="1:51" ht="17.25" customHeight="1">
      <c r="A17" s="94">
        <v>2</v>
      </c>
      <c r="B17" s="94">
        <v>7</v>
      </c>
      <c r="C17" s="4" t="str">
        <f>IF(B17="","",VLOOKUP(B17,'Main List'!$A$2:$D$561,2,0))</f>
        <v>விடமடை(attached)</v>
      </c>
      <c r="D17" s="95">
        <f>IF(B17="","",VLOOKUP(B17,'Main List'!$A$2:$D$561,3,0))</f>
        <v>0</v>
      </c>
      <c r="E17" s="96">
        <f>IF($B17="","",VLOOKUP($B17,'Main List'!$A$2:$D$561,4,0))</f>
        <v>1.1200000000000001</v>
      </c>
      <c r="F17" s="97"/>
      <c r="G17" s="98">
        <f t="shared" ref="G17:G48" si="3">IF(A17="","",IF(F17="",G16+E17,G16+E17+5))</f>
        <v>6.29</v>
      </c>
      <c r="H17" s="71" t="str">
        <f t="shared" si="0"/>
        <v>1st Hour</v>
      </c>
      <c r="I17" s="213"/>
      <c r="J17" s="21">
        <v>2</v>
      </c>
      <c r="K17" s="21">
        <v>2</v>
      </c>
      <c r="L17" s="4" t="str">
        <f>IF(K17="","",VLOOKUP(K17,'Main List'!$A$2:$D$561,2,0))</f>
        <v>பக்கரை - நாட்டை</v>
      </c>
      <c r="M17" s="21">
        <f>IF(K17="","",VLOOKUP(K17,'Main List'!$A$2:$D$561,3,0))</f>
        <v>2</v>
      </c>
      <c r="N17" s="99">
        <f>IF(K17="","",VLOOKUP(K17,'Main List'!$A$2:$D$561,4,0))</f>
        <v>1.38</v>
      </c>
      <c r="O17" s="97"/>
      <c r="P17" s="99">
        <f t="shared" ref="P17:P48" si="4">IF(K17="","",IF(O17="",P16+N17,P16+N17+5))</f>
        <v>6.55</v>
      </c>
      <c r="Q17" s="213"/>
      <c r="R17" s="21">
        <v>2</v>
      </c>
      <c r="S17" s="21">
        <v>4</v>
      </c>
      <c r="T17" s="4" t="str">
        <f>IF(S17="","",VLOOKUP(S17,'Main List'!$A$2:$D$561,2,0))</f>
        <v>உம்பர் - ஹம்ஸத்வனி</v>
      </c>
      <c r="U17" s="21">
        <f>IF(S17="","",VLOOKUP(S17,'Main List'!$A$2:$D$561,3,0))</f>
        <v>3</v>
      </c>
      <c r="V17" s="99">
        <f>IF(S17="","",VLOOKUP(S17,'Main List'!$A$2:$D$561,4,0))</f>
        <v>1.01</v>
      </c>
      <c r="W17" s="21"/>
      <c r="X17" s="34">
        <f t="shared" ref="X17:X48" si="5">IF(S17="","",IF(W17="",X16+V17,X16+V17+5))</f>
        <v>6.18</v>
      </c>
      <c r="Y17" s="213"/>
      <c r="Z17" s="21">
        <v>2</v>
      </c>
      <c r="AA17" s="21">
        <v>6</v>
      </c>
      <c r="AB17" s="4" t="str">
        <f>IF($AA17="","",VLOOKUP($AA17,'Main List'!$A$2:$D$561,2,0))</f>
        <v>நினது</v>
      </c>
      <c r="AC17" s="21">
        <f>IF($AA17="","",VLOOKUP($AA17,'Main List'!$A$2:$D$561,3,0))</f>
        <v>4</v>
      </c>
      <c r="AD17" s="100">
        <f>IF($AA17="","",VLOOKUP($AA17,'Main List'!$A$2:$D$561,4,0))</f>
        <v>3.03</v>
      </c>
      <c r="AE17" s="101">
        <f>IF(AA17="","",VLOOKUP(AA17,'Main List'!$A$2:$D$561,4,0))</f>
        <v>3.03</v>
      </c>
      <c r="AF17" s="21"/>
      <c r="AG17" s="34">
        <f t="shared" ref="AG17:AG48" si="6">IF(Z17="","",IF(AF17="",AG16+AE17,AG16+AE17+5))</f>
        <v>8.1999999999999993</v>
      </c>
      <c r="AH17" s="34" t="str">
        <f t="shared" si="1"/>
        <v>1st Hour</v>
      </c>
      <c r="AI17" s="213"/>
      <c r="AJ17" s="21">
        <v>2</v>
      </c>
      <c r="AK17" s="21">
        <v>5</v>
      </c>
      <c r="AL17" s="4" t="str">
        <f>IF($AK17="","",VLOOKUP($AK17,'Main List'!$A$2:$D$561,2,0))</f>
        <v>உம்பர்-ஆ-பைரவி</v>
      </c>
      <c r="AM17" s="21">
        <f>IF($AK17="","",VLOOKUP($AK17,'Main List'!$A$2:$D$561,3,0))</f>
        <v>3</v>
      </c>
      <c r="AN17" s="103">
        <f>IF(AK17="","",VLOOKUP(AK17,'Main List'!$A$2:$D$561,4,0))</f>
        <v>1.39</v>
      </c>
      <c r="AO17" s="104"/>
      <c r="AP17" s="103">
        <f t="shared" ref="AP17:AP48" si="7">IF(AK17="","",IF(AO17="",AP16+AN17,AP16+AN17+4))</f>
        <v>6.56</v>
      </c>
      <c r="AQ17" s="105" t="str">
        <f t="shared" si="2"/>
        <v>1st Hour</v>
      </c>
      <c r="AR17" s="44"/>
      <c r="AS17" s="3"/>
      <c r="AT17" s="3"/>
      <c r="AV17" s="3"/>
      <c r="AW17" s="3"/>
      <c r="AX17" s="3"/>
      <c r="AY17" s="3"/>
    </row>
    <row r="18" spans="1:51" ht="17.25" customHeight="1">
      <c r="A18" s="94">
        <v>3</v>
      </c>
      <c r="B18" s="94" t="s">
        <v>1077</v>
      </c>
      <c r="C18" s="4" t="e">
        <f>IF(B18="","",VLOOKUP(B18,'Main List'!$A$2:$D$561,2,0))</f>
        <v>#N/A</v>
      </c>
      <c r="D18" s="34" t="e">
        <f>IF(B18="","",VLOOKUP(B18,'Main List'!$A$2:$D$561,3,0))</f>
        <v>#N/A</v>
      </c>
      <c r="E18" s="96" t="e">
        <f>IF($B18="","",VLOOKUP($B18,'Main List'!$A$2:$D$561,4,0))</f>
        <v>#N/A</v>
      </c>
      <c r="F18" s="97"/>
      <c r="G18" s="98" t="e">
        <f t="shared" si="3"/>
        <v>#N/A</v>
      </c>
      <c r="H18" s="71" t="e">
        <f t="shared" si="0"/>
        <v>#N/A</v>
      </c>
      <c r="I18" s="213"/>
      <c r="J18" s="21">
        <v>3</v>
      </c>
      <c r="K18" s="21" t="s">
        <v>1078</v>
      </c>
      <c r="L18" s="4" t="e">
        <f>IF(K18="","",VLOOKUP(K18,'Main List'!$A$2:$D$561,2,0))</f>
        <v>#N/A</v>
      </c>
      <c r="M18" s="34" t="e">
        <f>IF(K18="","",VLOOKUP(K18,'Main List'!$A$2:$D$561,3,0))</f>
        <v>#N/A</v>
      </c>
      <c r="N18" s="99" t="e">
        <f>IF(K18="","",VLOOKUP(K18,'Main List'!$A$2:$D$561,4,0))</f>
        <v>#N/A</v>
      </c>
      <c r="O18" s="97"/>
      <c r="P18" s="99" t="e">
        <f t="shared" si="4"/>
        <v>#N/A</v>
      </c>
      <c r="Q18" s="213"/>
      <c r="R18" s="21" t="s">
        <v>1078</v>
      </c>
      <c r="S18" s="21" t="s">
        <v>974</v>
      </c>
      <c r="T18" s="4" t="e">
        <f>IF(S18="","",VLOOKUP(S18,'Main List'!$A$2:$D$561,2,0))</f>
        <v>#N/A</v>
      </c>
      <c r="U18" s="34" t="e">
        <f>IF(S18="","",VLOOKUP(S18,'Main List'!$A$2:$D$561,3,0))</f>
        <v>#N/A</v>
      </c>
      <c r="V18" s="99" t="e">
        <f>IF(S18="","",VLOOKUP(S18,'Main List'!$A$2:$D$561,4,0))</f>
        <v>#N/A</v>
      </c>
      <c r="W18" s="21"/>
      <c r="X18" s="34" t="e">
        <f t="shared" si="5"/>
        <v>#N/A</v>
      </c>
      <c r="Y18" s="213"/>
      <c r="Z18" s="21">
        <v>3</v>
      </c>
      <c r="AA18" s="21" t="s">
        <v>1079</v>
      </c>
      <c r="AB18" s="4" t="e">
        <f>IF($AA18="","",VLOOKUP($AA18,'Main List'!$A$2:$D$561,2,0))</f>
        <v>#N/A</v>
      </c>
      <c r="AC18" s="34" t="e">
        <f>IF($AA18="","",VLOOKUP($AA18,'Main List'!$A$2:$D$561,3,0))</f>
        <v>#N/A</v>
      </c>
      <c r="AD18" s="100" t="e">
        <f>IF($AA18="","",VLOOKUP($AA18,'Main List'!$A$2:$D$561,4,0))</f>
        <v>#N/A</v>
      </c>
      <c r="AE18" s="101" t="e">
        <f>IF(AA18="","",VLOOKUP(AA18,'Main List'!$A$2:$D$561,4,0))</f>
        <v>#N/A</v>
      </c>
      <c r="AF18" s="21"/>
      <c r="AG18" s="34" t="e">
        <f t="shared" si="6"/>
        <v>#N/A</v>
      </c>
      <c r="AH18" s="34" t="e">
        <f t="shared" si="1"/>
        <v>#N/A</v>
      </c>
      <c r="AI18" s="213"/>
      <c r="AJ18" s="21">
        <v>3</v>
      </c>
      <c r="AK18" s="21" t="s">
        <v>974</v>
      </c>
      <c r="AL18" s="4" t="e">
        <f>IF($AK18="","",VLOOKUP($AK18,'Main List'!$A$2:$D$561,2,0))</f>
        <v>#N/A</v>
      </c>
      <c r="AM18" s="34" t="e">
        <f>IF($AK18="","",VLOOKUP($AK18,'Main List'!$A$2:$D$561,3,0))</f>
        <v>#N/A</v>
      </c>
      <c r="AN18" s="103" t="e">
        <f>IF(AK18="","",VLOOKUP(AK18,'Main List'!$A$2:$D$561,4,0))</f>
        <v>#N/A</v>
      </c>
      <c r="AO18" s="104"/>
      <c r="AP18" s="103" t="e">
        <f t="shared" si="7"/>
        <v>#N/A</v>
      </c>
      <c r="AQ18" s="105" t="e">
        <f t="shared" si="2"/>
        <v>#N/A</v>
      </c>
      <c r="AR18" s="44"/>
      <c r="AS18" s="3"/>
      <c r="AT18" s="3"/>
      <c r="AV18" s="3"/>
      <c r="AW18" s="3"/>
      <c r="AX18" s="3"/>
      <c r="AY18" s="3"/>
    </row>
    <row r="19" spans="1:51" ht="17.25" customHeight="1">
      <c r="A19" s="94">
        <v>4</v>
      </c>
      <c r="B19" s="94">
        <v>8</v>
      </c>
      <c r="C19" s="4" t="str">
        <f>IF(B19="","",VLOOKUP(B19,'Main List'!$A$2:$D$561,2,0))</f>
        <v>சிந்தித்தவர்-ஹம்ஸத்வனி</v>
      </c>
      <c r="D19" s="95" t="str">
        <f>IF(B19="","",VLOOKUP(B19,'Main List'!$A$2:$D$561,3,0))</f>
        <v>Pg.no-08-11</v>
      </c>
      <c r="E19" s="96">
        <f>IF($B19="","",VLOOKUP($B19,'Main List'!$A$2:$D$561,4,0))</f>
        <v>3</v>
      </c>
      <c r="F19" s="97" t="s">
        <v>974</v>
      </c>
      <c r="G19" s="98" t="e">
        <f t="shared" si="3"/>
        <v>#N/A</v>
      </c>
      <c r="H19" s="71" t="e">
        <f t="shared" si="0"/>
        <v>#N/A</v>
      </c>
      <c r="I19" s="213"/>
      <c r="J19" s="21">
        <v>4</v>
      </c>
      <c r="K19" s="21">
        <v>8</v>
      </c>
      <c r="L19" s="4" t="str">
        <f>IF(K19="","",VLOOKUP(K19,'Main List'!$A$2:$D$561,2,0))</f>
        <v>சிந்தித்தவர்-ஹம்ஸத்வனி</v>
      </c>
      <c r="M19" s="21" t="str">
        <f>IF(K19="","",VLOOKUP(K19,'Main List'!$A$2:$D$561,3,0))</f>
        <v>Pg.no-08-11</v>
      </c>
      <c r="N19" s="99">
        <f>IF(K19="","",VLOOKUP(K19,'Main List'!$A$2:$D$561,4,0))</f>
        <v>3</v>
      </c>
      <c r="O19" s="97" t="s">
        <v>974</v>
      </c>
      <c r="P19" s="99" t="e">
        <f t="shared" si="4"/>
        <v>#N/A</v>
      </c>
      <c r="Q19" s="213"/>
      <c r="R19" s="21">
        <v>4</v>
      </c>
      <c r="S19" s="21">
        <v>8</v>
      </c>
      <c r="T19" s="4" t="str">
        <f>IF(S19="","",VLOOKUP(S19,'Main List'!$A$2:$D$561,2,0))</f>
        <v>சிந்தித்தவர்-ஹம்ஸத்வனி</v>
      </c>
      <c r="U19" s="21" t="str">
        <f>IF(S19="","",VLOOKUP(S19,'Main List'!$A$2:$D$561,3,0))</f>
        <v>Pg.no-08-11</v>
      </c>
      <c r="V19" s="99">
        <f>IF(S19="","",VLOOKUP(S19,'Main List'!$A$2:$D$561,4,0))</f>
        <v>3</v>
      </c>
      <c r="W19" s="21"/>
      <c r="X19" s="34" t="e">
        <f t="shared" si="5"/>
        <v>#N/A</v>
      </c>
      <c r="Y19" s="213"/>
      <c r="Z19" s="21">
        <v>4</v>
      </c>
      <c r="AA19" s="21">
        <v>8</v>
      </c>
      <c r="AB19" s="4" t="str">
        <f>IF($AA19="","",VLOOKUP($AA19,'Main List'!$A$2:$D$561,2,0))</f>
        <v>சிந்தித்தவர்-ஹம்ஸத்வனி</v>
      </c>
      <c r="AC19" s="21" t="str">
        <f>IF($AA19="","",VLOOKUP($AA19,'Main List'!$A$2:$D$561,3,0))</f>
        <v>Pg.no-08-11</v>
      </c>
      <c r="AD19" s="100">
        <f>IF($AA19="","",VLOOKUP($AA19,'Main List'!$A$2:$D$561,4,0))</f>
        <v>3</v>
      </c>
      <c r="AE19" s="101">
        <f>IF(AA19="","",VLOOKUP(AA19,'Main List'!$A$2:$D$561,4,0))</f>
        <v>3</v>
      </c>
      <c r="AF19" s="21"/>
      <c r="AG19" s="34" t="e">
        <f t="shared" si="6"/>
        <v>#N/A</v>
      </c>
      <c r="AH19" s="34" t="e">
        <f t="shared" si="1"/>
        <v>#N/A</v>
      </c>
      <c r="AI19" s="213"/>
      <c r="AJ19" s="21">
        <v>4</v>
      </c>
      <c r="AK19" s="21">
        <v>8</v>
      </c>
      <c r="AL19" s="4" t="str">
        <f>IF($AK19="","",VLOOKUP($AK19,'Main List'!$A$2:$D$561,2,0))</f>
        <v>சிந்தித்தவர்-ஹம்ஸத்வனி</v>
      </c>
      <c r="AM19" s="21" t="str">
        <f>IF($AK19="","",VLOOKUP($AK19,'Main List'!$A$2:$D$561,3,0))</f>
        <v>Pg.no-08-11</v>
      </c>
      <c r="AN19" s="103">
        <f>IF(AK19="","",VLOOKUP(AK19,'Main List'!$A$2:$D$561,4,0))</f>
        <v>3</v>
      </c>
      <c r="AO19" s="104" t="s">
        <v>974</v>
      </c>
      <c r="AP19" s="103" t="e">
        <f t="shared" si="7"/>
        <v>#N/A</v>
      </c>
      <c r="AQ19" s="105" t="e">
        <f t="shared" si="2"/>
        <v>#N/A</v>
      </c>
      <c r="AR19" s="44"/>
      <c r="AS19" s="3"/>
      <c r="AT19" s="3"/>
      <c r="AV19" s="3"/>
      <c r="AW19" s="3"/>
      <c r="AX19" s="3"/>
      <c r="AY19" s="3"/>
    </row>
    <row r="20" spans="1:51" ht="17.25" customHeight="1">
      <c r="A20" s="94">
        <v>5</v>
      </c>
      <c r="B20" s="94">
        <v>9</v>
      </c>
      <c r="C20" s="4" t="str">
        <f>IF(B20="","",VLOOKUP(B20,'Main List'!$A$2:$D$561,2,0))</f>
        <v>சிந்தித்தவர்-ஆனந்த பைரவி</v>
      </c>
      <c r="D20" s="95" t="str">
        <f>IF(B20="","",VLOOKUP(B20,'Main List'!$A$2:$D$561,3,0))</f>
        <v>Pg.no-08-11</v>
      </c>
      <c r="E20" s="96">
        <f>IF($B20="","",VLOOKUP($B20,'Main List'!$A$2:$D$561,4,0))</f>
        <v>3</v>
      </c>
      <c r="F20" s="97" t="s">
        <v>974</v>
      </c>
      <c r="G20" s="98" t="e">
        <f t="shared" si="3"/>
        <v>#N/A</v>
      </c>
      <c r="H20" s="71" t="e">
        <f t="shared" si="0"/>
        <v>#N/A</v>
      </c>
      <c r="I20" s="213"/>
      <c r="J20" s="21">
        <v>5</v>
      </c>
      <c r="K20" s="21">
        <v>14</v>
      </c>
      <c r="L20" s="4" t="str">
        <f>IF(K20="","",VLOOKUP(K20,'Main List'!$A$2:$D$561,2,0))</f>
        <v>ஸித்தி விநாயகா-கர்ண பைரவி</v>
      </c>
      <c r="M20" s="21" t="str">
        <f>IF(K20="","",VLOOKUP(K20,'Main List'!$A$2:$D$561,3,0))</f>
        <v>Pg.no-07</v>
      </c>
      <c r="N20" s="99">
        <f>IF(K20="","",VLOOKUP(K20,'Main List'!$A$2:$D$561,4,0))</f>
        <v>10</v>
      </c>
      <c r="O20" s="97" t="s">
        <v>974</v>
      </c>
      <c r="P20" s="99" t="e">
        <f t="shared" si="4"/>
        <v>#N/A</v>
      </c>
      <c r="Q20" s="213"/>
      <c r="R20" s="21">
        <v>5</v>
      </c>
      <c r="S20" s="21">
        <v>12</v>
      </c>
      <c r="T20" s="4" t="str">
        <f>IF(S20="","",VLOOKUP(S20,'Main List'!$A$2:$D$561,2,0))</f>
        <v>ஸித்தி விநாயகா-ரேவதி</v>
      </c>
      <c r="U20" s="21" t="str">
        <f>IF(S20="","",VLOOKUP(S20,'Main List'!$A$2:$D$561,3,0))</f>
        <v>Pg.no-07</v>
      </c>
      <c r="V20" s="99">
        <f>IF(S20="","",VLOOKUP(S20,'Main List'!$A$2:$D$561,4,0))</f>
        <v>10</v>
      </c>
      <c r="W20" s="21" t="s">
        <v>974</v>
      </c>
      <c r="X20" s="34" t="e">
        <f t="shared" si="5"/>
        <v>#N/A</v>
      </c>
      <c r="Y20" s="213"/>
      <c r="Z20" s="21">
        <v>5</v>
      </c>
      <c r="AA20" s="21">
        <v>10</v>
      </c>
      <c r="AB20" s="4" t="str">
        <f>IF($AA20="","",VLOOKUP($AA20,'Main List'!$A$2:$D$561,2,0))</f>
        <v>ஸித்தி விநாயகா-ஹம்ஸத்வனி</v>
      </c>
      <c r="AC20" s="21" t="str">
        <f>IF($AA20="","",VLOOKUP($AA20,'Main List'!$A$2:$D$561,3,0))</f>
        <v>Pg.no-07</v>
      </c>
      <c r="AD20" s="100">
        <f>IF($AA20="","",VLOOKUP($AA20,'Main List'!$A$2:$D$561,4,0))</f>
        <v>10</v>
      </c>
      <c r="AE20" s="101">
        <f>IF(AA20="","",VLOOKUP(AA20,'Main List'!$A$2:$D$561,4,0))</f>
        <v>10</v>
      </c>
      <c r="AF20" s="21" t="s">
        <v>974</v>
      </c>
      <c r="AG20" s="34" t="e">
        <f t="shared" si="6"/>
        <v>#N/A</v>
      </c>
      <c r="AH20" s="34" t="e">
        <f t="shared" si="1"/>
        <v>#N/A</v>
      </c>
      <c r="AI20" s="213"/>
      <c r="AJ20" s="21">
        <v>5</v>
      </c>
      <c r="AK20" s="21">
        <v>11</v>
      </c>
      <c r="AL20" s="4" t="str">
        <f>IF($AK20="","",VLOOKUP($AK20,'Main List'!$A$2:$D$561,2,0))</f>
        <v>ஸித்தி விநாயகா-ஶுப பந்து வராளி</v>
      </c>
      <c r="AM20" s="21">
        <v>7</v>
      </c>
      <c r="AN20" s="103">
        <f>IF(AK20="","",VLOOKUP(AK20,'Main List'!$A$2:$D$561,4,0))</f>
        <v>10</v>
      </c>
      <c r="AO20" s="104" t="s">
        <v>974</v>
      </c>
      <c r="AP20" s="103" t="e">
        <f t="shared" si="7"/>
        <v>#N/A</v>
      </c>
      <c r="AQ20" s="105" t="e">
        <f t="shared" si="2"/>
        <v>#N/A</v>
      </c>
      <c r="AR20" s="44"/>
      <c r="AS20" s="3"/>
      <c r="AT20" s="3"/>
      <c r="AV20" s="3"/>
      <c r="AW20" s="3"/>
      <c r="AX20" s="3"/>
      <c r="AY20" s="3"/>
    </row>
    <row r="21" spans="1:51" ht="17.25" customHeight="1">
      <c r="A21" s="94">
        <v>6</v>
      </c>
      <c r="B21" s="94">
        <v>22</v>
      </c>
      <c r="C21" s="4" t="str">
        <f>IF(B21="","",VLOOKUP(B21,'Main List'!$A$2:$D$561,2,0))</f>
        <v>தடக்கை</v>
      </c>
      <c r="D21" s="95">
        <f>IF(B21="","",VLOOKUP(B21,'Main List'!$A$2:$D$561,3,0))</f>
        <v>10</v>
      </c>
      <c r="E21" s="96">
        <f>IF($B21="","",VLOOKUP($B21,'Main List'!$A$2:$D$561,4,0))</f>
        <v>2</v>
      </c>
      <c r="F21" s="97"/>
      <c r="G21" s="98" t="e">
        <f t="shared" si="3"/>
        <v>#N/A</v>
      </c>
      <c r="H21" s="71" t="e">
        <f t="shared" si="0"/>
        <v>#N/A</v>
      </c>
      <c r="I21" s="213"/>
      <c r="J21" s="21">
        <v>6</v>
      </c>
      <c r="K21" s="21">
        <v>28</v>
      </c>
      <c r="L21" s="4" t="str">
        <f>IF(K21="","",VLOOKUP(K21,'Main List'!$A$2:$D$561,2,0))</f>
        <v>அனைவரும்</v>
      </c>
      <c r="M21" s="21">
        <f>IF(K21="","",VLOOKUP(K21,'Main List'!$A$2:$D$561,3,0))</f>
        <v>16</v>
      </c>
      <c r="N21" s="99">
        <f>IF(K21="","",VLOOKUP(K21,'Main List'!$A$2:$D$561,4,0))</f>
        <v>3</v>
      </c>
      <c r="O21" s="97"/>
      <c r="P21" s="99" t="e">
        <f t="shared" si="4"/>
        <v>#N/A</v>
      </c>
      <c r="Q21" s="213"/>
      <c r="R21" s="21">
        <v>6</v>
      </c>
      <c r="S21" s="21">
        <v>16</v>
      </c>
      <c r="T21" s="4" t="str">
        <f>IF(S21="","",VLOOKUP(S21,'Main List'!$A$2:$D$561,2,0))</f>
        <v>உனைத் தினம்</v>
      </c>
      <c r="U21" s="21">
        <f>IF(S21="","",VLOOKUP(S21,'Main List'!$A$2:$D$561,3,0))</f>
        <v>6</v>
      </c>
      <c r="V21" s="99">
        <f>IF(S21="","",VLOOKUP(S21,'Main List'!$A$2:$D$561,4,0))</f>
        <v>4.07</v>
      </c>
      <c r="W21" s="21"/>
      <c r="X21" s="34" t="e">
        <f t="shared" si="5"/>
        <v>#N/A</v>
      </c>
      <c r="Y21" s="213"/>
      <c r="Z21" s="21">
        <v>6</v>
      </c>
      <c r="AA21" s="21">
        <v>21</v>
      </c>
      <c r="AB21" s="4" t="str">
        <f>IF($AA21="","",VLOOKUP($AA21,'Main List'!$A$2:$D$561,2,0))</f>
        <v>சந்ததம்</v>
      </c>
      <c r="AC21" s="21">
        <f>IF($AA21="","",VLOOKUP($AA21,'Main List'!$A$2:$D$561,3,0))</f>
        <v>9</v>
      </c>
      <c r="AD21" s="100" t="e">
        <f>IF($AA18="","",VLOOKUP($AA18,'Main List'!$A$2:$D$561,4,0))</f>
        <v>#N/A</v>
      </c>
      <c r="AE21" s="101">
        <f>IF(AA21="","",VLOOKUP(AA21,'Main List'!$A$2:$D$561,4,0))</f>
        <v>1.17</v>
      </c>
      <c r="AF21" s="21"/>
      <c r="AG21" s="34" t="e">
        <f t="shared" si="6"/>
        <v>#N/A</v>
      </c>
      <c r="AH21" s="34" t="e">
        <f t="shared" si="1"/>
        <v>#N/A</v>
      </c>
      <c r="AI21" s="213"/>
      <c r="AJ21" s="21">
        <v>6</v>
      </c>
      <c r="AK21" s="21">
        <v>45</v>
      </c>
      <c r="AL21" s="4" t="str">
        <f>IF($AK21="","",VLOOKUP($AK21,'Main List'!$A$2:$D$561,2,0))</f>
        <v>தண்டையணி-தன்யாஸி</v>
      </c>
      <c r="AM21" s="21">
        <f>IF($AK21="","",VLOOKUP($AK21,'Main List'!$A$2:$D$561,3,0))</f>
        <v>30</v>
      </c>
      <c r="AN21" s="103">
        <f>IF(AK21="","",VLOOKUP(AK21,'Main List'!$A$2:$D$561,4,0))</f>
        <v>2.4300000000000002</v>
      </c>
      <c r="AO21" s="104"/>
      <c r="AP21" s="103" t="e">
        <f t="shared" si="7"/>
        <v>#N/A</v>
      </c>
      <c r="AQ21" s="105" t="e">
        <f t="shared" si="2"/>
        <v>#N/A</v>
      </c>
      <c r="AR21" s="44"/>
      <c r="AS21" s="3"/>
      <c r="AT21" s="3"/>
      <c r="AV21" s="3"/>
      <c r="AW21" s="3"/>
      <c r="AX21" s="3"/>
      <c r="AY21" s="3"/>
    </row>
    <row r="22" spans="1:51" ht="17.25" customHeight="1">
      <c r="A22" s="94">
        <v>7</v>
      </c>
      <c r="B22" s="94">
        <v>25</v>
      </c>
      <c r="C22" s="4" t="str">
        <f>IF(B22="","",VLOOKUP(B22,'Main List'!$A$2:$D$561,2,0))</f>
        <v>அருணமணி</v>
      </c>
      <c r="D22" s="95">
        <f>IF(B22="","",VLOOKUP(B22,'Main List'!$A$2:$D$561,3,0))</f>
        <v>13</v>
      </c>
      <c r="E22" s="96">
        <f>IF($B22="","",VLOOKUP($B22,'Main List'!$A$2:$D$561,4,0))</f>
        <v>3.16</v>
      </c>
      <c r="F22" s="97"/>
      <c r="G22" s="98" t="e">
        <f t="shared" si="3"/>
        <v>#N/A</v>
      </c>
      <c r="H22" s="71" t="e">
        <f t="shared" si="0"/>
        <v>#N/A</v>
      </c>
      <c r="I22" s="213"/>
      <c r="J22" s="21">
        <v>7</v>
      </c>
      <c r="K22" s="21">
        <v>31</v>
      </c>
      <c r="L22" s="4" t="str">
        <f>IF(K22="","",VLOOKUP(K22,'Main List'!$A$2:$D$561,2,0))</f>
        <v>உததியறல்</v>
      </c>
      <c r="M22" s="21">
        <f>IF(K22="","",VLOOKUP(K22,'Main List'!$A$2:$D$561,3,0))</f>
        <v>19</v>
      </c>
      <c r="N22" s="99">
        <f>IF(K22="","",VLOOKUP(K22,'Main List'!$A$2:$D$561,4,0))</f>
        <v>3.04</v>
      </c>
      <c r="O22" s="97"/>
      <c r="P22" s="99" t="e">
        <f t="shared" si="4"/>
        <v>#N/A</v>
      </c>
      <c r="Q22" s="213"/>
      <c r="R22" s="21">
        <v>7</v>
      </c>
      <c r="S22" s="21">
        <v>17</v>
      </c>
      <c r="T22" s="4" t="str">
        <f>IF(S22="","",VLOOKUP(S22,'Main List'!$A$2:$D$561,2,0))</f>
        <v>கருவடைந்து - வராளி</v>
      </c>
      <c r="U22" s="21">
        <f>IF(S22="","",VLOOKUP(S22,'Main List'!$A$2:$D$561,3,0))</f>
        <v>7</v>
      </c>
      <c r="V22" s="99">
        <f>IF(S22="","",VLOOKUP(S22,'Main List'!$A$2:$D$561,4,0))</f>
        <v>2.4900000000000002</v>
      </c>
      <c r="W22" s="21" t="s">
        <v>974</v>
      </c>
      <c r="X22" s="34" t="e">
        <f t="shared" si="5"/>
        <v>#N/A</v>
      </c>
      <c r="Y22" s="213"/>
      <c r="Z22" s="21">
        <v>7</v>
      </c>
      <c r="AA22" s="21">
        <v>29</v>
      </c>
      <c r="AB22" s="4" t="str">
        <f>IF($AA22="","",VLOOKUP($AA22,'Main List'!$A$2:$D$561,2,0))</f>
        <v>இயலிசை</v>
      </c>
      <c r="AC22" s="21">
        <f>IF($AA22="","",VLOOKUP($AA22,'Main List'!$A$2:$D$561,3,0))</f>
        <v>17</v>
      </c>
      <c r="AD22" s="100">
        <f>IF($AA19="","",VLOOKUP($AA19,'Main List'!$A$2:$D$561,4,0))</f>
        <v>3</v>
      </c>
      <c r="AE22" s="101">
        <f>IF(AA22="","",VLOOKUP(AA22,'Main List'!$A$2:$D$561,4,0))</f>
        <v>1.48</v>
      </c>
      <c r="AF22" s="21"/>
      <c r="AG22" s="34" t="e">
        <f t="shared" si="6"/>
        <v>#N/A</v>
      </c>
      <c r="AH22" s="34" t="e">
        <f t="shared" si="1"/>
        <v>#N/A</v>
      </c>
      <c r="AI22" s="213"/>
      <c r="AJ22" s="21">
        <v>7</v>
      </c>
      <c r="AK22" s="21">
        <v>47</v>
      </c>
      <c r="AL22" s="4" t="str">
        <f>IF($AK22="","",VLOOKUP($AK22,'Main List'!$A$2:$D$561,2,0))</f>
        <v>தரிக்கும்</v>
      </c>
      <c r="AM22" s="21">
        <f>IF($AK22="","",VLOOKUP($AK22,'Main List'!$A$2:$D$561,3,0))</f>
        <v>32</v>
      </c>
      <c r="AN22" s="103">
        <f>IF(AK22="","",VLOOKUP(AK22,'Main List'!$A$2:$D$561,4,0))</f>
        <v>1</v>
      </c>
      <c r="AO22" s="104"/>
      <c r="AP22" s="103" t="e">
        <f t="shared" si="7"/>
        <v>#N/A</v>
      </c>
      <c r="AQ22" s="105" t="e">
        <f t="shared" si="2"/>
        <v>#N/A</v>
      </c>
      <c r="AR22" s="44"/>
      <c r="AS22" s="3"/>
      <c r="AT22" s="3"/>
      <c r="AV22" s="3"/>
      <c r="AW22" s="3"/>
      <c r="AX22" s="3"/>
      <c r="AY22" s="3"/>
    </row>
    <row r="23" spans="1:51" ht="17.25" customHeight="1">
      <c r="A23" s="94">
        <v>8</v>
      </c>
      <c r="B23" s="94">
        <v>34</v>
      </c>
      <c r="C23" s="4" t="str">
        <f>IF(B23="","",VLOOKUP(B23,'Main List'!$A$2:$D$561,2,0))</f>
        <v>ஓராதொன்றை</v>
      </c>
      <c r="D23" s="95">
        <f>IF(B23="","",VLOOKUP(B23,'Main List'!$A$2:$D$561,3,0))</f>
        <v>21</v>
      </c>
      <c r="E23" s="96">
        <f>IF($B23="","",VLOOKUP($B23,'Main List'!$A$2:$D$561,4,0))</f>
        <v>2.0499999999999998</v>
      </c>
      <c r="F23" s="97" t="s">
        <v>974</v>
      </c>
      <c r="G23" s="98" t="e">
        <f t="shared" si="3"/>
        <v>#N/A</v>
      </c>
      <c r="H23" s="71" t="e">
        <f t="shared" si="0"/>
        <v>#N/A</v>
      </c>
      <c r="I23" s="213"/>
      <c r="J23" s="21">
        <v>8</v>
      </c>
      <c r="K23" s="21">
        <v>39</v>
      </c>
      <c r="L23" s="4" t="str">
        <f>IF(K23="","",VLOOKUP(K23,'Main List'!$A$2:$D$561,2,0))</f>
        <v>காலனார்-திலங்</v>
      </c>
      <c r="M23" s="21">
        <f>IF(K23="","",VLOOKUP(K23,'Main List'!$A$2:$D$561,3,0))</f>
        <v>25</v>
      </c>
      <c r="N23" s="99">
        <f>IF(K23="","",VLOOKUP(K23,'Main List'!$A$2:$D$561,4,0))</f>
        <v>1.24</v>
      </c>
      <c r="O23" s="97"/>
      <c r="P23" s="99" t="e">
        <f t="shared" si="4"/>
        <v>#N/A</v>
      </c>
      <c r="Q23" s="213"/>
      <c r="R23" s="21">
        <v>8</v>
      </c>
      <c r="S23" s="21">
        <v>18</v>
      </c>
      <c r="T23" s="4" t="str">
        <f>IF(S23="","",VLOOKUP(S23,'Main List'!$A$2:$D$561,2,0))</f>
        <v>கருவடைந்து-ஹிந்தோ</v>
      </c>
      <c r="U23" s="21">
        <f>IF(S23="","",VLOOKUP(S23,'Main List'!$A$2:$D$561,3,0))</f>
        <v>7</v>
      </c>
      <c r="V23" s="99">
        <f>IF(S23="","",VLOOKUP(S23,'Main List'!$A$2:$D$561,4,0))</f>
        <v>3.29</v>
      </c>
      <c r="W23" s="21"/>
      <c r="X23" s="34" t="e">
        <f t="shared" si="5"/>
        <v>#N/A</v>
      </c>
      <c r="Y23" s="213"/>
      <c r="Z23" s="21">
        <v>8</v>
      </c>
      <c r="AA23" s="21">
        <v>30</v>
      </c>
      <c r="AB23" s="4" t="str">
        <f>IF($AA23="","",VLOOKUP($AA23,'Main List'!$A$2:$D$561,2,0))</f>
        <v>உருக்கம்</v>
      </c>
      <c r="AC23" s="21">
        <f>IF($AA23="","",VLOOKUP($AA23,'Main List'!$A$2:$D$561,3,0))</f>
        <v>18</v>
      </c>
      <c r="AD23" s="100">
        <f>IF($AA20="","",VLOOKUP($AA20,'Main List'!$A$2:$D$561,4,0))</f>
        <v>10</v>
      </c>
      <c r="AE23" s="101">
        <f>IF(AA23="","",VLOOKUP(AA23,'Main List'!$A$2:$D$561,4,0))</f>
        <v>4.34</v>
      </c>
      <c r="AF23" s="21"/>
      <c r="AG23" s="34" t="e">
        <f t="shared" si="6"/>
        <v>#N/A</v>
      </c>
      <c r="AH23" s="34" t="e">
        <f t="shared" si="1"/>
        <v>#N/A</v>
      </c>
      <c r="AI23" s="213"/>
      <c r="AJ23" s="21">
        <v>8</v>
      </c>
      <c r="AK23" s="21">
        <v>49</v>
      </c>
      <c r="AL23" s="4" t="str">
        <f>IF($AK23="","",VLOOKUP($AK23,'Main List'!$A$2:$D$561,2,0))</f>
        <v>தொந்தி சரிய</v>
      </c>
      <c r="AM23" s="21">
        <f>IF($AK23="","",VLOOKUP($AK23,'Main List'!$A$2:$D$561,3,0))</f>
        <v>34</v>
      </c>
      <c r="AN23" s="103">
        <f>IF(AK23="","",VLOOKUP(AK23,'Main List'!$A$2:$D$561,4,0))</f>
        <v>4</v>
      </c>
      <c r="AO23" s="104" t="s">
        <v>974</v>
      </c>
      <c r="AP23" s="103" t="e">
        <f t="shared" si="7"/>
        <v>#N/A</v>
      </c>
      <c r="AQ23" s="105" t="e">
        <f t="shared" si="2"/>
        <v>#N/A</v>
      </c>
      <c r="AR23" s="44"/>
      <c r="AS23" s="3"/>
      <c r="AT23" s="3"/>
      <c r="AV23" s="3"/>
      <c r="AW23" s="3"/>
      <c r="AX23" s="3"/>
      <c r="AY23" s="3"/>
    </row>
    <row r="24" spans="1:51" ht="17.25" customHeight="1">
      <c r="A24" s="94">
        <v>9</v>
      </c>
      <c r="B24" s="94">
        <v>45</v>
      </c>
      <c r="C24" s="4" t="str">
        <f>IF(B24="","",VLOOKUP(B24,'Main List'!$A$2:$D$561,2,0))</f>
        <v>தண்டையணி-தன்யாஸி</v>
      </c>
      <c r="D24" s="95">
        <f>IF(B24="","",VLOOKUP(B24,'Main List'!$A$2:$D$561,3,0))</f>
        <v>30</v>
      </c>
      <c r="E24" s="96">
        <f>IF($B24="","",VLOOKUP($B24,'Main List'!$A$2:$D$561,4,0))</f>
        <v>2.4300000000000002</v>
      </c>
      <c r="F24" s="97"/>
      <c r="G24" s="98" t="e">
        <f t="shared" si="3"/>
        <v>#N/A</v>
      </c>
      <c r="H24" s="71" t="e">
        <f t="shared" si="0"/>
        <v>#N/A</v>
      </c>
      <c r="I24" s="213"/>
      <c r="J24" s="21">
        <v>9</v>
      </c>
      <c r="K24" s="21">
        <v>42</v>
      </c>
      <c r="L24" s="4" t="str">
        <f>IF(K24="","",VLOOKUP(K24,'Main List'!$A$2:$D$561,2,0))</f>
        <v>சேமக்கோமள</v>
      </c>
      <c r="M24" s="21">
        <f>IF(K24="","",VLOOKUP(K24,'Main List'!$A$2:$D$561,3,0))</f>
        <v>28</v>
      </c>
      <c r="N24" s="99">
        <f>IF(K24="","",VLOOKUP(K24,'Main List'!$A$2:$D$561,4,0))</f>
        <v>1.38</v>
      </c>
      <c r="O24" s="97" t="s">
        <v>974</v>
      </c>
      <c r="P24" s="99" t="e">
        <f t="shared" si="4"/>
        <v>#N/A</v>
      </c>
      <c r="Q24" s="213"/>
      <c r="R24" s="21">
        <v>9</v>
      </c>
      <c r="S24" s="21">
        <v>19</v>
      </c>
      <c r="T24" s="4" t="str">
        <f>IF(S24="","",VLOOKUP(S24,'Main List'!$A$2:$D$561,2,0))</f>
        <v>கனகந்திரள் - சங்கராபரணம்</v>
      </c>
      <c r="U24" s="21">
        <f>IF(S24="","",VLOOKUP(S24,'Main List'!$A$2:$D$561,3,0))</f>
        <v>8</v>
      </c>
      <c r="V24" s="99">
        <f>IF(S24="","",VLOOKUP(S24,'Main List'!$A$2:$D$561,4,0))</f>
        <v>3.03</v>
      </c>
      <c r="W24" s="21"/>
      <c r="X24" s="34" t="e">
        <f t="shared" si="5"/>
        <v>#N/A</v>
      </c>
      <c r="Y24" s="213"/>
      <c r="Z24" s="21">
        <v>9</v>
      </c>
      <c r="AA24" s="21">
        <v>36</v>
      </c>
      <c r="AB24" s="4" t="str">
        <f>IF($AA24="","",VLOOKUP($AA24,'Main List'!$A$2:$D$561,2,0))</f>
        <v>கண்டுமொழி</v>
      </c>
      <c r="AC24" s="21">
        <f>IF($AA24="","",VLOOKUP($AA24,'Main List'!$A$2:$D$561,3,0))</f>
        <v>23</v>
      </c>
      <c r="AD24" s="100">
        <f>IF($AA21="","",VLOOKUP($AA21,'Main List'!$A$2:$D$561,4,0))</f>
        <v>1.17</v>
      </c>
      <c r="AE24" s="101">
        <f>IF(AA24="","",VLOOKUP(AA24,'Main List'!$A$2:$D$561,4,0))</f>
        <v>3.08</v>
      </c>
      <c r="AF24" s="21"/>
      <c r="AG24" s="34" t="e">
        <f t="shared" si="6"/>
        <v>#N/A</v>
      </c>
      <c r="AH24" s="34" t="e">
        <f t="shared" si="1"/>
        <v>#N/A</v>
      </c>
      <c r="AI24" s="213"/>
      <c r="AJ24" s="21">
        <v>9</v>
      </c>
      <c r="AK24" s="21">
        <v>50</v>
      </c>
      <c r="AL24" s="4" t="str">
        <f>IF($AK24="","",VLOOKUP($AK24,'Main List'!$A$2:$D$561,2,0))</f>
        <v>தொந்தி சரிய-அடாணா</v>
      </c>
      <c r="AM24" s="21">
        <f>IF($AK24="","",VLOOKUP($AK24,'Main List'!$A$2:$D$561,3,0))</f>
        <v>34</v>
      </c>
      <c r="AN24" s="103">
        <f>IF(AK24="","",VLOOKUP(AK24,'Main List'!$A$2:$D$561,4,0))</f>
        <v>2.4700000000000002</v>
      </c>
      <c r="AO24" s="104"/>
      <c r="AP24" s="103" t="e">
        <f t="shared" si="7"/>
        <v>#N/A</v>
      </c>
      <c r="AQ24" s="105" t="e">
        <f t="shared" si="2"/>
        <v>#N/A</v>
      </c>
      <c r="AR24" s="44"/>
      <c r="AS24" s="3"/>
      <c r="AT24" s="3"/>
      <c r="AV24" s="3"/>
      <c r="AW24" s="3"/>
      <c r="AX24" s="3"/>
      <c r="AY24" s="3"/>
    </row>
    <row r="25" spans="1:51" ht="17.25" customHeight="1">
      <c r="A25" s="94">
        <v>10</v>
      </c>
      <c r="B25" s="94">
        <v>47</v>
      </c>
      <c r="C25" s="4" t="str">
        <f>IF(B25="","",VLOOKUP(B25,'Main List'!$A$2:$D$561,2,0))</f>
        <v>தரிக்கும்</v>
      </c>
      <c r="D25" s="95">
        <f>IF(B25="","",VLOOKUP(B25,'Main List'!$A$2:$D$561,3,0))</f>
        <v>32</v>
      </c>
      <c r="E25" s="96">
        <f>IF($B25="","",VLOOKUP($B25,'Main List'!$A$2:$D$561,4,0))</f>
        <v>1</v>
      </c>
      <c r="F25" s="97"/>
      <c r="G25" s="98" t="e">
        <f t="shared" si="3"/>
        <v>#N/A</v>
      </c>
      <c r="H25" s="71" t="e">
        <f t="shared" si="0"/>
        <v>#N/A</v>
      </c>
      <c r="I25" s="213"/>
      <c r="J25" s="21">
        <v>10</v>
      </c>
      <c r="K25" s="21">
        <v>51</v>
      </c>
      <c r="L25" s="4" t="str">
        <f>IF(K25="","",VLOOKUP(K25,'Main List'!$A$2:$D$561,2,0))</f>
        <v>தோலொடு</v>
      </c>
      <c r="M25" s="21">
        <f>IF(K25="","",VLOOKUP(K25,'Main List'!$A$2:$D$561,3,0))</f>
        <v>35</v>
      </c>
      <c r="N25" s="99">
        <f>IF(K25="","",VLOOKUP(K25,'Main List'!$A$2:$D$561,4,0))</f>
        <v>3</v>
      </c>
      <c r="O25" s="97"/>
      <c r="P25" s="99" t="e">
        <f t="shared" si="4"/>
        <v>#N/A</v>
      </c>
      <c r="Q25" s="213"/>
      <c r="R25" s="21">
        <v>10</v>
      </c>
      <c r="S25" s="21">
        <v>20</v>
      </c>
      <c r="T25" s="4" t="str">
        <f>IF(S25="","",VLOOKUP(S25,'Main List'!$A$2:$D$561,2,0))</f>
        <v>கனகந்திரள்-நீலாம்</v>
      </c>
      <c r="U25" s="21">
        <f>IF(S25="","",VLOOKUP(S25,'Main List'!$A$2:$D$561,3,0))</f>
        <v>8</v>
      </c>
      <c r="V25" s="99">
        <f>IF(S25="","",VLOOKUP(S25,'Main List'!$A$2:$D$561,4,0))</f>
        <v>3</v>
      </c>
      <c r="W25" s="21"/>
      <c r="X25" s="34" t="e">
        <f t="shared" si="5"/>
        <v>#N/A</v>
      </c>
      <c r="Y25" s="213"/>
      <c r="Z25" s="21">
        <v>10</v>
      </c>
      <c r="AA25" s="21">
        <v>37</v>
      </c>
      <c r="AB25" s="4" t="str">
        <f>IF($AA25="","",VLOOKUP($AA25,'Main List'!$A$2:$D$561,2,0))</f>
        <v>கமல மாதுடன்</v>
      </c>
      <c r="AC25" s="21">
        <f>IF($AA25="","",VLOOKUP($AA25,'Main List'!$A$2:$D$561,3,0))</f>
        <v>24</v>
      </c>
      <c r="AD25" s="100">
        <f>IF($AA22="","",VLOOKUP($AA22,'Main List'!$A$2:$D$561,4,0))</f>
        <v>1.48</v>
      </c>
      <c r="AE25" s="101">
        <f>IF(AA25="","",VLOOKUP(AA25,'Main List'!$A$2:$D$561,4,0))</f>
        <v>3</v>
      </c>
      <c r="AF25" s="21" t="s">
        <v>974</v>
      </c>
      <c r="AG25" s="34" t="e">
        <f t="shared" si="6"/>
        <v>#N/A</v>
      </c>
      <c r="AH25" s="34" t="e">
        <f t="shared" si="1"/>
        <v>#N/A</v>
      </c>
      <c r="AI25" s="213"/>
      <c r="AJ25" s="21">
        <v>10</v>
      </c>
      <c r="AK25" s="21">
        <v>51</v>
      </c>
      <c r="AL25" s="4" t="str">
        <f>IF($AK25="","",VLOOKUP($AK25,'Main List'!$A$2:$D$561,2,0))</f>
        <v>தோலொடு</v>
      </c>
      <c r="AM25" s="21">
        <f>IF($AK25="","",VLOOKUP($AK25,'Main List'!$A$2:$D$561,3,0))</f>
        <v>35</v>
      </c>
      <c r="AN25" s="103">
        <f>IF(AK25="","",VLOOKUP(AK25,'Main List'!$A$2:$D$561,4,0))</f>
        <v>3</v>
      </c>
      <c r="AO25" s="104"/>
      <c r="AP25" s="103" t="e">
        <f t="shared" si="7"/>
        <v>#N/A</v>
      </c>
      <c r="AQ25" s="105" t="e">
        <f t="shared" si="2"/>
        <v>#N/A</v>
      </c>
      <c r="AR25" s="44"/>
      <c r="AS25" s="3"/>
      <c r="AT25" s="3"/>
      <c r="AV25" s="3"/>
      <c r="AW25" s="3"/>
      <c r="AX25" s="3"/>
      <c r="AY25" s="3"/>
    </row>
    <row r="26" spans="1:51" ht="17.25" customHeight="1">
      <c r="A26" s="94">
        <v>11</v>
      </c>
      <c r="B26" s="94">
        <v>49</v>
      </c>
      <c r="C26" s="4" t="str">
        <f>IF(B26="","",VLOOKUP(B26,'Main List'!$A$2:$D$561,2,0))</f>
        <v>தொந்தி சரிய</v>
      </c>
      <c r="D26" s="95">
        <f>IF(B26="","",VLOOKUP(B26,'Main List'!$A$2:$D$561,3,0))</f>
        <v>34</v>
      </c>
      <c r="E26" s="96">
        <f>IF($B26="","",VLOOKUP($B26,'Main List'!$A$2:$D$561,4,0))</f>
        <v>4</v>
      </c>
      <c r="F26" s="97"/>
      <c r="G26" s="98" t="e">
        <f t="shared" si="3"/>
        <v>#N/A</v>
      </c>
      <c r="H26" s="71" t="e">
        <f t="shared" si="0"/>
        <v>#N/A</v>
      </c>
      <c r="I26" s="213"/>
      <c r="J26" s="21">
        <v>11</v>
      </c>
      <c r="K26" s="21">
        <v>56</v>
      </c>
      <c r="L26" s="4" t="str">
        <f>IF(K26="","",VLOOKUP(K26,'Main List'!$A$2:$D$561,2,0))</f>
        <v>பஞ்ச பாதக</v>
      </c>
      <c r="M26" s="21">
        <f>IF(K26="","",VLOOKUP(K26,'Main List'!$A$2:$D$561,3,0))</f>
        <v>39</v>
      </c>
      <c r="N26" s="99">
        <f>IF(K26="","",VLOOKUP(K26,'Main List'!$A$2:$D$561,4,0))</f>
        <v>3.1</v>
      </c>
      <c r="O26" s="97"/>
      <c r="P26" s="99" t="e">
        <f t="shared" si="4"/>
        <v>#N/A</v>
      </c>
      <c r="Q26" s="213"/>
      <c r="R26" s="21">
        <v>11</v>
      </c>
      <c r="S26" s="21">
        <v>62</v>
      </c>
      <c r="T26" s="4" t="str">
        <f>IF(S26="","",VLOOKUP(S26,'Main List'!$A$2:$D$561,2,0))</f>
        <v>மனத்தின்</v>
      </c>
      <c r="U26" s="21">
        <f>IF(S26="","",VLOOKUP(S26,'Main List'!$A$2:$D$561,3,0))</f>
        <v>45</v>
      </c>
      <c r="V26" s="99">
        <f>IF(S26="","",VLOOKUP(S26,'Main List'!$A$2:$D$561,4,0))</f>
        <v>3.46</v>
      </c>
      <c r="W26" s="21"/>
      <c r="X26" s="34" t="e">
        <f t="shared" si="5"/>
        <v>#N/A</v>
      </c>
      <c r="Y26" s="213"/>
      <c r="Z26" s="21">
        <v>11</v>
      </c>
      <c r="AA26" s="21">
        <v>44</v>
      </c>
      <c r="AB26" s="4" t="str">
        <f>IF($AA26="","",VLOOKUP($AA26,'Main List'!$A$2:$D$561,2,0))</f>
        <v>தண்டையணி</v>
      </c>
      <c r="AC26" s="21">
        <f>IF($AA26="","",VLOOKUP($AA26,'Main List'!$A$2:$D$561,3,0))</f>
        <v>30</v>
      </c>
      <c r="AD26" s="100">
        <f>IF($AA23="","",VLOOKUP($AA23,'Main List'!$A$2:$D$561,4,0))</f>
        <v>4.34</v>
      </c>
      <c r="AE26" s="101">
        <f>IF(AA26="","",VLOOKUP(AA26,'Main List'!$A$2:$D$561,4,0))</f>
        <v>2.1800000000000002</v>
      </c>
      <c r="AF26" s="21"/>
      <c r="AG26" s="99" t="e">
        <f t="shared" si="6"/>
        <v>#N/A</v>
      </c>
      <c r="AH26" s="34" t="e">
        <f t="shared" si="1"/>
        <v>#N/A</v>
      </c>
      <c r="AI26" s="213"/>
      <c r="AJ26" s="21">
        <v>11</v>
      </c>
      <c r="AK26" s="21">
        <v>65</v>
      </c>
      <c r="AL26" s="4" t="str">
        <f>IF($AK26="","",VLOOKUP($AK26,'Main List'!$A$2:$D$561,2,0))</f>
        <v>மூப்புற்று</v>
      </c>
      <c r="AM26" s="21">
        <f>IF($AK26="","",VLOOKUP($AK26,'Main List'!$A$2:$D$561,3,0))</f>
        <v>48</v>
      </c>
      <c r="AN26" s="103">
        <f>IF(AK26="","",VLOOKUP(AK26,'Main List'!$A$2:$D$561,4,0))</f>
        <v>1.26</v>
      </c>
      <c r="AO26" s="104"/>
      <c r="AP26" s="103" t="e">
        <f t="shared" si="7"/>
        <v>#N/A</v>
      </c>
      <c r="AQ26" s="105" t="e">
        <f t="shared" si="2"/>
        <v>#N/A</v>
      </c>
      <c r="AR26" s="44"/>
      <c r="AS26" s="3"/>
      <c r="AT26" s="3"/>
      <c r="AV26" s="3"/>
      <c r="AW26" s="3"/>
      <c r="AX26" s="3"/>
      <c r="AY26" s="3"/>
    </row>
    <row r="27" spans="1:51" ht="17.25" customHeight="1">
      <c r="A27" s="94">
        <v>12</v>
      </c>
      <c r="B27" s="94">
        <v>68</v>
      </c>
      <c r="C27" s="4" t="str">
        <f>IF(B27="","",VLOOKUP(B27,'Main List'!$A$2:$D$561,2,0))</f>
        <v>வஞ்சத்துடன்</v>
      </c>
      <c r="D27" s="95">
        <f>IF(B27="","",VLOOKUP(B27,'Main List'!$A$2:$D$561,3,0))</f>
        <v>51</v>
      </c>
      <c r="E27" s="96">
        <f>IF($B27="","",VLOOKUP($B27,'Main List'!$A$2:$D$561,4,0))</f>
        <v>1.33</v>
      </c>
      <c r="F27" s="97"/>
      <c r="G27" s="98" t="e">
        <f t="shared" si="3"/>
        <v>#N/A</v>
      </c>
      <c r="H27" s="71" t="e">
        <f t="shared" si="0"/>
        <v>#N/A</v>
      </c>
      <c r="I27" s="213"/>
      <c r="J27" s="21">
        <v>12</v>
      </c>
      <c r="K27" s="21">
        <v>80</v>
      </c>
      <c r="L27" s="4" t="str">
        <f>IF(K27="","",VLOOKUP(K27,'Main List'!$A$2:$D$561,2,0))</f>
        <v>உலக பசு</v>
      </c>
      <c r="M27" s="21">
        <f>IF(K27="","",VLOOKUP(K27,'Main List'!$A$2:$D$561,3,0))</f>
        <v>61</v>
      </c>
      <c r="N27" s="99">
        <f>IF(K27="","",VLOOKUP(K27,'Main List'!$A$2:$D$561,4,0))</f>
        <v>1.4</v>
      </c>
      <c r="O27" s="97"/>
      <c r="P27" s="99" t="e">
        <f t="shared" si="4"/>
        <v>#N/A</v>
      </c>
      <c r="Q27" s="213"/>
      <c r="R27" s="21">
        <v>12</v>
      </c>
      <c r="S27" s="21">
        <v>74</v>
      </c>
      <c r="T27" s="4" t="str">
        <f>IF(S27="","",VLOOKUP(S27,'Main List'!$A$2:$D$561,2,0))</f>
        <v>வெங்காளம்</v>
      </c>
      <c r="U27" s="21">
        <f>IF(S27="","",VLOOKUP(S27,'Main List'!$A$2:$D$561,3,0))</f>
        <v>56</v>
      </c>
      <c r="V27" s="99">
        <f>IF(S27="","",VLOOKUP(S27,'Main List'!$A$2:$D$561,4,0))</f>
        <v>1.2</v>
      </c>
      <c r="W27" s="21"/>
      <c r="X27" s="34" t="e">
        <f t="shared" si="5"/>
        <v>#N/A</v>
      </c>
      <c r="Y27" s="213"/>
      <c r="Z27" s="21">
        <v>12</v>
      </c>
      <c r="AA27" s="21">
        <v>73</v>
      </c>
      <c r="AB27" s="4" t="str">
        <f>IF($AA27="","",VLOOKUP($AA27,'Main List'!$A$2:$D$561,2,0))</f>
        <v>விறல் மாரன்</v>
      </c>
      <c r="AC27" s="21">
        <f>IF($AA27="","",VLOOKUP($AA27,'Main List'!$A$2:$D$561,3,0))</f>
        <v>55</v>
      </c>
      <c r="AD27" s="100">
        <f>IF($AA24="","",VLOOKUP($AA24,'Main List'!$A$2:$D$561,4,0))</f>
        <v>3.08</v>
      </c>
      <c r="AE27" s="101">
        <f>IF(AA27="","",VLOOKUP(AA27,'Main List'!$A$2:$D$561,4,0))</f>
        <v>1.42</v>
      </c>
      <c r="AF27" s="21"/>
      <c r="AG27" s="99" t="e">
        <f t="shared" si="6"/>
        <v>#N/A</v>
      </c>
      <c r="AH27" s="34" t="e">
        <f t="shared" si="1"/>
        <v>#N/A</v>
      </c>
      <c r="AI27" s="213"/>
      <c r="AJ27" s="21">
        <v>12</v>
      </c>
      <c r="AK27" s="21">
        <v>94</v>
      </c>
      <c r="AL27" s="4" t="str">
        <f>IF($AK27="","",VLOOKUP($AK27,'Main List'!$A$2:$D$561,2,0))</f>
        <v>சுருதிமுடி</v>
      </c>
      <c r="AM27" s="21">
        <f>IF($AK27="","",VLOOKUP($AK27,'Main List'!$A$2:$D$561,3,0))</f>
        <v>74</v>
      </c>
      <c r="AN27" s="103">
        <f>IF(AK27="","",VLOOKUP(AK27,'Main List'!$A$2:$D$561,4,0))</f>
        <v>3.44</v>
      </c>
      <c r="AO27" s="104"/>
      <c r="AP27" s="103" t="e">
        <f t="shared" si="7"/>
        <v>#N/A</v>
      </c>
      <c r="AQ27" s="105" t="e">
        <f t="shared" si="2"/>
        <v>#N/A</v>
      </c>
      <c r="AR27" s="44"/>
      <c r="AS27" s="3"/>
      <c r="AT27" s="3"/>
      <c r="AV27" s="3"/>
      <c r="AW27" s="3"/>
      <c r="AX27" s="3"/>
      <c r="AY27" s="3"/>
    </row>
    <row r="28" spans="1:51" ht="17.25" customHeight="1">
      <c r="A28" s="94">
        <v>13</v>
      </c>
      <c r="B28" s="94">
        <v>75</v>
      </c>
      <c r="C28" s="4" t="str">
        <f>IF(B28="","",VLOOKUP(B28,'Main List'!$A$2:$D$561,2,0))</f>
        <v>அபகார</v>
      </c>
      <c r="D28" s="95">
        <f>IF(B28="","",VLOOKUP(B28,'Main List'!$A$2:$D$561,3,0))</f>
        <v>57</v>
      </c>
      <c r="E28" s="96">
        <f>IF($B28="","",VLOOKUP($B28,'Main List'!$A$2:$D$561,4,0))</f>
        <v>1.47</v>
      </c>
      <c r="F28" s="97" t="s">
        <v>974</v>
      </c>
      <c r="G28" s="98" t="e">
        <f t="shared" si="3"/>
        <v>#N/A</v>
      </c>
      <c r="H28" s="71" t="e">
        <f t="shared" si="0"/>
        <v>#N/A</v>
      </c>
      <c r="I28" s="213"/>
      <c r="J28" s="21">
        <v>13</v>
      </c>
      <c r="K28" s="21">
        <v>93</v>
      </c>
      <c r="L28" s="4" t="str">
        <f>IF(K28="","",VLOOKUP(K28,'Main List'!$A$2:$D$561,2,0))</f>
        <v>சீறலன்</v>
      </c>
      <c r="M28" s="21">
        <f>IF(K28="","",VLOOKUP(K28,'Main List'!$A$2:$D$561,3,0))</f>
        <v>73</v>
      </c>
      <c r="N28" s="99">
        <f>IF(K28="","",VLOOKUP(K28,'Main List'!$A$2:$D$561,4,0))</f>
        <v>1.4</v>
      </c>
      <c r="O28" s="97" t="s">
        <v>974</v>
      </c>
      <c r="P28" s="99" t="e">
        <f t="shared" si="4"/>
        <v>#N/A</v>
      </c>
      <c r="Q28" s="213"/>
      <c r="R28" s="21">
        <v>13</v>
      </c>
      <c r="S28" s="21">
        <v>85</v>
      </c>
      <c r="T28" s="4" t="str">
        <f>IF(S28="","",VLOOKUP(S28,'Main List'!$A$2:$D$561,2,0))</f>
        <v>கரிய பெரிய</v>
      </c>
      <c r="U28" s="21">
        <f>IF(S28="","",VLOOKUP(S28,'Main List'!$A$2:$D$561,3,0))</f>
        <v>66</v>
      </c>
      <c r="V28" s="99">
        <f>IF(S28="","",VLOOKUP(S28,'Main List'!$A$2:$D$561,4,0))</f>
        <v>1.47</v>
      </c>
      <c r="W28" s="21" t="s">
        <v>974</v>
      </c>
      <c r="X28" s="34" t="e">
        <f t="shared" si="5"/>
        <v>#N/A</v>
      </c>
      <c r="Y28" s="213"/>
      <c r="Z28" s="21">
        <v>13</v>
      </c>
      <c r="AA28" s="21">
        <v>101</v>
      </c>
      <c r="AB28" s="4" t="str">
        <f>IF($AA28="","",VLOOKUP($AA28,'Main List'!$A$2:$D$561,2,0))</f>
        <v>பகர்தர்</v>
      </c>
      <c r="AC28" s="21">
        <f>IF($AA28="","",VLOOKUP($AA28,'Main List'!$A$2:$D$561,3,0))</f>
        <v>81</v>
      </c>
      <c r="AD28" s="100">
        <f>IF($AA25="","",VLOOKUP($AA25,'Main List'!$A$2:$D$561,4,0))</f>
        <v>3</v>
      </c>
      <c r="AE28" s="101">
        <f>IF(AA28="","",VLOOKUP(AA28,'Main List'!$A$2:$D$561,4,0))</f>
        <v>2.48</v>
      </c>
      <c r="AF28" s="21" t="s">
        <v>974</v>
      </c>
      <c r="AG28" s="99" t="e">
        <f t="shared" si="6"/>
        <v>#N/A</v>
      </c>
      <c r="AH28" s="34" t="e">
        <f t="shared" si="1"/>
        <v>#N/A</v>
      </c>
      <c r="AI28" s="213"/>
      <c r="AJ28" s="21">
        <v>13</v>
      </c>
      <c r="AK28" s="21">
        <v>102</v>
      </c>
      <c r="AL28" s="4" t="str">
        <f>IF($AK28="","",VLOOKUP($AK28,'Main List'!$A$2:$D$561,2,0))</f>
        <v>பஞ்ச பாதக</v>
      </c>
      <c r="AM28" s="21">
        <f>IF($AK28="","",VLOOKUP($AK28,'Main List'!$A$2:$D$561,3,0))</f>
        <v>82</v>
      </c>
      <c r="AN28" s="103">
        <f>IF(AK28="","",VLOOKUP(AK28,'Main List'!$A$2:$D$561,4,0))</f>
        <v>4.28</v>
      </c>
      <c r="AO28" s="104" t="s">
        <v>974</v>
      </c>
      <c r="AP28" s="103" t="e">
        <f t="shared" si="7"/>
        <v>#N/A</v>
      </c>
      <c r="AQ28" s="105" t="e">
        <f t="shared" si="2"/>
        <v>#N/A</v>
      </c>
      <c r="AR28" s="44"/>
      <c r="AS28" s="3"/>
      <c r="AT28" s="3"/>
      <c r="AV28" s="3"/>
      <c r="AW28" s="3"/>
      <c r="AX28" s="3"/>
      <c r="AY28" s="3"/>
    </row>
    <row r="29" spans="1:51" ht="17.25" customHeight="1">
      <c r="A29" s="94">
        <v>14</v>
      </c>
      <c r="B29" s="94">
        <v>120</v>
      </c>
      <c r="C29" s="4" t="str">
        <f>IF(B29="","",VLOOKUP(B29,'Main List'!$A$2:$D$561,2,0))</f>
        <v>கதிரவன்</v>
      </c>
      <c r="D29" s="95">
        <f>IF(B29="","",VLOOKUP(B29,'Main List'!$A$2:$D$561,3,0))</f>
        <v>100</v>
      </c>
      <c r="E29" s="96">
        <f>IF($B29="","",VLOOKUP($B29,'Main List'!$A$2:$D$561,4,0))</f>
        <v>2.56</v>
      </c>
      <c r="F29" s="97"/>
      <c r="G29" s="98" t="e">
        <f t="shared" si="3"/>
        <v>#N/A</v>
      </c>
      <c r="H29" s="71" t="e">
        <f t="shared" si="0"/>
        <v>#N/A</v>
      </c>
      <c r="I29" s="213"/>
      <c r="J29" s="21">
        <v>14</v>
      </c>
      <c r="K29" s="21">
        <v>112</v>
      </c>
      <c r="L29" s="4" t="str">
        <f>IF(K29="","",VLOOKUP(K29,'Main List'!$A$2:$D$561,2,0))</f>
        <v>வேயிசை</v>
      </c>
      <c r="M29" s="21">
        <f>IF(K29="","",VLOOKUP(K29,'Main List'!$A$2:$D$561,3,0))</f>
        <v>92</v>
      </c>
      <c r="N29" s="99">
        <f>IF(K29="","",VLOOKUP(K29,'Main List'!$A$2:$D$561,4,0))</f>
        <v>4.25</v>
      </c>
      <c r="O29" s="97" t="s">
        <v>974</v>
      </c>
      <c r="P29" s="99" t="e">
        <f t="shared" si="4"/>
        <v>#N/A</v>
      </c>
      <c r="Q29" s="213"/>
      <c r="R29" s="21">
        <v>14</v>
      </c>
      <c r="S29" s="21">
        <v>106</v>
      </c>
      <c r="T29" s="4" t="str">
        <f>IF(S29="","",VLOOKUP(S29,'Main List'!$A$2:$D$561,2,0))</f>
        <v>மனக்கவலை</v>
      </c>
      <c r="U29" s="21">
        <f>IF(S29="","",VLOOKUP(S29,'Main List'!$A$2:$D$561,3,0))</f>
        <v>86</v>
      </c>
      <c r="V29" s="99">
        <f>IF(S29="","",VLOOKUP(S29,'Main List'!$A$2:$D$561,4,0))</f>
        <v>3</v>
      </c>
      <c r="W29" s="21"/>
      <c r="X29" s="34" t="e">
        <f t="shared" si="5"/>
        <v>#N/A</v>
      </c>
      <c r="Y29" s="213"/>
      <c r="Z29" s="21">
        <v>14</v>
      </c>
      <c r="AA29" s="21">
        <v>114</v>
      </c>
      <c r="AB29" s="4" t="str">
        <f>IF($AA29="","",VLOOKUP($AA29,'Main List'!$A$2:$D$561,2,0))</f>
        <v>ஆனாத பிருதிவி</v>
      </c>
      <c r="AC29" s="21">
        <f>IF($AA29="","",VLOOKUP($AA29,'Main List'!$A$2:$D$561,3,0))</f>
        <v>94</v>
      </c>
      <c r="AD29" s="100">
        <f>IF($AA26="","",VLOOKUP($AA26,'Main List'!$A$2:$D$561,4,0))</f>
        <v>2.1800000000000002</v>
      </c>
      <c r="AE29" s="101">
        <f>IF(AA29="","",VLOOKUP(AA29,'Main List'!$A$2:$D$561,4,0))</f>
        <v>4.1399999999999997</v>
      </c>
      <c r="AF29" s="21" t="s">
        <v>974</v>
      </c>
      <c r="AG29" s="99" t="e">
        <f t="shared" si="6"/>
        <v>#N/A</v>
      </c>
      <c r="AH29" s="34" t="e">
        <f t="shared" si="1"/>
        <v>#N/A</v>
      </c>
      <c r="AI29" s="213"/>
      <c r="AJ29" s="21">
        <v>14</v>
      </c>
      <c r="AK29" s="21">
        <v>121</v>
      </c>
      <c r="AL29" s="4" t="str">
        <f>IF($AK29="","",VLOOKUP($AK29,'Main List'!$A$2:$D$561,2,0))</f>
        <v>கறைப்படும்</v>
      </c>
      <c r="AM29" s="21">
        <f>IF($AK29="","",VLOOKUP($AK29,'Main List'!$A$2:$D$561,3,0))</f>
        <v>101</v>
      </c>
      <c r="AN29" s="103">
        <f>IF(AK29="","",VLOOKUP(AK29,'Main List'!$A$2:$D$561,4,0))</f>
        <v>3.48</v>
      </c>
      <c r="AO29" s="104" t="s">
        <v>974</v>
      </c>
      <c r="AP29" s="103" t="e">
        <f t="shared" si="7"/>
        <v>#N/A</v>
      </c>
      <c r="AQ29" s="105" t="e">
        <f t="shared" si="2"/>
        <v>#N/A</v>
      </c>
      <c r="AR29" s="44"/>
      <c r="AS29" s="3"/>
      <c r="AT29" s="3"/>
      <c r="AV29" s="3"/>
      <c r="AW29" s="3"/>
      <c r="AX29" s="3"/>
      <c r="AY29" s="3"/>
    </row>
    <row r="30" spans="1:51" ht="17.25" customHeight="1">
      <c r="A30" s="94">
        <v>15</v>
      </c>
      <c r="B30" s="94">
        <v>127</v>
      </c>
      <c r="C30" s="4" t="str">
        <f>IF(B30="","",VLOOKUP(B30,'Main List'!$A$2:$D$561,2,0))</f>
        <v>தெருவினில்</v>
      </c>
      <c r="D30" s="95">
        <f>IF(B30="","",VLOOKUP(B30,'Main List'!$A$2:$D$561,3,0))</f>
        <v>107</v>
      </c>
      <c r="E30" s="96">
        <f>IF($B30="","",VLOOKUP($B30,'Main List'!$A$2:$D$561,4,0))</f>
        <v>1.34</v>
      </c>
      <c r="F30" s="97" t="s">
        <v>974</v>
      </c>
      <c r="G30" s="98" t="e">
        <f t="shared" si="3"/>
        <v>#N/A</v>
      </c>
      <c r="H30" s="71" t="e">
        <f t="shared" si="0"/>
        <v>#N/A</v>
      </c>
      <c r="I30" s="213"/>
      <c r="J30" s="21">
        <v>15</v>
      </c>
      <c r="K30" s="21">
        <v>119</v>
      </c>
      <c r="L30" s="4" t="str">
        <f>IF(K30="","",VLOOKUP(K30,'Main List'!$A$2:$D$561,2,0))</f>
        <v>கடிமா</v>
      </c>
      <c r="M30" s="21">
        <f>IF(K30="","",VLOOKUP(K30,'Main List'!$A$2:$D$561,3,0))</f>
        <v>99</v>
      </c>
      <c r="N30" s="99">
        <f>IF(K30="","",VLOOKUP(K30,'Main List'!$A$2:$D$561,4,0))</f>
        <v>2.4500000000000002</v>
      </c>
      <c r="O30" s="97"/>
      <c r="P30" s="99" t="e">
        <f t="shared" si="4"/>
        <v>#N/A</v>
      </c>
      <c r="Q30" s="213"/>
      <c r="R30" s="21">
        <v>15</v>
      </c>
      <c r="S30" s="21">
        <v>123</v>
      </c>
      <c r="T30" s="4" t="str">
        <f>IF(S30="","",VLOOKUP(S30,'Main List'!$A$2:$D$561,2,0))</f>
        <v>குமர குருபர</v>
      </c>
      <c r="U30" s="21">
        <f>IF(S30="","",VLOOKUP(S30,'Main List'!$A$2:$D$561,3,0))</f>
        <v>103</v>
      </c>
      <c r="V30" s="99">
        <f>IF(S30="","",VLOOKUP(S30,'Main List'!$A$2:$D$561,4,0))</f>
        <v>1.45</v>
      </c>
      <c r="W30" s="21" t="s">
        <v>974</v>
      </c>
      <c r="X30" s="34" t="e">
        <f t="shared" si="5"/>
        <v>#N/A</v>
      </c>
      <c r="Y30" s="213"/>
      <c r="Z30" s="21">
        <v>15</v>
      </c>
      <c r="AA30" s="21">
        <v>132</v>
      </c>
      <c r="AB30" s="4" t="str">
        <f>IF($AA30="","",VLOOKUP($AA30,'Main List'!$A$2:$D$561,2,0))</f>
        <v>மகர கேதன</v>
      </c>
      <c r="AC30" s="21">
        <f>IF($AA30="","",VLOOKUP($AA30,'Main List'!$A$2:$D$561,3,0))</f>
        <v>112</v>
      </c>
      <c r="AD30" s="100">
        <f>IF($AA27="","",VLOOKUP($AA27,'Main List'!$A$2:$D$561,4,0))</f>
        <v>1.42</v>
      </c>
      <c r="AE30" s="101">
        <f>IF(AA30="","",VLOOKUP(AA30,'Main List'!$A$2:$D$561,4,0))</f>
        <v>2</v>
      </c>
      <c r="AF30" s="21"/>
      <c r="AG30" s="99" t="e">
        <f t="shared" si="6"/>
        <v>#N/A</v>
      </c>
      <c r="AH30" s="34" t="e">
        <f t="shared" si="1"/>
        <v>#N/A</v>
      </c>
      <c r="AI30" s="213"/>
      <c r="AJ30" s="21">
        <v>15</v>
      </c>
      <c r="AK30" s="21">
        <v>131</v>
      </c>
      <c r="AL30" s="4" t="str">
        <f>IF($AK30="","",VLOOKUP($AK30,'Main List'!$A$2:$D$561,2,0))</f>
        <v>பாதிமதி</v>
      </c>
      <c r="AM30" s="21">
        <f>IF($AK30="","",VLOOKUP($AK30,'Main List'!$A$2:$D$561,3,0))</f>
        <v>111</v>
      </c>
      <c r="AN30" s="103">
        <f>IF(AK30="","",VLOOKUP(AK30,'Main List'!$A$2:$D$561,4,0))</f>
        <v>1.36</v>
      </c>
      <c r="AO30" s="104"/>
      <c r="AP30" s="103" t="e">
        <f t="shared" si="7"/>
        <v>#N/A</v>
      </c>
      <c r="AQ30" s="105" t="e">
        <f t="shared" si="2"/>
        <v>#N/A</v>
      </c>
      <c r="AR30" s="44"/>
      <c r="AS30" s="3"/>
      <c r="AT30" s="3"/>
      <c r="AV30" s="3"/>
      <c r="AW30" s="3"/>
      <c r="AX30" s="3"/>
      <c r="AY30" s="3"/>
    </row>
    <row r="31" spans="1:51" ht="17.25" customHeight="1">
      <c r="A31" s="94">
        <v>16</v>
      </c>
      <c r="B31" s="94">
        <v>132</v>
      </c>
      <c r="C31" s="4" t="str">
        <f>IF(B31="","",VLOOKUP(B31,'Main List'!$A$2:$D$561,2,0))</f>
        <v>மகர கேதன</v>
      </c>
      <c r="D31" s="95">
        <f>IF(B31="","",VLOOKUP(B31,'Main List'!$A$2:$D$561,3,0))</f>
        <v>112</v>
      </c>
      <c r="E31" s="96">
        <f>IF($B31="","",VLOOKUP($B31,'Main List'!$A$2:$D$561,4,0))</f>
        <v>2</v>
      </c>
      <c r="F31" s="97"/>
      <c r="G31" s="98" t="e">
        <f t="shared" si="3"/>
        <v>#N/A</v>
      </c>
      <c r="H31" s="71" t="e">
        <f t="shared" si="0"/>
        <v>#N/A</v>
      </c>
      <c r="I31" s="213"/>
      <c r="J31" s="21">
        <v>16</v>
      </c>
      <c r="K31" s="21">
        <v>149</v>
      </c>
      <c r="L31" s="4" t="str">
        <f>IF(K31="","",VLOOKUP(K31,'Main List'!$A$2:$D$561,2,0))</f>
        <v>கவடுற்ற</v>
      </c>
      <c r="M31" s="21">
        <f>IF(K31="","",VLOOKUP(K31,'Main List'!$A$2:$D$561,3,0))</f>
        <v>127</v>
      </c>
      <c r="N31" s="99">
        <f>IF(K31="","",VLOOKUP(K31,'Main List'!$A$2:$D$561,4,0))</f>
        <v>2.2999999999999998</v>
      </c>
      <c r="O31" s="97" t="s">
        <v>974</v>
      </c>
      <c r="P31" s="99" t="e">
        <f t="shared" si="4"/>
        <v>#N/A</v>
      </c>
      <c r="Q31" s="213"/>
      <c r="R31" s="21">
        <v>16</v>
      </c>
      <c r="S31" s="21">
        <v>129</v>
      </c>
      <c r="T31" s="4" t="str">
        <f>IF(S31="","",VLOOKUP(S31,'Main List'!$A$2:$D$561,2,0))</f>
        <v>நாவேறு</v>
      </c>
      <c r="U31" s="21">
        <f>IF(S31="","",VLOOKUP(S31,'Main List'!$A$2:$D$561,3,0))</f>
        <v>109</v>
      </c>
      <c r="V31" s="99">
        <f>IF(S31="","",VLOOKUP(S31,'Main List'!$A$2:$D$561,4,0))</f>
        <v>3.4</v>
      </c>
      <c r="W31" s="21"/>
      <c r="X31" s="34" t="e">
        <f t="shared" si="5"/>
        <v>#N/A</v>
      </c>
      <c r="Y31" s="213"/>
      <c r="Z31" s="21">
        <v>16</v>
      </c>
      <c r="AA31" s="21">
        <v>134</v>
      </c>
      <c r="AB31" s="4" t="str">
        <f>IF($AA31="","",VLOOKUP($AA31,'Main List'!$A$2:$D$561,2,0))</f>
        <v>ஓருரு</v>
      </c>
      <c r="AC31" s="21">
        <f>IF($AA31="","",VLOOKUP($AA31,'Main List'!$A$2:$D$561,3,0))</f>
        <v>113</v>
      </c>
      <c r="AD31" s="100">
        <f>IF($AA28="","",VLOOKUP($AA28,'Main List'!$A$2:$D$561,4,0))</f>
        <v>2.48</v>
      </c>
      <c r="AE31" s="101">
        <f>IF(AA31="","",VLOOKUP(AA31,'Main List'!$A$2:$D$561,4,0))</f>
        <v>6</v>
      </c>
      <c r="AF31" s="21"/>
      <c r="AG31" s="99" t="e">
        <f t="shared" si="6"/>
        <v>#N/A</v>
      </c>
      <c r="AH31" s="34" t="e">
        <f t="shared" si="1"/>
        <v>#N/A</v>
      </c>
      <c r="AI31" s="213"/>
      <c r="AJ31" s="21">
        <v>16</v>
      </c>
      <c r="AK31" s="21">
        <v>153</v>
      </c>
      <c r="AL31" s="4" t="str">
        <f>IF($AK31="","",VLOOKUP($AK31,'Main List'!$A$2:$D$561,2,0))</f>
        <v>சினத்தவர்</v>
      </c>
      <c r="AM31" s="21">
        <f>IF($AK31="","",VLOOKUP($AK31,'Main List'!$A$2:$D$561,3,0))</f>
        <v>131</v>
      </c>
      <c r="AN31" s="103">
        <f>IF(AK31="","",VLOOKUP(AK31,'Main List'!$A$2:$D$561,4,0))</f>
        <v>2</v>
      </c>
      <c r="AO31" s="104" t="s">
        <v>974</v>
      </c>
      <c r="AP31" s="103" t="e">
        <f t="shared" si="7"/>
        <v>#N/A</v>
      </c>
      <c r="AQ31" s="105" t="e">
        <f t="shared" si="2"/>
        <v>#N/A</v>
      </c>
      <c r="AR31" s="44"/>
      <c r="AS31" s="3"/>
      <c r="AT31" s="3"/>
      <c r="AV31" s="3"/>
      <c r="AW31" s="3"/>
      <c r="AX31" s="3"/>
      <c r="AY31" s="3"/>
    </row>
    <row r="32" spans="1:51" ht="17.25" customHeight="1">
      <c r="A32" s="94">
        <v>17</v>
      </c>
      <c r="B32" s="94">
        <v>140</v>
      </c>
      <c r="C32" s="4" t="str">
        <f>IF(B32="","",VLOOKUP(B32,'Main List'!$A$2:$D$561,2,0))</f>
        <v>உடலினூடு</v>
      </c>
      <c r="D32" s="95">
        <f>IF(B32="","",VLOOKUP(B32,'Main List'!$A$2:$D$561,3,0))</f>
        <v>118</v>
      </c>
      <c r="E32" s="96">
        <f>IF($B32="","",VLOOKUP($B32,'Main List'!$A$2:$D$561,4,0))</f>
        <v>3.16</v>
      </c>
      <c r="F32" s="97" t="s">
        <v>974</v>
      </c>
      <c r="G32" s="98" t="e">
        <f t="shared" si="3"/>
        <v>#N/A</v>
      </c>
      <c r="H32" s="71" t="e">
        <f t="shared" si="0"/>
        <v>#N/A</v>
      </c>
      <c r="I32" s="213"/>
      <c r="J32" s="21">
        <v>17</v>
      </c>
      <c r="K32" s="21">
        <v>156</v>
      </c>
      <c r="L32" s="106" t="str">
        <f>IF(K32="","",VLOOKUP(K32,'Main List'!$A$2:$D$561,2,0))</f>
        <v>துப்பா</v>
      </c>
      <c r="M32" s="21">
        <f>IF(K32="","",VLOOKUP(K32,'Main List'!$A$2:$D$561,3,0))</f>
        <v>134</v>
      </c>
      <c r="N32" s="99">
        <f>IF(K32="","",VLOOKUP(K32,'Main List'!$A$2:$D$561,4,0))</f>
        <v>1.26</v>
      </c>
      <c r="O32" s="97"/>
      <c r="P32" s="99" t="e">
        <f t="shared" si="4"/>
        <v>#N/A</v>
      </c>
      <c r="Q32" s="213"/>
      <c r="R32" s="21">
        <v>17</v>
      </c>
      <c r="S32" s="21">
        <v>141</v>
      </c>
      <c r="T32" s="4" t="str">
        <f>IF(S32="","",VLOOKUP(S32,'Main List'!$A$2:$D$561,2,0))</f>
        <v>உடையவர்கள்</v>
      </c>
      <c r="U32" s="21">
        <f>IF(S32="","",VLOOKUP(S32,'Main List'!$A$2:$D$561,3,0))</f>
        <v>119</v>
      </c>
      <c r="V32" s="99">
        <f>IF(S32="","",VLOOKUP(S32,'Main List'!$A$2:$D$561,4,0))</f>
        <v>1.3</v>
      </c>
      <c r="W32" s="21" t="s">
        <v>974</v>
      </c>
      <c r="X32" s="34" t="e">
        <f t="shared" si="5"/>
        <v>#N/A</v>
      </c>
      <c r="Y32" s="213"/>
      <c r="Z32" s="21">
        <v>17</v>
      </c>
      <c r="AA32" s="21">
        <v>210</v>
      </c>
      <c r="AB32" s="4" t="str">
        <f>IF($AA32="","",VLOOKUP($AA32,'Main List'!$A$2:$D$561,2,0))</f>
        <v>சரவணபவநிதி</v>
      </c>
      <c r="AC32" s="21">
        <f>IF($AA32="","",VLOOKUP($AA32,'Main List'!$A$2:$D$561,3,0))</f>
        <v>185</v>
      </c>
      <c r="AD32" s="100">
        <f>IF($AA29="","",VLOOKUP($AA29,'Main List'!$A$2:$D$561,4,0))</f>
        <v>4.1399999999999997</v>
      </c>
      <c r="AE32" s="101">
        <f>IF(AA32="","",VLOOKUP(AA32,'Main List'!$A$2:$D$561,4,0))</f>
        <v>4.57</v>
      </c>
      <c r="AF32" s="21" t="s">
        <v>974</v>
      </c>
      <c r="AG32" s="99" t="e">
        <f t="shared" si="6"/>
        <v>#N/A</v>
      </c>
      <c r="AH32" s="34" t="e">
        <f t="shared" si="1"/>
        <v>#N/A</v>
      </c>
      <c r="AI32" s="213"/>
      <c r="AJ32" s="21">
        <v>17</v>
      </c>
      <c r="AK32" s="21">
        <v>168</v>
      </c>
      <c r="AL32" s="4" t="str">
        <f>IF($AK32="","",VLOOKUP($AK32,'Main List'!$A$2:$D$561,2,0))</f>
        <v>வரிக்கலை</v>
      </c>
      <c r="AM32" s="21">
        <f>IF($AK32="","",VLOOKUP($AK32,'Main List'!$A$2:$D$561,3,0))</f>
        <v>143</v>
      </c>
      <c r="AN32" s="103">
        <f>IF(AK32="","",VLOOKUP(AK32,'Main List'!$A$2:$D$561,4,0))</f>
        <v>2.4500000000000002</v>
      </c>
      <c r="AO32" s="104"/>
      <c r="AP32" s="103" t="e">
        <f t="shared" si="7"/>
        <v>#N/A</v>
      </c>
      <c r="AQ32" s="105" t="e">
        <f t="shared" si="2"/>
        <v>#N/A</v>
      </c>
      <c r="AR32" s="44"/>
      <c r="AS32" s="3"/>
      <c r="AT32" s="3"/>
      <c r="AV32" s="3"/>
      <c r="AW32" s="3"/>
      <c r="AX32" s="3"/>
      <c r="AY32" s="3"/>
    </row>
    <row r="33" spans="1:52" ht="17.25" customHeight="1">
      <c r="A33" s="94">
        <v>18</v>
      </c>
      <c r="B33" s="94">
        <v>178</v>
      </c>
      <c r="C33" s="4" t="str">
        <f>IF(B33="","",VLOOKUP(B33,'Main List'!$A$2:$D$561,2,0))</f>
        <v>சரத்தே</v>
      </c>
      <c r="D33" s="95">
        <f>IF(B33="","",VLOOKUP(B33,'Main List'!$A$2:$D$561,3,0))</f>
        <v>153</v>
      </c>
      <c r="E33" s="96">
        <f>IF($B33="","",VLOOKUP($B33,'Main List'!$A$2:$D$561,4,0))</f>
        <v>1.05</v>
      </c>
      <c r="F33" s="97"/>
      <c r="G33" s="98" t="e">
        <f t="shared" si="3"/>
        <v>#N/A</v>
      </c>
      <c r="H33" s="71" t="e">
        <f t="shared" si="0"/>
        <v>#N/A</v>
      </c>
      <c r="I33" s="213"/>
      <c r="J33" s="21">
        <v>18</v>
      </c>
      <c r="K33" s="21">
        <v>172</v>
      </c>
      <c r="L33" s="4" t="str">
        <f>IF(K33="","",VLOOKUP(K33,'Main List'!$A$2:$D$561,2,0))</f>
        <v>சுற்ற கபடோடு</v>
      </c>
      <c r="M33" s="21">
        <f>IF(K33="","",VLOOKUP(K33,'Main List'!$A$2:$D$561,3,0))</f>
        <v>147</v>
      </c>
      <c r="N33" s="99">
        <f>IF(K33="","",VLOOKUP(K33,'Main List'!$A$2:$D$561,4,0))</f>
        <v>5</v>
      </c>
      <c r="O33" s="97"/>
      <c r="P33" s="99" t="e">
        <f t="shared" si="4"/>
        <v>#N/A</v>
      </c>
      <c r="Q33" s="213"/>
      <c r="R33" s="21">
        <v>18</v>
      </c>
      <c r="S33" s="21">
        <v>197</v>
      </c>
      <c r="T33" s="4" t="str">
        <f>IF(S33="","",VLOOKUP(S33,'Main List'!$A$2:$D$561,2,0))</f>
        <v>குவளை</v>
      </c>
      <c r="U33" s="21">
        <f>IF(S33="","",VLOOKUP(S33,'Main List'!$A$2:$D$561,3,0))</f>
        <v>172</v>
      </c>
      <c r="V33" s="99">
        <f>IF(S33="","",VLOOKUP(S33,'Main List'!$A$2:$D$561,4,0))</f>
        <v>1.35</v>
      </c>
      <c r="W33" s="21"/>
      <c r="X33" s="34" t="e">
        <f t="shared" si="5"/>
        <v>#N/A</v>
      </c>
      <c r="Y33" s="213"/>
      <c r="Z33" s="21">
        <v>18</v>
      </c>
      <c r="AA33" s="21">
        <v>234</v>
      </c>
      <c r="AB33" s="4" t="str">
        <f>IF($AA33="","",VLOOKUP($AA33,'Main List'!$A$2:$D$561,2,0))</f>
        <v>தோலெலும்பு</v>
      </c>
      <c r="AC33" s="21">
        <f>IF($AA33="","",VLOOKUP($AA33,'Main List'!$A$2:$D$561,3,0))</f>
        <v>209</v>
      </c>
      <c r="AD33" s="100">
        <f>IF($AA30="","",VLOOKUP($AA30,'Main List'!$A$2:$D$561,4,0))</f>
        <v>2</v>
      </c>
      <c r="AE33" s="101">
        <f>IF(AA33="","",VLOOKUP(AA33,'Main List'!$A$2:$D$561,4,0))</f>
        <v>3.5</v>
      </c>
      <c r="AF33" s="21"/>
      <c r="AG33" s="99" t="e">
        <f t="shared" si="6"/>
        <v>#N/A</v>
      </c>
      <c r="AH33" s="34" t="e">
        <f t="shared" si="1"/>
        <v>#N/A</v>
      </c>
      <c r="AI33" s="213"/>
      <c r="AJ33" s="21">
        <v>18</v>
      </c>
      <c r="AK33" s="21">
        <v>184</v>
      </c>
      <c r="AL33" s="4" t="str">
        <f>IF($AK33="","",VLOOKUP($AK33,'Main List'!$A$2:$D$561,2,0))</f>
        <v>தேனுந்து</v>
      </c>
      <c r="AM33" s="21">
        <f>IF($AK33="","",VLOOKUP($AK33,'Main List'!$A$2:$D$561,3,0))</f>
        <v>159</v>
      </c>
      <c r="AN33" s="103">
        <f>IF(AK33="","",VLOOKUP(AK33,'Main List'!$A$2:$D$561,4,0))</f>
        <v>2.5</v>
      </c>
      <c r="AO33" s="104"/>
      <c r="AP33" s="103" t="e">
        <f t="shared" si="7"/>
        <v>#N/A</v>
      </c>
      <c r="AQ33" s="105" t="e">
        <f t="shared" si="2"/>
        <v>#N/A</v>
      </c>
      <c r="AR33" s="44"/>
      <c r="AS33" s="3"/>
      <c r="AT33" s="3"/>
      <c r="AV33" s="3"/>
      <c r="AW33" s="3"/>
      <c r="AX33" s="3"/>
      <c r="AY33" s="3"/>
    </row>
    <row r="34" spans="1:52" ht="17.25" customHeight="1">
      <c r="A34" s="94">
        <v>19</v>
      </c>
      <c r="B34" s="94">
        <v>263</v>
      </c>
      <c r="C34" s="4" t="str">
        <f>IF(B34="","",VLOOKUP(B34,'Main List'!$A$2:$D$561,2,0))</f>
        <v>ஒருவழி</v>
      </c>
      <c r="D34" s="95">
        <f>IF(B34="","",VLOOKUP(B34,'Main List'!$A$2:$D$561,3,0))</f>
        <v>238</v>
      </c>
      <c r="E34" s="96">
        <f>IF($B34="","",VLOOKUP($B34,'Main List'!$A$2:$D$561,4,0))</f>
        <v>2.2599999999999998</v>
      </c>
      <c r="F34" s="97"/>
      <c r="G34" s="98" t="e">
        <f t="shared" si="3"/>
        <v>#N/A</v>
      </c>
      <c r="H34" s="71" t="e">
        <f t="shared" si="0"/>
        <v>#N/A</v>
      </c>
      <c r="I34" s="213"/>
      <c r="J34" s="21">
        <v>19</v>
      </c>
      <c r="K34" s="21">
        <v>196</v>
      </c>
      <c r="L34" s="4" t="str">
        <f>IF(K34="","",VLOOKUP(K34,'Main List'!$A$2:$D$561,2,0))</f>
        <v>அந்தோ  மனமே</v>
      </c>
      <c r="M34" s="21">
        <f>IF(K34="","",VLOOKUP(K34,'Main List'!$A$2:$D$561,3,0))</f>
        <v>171</v>
      </c>
      <c r="N34" s="99">
        <f>IF(K34="","",VLOOKUP(K34,'Main List'!$A$2:$D$561,4,0))</f>
        <v>3.25</v>
      </c>
      <c r="O34" s="97"/>
      <c r="P34" s="99" t="e">
        <f t="shared" si="4"/>
        <v>#N/A</v>
      </c>
      <c r="Q34" s="213"/>
      <c r="R34" s="21">
        <v>19</v>
      </c>
      <c r="S34" s="21">
        <v>256</v>
      </c>
      <c r="T34" s="4" t="str">
        <f>IF(S34="","",VLOOKUP(S34,'Main List'!$A$2:$D$561,2,0))</f>
        <v>சீதள</v>
      </c>
      <c r="U34" s="21">
        <f>IF(S34="","",VLOOKUP(S34,'Main List'!$A$2:$D$561,3,0))</f>
        <v>231</v>
      </c>
      <c r="V34" s="99">
        <f>IF(S34="","",VLOOKUP(S34,'Main List'!$A$2:$D$561,4,0))</f>
        <v>4.28</v>
      </c>
      <c r="W34" s="21"/>
      <c r="X34" s="34" t="e">
        <f t="shared" si="5"/>
        <v>#N/A</v>
      </c>
      <c r="Y34" s="213"/>
      <c r="Z34" s="21">
        <v>19</v>
      </c>
      <c r="AA34" s="21">
        <v>251</v>
      </c>
      <c r="AB34" s="4" t="str">
        <f>IF($AA34="","",VLOOKUP($AA34,'Main List'!$A$2:$D$561,2,0))</f>
        <v>ஞாலமெங்கும்</v>
      </c>
      <c r="AC34" s="21">
        <f>IF($AA34="","",VLOOKUP($AA34,'Main List'!$A$2:$D$561,3,0))</f>
        <v>226</v>
      </c>
      <c r="AD34" s="100">
        <f>IF($AA31="","",VLOOKUP($AA31,'Main List'!$A$2:$D$561,4,0))</f>
        <v>6</v>
      </c>
      <c r="AE34" s="101">
        <f>IF(AA34="","",VLOOKUP(AA34,'Main List'!$A$2:$D$561,4,0))</f>
        <v>1.24</v>
      </c>
      <c r="AF34" s="21"/>
      <c r="AG34" s="99" t="e">
        <f t="shared" si="6"/>
        <v>#N/A</v>
      </c>
      <c r="AH34" s="34" t="e">
        <f t="shared" si="1"/>
        <v>#N/A</v>
      </c>
      <c r="AI34" s="213"/>
      <c r="AJ34" s="21">
        <v>19</v>
      </c>
      <c r="AK34" s="21">
        <v>301</v>
      </c>
      <c r="AL34" s="4" t="str">
        <f>IF($AK34="","",VLOOKUP($AK34,'Main List'!$A$2:$D$561,2,0))</f>
        <v>சதுரத்தரை</v>
      </c>
      <c r="AM34" s="21">
        <f>IF($AK34="","",VLOOKUP($AK34,'Main List'!$A$2:$D$561,3,0))</f>
        <v>276</v>
      </c>
      <c r="AN34" s="103">
        <f>IF(AK34="","",VLOOKUP(AK34,'Main List'!$A$2:$D$561,4,0))</f>
        <v>2.46</v>
      </c>
      <c r="AO34" s="104"/>
      <c r="AP34" s="103" t="e">
        <f t="shared" si="7"/>
        <v>#N/A</v>
      </c>
      <c r="AQ34" s="105" t="e">
        <f t="shared" si="2"/>
        <v>#N/A</v>
      </c>
      <c r="AR34" s="44"/>
      <c r="AS34" s="3"/>
      <c r="AT34" s="3"/>
      <c r="AV34" s="3"/>
      <c r="AW34" s="3"/>
      <c r="AX34" s="3"/>
      <c r="AY34" s="3"/>
    </row>
    <row r="35" spans="1:52" ht="17.25" customHeight="1">
      <c r="A35" s="94">
        <v>20</v>
      </c>
      <c r="B35" s="94">
        <v>283</v>
      </c>
      <c r="C35" s="4" t="str">
        <f>IF(B35="","",VLOOKUP(B35,'Main List'!$A$2:$D$561,2,0))</f>
        <v>கடிய வேக</v>
      </c>
      <c r="D35" s="95">
        <f>IF(B35="","",VLOOKUP(B35,'Main List'!$A$2:$D$561,3,0))</f>
        <v>258</v>
      </c>
      <c r="E35" s="96">
        <f>IF($B35="","",VLOOKUP($B35,'Main List'!$A$2:$D$561,4,0))</f>
        <v>2.5</v>
      </c>
      <c r="F35" s="97"/>
      <c r="G35" s="98" t="e">
        <f t="shared" si="3"/>
        <v>#N/A</v>
      </c>
      <c r="H35" s="71" t="e">
        <f t="shared" si="0"/>
        <v>#N/A</v>
      </c>
      <c r="I35" s="213"/>
      <c r="J35" s="21">
        <v>20</v>
      </c>
      <c r="K35" s="21">
        <v>169</v>
      </c>
      <c r="L35" s="4" t="str">
        <f>IF(K35="","",VLOOKUP(K35,'Main List'!$A$2:$D$561,2,0))</f>
        <v>வினைக்கின</v>
      </c>
      <c r="M35" s="21">
        <f>IF(K35="","",VLOOKUP(K35,'Main List'!$A$2:$D$561,3,0))</f>
        <v>144</v>
      </c>
      <c r="N35" s="99">
        <f>IF(K35="","",VLOOKUP(K35,'Main List'!$A$2:$D$561,4,0))</f>
        <v>2.09</v>
      </c>
      <c r="O35" s="97"/>
      <c r="P35" s="99" t="e">
        <f t="shared" si="4"/>
        <v>#N/A</v>
      </c>
      <c r="Q35" s="213"/>
      <c r="R35" s="21">
        <v>20</v>
      </c>
      <c r="S35" s="21">
        <v>279</v>
      </c>
      <c r="T35" s="4" t="str">
        <f>IF(S35="","",VLOOKUP(S35,'Main List'!$A$2:$D$561,2,0))</f>
        <v>திமிர மாமன</v>
      </c>
      <c r="U35" s="21">
        <f>IF(S35="","",VLOOKUP(S35,'Main List'!$A$2:$D$561,3,0))</f>
        <v>254</v>
      </c>
      <c r="V35" s="99">
        <f>IF(S35="","",VLOOKUP(S35,'Main List'!$A$2:$D$561,4,0))</f>
        <v>3</v>
      </c>
      <c r="W35" s="21"/>
      <c r="X35" s="34" t="e">
        <f t="shared" si="5"/>
        <v>#N/A</v>
      </c>
      <c r="Y35" s="213"/>
      <c r="Z35" s="21">
        <v>20</v>
      </c>
      <c r="AA35" s="21">
        <v>280</v>
      </c>
      <c r="AB35" s="4" t="str">
        <f>IF($AA35="","",VLOOKUP($AA35,'Main List'!$A$2:$D$561,2,0))</f>
        <v>அமரும்</v>
      </c>
      <c r="AC35" s="21">
        <f>IF($AA35="","",VLOOKUP($AA35,'Main List'!$A$2:$D$561,3,0))</f>
        <v>255</v>
      </c>
      <c r="AD35" s="100">
        <f>IF($AA32="","",VLOOKUP($AA32,'Main List'!$A$2:$D$561,4,0))</f>
        <v>4.57</v>
      </c>
      <c r="AE35" s="101">
        <f>IF(AA35="","",VLOOKUP(AA35,'Main List'!$A$2:$D$561,4,0))</f>
        <v>1.4</v>
      </c>
      <c r="AF35" s="21"/>
      <c r="AG35" s="99" t="e">
        <f t="shared" si="6"/>
        <v>#N/A</v>
      </c>
      <c r="AH35" s="34" t="e">
        <f t="shared" si="1"/>
        <v>#N/A</v>
      </c>
      <c r="AI35" s="213"/>
      <c r="AJ35" s="21">
        <v>23</v>
      </c>
      <c r="AK35" s="21">
        <v>308</v>
      </c>
      <c r="AL35" s="4" t="str">
        <f>IF($AK35="","",VLOOKUP($AK35,'Main List'!$A$2:$D$561,2,0))</f>
        <v>காணொணாதது</v>
      </c>
      <c r="AM35" s="21">
        <f>IF($AK35="","",VLOOKUP($AK35,'Main List'!$A$2:$D$561,3,0))</f>
        <v>283</v>
      </c>
      <c r="AN35" s="103">
        <f>IF(AK35="","",VLOOKUP(AK35,'Main List'!$A$2:$D$561,4,0))</f>
        <v>2.37</v>
      </c>
      <c r="AO35" s="104"/>
      <c r="AP35" s="103" t="e">
        <f t="shared" si="7"/>
        <v>#N/A</v>
      </c>
      <c r="AQ35" s="105" t="e">
        <f t="shared" si="2"/>
        <v>#N/A</v>
      </c>
      <c r="AR35" s="44"/>
      <c r="AS35" s="3"/>
      <c r="AT35" s="3"/>
      <c r="AV35" s="3"/>
      <c r="AW35" s="3"/>
      <c r="AX35" s="3"/>
      <c r="AY35" s="3"/>
    </row>
    <row r="36" spans="1:52" ht="17.25" customHeight="1">
      <c r="A36" s="94">
        <v>21</v>
      </c>
      <c r="B36" s="94">
        <v>348</v>
      </c>
      <c r="C36" s="4" t="str">
        <f>IF(B36="","",VLOOKUP(B36,'Main List'!$A$2:$D$561,2,0))</f>
        <v>அகரமுதல்</v>
      </c>
      <c r="D36" s="95">
        <f>IF(B36="","",VLOOKUP(B36,'Main List'!$A$2:$D$561,3,0))</f>
        <v>323</v>
      </c>
      <c r="E36" s="96">
        <f>IF($B36="","",VLOOKUP($B36,'Main List'!$A$2:$D$561,4,0))</f>
        <v>5.03</v>
      </c>
      <c r="F36" s="97"/>
      <c r="G36" s="98" t="e">
        <f t="shared" si="3"/>
        <v>#N/A</v>
      </c>
      <c r="H36" s="71" t="e">
        <f t="shared" si="0"/>
        <v>#N/A</v>
      </c>
      <c r="I36" s="213"/>
      <c r="J36" s="21">
        <v>21</v>
      </c>
      <c r="K36" s="21">
        <v>226</v>
      </c>
      <c r="L36" s="4" t="str">
        <f>IF(K36="","",VLOOKUP(K36,'Main List'!$A$2:$D$561,2,0))</f>
        <v>நிராமய</v>
      </c>
      <c r="M36" s="21">
        <f>IF(K36="","",VLOOKUP(K36,'Main List'!$A$2:$D$561,3,0))</f>
        <v>201</v>
      </c>
      <c r="N36" s="99">
        <f>IF(K36="","",VLOOKUP(K36,'Main List'!$A$2:$D$561,4,0))</f>
        <v>2.14</v>
      </c>
      <c r="O36" s="97"/>
      <c r="P36" s="99" t="e">
        <f t="shared" si="4"/>
        <v>#N/A</v>
      </c>
      <c r="Q36" s="213"/>
      <c r="R36" s="21">
        <v>21</v>
      </c>
      <c r="S36" s="21">
        <v>280</v>
      </c>
      <c r="T36" s="4" t="str">
        <f>IF(S36="","",VLOOKUP(S36,'Main List'!$A$2:$D$561,2,0))</f>
        <v>அமரும்</v>
      </c>
      <c r="U36" s="21">
        <f>IF(S36="","",VLOOKUP(S36,'Main List'!$A$2:$D$561,3,0))</f>
        <v>255</v>
      </c>
      <c r="V36" s="99">
        <f>IF(S36="","",VLOOKUP(S36,'Main List'!$A$2:$D$561,4,0))</f>
        <v>1.4</v>
      </c>
      <c r="W36" s="21"/>
      <c r="X36" s="34" t="e">
        <f t="shared" si="5"/>
        <v>#N/A</v>
      </c>
      <c r="Y36" s="213"/>
      <c r="Z36" s="21">
        <v>21</v>
      </c>
      <c r="AA36" s="21">
        <v>291</v>
      </c>
      <c r="AB36" s="4" t="str">
        <f>IF($AA36="","",VLOOKUP($AA36,'Main List'!$A$2:$D$561,2,0))</f>
        <v>நீதானெத்தனை</v>
      </c>
      <c r="AC36" s="21">
        <f>IF($AA36="","",VLOOKUP($AA36,'Main List'!$A$2:$D$561,3,0))</f>
        <v>266</v>
      </c>
      <c r="AD36" s="100">
        <f>IF($AA33="","",VLOOKUP($AA33,'Main List'!$A$2:$D$561,4,0))</f>
        <v>3.5</v>
      </c>
      <c r="AE36" s="101">
        <f>IF(AA36="","",VLOOKUP(AA36,'Main List'!$A$2:$D$561,4,0))</f>
        <v>1.17</v>
      </c>
      <c r="AF36" s="21"/>
      <c r="AG36" s="99" t="e">
        <f t="shared" si="6"/>
        <v>#N/A</v>
      </c>
      <c r="AH36" s="34" t="e">
        <f t="shared" si="1"/>
        <v>#N/A</v>
      </c>
      <c r="AI36" s="213"/>
      <c r="AJ36" s="21">
        <v>21</v>
      </c>
      <c r="AK36" s="21">
        <v>313</v>
      </c>
      <c r="AL36" s="4" t="str">
        <f>IF($AK36="","",VLOOKUP($AK36,'Main List'!$A$2:$D$561,2,0))</f>
        <v>ஈளை சுரம்</v>
      </c>
      <c r="AM36" s="21">
        <f>IF($AK36="","",VLOOKUP($AK36,'Main List'!$A$2:$D$561,3,0))</f>
        <v>288</v>
      </c>
      <c r="AN36" s="103">
        <f>IF(AK36="","",VLOOKUP(AK36,'Main List'!$A$2:$D$561,4,0))</f>
        <v>1.46</v>
      </c>
      <c r="AO36" s="104"/>
      <c r="AP36" s="103" t="e">
        <f t="shared" si="7"/>
        <v>#N/A</v>
      </c>
      <c r="AQ36" s="105" t="e">
        <f t="shared" si="2"/>
        <v>#N/A</v>
      </c>
      <c r="AR36" s="44"/>
      <c r="AS36" s="3"/>
      <c r="AT36" s="3"/>
      <c r="AV36" s="3"/>
      <c r="AW36" s="3"/>
      <c r="AX36" s="3"/>
      <c r="AY36" s="3"/>
    </row>
    <row r="37" spans="1:52" ht="17.25" customHeight="1">
      <c r="A37" s="94">
        <v>22</v>
      </c>
      <c r="B37" s="94">
        <v>451</v>
      </c>
      <c r="C37" s="4" t="str">
        <f>IF(B37="","",VLOOKUP(B37,'Main List'!$A$2:$D$561,2,0))</f>
        <v>எனக்கு</v>
      </c>
      <c r="D37" s="95">
        <f>IF(B37="","",VLOOKUP(B37,'Main List'!$A$2:$D$561,3,0))</f>
        <v>425</v>
      </c>
      <c r="E37" s="96">
        <f>IF($B37="","",VLOOKUP($B37,'Main List'!$A$2:$D$561,4,0))</f>
        <v>1.02</v>
      </c>
      <c r="F37" s="97"/>
      <c r="G37" s="98" t="e">
        <f t="shared" si="3"/>
        <v>#N/A</v>
      </c>
      <c r="H37" s="71" t="e">
        <f t="shared" si="0"/>
        <v>#N/A</v>
      </c>
      <c r="I37" s="213"/>
      <c r="J37" s="21">
        <v>22</v>
      </c>
      <c r="K37" s="21">
        <v>450</v>
      </c>
      <c r="L37" s="4" t="str">
        <f>IF(K37="","",VLOOKUP(K37,'Main List'!$A$2:$D$561,2,0))</f>
        <v>அற்றை</v>
      </c>
      <c r="M37" s="21">
        <f>IF(K37="","",VLOOKUP(K37,'Main List'!$A$2:$D$561,3,0))</f>
        <v>424</v>
      </c>
      <c r="N37" s="99">
        <f>IF(K37="","",VLOOKUP(K37,'Main List'!$A$2:$D$561,4,0))</f>
        <v>1.18</v>
      </c>
      <c r="O37" s="97"/>
      <c r="P37" s="99" t="e">
        <f t="shared" si="4"/>
        <v>#N/A</v>
      </c>
      <c r="Q37" s="213"/>
      <c r="R37" s="21">
        <v>22</v>
      </c>
      <c r="S37" s="21">
        <v>473</v>
      </c>
      <c r="T37" s="4" t="str">
        <f>IF(S37="","",VLOOKUP(S37,'Main List'!$A$2:$D$561,2,0))</f>
        <v>அழுதும்</v>
      </c>
      <c r="U37" s="21">
        <f>IF(S37="","",VLOOKUP(S37,'Main List'!$A$2:$D$561,3,0))</f>
        <v>447</v>
      </c>
      <c r="V37" s="99">
        <f>IF(S37="","",VLOOKUP(S37,'Main List'!$A$2:$D$561,4,0))</f>
        <v>3.03</v>
      </c>
      <c r="W37" s="21"/>
      <c r="X37" s="34" t="e">
        <f t="shared" si="5"/>
        <v>#N/A</v>
      </c>
      <c r="Y37" s="213"/>
      <c r="Z37" s="21">
        <v>22</v>
      </c>
      <c r="AA37" s="21">
        <v>491</v>
      </c>
      <c r="AB37" s="4" t="str">
        <f>IF($AA37="","",VLOOKUP($AA37,'Main List'!$A$2:$D$561,2,0))</f>
        <v>பரியகை</v>
      </c>
      <c r="AC37" s="21">
        <f>IF($AA37="","",VLOOKUP($AA37,'Main List'!$A$2:$D$561,3,0))</f>
        <v>465</v>
      </c>
      <c r="AD37" s="100">
        <f>IF($AA34="","",VLOOKUP($AA34,'Main List'!$A$2:$D$561,4,0))</f>
        <v>1.24</v>
      </c>
      <c r="AE37" s="101">
        <f>IF(AA37="","",VLOOKUP(AA37,'Main List'!$A$2:$D$561,4,0))</f>
        <v>2.0299999999999998</v>
      </c>
      <c r="AF37" s="21"/>
      <c r="AG37" s="99" t="e">
        <f t="shared" si="6"/>
        <v>#N/A</v>
      </c>
      <c r="AH37" s="34" t="e">
        <f t="shared" si="1"/>
        <v>#N/A</v>
      </c>
      <c r="AI37" s="213"/>
      <c r="AJ37" s="21">
        <v>22</v>
      </c>
      <c r="AK37" s="21">
        <v>423</v>
      </c>
      <c r="AL37" s="4" t="str">
        <f>IF($AK37="","",VLOOKUP($AK37,'Main List'!$A$2:$D$561,2,0))</f>
        <v>பாணிக்குள்</v>
      </c>
      <c r="AM37" s="21">
        <f>IF($AK37="","",VLOOKUP($AK37,'Main List'!$A$2:$D$561,3,0))</f>
        <v>397</v>
      </c>
      <c r="AN37" s="103">
        <f>IF(AK37="","",VLOOKUP(AK37,'Main List'!$A$2:$D$561,4,0))</f>
        <v>2.48</v>
      </c>
      <c r="AO37" s="104"/>
      <c r="AP37" s="103" t="e">
        <f t="shared" si="7"/>
        <v>#N/A</v>
      </c>
      <c r="AQ37" s="105" t="e">
        <f t="shared" si="2"/>
        <v>#N/A</v>
      </c>
      <c r="AR37" s="44"/>
      <c r="AS37" s="3"/>
      <c r="AT37" s="3"/>
      <c r="AU37" t="str">
        <f>IF($AT37="","",VLOOKUP($AT37,'Main List'!$A$2:$D$561,2,0))</f>
        <v/>
      </c>
      <c r="AV37" t="str">
        <f>IF($AT37="","",VLOOKUP($AT37,'Main List'!$A$2:$D$561,3,0))</f>
        <v/>
      </c>
      <c r="AW37" t="str">
        <f>IF($AT37="","",VLOOKUP($AT37,'Main List'!$A$2:$D$561,4,0))</f>
        <v/>
      </c>
      <c r="AX37" s="3"/>
      <c r="AY37" s="67" t="str">
        <f t="shared" ref="AY37:AY48" si="8">IF(AT37="","",IF(AX37="",AY36+AW37,AY36+AW37+4))</f>
        <v/>
      </c>
      <c r="AZ37" s="107" t="str">
        <f t="shared" ref="AZ37:AZ48" si="9">IF(AT37="","",IF(AY37&lt;60,"1st Hour",IF(AY37&lt;120,"2nd Hour",IF(AY37&lt;180,"3rd Hour",IF(AY37&lt;240,"4th Hour")))))</f>
        <v/>
      </c>
    </row>
    <row r="38" spans="1:52" ht="17.25" customHeight="1">
      <c r="A38" s="94">
        <v>23</v>
      </c>
      <c r="B38" s="94">
        <v>516</v>
      </c>
      <c r="C38" s="4" t="str">
        <f>IF(B38="","",VLOOKUP(B38,'Main List'!$A$2:$D$561,2,0))</f>
        <v>மனமே</v>
      </c>
      <c r="D38" s="95">
        <f>IF(B38="","",VLOOKUP(B38,'Main List'!$A$2:$D$561,3,0))</f>
        <v>490</v>
      </c>
      <c r="E38" s="96">
        <f>IF($B38="","",VLOOKUP($B38,'Main List'!$A$2:$D$561,4,0))</f>
        <v>2.0099999999999998</v>
      </c>
      <c r="F38" s="97"/>
      <c r="G38" s="98" t="e">
        <f t="shared" si="3"/>
        <v>#N/A</v>
      </c>
      <c r="H38" s="71" t="e">
        <f t="shared" si="0"/>
        <v>#N/A</v>
      </c>
      <c r="I38" s="213"/>
      <c r="J38" s="21">
        <v>23</v>
      </c>
      <c r="K38" s="21">
        <v>517</v>
      </c>
      <c r="L38" s="4" t="str">
        <f>IF(K38="","",VLOOKUP(K38,'Main List'!$A$2:$D$561,2,0))</f>
        <v>வந்து   வந்து</v>
      </c>
      <c r="M38" s="21">
        <f>IF(K38="","",VLOOKUP(K38,'Main List'!$A$2:$D$561,3,0))</f>
        <v>491</v>
      </c>
      <c r="N38" s="99">
        <f>IF(K38="","",VLOOKUP(K38,'Main List'!$A$2:$D$561,4,0))</f>
        <v>3.04</v>
      </c>
      <c r="O38" s="97"/>
      <c r="P38" s="99" t="e">
        <f t="shared" si="4"/>
        <v>#N/A</v>
      </c>
      <c r="Q38" s="213"/>
      <c r="R38" s="21">
        <v>23</v>
      </c>
      <c r="S38" s="21">
        <v>519</v>
      </c>
      <c r="T38" s="4" t="str">
        <f>IF(S38="","",VLOOKUP(S38,'Main List'!$A$2:$D$561,2,0))</f>
        <v>விடுங்கை</v>
      </c>
      <c r="U38" s="21">
        <f>IF(S38="","",VLOOKUP(S38,'Main List'!$A$2:$D$561,3,0))</f>
        <v>493</v>
      </c>
      <c r="V38" s="99">
        <f>IF(S38="","",VLOOKUP(S38,'Main List'!$A$2:$D$561,4,0))</f>
        <v>4.33</v>
      </c>
      <c r="W38" s="21"/>
      <c r="X38" s="34" t="e">
        <f t="shared" si="5"/>
        <v>#N/A</v>
      </c>
      <c r="Y38" s="213"/>
      <c r="Z38" s="21">
        <v>23</v>
      </c>
      <c r="AA38" s="21">
        <v>513</v>
      </c>
      <c r="AB38" s="108" t="str">
        <f>IF($AA38="","",VLOOKUP($AA38,'Main List'!$A$2:$D$561,2,0))</f>
        <v>நஞ்சினை</v>
      </c>
      <c r="AC38" s="21">
        <f>IF($AA38="","",VLOOKUP($AA38,'Main List'!$A$2:$D$561,3,0))</f>
        <v>487</v>
      </c>
      <c r="AD38" s="100">
        <f>IF($AA35="","",VLOOKUP($AA35,'Main List'!$A$2:$D$561,4,0))</f>
        <v>1.4</v>
      </c>
      <c r="AE38" s="101">
        <f>IF(AA38="","",VLOOKUP(AA38,'Main List'!$A$2:$D$561,4,0))</f>
        <v>2.0499999999999998</v>
      </c>
      <c r="AF38" s="21"/>
      <c r="AG38" s="99" t="e">
        <f t="shared" si="6"/>
        <v>#N/A</v>
      </c>
      <c r="AH38" s="34" t="e">
        <f t="shared" si="1"/>
        <v>#N/A</v>
      </c>
      <c r="AI38" s="213"/>
      <c r="AJ38" s="21">
        <v>23</v>
      </c>
      <c r="AK38" s="21">
        <v>456</v>
      </c>
      <c r="AL38" s="4" t="str">
        <f>IF($AK38="","",VLOOKUP($AK38,'Main List'!$A$2:$D$561,2,0))</f>
        <v>சீசீ முப்புரம்</v>
      </c>
      <c r="AM38" s="21">
        <f>IF($AK38="","",VLOOKUP($AK38,'Main List'!$A$2:$D$561,3,0))</f>
        <v>430</v>
      </c>
      <c r="AN38" s="103">
        <f>IF(AK38="","",VLOOKUP(AK38,'Main List'!$A$2:$D$561,4,0))</f>
        <v>3.16</v>
      </c>
      <c r="AO38" s="104"/>
      <c r="AP38" s="103" t="e">
        <f t="shared" si="7"/>
        <v>#N/A</v>
      </c>
      <c r="AQ38" s="105" t="e">
        <f t="shared" si="2"/>
        <v>#N/A</v>
      </c>
      <c r="AR38" s="44"/>
      <c r="AS38" s="3"/>
      <c r="AT38" s="3"/>
      <c r="AV38" t="str">
        <f>IF($AT38="","",VLOOKUP($AT38,'Main List'!$A$2:$D$561,3,0))</f>
        <v/>
      </c>
      <c r="AW38" t="str">
        <f>IF($AT38="","",VLOOKUP($AT38,'Main List'!$A$2:$D$561,4,0))</f>
        <v/>
      </c>
      <c r="AX38" s="3"/>
      <c r="AY38" s="67" t="str">
        <f t="shared" si="8"/>
        <v/>
      </c>
      <c r="AZ38" s="107" t="str">
        <f t="shared" si="9"/>
        <v/>
      </c>
    </row>
    <row r="39" spans="1:52" ht="17.25" customHeight="1">
      <c r="A39" s="94">
        <v>24</v>
      </c>
      <c r="B39" s="94">
        <v>522</v>
      </c>
      <c r="C39" s="108" t="str">
        <f>IF(B39="","",VLOOKUP(B39,'Main List'!$A$2:$D$561,2,0))</f>
        <v>ஆசை  நாலு</v>
      </c>
      <c r="D39" s="95">
        <f>IF(B39="","",VLOOKUP(B39,'Main List'!$A$2:$D$561,3,0))</f>
        <v>495</v>
      </c>
      <c r="E39" s="96">
        <f>IF($B39="","",VLOOKUP($B39,'Main List'!$A$2:$D$561,4,0))</f>
        <v>3.21</v>
      </c>
      <c r="F39" s="97"/>
      <c r="G39" s="98" t="e">
        <f t="shared" si="3"/>
        <v>#N/A</v>
      </c>
      <c r="H39" s="71" t="e">
        <f t="shared" si="0"/>
        <v>#N/A</v>
      </c>
      <c r="I39" s="213"/>
      <c r="J39" s="21">
        <v>24</v>
      </c>
      <c r="K39" s="21">
        <v>522</v>
      </c>
      <c r="L39" s="108" t="str">
        <f>IF(K39="","",VLOOKUP(K39,'Main List'!$A$2:$D$561,2,0))</f>
        <v>ஆசை  நாலு</v>
      </c>
      <c r="M39" s="21">
        <f>IF(K39="","",VLOOKUP(K39,'Main List'!$A$2:$D$561,3,0))</f>
        <v>495</v>
      </c>
      <c r="N39" s="99">
        <f>IF(K39="","",VLOOKUP(K39,'Main List'!$A$2:$D$561,4,0))</f>
        <v>3.21</v>
      </c>
      <c r="O39" s="97"/>
      <c r="P39" s="99" t="e">
        <f t="shared" si="4"/>
        <v>#N/A</v>
      </c>
      <c r="Q39" s="213"/>
      <c r="R39" s="21">
        <v>24</v>
      </c>
      <c r="S39" s="21">
        <v>522</v>
      </c>
      <c r="T39" s="108" t="str">
        <f>IF(S39="","",VLOOKUP(S39,'Main List'!$A$2:$D$561,2,0))</f>
        <v>ஆசை  நாலு</v>
      </c>
      <c r="U39" s="21">
        <f>IF(S39="","",VLOOKUP(S39,'Main List'!$A$2:$D$561,3,0))</f>
        <v>495</v>
      </c>
      <c r="V39" s="99">
        <f>IF(S39="","",VLOOKUP(S39,'Main List'!$A$2:$D$561,4,0))</f>
        <v>3.21</v>
      </c>
      <c r="W39" s="21"/>
      <c r="X39" s="34" t="e">
        <f t="shared" si="5"/>
        <v>#N/A</v>
      </c>
      <c r="Y39" s="213"/>
      <c r="Z39" s="21">
        <v>24</v>
      </c>
      <c r="AA39" s="21">
        <v>522</v>
      </c>
      <c r="AB39" s="108" t="str">
        <f>IF($AA39="","",VLOOKUP($AA39,'Main List'!$A$2:$D$561,2,0))</f>
        <v>ஆசை  நாலு</v>
      </c>
      <c r="AC39" s="21">
        <f>IF($AA39="","",VLOOKUP($AA39,'Main List'!$A$2:$D$561,3,0))</f>
        <v>495</v>
      </c>
      <c r="AD39" s="100">
        <f>IF($AA36="","",VLOOKUP($AA36,'Main List'!$A$2:$D$561,4,0))</f>
        <v>1.17</v>
      </c>
      <c r="AE39" s="101">
        <f>IF(AA39="","",VLOOKUP(AA39,'Main List'!$A$2:$D$561,4,0))</f>
        <v>3.21</v>
      </c>
      <c r="AF39" s="21"/>
      <c r="AG39" s="99" t="e">
        <f t="shared" si="6"/>
        <v>#N/A</v>
      </c>
      <c r="AH39" s="34" t="e">
        <f t="shared" si="1"/>
        <v>#N/A</v>
      </c>
      <c r="AI39" s="213"/>
      <c r="AJ39" s="21">
        <v>24</v>
      </c>
      <c r="AK39" s="21">
        <v>492</v>
      </c>
      <c r="AL39" s="4" t="str">
        <f>IF($AK39="","",VLOOKUP($AK39,'Main List'!$A$2:$D$561,2,0))</f>
        <v>புலையனான</v>
      </c>
      <c r="AM39" s="21">
        <f>IF($AK39="","",VLOOKUP($AK39,'Main List'!$A$2:$D$561,3,0))</f>
        <v>466</v>
      </c>
      <c r="AN39" s="103">
        <f>IF(AK39="","",VLOOKUP(AK39,'Main List'!$A$2:$D$561,4,0))</f>
        <v>2.1800000000000002</v>
      </c>
      <c r="AO39" s="104"/>
      <c r="AP39" s="103" t="e">
        <f t="shared" si="7"/>
        <v>#N/A</v>
      </c>
      <c r="AQ39" s="105" t="e">
        <f t="shared" si="2"/>
        <v>#N/A</v>
      </c>
      <c r="AR39" s="44"/>
      <c r="AS39" s="3"/>
      <c r="AT39" s="3"/>
      <c r="AU39" t="str">
        <f>IF($AT39="","",VLOOKUP($AT39,'Main List'!$A$2:$D$561,2,0))</f>
        <v/>
      </c>
      <c r="AV39" t="str">
        <f>IF($AT39="","",VLOOKUP($AT39,'Main List'!$A$2:$D$561,3,0))</f>
        <v/>
      </c>
      <c r="AW39" t="str">
        <f>IF($AT39="","",VLOOKUP($AT39,'Main List'!$A$2:$D$561,4,0))</f>
        <v/>
      </c>
      <c r="AX39" s="3"/>
      <c r="AY39" s="67" t="str">
        <f t="shared" si="8"/>
        <v/>
      </c>
      <c r="AZ39" s="107" t="str">
        <f t="shared" si="9"/>
        <v/>
      </c>
    </row>
    <row r="40" spans="1:52" ht="17.25" customHeight="1">
      <c r="A40" s="94">
        <v>25</v>
      </c>
      <c r="B40" s="94">
        <v>523</v>
      </c>
      <c r="C40" s="4" t="str">
        <f>IF(B40="","",VLOOKUP(B40,'Main List'!$A$2:$D$561,2,0))</f>
        <v>கருவாகிய</v>
      </c>
      <c r="D40" s="95">
        <f>IF(B40="","",VLOOKUP(B40,'Main List'!$A$2:$D$561,3,0))</f>
        <v>496</v>
      </c>
      <c r="E40" s="96">
        <f>IF($B40="","",VLOOKUP($B40,'Main List'!$A$2:$D$561,4,0))</f>
        <v>3.3</v>
      </c>
      <c r="F40" s="97"/>
      <c r="G40" s="98" t="e">
        <f t="shared" si="3"/>
        <v>#N/A</v>
      </c>
      <c r="H40" s="71" t="e">
        <f t="shared" si="0"/>
        <v>#N/A</v>
      </c>
      <c r="I40" s="213"/>
      <c r="J40" s="21">
        <v>25</v>
      </c>
      <c r="K40" s="21">
        <v>526</v>
      </c>
      <c r="L40" s="4" t="str">
        <f>IF(K40="","",VLOOKUP(K40,'Main List'!$A$2:$D$561,2,0))</f>
        <v>தலை  மயிர்</v>
      </c>
      <c r="M40" s="21">
        <f>IF(K40="","",VLOOKUP(K40,'Main List'!$A$2:$D$561,3,0))</f>
        <v>499</v>
      </c>
      <c r="N40" s="99">
        <f>IF(K40="","",VLOOKUP(K40,'Main List'!$A$2:$D$561,4,0))</f>
        <v>3.31</v>
      </c>
      <c r="O40" s="97"/>
      <c r="P40" s="99" t="e">
        <f t="shared" si="4"/>
        <v>#N/A</v>
      </c>
      <c r="Q40" s="213"/>
      <c r="R40" s="21">
        <v>25</v>
      </c>
      <c r="S40" s="21">
        <v>529</v>
      </c>
      <c r="T40" s="4" t="str">
        <f>IF(S40="","",VLOOKUP(S40,'Main List'!$A$2:$D$561,2,0))</f>
        <v>கந்தர் அனுபூதி-சுருக்கம்</v>
      </c>
      <c r="U40" s="21" t="str">
        <f>IF(S40="","",VLOOKUP(S40,'Main List'!$A$2:$D$561,3,0))</f>
        <v>Pg-439</v>
      </c>
      <c r="V40" s="99">
        <f>IF(S40="","",VLOOKUP(S40,'Main List'!$A$2:$D$561,4,0))</f>
        <v>11.21</v>
      </c>
      <c r="W40" s="21"/>
      <c r="X40" s="34" t="e">
        <f t="shared" si="5"/>
        <v>#N/A</v>
      </c>
      <c r="Y40" s="213"/>
      <c r="Z40" s="21">
        <v>25</v>
      </c>
      <c r="AA40" s="21">
        <v>532</v>
      </c>
      <c r="AB40" s="4" t="str">
        <f>IF($AA40="","",VLOOKUP($AA40,'Main List'!$A$2:$D$561,2,0))</f>
        <v>சேவல்  காப்பு</v>
      </c>
      <c r="AC40" s="21" t="str">
        <f>IF($AA40="","",VLOOKUP($AA40,'Main List'!$A$2:$D$561,3,0))</f>
        <v>Pg-449</v>
      </c>
      <c r="AD40" s="100">
        <f>IF($AA37="","",VLOOKUP($AA37,'Main List'!$A$2:$D$561,4,0))</f>
        <v>2.0299999999999998</v>
      </c>
      <c r="AE40" s="101">
        <f>IF(AA40="","",VLOOKUP(AA40,'Main List'!$A$2:$D$561,4,0))</f>
        <v>1.52</v>
      </c>
      <c r="AF40" s="21"/>
      <c r="AG40" s="99" t="e">
        <f t="shared" si="6"/>
        <v>#N/A</v>
      </c>
      <c r="AH40" s="34" t="e">
        <f t="shared" si="1"/>
        <v>#N/A</v>
      </c>
      <c r="AI40" s="213"/>
      <c r="AJ40" s="21">
        <v>25</v>
      </c>
      <c r="AK40" s="21">
        <v>518</v>
      </c>
      <c r="AL40" s="4" t="str">
        <f>IF($AK40="","",VLOOKUP($AK40,'Main List'!$A$2:$D$561,2,0))</f>
        <v>வாத   பித்தம்</v>
      </c>
      <c r="AM40" s="21">
        <f>IF($AK40="","",VLOOKUP($AK40,'Main List'!$A$2:$D$561,3,0))</f>
        <v>492</v>
      </c>
      <c r="AN40" s="103">
        <f>IF(AK40="","",VLOOKUP(AK40,'Main List'!$A$2:$D$561,4,0))</f>
        <v>3.06</v>
      </c>
      <c r="AO40" s="104"/>
      <c r="AP40" s="103" t="e">
        <f t="shared" si="7"/>
        <v>#N/A</v>
      </c>
      <c r="AQ40" s="105" t="e">
        <f t="shared" si="2"/>
        <v>#N/A</v>
      </c>
      <c r="AR40" s="44"/>
      <c r="AS40" s="3"/>
      <c r="AT40" s="3"/>
      <c r="AU40" t="str">
        <f>IF($AT40="","",VLOOKUP($AT40,'Main List'!$A$2:$D$561,2,0))</f>
        <v/>
      </c>
      <c r="AV40" t="str">
        <f>IF($AT40="","",VLOOKUP($AT40,'Main List'!$A$2:$D$561,3,0))</f>
        <v/>
      </c>
      <c r="AW40" t="str">
        <f>IF($AT40="","",VLOOKUP($AT40,'Main List'!$A$2:$D$561,4,0))</f>
        <v/>
      </c>
      <c r="AX40" s="3"/>
      <c r="AY40" s="67" t="str">
        <f t="shared" si="8"/>
        <v/>
      </c>
      <c r="AZ40" s="107" t="str">
        <f t="shared" si="9"/>
        <v/>
      </c>
    </row>
    <row r="41" spans="1:52" ht="17.25" customHeight="1">
      <c r="A41" s="94">
        <v>26</v>
      </c>
      <c r="B41" s="94">
        <v>524</v>
      </c>
      <c r="C41" s="4" t="str">
        <f>IF(B41="","",VLOOKUP(B41,'Main List'!$A$2:$D$561,2,0))</f>
        <v>காரணமதாக</v>
      </c>
      <c r="D41" s="95">
        <f>IF(B41="","",VLOOKUP(B41,'Main List'!$A$2:$D$561,3,0))</f>
        <v>497</v>
      </c>
      <c r="E41" s="96">
        <f>IF($B41="","",VLOOKUP($B41,'Main List'!$A$2:$D$561,4,0))</f>
        <v>0.4</v>
      </c>
      <c r="F41" s="97"/>
      <c r="G41" s="98" t="e">
        <f t="shared" si="3"/>
        <v>#N/A</v>
      </c>
      <c r="H41" s="71" t="e">
        <f t="shared" si="0"/>
        <v>#N/A</v>
      </c>
      <c r="I41" s="213"/>
      <c r="J41" s="21">
        <v>26</v>
      </c>
      <c r="K41" s="21">
        <v>527</v>
      </c>
      <c r="L41" s="4" t="str">
        <f>IF(K41="","",VLOOKUP(K41,'Main List'!$A$2:$D$561,2,0))</f>
        <v>துடிகொணாய்</v>
      </c>
      <c r="M41" s="21">
        <f>IF(K41="","",VLOOKUP(K41,'Main List'!$A$2:$D$561,3,0))</f>
        <v>500</v>
      </c>
      <c r="N41" s="99">
        <f>IF(K41="","",VLOOKUP(K41,'Main List'!$A$2:$D$561,4,0))</f>
        <v>2.4700000000000002</v>
      </c>
      <c r="O41" s="97"/>
      <c r="P41" s="99" t="e">
        <f t="shared" si="4"/>
        <v>#N/A</v>
      </c>
      <c r="Q41" s="213"/>
      <c r="R41" s="21">
        <v>26</v>
      </c>
      <c r="S41" s="21">
        <v>530</v>
      </c>
      <c r="T41" s="4" t="str">
        <f>IF(S41="","",VLOOKUP(S41,'Main List'!$A$2:$D$561,2,0))</f>
        <v>கந்தர் அனுபூதி - அனைத்தும்</v>
      </c>
      <c r="U41" s="21" t="str">
        <f>IF(S41="","",VLOOKUP(S41,'Main List'!$A$2:$D$561,3,0))</f>
        <v>Pg-440</v>
      </c>
      <c r="V41" s="99">
        <f>IF(S41="","",VLOOKUP(S41,'Main List'!$A$2:$D$561,4,0))</f>
        <v>14.5</v>
      </c>
      <c r="W41" s="21"/>
      <c r="X41" s="34" t="e">
        <f t="shared" si="5"/>
        <v>#N/A</v>
      </c>
      <c r="Y41" s="213"/>
      <c r="Z41" s="21">
        <v>26</v>
      </c>
      <c r="AA41" s="21">
        <v>533</v>
      </c>
      <c r="AB41" s="4" t="str">
        <f>IF($AA41="","",VLOOKUP($AA41,'Main List'!$A$2:$D$561,2,0))</f>
        <v>வே, ம, சே -1</v>
      </c>
      <c r="AC41" s="21" t="str">
        <f>IF($AA41="","",VLOOKUP($AA41,'Main List'!$A$2:$D$561,3,0))</f>
        <v>Pg-450</v>
      </c>
      <c r="AD41" s="100">
        <f>IF($AA38="","",VLOOKUP($AA38,'Main List'!$A$2:$D$561,4,0))</f>
        <v>2.0499999999999998</v>
      </c>
      <c r="AE41" s="101">
        <f>IF(AA41="","",VLOOKUP(AA41,'Main List'!$A$2:$D$561,4,0))</f>
        <v>7.22</v>
      </c>
      <c r="AF41" s="21"/>
      <c r="AG41" s="99" t="e">
        <f t="shared" si="6"/>
        <v>#N/A</v>
      </c>
      <c r="AH41" s="34" t="e">
        <f t="shared" si="1"/>
        <v>#N/A</v>
      </c>
      <c r="AI41" s="213"/>
      <c r="AJ41" s="21">
        <v>26</v>
      </c>
      <c r="AK41" s="21">
        <v>522</v>
      </c>
      <c r="AL41" s="4" t="str">
        <f>IF($AK41="","",VLOOKUP($AK41,'Main List'!$A$2:$D$561,2,0))</f>
        <v>ஆசை  நாலு</v>
      </c>
      <c r="AM41" s="21">
        <f>IF($AK41="","",VLOOKUP($AK41,'Main List'!$A$2:$D$561,3,0))</f>
        <v>495</v>
      </c>
      <c r="AN41" s="103">
        <f>IF(AK41="","",VLOOKUP(AK41,'Main List'!$A$2:$D$561,4,0))</f>
        <v>3.21</v>
      </c>
      <c r="AO41" s="104"/>
      <c r="AP41" s="103" t="e">
        <f t="shared" si="7"/>
        <v>#N/A</v>
      </c>
      <c r="AQ41" s="105" t="e">
        <f t="shared" si="2"/>
        <v>#N/A</v>
      </c>
      <c r="AR41" s="44"/>
      <c r="AS41" s="3"/>
      <c r="AT41" s="3"/>
      <c r="AU41" t="str">
        <f>IF($AT41="","",VLOOKUP($AT41,'Main List'!$A$2:$D$561,2,0))</f>
        <v/>
      </c>
      <c r="AV41" t="str">
        <f>IF($AT41="","",VLOOKUP($AT41,'Main List'!$A$2:$D$561,3,0))</f>
        <v/>
      </c>
      <c r="AW41" t="str">
        <f>IF($AT41="","",VLOOKUP($AT41,'Main List'!$A$2:$D$561,4,0))</f>
        <v/>
      </c>
      <c r="AX41" s="3"/>
      <c r="AY41" s="67" t="str">
        <f t="shared" si="8"/>
        <v/>
      </c>
      <c r="AZ41" s="107" t="str">
        <f t="shared" si="9"/>
        <v/>
      </c>
    </row>
    <row r="42" spans="1:52" ht="17.25" customHeight="1">
      <c r="A42" s="94">
        <v>27</v>
      </c>
      <c r="B42" s="94">
        <v>525</v>
      </c>
      <c r="C42" s="4" t="str">
        <f>IF(B42="","",VLOOKUP(B42,'Main List'!$A$2:$D$561,2,0))</f>
        <v>சீலமுள  தாயர்</v>
      </c>
      <c r="D42" s="95">
        <f>IF(B42="","",VLOOKUP(B42,'Main List'!$A$2:$D$561,3,0))</f>
        <v>498</v>
      </c>
      <c r="E42" s="96">
        <f>IF($B42="","",VLOOKUP($B42,'Main List'!$A$2:$D$561,4,0))</f>
        <v>2.36</v>
      </c>
      <c r="F42" s="97"/>
      <c r="G42" s="98" t="e">
        <f t="shared" si="3"/>
        <v>#N/A</v>
      </c>
      <c r="H42" s="71" t="e">
        <f t="shared" si="0"/>
        <v>#N/A</v>
      </c>
      <c r="I42" s="213"/>
      <c r="J42" s="21">
        <v>27</v>
      </c>
      <c r="K42" s="21">
        <v>528</v>
      </c>
      <c r="L42" s="4" t="str">
        <f>IF(K42="","",VLOOKUP(K42,'Main List'!$A$2:$D$561,2,0))</f>
        <v xml:space="preserve">வாதினை  </v>
      </c>
      <c r="M42" s="21">
        <f>IF(K42="","",VLOOKUP(K42,'Main List'!$A$2:$D$561,3,0))</f>
        <v>501</v>
      </c>
      <c r="N42" s="99">
        <f>IF(K42="","",VLOOKUP(K42,'Main List'!$A$2:$D$561,4,0))</f>
        <v>1.54</v>
      </c>
      <c r="O42" s="97"/>
      <c r="P42" s="99" t="e">
        <f t="shared" si="4"/>
        <v>#N/A</v>
      </c>
      <c r="Q42" s="213"/>
      <c r="R42" s="21">
        <v>27</v>
      </c>
      <c r="S42" s="21">
        <v>531</v>
      </c>
      <c r="T42" s="4" t="str">
        <f>IF(S42="","",VLOOKUP(S42,'Main List'!$A$2:$D$561,2,0))</f>
        <v>மயில்  காப்பு</v>
      </c>
      <c r="U42" s="95" t="str">
        <f>IF(S42="","",VLOOKUP(S42,'Main List'!$A$2:$D$561,3,0))</f>
        <v>Pg-449</v>
      </c>
      <c r="V42" s="99">
        <f>IF(S42="","",VLOOKUP(S42,'Main List'!$A$2:$D$561,4,0))</f>
        <v>3.32</v>
      </c>
      <c r="W42" s="21"/>
      <c r="X42" s="34" t="e">
        <f t="shared" si="5"/>
        <v>#N/A</v>
      </c>
      <c r="Y42" s="213"/>
      <c r="Z42" s="21">
        <v>27</v>
      </c>
      <c r="AA42" s="21">
        <v>537</v>
      </c>
      <c r="AB42" s="4" t="str">
        <f>IF($AA42="","",VLOOKUP($AA42,'Main List'!$A$2:$D$561,2,0))</f>
        <v>வே, ம, சே -5</v>
      </c>
      <c r="AC42" s="21" t="str">
        <f>IF($AA42="","",VLOOKUP($AA42,'Main List'!$A$2:$D$561,3,0))</f>
        <v>Pg-458</v>
      </c>
      <c r="AD42" s="100">
        <f>IF($AA39="","",VLOOKUP($AA39,'Main List'!$A$2:$D$561,4,0))</f>
        <v>3.21</v>
      </c>
      <c r="AE42" s="101">
        <f>IF(AA42="","",VLOOKUP(AA42,'Main List'!$A$2:$D$561,4,0))</f>
        <v>6.49</v>
      </c>
      <c r="AF42" s="21"/>
      <c r="AG42" s="99" t="e">
        <f t="shared" si="6"/>
        <v>#N/A</v>
      </c>
      <c r="AH42" s="34" t="e">
        <f t="shared" si="1"/>
        <v>#N/A</v>
      </c>
      <c r="AI42" s="213"/>
      <c r="AJ42" s="21">
        <v>27</v>
      </c>
      <c r="AK42" s="21">
        <v>534</v>
      </c>
      <c r="AL42" s="4" t="str">
        <f>IF($AK42="","",VLOOKUP($AK42,'Main List'!$A$2:$D$561,2,0))</f>
        <v>வே, ம, சே -2</v>
      </c>
      <c r="AM42" s="21" t="str">
        <f>IF($AK42="","",VLOOKUP($AK42,'Main List'!$A$2:$D$561,3,0))</f>
        <v>Pg-452</v>
      </c>
      <c r="AN42" s="103">
        <f>IF(AK42="","",VLOOKUP(AK42,'Main List'!$A$2:$D$561,4,0))</f>
        <v>7</v>
      </c>
      <c r="AO42" s="104"/>
      <c r="AP42" s="103" t="e">
        <f t="shared" si="7"/>
        <v>#N/A</v>
      </c>
      <c r="AQ42" s="105" t="e">
        <f t="shared" si="2"/>
        <v>#N/A</v>
      </c>
      <c r="AR42" s="44"/>
      <c r="AS42" s="3"/>
      <c r="AT42" s="3"/>
      <c r="AU42" t="str">
        <f>IF($AT42="","",VLOOKUP($AT42,'Main List'!$A$2:$D$561,2,0))</f>
        <v/>
      </c>
      <c r="AV42" t="str">
        <f>IF($AT42="","",VLOOKUP($AT42,'Main List'!$A$2:$D$561,3,0))</f>
        <v/>
      </c>
      <c r="AW42" t="str">
        <f>IF($AT42="","",VLOOKUP($AT42,'Main List'!$A$2:$D$561,4,0))</f>
        <v/>
      </c>
      <c r="AX42" s="3"/>
      <c r="AY42" s="67" t="str">
        <f t="shared" si="8"/>
        <v/>
      </c>
      <c r="AZ42" s="107" t="str">
        <f t="shared" si="9"/>
        <v/>
      </c>
    </row>
    <row r="43" spans="1:52" ht="17.25" customHeight="1">
      <c r="A43" s="94">
        <v>28</v>
      </c>
      <c r="B43" s="94">
        <v>537</v>
      </c>
      <c r="C43" s="4" t="str">
        <f>IF(B43="","",VLOOKUP(B43,'Main List'!$A$2:$D$561,2,0))</f>
        <v>வே, ம, சே -5</v>
      </c>
      <c r="D43" s="95" t="str">
        <f>IF(B43="","",VLOOKUP(B43,'Main List'!$A$2:$D$561,3,0))</f>
        <v>Pg-458</v>
      </c>
      <c r="E43" s="96">
        <f>IF($B43="","",VLOOKUP($B43,'Main List'!$A$2:$D$561,4,0))</f>
        <v>6.49</v>
      </c>
      <c r="F43" s="97"/>
      <c r="G43" s="98" t="e">
        <f t="shared" si="3"/>
        <v>#N/A</v>
      </c>
      <c r="H43" s="71" t="e">
        <f t="shared" si="0"/>
        <v>#N/A</v>
      </c>
      <c r="I43" s="213"/>
      <c r="J43" s="21">
        <v>28</v>
      </c>
      <c r="K43" s="21">
        <v>537</v>
      </c>
      <c r="L43" s="4" t="str">
        <f>IF(K43="","",VLOOKUP(K43,'Main List'!$A$2:$D$561,2,0))</f>
        <v>வே, ம, சே -5</v>
      </c>
      <c r="M43" s="21" t="str">
        <f>IF(K43="","",VLOOKUP(K43,'Main List'!$A$2:$D$561,3,0))</f>
        <v>Pg-458</v>
      </c>
      <c r="N43" s="99">
        <f>IF(K43="","",VLOOKUP(K43,'Main List'!$A$2:$D$561,4,0))</f>
        <v>6.49</v>
      </c>
      <c r="O43" s="97"/>
      <c r="P43" s="99" t="e">
        <f t="shared" si="4"/>
        <v>#N/A</v>
      </c>
      <c r="Q43" s="213"/>
      <c r="R43" s="21">
        <v>28</v>
      </c>
      <c r="S43" s="21">
        <v>537</v>
      </c>
      <c r="T43" s="4" t="str">
        <f>IF(S43="","",VLOOKUP(S43,'Main List'!$A$2:$D$561,2,0))</f>
        <v>வே, ம, சே -5</v>
      </c>
      <c r="U43" s="21" t="str">
        <f>IF(S43="","",VLOOKUP(S43,'Main List'!$A$2:$D$561,3,0))</f>
        <v>Pg-458</v>
      </c>
      <c r="V43" s="99">
        <f>IF(S43="","",VLOOKUP(S43,'Main List'!$A$2:$D$561,4,0))</f>
        <v>6.49</v>
      </c>
      <c r="W43" s="21"/>
      <c r="X43" s="34" t="e">
        <f t="shared" si="5"/>
        <v>#N/A</v>
      </c>
      <c r="Y43" s="213"/>
      <c r="Z43" s="21">
        <v>28</v>
      </c>
      <c r="AA43" s="21">
        <v>544</v>
      </c>
      <c r="AB43" s="4" t="str">
        <f>IF($AA43="","",VLOOKUP($AA43,'Main List'!$A$2:$D$561,2,0))</f>
        <v>ம- விரு - 11</v>
      </c>
      <c r="AC43" s="21" t="str">
        <f>IF($AA43="","",VLOOKUP($AA43,'Main List'!$A$2:$D$561,3,0))</f>
        <v>Pg-471</v>
      </c>
      <c r="AD43" s="100">
        <f>IF($AA40="","",VLOOKUP($AA40,'Main List'!$A$2:$D$561,4,0))</f>
        <v>1.52</v>
      </c>
      <c r="AE43" s="101">
        <f>IF(AA43="","",VLOOKUP(AA43,'Main List'!$A$2:$D$561,4,0))</f>
        <v>4.4800000000000004</v>
      </c>
      <c r="AF43" s="21"/>
      <c r="AG43" s="99" t="e">
        <f t="shared" si="6"/>
        <v>#N/A</v>
      </c>
      <c r="AH43" s="34" t="e">
        <f t="shared" si="1"/>
        <v>#N/A</v>
      </c>
      <c r="AI43" s="213"/>
      <c r="AJ43" s="21">
        <v>28</v>
      </c>
      <c r="AK43" s="21">
        <v>535</v>
      </c>
      <c r="AL43" s="4" t="str">
        <f>IF($AK43="","",VLOOKUP($AK43,'Main List'!$A$2:$D$561,2,0))</f>
        <v>வே, ம, சே -3</v>
      </c>
      <c r="AM43" s="21" t="str">
        <f>IF($AK43="","",VLOOKUP($AK43,'Main List'!$A$2:$D$561,3,0))</f>
        <v>Pg-454</v>
      </c>
      <c r="AN43" s="103">
        <f>IF(AK43="","",VLOOKUP(AK43,'Main List'!$A$2:$D$561,4,0))</f>
        <v>6.5</v>
      </c>
      <c r="AO43" s="104"/>
      <c r="AP43" s="103" t="e">
        <f t="shared" si="7"/>
        <v>#N/A</v>
      </c>
      <c r="AQ43" s="105" t="e">
        <f t="shared" si="2"/>
        <v>#N/A</v>
      </c>
      <c r="AR43" s="44"/>
      <c r="AS43" s="3"/>
      <c r="AT43" s="3"/>
      <c r="AU43" t="str">
        <f>IF($AT43="","",VLOOKUP($AT43,'Main List'!$A$2:$D$561,2,0))</f>
        <v/>
      </c>
      <c r="AV43" t="str">
        <f>IF($AT43="","",VLOOKUP($AT43,'Main List'!$A$2:$D$561,3,0))</f>
        <v/>
      </c>
      <c r="AW43" t="str">
        <f>IF($AT43="","",VLOOKUP($AT43,'Main List'!$A$2:$D$561,4,0))</f>
        <v/>
      </c>
      <c r="AX43" s="3"/>
      <c r="AY43" s="67" t="str">
        <f t="shared" si="8"/>
        <v/>
      </c>
      <c r="AZ43" s="107" t="str">
        <f t="shared" si="9"/>
        <v/>
      </c>
    </row>
    <row r="44" spans="1:52" ht="17.25" customHeight="1">
      <c r="A44" s="94">
        <v>29</v>
      </c>
      <c r="B44" s="94">
        <v>538</v>
      </c>
      <c r="C44" s="4" t="str">
        <f>IF(B44="","",VLOOKUP(B44,'Main List'!$A$2:$D$561,2,0))</f>
        <v>வே, ம, சே -6</v>
      </c>
      <c r="D44" s="95" t="str">
        <f>IF(B44="","",VLOOKUP(B44,'Main List'!$A$2:$D$561,3,0))</f>
        <v>Pg-460</v>
      </c>
      <c r="E44" s="96">
        <f>IF($B44="","",VLOOKUP($B44,'Main List'!$A$2:$D$561,4,0))</f>
        <v>7</v>
      </c>
      <c r="F44" s="97"/>
      <c r="G44" s="98" t="e">
        <f t="shared" si="3"/>
        <v>#N/A</v>
      </c>
      <c r="H44" s="71" t="e">
        <f t="shared" si="0"/>
        <v>#N/A</v>
      </c>
      <c r="I44" s="213"/>
      <c r="J44" s="21">
        <v>29</v>
      </c>
      <c r="K44" s="21">
        <v>540</v>
      </c>
      <c r="L44" s="4" t="str">
        <f>IF(K44="","",VLOOKUP(K44,'Main List'!$A$2:$D$561,2,0))</f>
        <v>வே, ம, சே -8</v>
      </c>
      <c r="M44" s="21" t="str">
        <f>IF(K44="","",VLOOKUP(K44,'Main List'!$A$2:$D$561,3,0))</f>
        <v>Pg-464</v>
      </c>
      <c r="N44" s="99">
        <f>IF(K44="","",VLOOKUP(K44,'Main List'!$A$2:$D$561,4,0))</f>
        <v>6.51</v>
      </c>
      <c r="O44" s="97"/>
      <c r="P44" s="99" t="e">
        <f t="shared" si="4"/>
        <v>#N/A</v>
      </c>
      <c r="Q44" s="213"/>
      <c r="R44" s="21">
        <v>29</v>
      </c>
      <c r="S44" s="21">
        <v>542</v>
      </c>
      <c r="T44" s="4" t="str">
        <f>IF(S44="","",VLOOKUP(S44,'Main List'!$A$2:$D$561,2,0))</f>
        <v>வே, ம, சே -10</v>
      </c>
      <c r="U44" s="21" t="str">
        <f>IF(S44="","",VLOOKUP(S44,'Main List'!$A$2:$D$561,3,0))</f>
        <v>Pg-468</v>
      </c>
      <c r="V44" s="99">
        <f>IF(S44="","",VLOOKUP(S44,'Main List'!$A$2:$D$561,4,0))</f>
        <v>7.02</v>
      </c>
      <c r="W44" s="21"/>
      <c r="X44" s="34" t="e">
        <f t="shared" si="5"/>
        <v>#N/A</v>
      </c>
      <c r="Y44" s="213"/>
      <c r="Z44" s="21">
        <v>29</v>
      </c>
      <c r="AA44" s="21">
        <v>546</v>
      </c>
      <c r="AB44" s="4" t="str">
        <f>IF($AA44="","",VLOOKUP($AA44,'Main List'!$A$2:$D$561,2,0))</f>
        <v>சீர்பாத  வகுப்பு - 1</v>
      </c>
      <c r="AC44" s="21" t="str">
        <f>IF($AA44="","",VLOOKUP($AA44,'Main List'!$A$2:$D$561,3,0))</f>
        <v>Pg-473</v>
      </c>
      <c r="AD44" s="100">
        <f>IF($AA41="","",VLOOKUP($AA41,'Main List'!$A$2:$D$561,4,0))</f>
        <v>7.22</v>
      </c>
      <c r="AE44" s="101">
        <f>IF(AA44="","",VLOOKUP(AA44,'Main List'!$A$2:$D$561,4,0))</f>
        <v>8.34</v>
      </c>
      <c r="AF44" s="21"/>
      <c r="AG44" s="99" t="e">
        <f t="shared" si="6"/>
        <v>#N/A</v>
      </c>
      <c r="AH44" s="34" t="e">
        <f t="shared" si="1"/>
        <v>#N/A</v>
      </c>
      <c r="AI44" s="213"/>
      <c r="AJ44" s="21">
        <v>29</v>
      </c>
      <c r="AK44" s="21">
        <v>537</v>
      </c>
      <c r="AL44" s="4" t="str">
        <f>IF($AK44="","",VLOOKUP($AK44,'Main List'!$A$2:$D$561,2,0))</f>
        <v>வே, ம, சே -5</v>
      </c>
      <c r="AM44" s="21" t="str">
        <f>IF($AK44="","",VLOOKUP($AK44,'Main List'!$A$2:$D$561,3,0))</f>
        <v>Pg-458</v>
      </c>
      <c r="AN44" s="103">
        <f>IF(AK44="","",VLOOKUP(AK44,'Main List'!$A$2:$D$561,4,0))</f>
        <v>6.49</v>
      </c>
      <c r="AO44" s="104"/>
      <c r="AP44" s="103" t="e">
        <f t="shared" si="7"/>
        <v>#N/A</v>
      </c>
      <c r="AQ44" s="105" t="e">
        <f t="shared" si="2"/>
        <v>#N/A</v>
      </c>
      <c r="AR44" s="44"/>
      <c r="AS44" s="3"/>
      <c r="AT44" s="3"/>
      <c r="AU44" t="str">
        <f>IF($AT44="","",VLOOKUP($AT44,'Main List'!$A$2:$D$561,2,0))</f>
        <v/>
      </c>
      <c r="AV44" t="str">
        <f>IF($AT44="","",VLOOKUP($AT44,'Main List'!$A$2:$D$561,3,0))</f>
        <v/>
      </c>
      <c r="AW44" t="str">
        <f>IF($AT44="","",VLOOKUP($AT44,'Main List'!$A$2:$D$561,4,0))</f>
        <v/>
      </c>
      <c r="AX44" s="3"/>
      <c r="AY44" s="67" t="str">
        <f t="shared" si="8"/>
        <v/>
      </c>
      <c r="AZ44" s="107" t="str">
        <f t="shared" si="9"/>
        <v/>
      </c>
    </row>
    <row r="45" spans="1:52" ht="17.25" customHeight="1">
      <c r="A45" s="94">
        <v>30</v>
      </c>
      <c r="B45" s="94">
        <v>539</v>
      </c>
      <c r="C45" s="4" t="str">
        <f>IF(B45="","",VLOOKUP(B45,'Main List'!$A$2:$D$561,2,0))</f>
        <v>வே, ம, சே -7</v>
      </c>
      <c r="D45" s="95" t="str">
        <f>IF(B45="","",VLOOKUP(B45,'Main List'!$A$2:$D$561,3,0))</f>
        <v>Pg-462</v>
      </c>
      <c r="E45" s="96">
        <f>IF($B45="","",VLOOKUP($B45,'Main List'!$A$2:$D$561,4,0))</f>
        <v>6.49</v>
      </c>
      <c r="F45" s="97"/>
      <c r="G45" s="98" t="e">
        <f t="shared" si="3"/>
        <v>#N/A</v>
      </c>
      <c r="H45" s="71" t="e">
        <f t="shared" si="0"/>
        <v>#N/A</v>
      </c>
      <c r="I45" s="213"/>
      <c r="J45" s="21">
        <v>30</v>
      </c>
      <c r="K45" s="21">
        <v>541</v>
      </c>
      <c r="L45" s="4" t="str">
        <f>IF(K45="","",VLOOKUP(K45,'Main List'!$A$2:$D$561,2,0))</f>
        <v>வே, ம, சே -9</v>
      </c>
      <c r="M45" s="21" t="str">
        <f>IF(K45="","",VLOOKUP(K45,'Main List'!$A$2:$D$561,3,0))</f>
        <v>Pg-466</v>
      </c>
      <c r="N45" s="99">
        <f>IF(K45="","",VLOOKUP(K45,'Main List'!$A$2:$D$561,4,0))</f>
        <v>6.51</v>
      </c>
      <c r="O45" s="97"/>
      <c r="P45" s="99" t="e">
        <f t="shared" si="4"/>
        <v>#N/A</v>
      </c>
      <c r="Q45" s="213"/>
      <c r="R45" s="21">
        <v>30</v>
      </c>
      <c r="S45" s="21">
        <v>543</v>
      </c>
      <c r="T45" s="4" t="str">
        <f>IF(S45="","",VLOOKUP(S45,'Main List'!$A$2:$D$561,2,0))</f>
        <v>சே- விரு - 11</v>
      </c>
      <c r="U45" s="21" t="str">
        <f>IF(S45="","",VLOOKUP(S45,'Main List'!$A$2:$D$561,3,0))</f>
        <v>Pg-470</v>
      </c>
      <c r="V45" s="99">
        <f>IF(S45="","",VLOOKUP(S45,'Main List'!$A$2:$D$561,4,0))</f>
        <v>1.26</v>
      </c>
      <c r="W45" s="21"/>
      <c r="X45" s="34" t="e">
        <f t="shared" si="5"/>
        <v>#N/A</v>
      </c>
      <c r="Y45" s="213"/>
      <c r="Z45" s="21">
        <v>30</v>
      </c>
      <c r="AA45" s="21">
        <v>547</v>
      </c>
      <c r="AB45" s="4" t="str">
        <f>IF($AA45="","",VLOOKUP($AA45,'Main List'!$A$2:$D$561,2,0))</f>
        <v>தே- ச-வகுப்பு-2</v>
      </c>
      <c r="AC45" s="21" t="str">
        <f>IF($AA45="","",VLOOKUP($AA45,'Main List'!$A$2:$D$561,3,0))</f>
        <v>Pg-475</v>
      </c>
      <c r="AD45" s="100">
        <f>IF($AA42="","",VLOOKUP($AA42,'Main List'!$A$2:$D$561,4,0))</f>
        <v>6.49</v>
      </c>
      <c r="AE45" s="101">
        <f>IF(AA45="","",VLOOKUP(AA45,'Main List'!$A$2:$D$561,4,0))</f>
        <v>4.32</v>
      </c>
      <c r="AF45" s="21"/>
      <c r="AG45" s="99" t="e">
        <f t="shared" si="6"/>
        <v>#N/A</v>
      </c>
      <c r="AH45" s="34" t="e">
        <f t="shared" si="1"/>
        <v>#N/A</v>
      </c>
      <c r="AI45" s="213"/>
      <c r="AJ45" s="21">
        <v>30</v>
      </c>
      <c r="AK45" s="21">
        <v>550</v>
      </c>
      <c r="AL45" s="4" t="str">
        <f>IF($AK45="","",VLOOKUP($AK45,'Main List'!$A$2:$D$561,2,0))</f>
        <v>பெ - வ - வகுப்பு - 5</v>
      </c>
      <c r="AM45" s="95" t="str">
        <f>IF($AK45="","",VLOOKUP($AK45,'Main List'!$A$2:$D$561,3,0))</f>
        <v>Pg-480</v>
      </c>
      <c r="AN45" s="103">
        <f>IF(AK45="","",VLOOKUP(AK45,'Main List'!$A$2:$D$561,4,0))</f>
        <v>4.22</v>
      </c>
      <c r="AO45" s="104"/>
      <c r="AP45" s="103" t="e">
        <f t="shared" si="7"/>
        <v>#N/A</v>
      </c>
      <c r="AQ45" s="105" t="e">
        <f t="shared" si="2"/>
        <v>#N/A</v>
      </c>
      <c r="AR45" s="44"/>
      <c r="AS45" s="3"/>
      <c r="AT45" s="3"/>
      <c r="AU45" t="str">
        <f>IF($AT45="","",VLOOKUP($AT45,'Main List'!$A$2:$D$561,2,0))</f>
        <v/>
      </c>
      <c r="AV45" t="str">
        <f>IF($AT45="","",VLOOKUP($AT45,'Main List'!$A$2:$D$561,3,0))</f>
        <v/>
      </c>
      <c r="AW45" t="str">
        <f>IF($AT45="","",VLOOKUP($AT45,'Main List'!$A$2:$D$561,4,0))</f>
        <v/>
      </c>
      <c r="AX45" s="3"/>
      <c r="AY45" s="67" t="str">
        <f t="shared" si="8"/>
        <v/>
      </c>
      <c r="AZ45" s="107" t="str">
        <f t="shared" si="9"/>
        <v/>
      </c>
    </row>
    <row r="46" spans="1:52" ht="17.25" customHeight="1">
      <c r="A46" s="94">
        <v>31</v>
      </c>
      <c r="B46" s="94">
        <v>551</v>
      </c>
      <c r="C46" s="4" t="str">
        <f>IF(B46="","",VLOOKUP(B46,'Main List'!$A$2:$D$561,2,0))</f>
        <v>வே-கா- வகுப்பு - 6</v>
      </c>
      <c r="D46" s="95" t="str">
        <f>IF(B46="","",VLOOKUP(B46,'Main List'!$A$2:$D$561,3,0))</f>
        <v>Pg-482</v>
      </c>
      <c r="E46" s="96">
        <f>IF($B46="","",VLOOKUP($B46,'Main List'!$A$2:$D$561,4,0))</f>
        <v>8.51</v>
      </c>
      <c r="F46" s="97"/>
      <c r="G46" s="98" t="e">
        <f t="shared" si="3"/>
        <v>#N/A</v>
      </c>
      <c r="H46" s="71" t="e">
        <f t="shared" si="0"/>
        <v>#N/A</v>
      </c>
      <c r="I46" s="213"/>
      <c r="J46" s="21">
        <v>31</v>
      </c>
      <c r="K46" s="21">
        <v>551</v>
      </c>
      <c r="L46" s="4" t="str">
        <f>IF(K46="","",VLOOKUP(K46,'Main List'!$A$2:$D$561,2,0))</f>
        <v>வே-கா- வகுப்பு - 6</v>
      </c>
      <c r="M46" s="21" t="str">
        <f>IF(K46="","",VLOOKUP(K46,'Main List'!$A$2:$D$561,3,0))</f>
        <v>Pg-482</v>
      </c>
      <c r="N46" s="99">
        <f>IF(K46="","",VLOOKUP(K46,'Main List'!$A$2:$D$561,4,0))</f>
        <v>8.51</v>
      </c>
      <c r="O46" s="97"/>
      <c r="P46" s="99" t="e">
        <f t="shared" si="4"/>
        <v>#N/A</v>
      </c>
      <c r="Q46" s="213"/>
      <c r="R46" s="21">
        <v>31</v>
      </c>
      <c r="S46" s="21">
        <v>551</v>
      </c>
      <c r="T46" s="4" t="str">
        <f>IF(S46="","",VLOOKUP(S46,'Main List'!$A$2:$D$561,2,0))</f>
        <v>வே-கா- வகுப்பு - 6</v>
      </c>
      <c r="U46" s="21" t="str">
        <f>IF(S46="","",VLOOKUP(S46,'Main List'!$A$2:$D$561,3,0))</f>
        <v>Pg-482</v>
      </c>
      <c r="V46" s="99">
        <f>IF(S46="","",VLOOKUP(S46,'Main List'!$A$2:$D$561,4,0))</f>
        <v>8.51</v>
      </c>
      <c r="W46" s="21"/>
      <c r="X46" s="34" t="e">
        <f t="shared" si="5"/>
        <v>#N/A</v>
      </c>
      <c r="Y46" s="213"/>
      <c r="Z46" s="21">
        <v>31</v>
      </c>
      <c r="AA46" s="50">
        <v>551</v>
      </c>
      <c r="AB46" s="4" t="str">
        <f>IF($AA46="","",VLOOKUP($AA46,'Main List'!$A$2:$D$561,2,0))</f>
        <v>வே-கா- வகுப்பு - 6</v>
      </c>
      <c r="AC46" s="21" t="str">
        <f>IF($AA46="","",VLOOKUP($AA46,'Main List'!$A$2:$D$561,3,0))</f>
        <v>Pg-482</v>
      </c>
      <c r="AD46" s="100">
        <f>IF($AA43="","",VLOOKUP($AA43,'Main List'!$A$2:$D$561,4,0))</f>
        <v>4.4800000000000004</v>
      </c>
      <c r="AE46" s="101">
        <f>IF(AA46="","",VLOOKUP(AA46,'Main List'!$A$2:$D$561,4,0))</f>
        <v>8.51</v>
      </c>
      <c r="AF46" s="21"/>
      <c r="AG46" s="99" t="e">
        <f t="shared" si="6"/>
        <v>#N/A</v>
      </c>
      <c r="AH46" s="34" t="e">
        <f t="shared" si="1"/>
        <v>#N/A</v>
      </c>
      <c r="AI46" s="213"/>
      <c r="AJ46" s="21">
        <v>31</v>
      </c>
      <c r="AK46" s="21">
        <v>551</v>
      </c>
      <c r="AL46" s="4" t="str">
        <f>IF($AK46="","",VLOOKUP($AK46,'Main List'!$A$2:$D$561,2,0))</f>
        <v>வே-கா- வகுப்பு - 6</v>
      </c>
      <c r="AM46" s="21" t="str">
        <f>IF($AK46="","",VLOOKUP($AK46,'Main List'!$A$2:$D$561,3,0))</f>
        <v>Pg-482</v>
      </c>
      <c r="AN46" s="103">
        <f>IF(AK46="","",VLOOKUP(AK46,'Main List'!$A$2:$D$561,4,0))</f>
        <v>8.51</v>
      </c>
      <c r="AO46" s="104"/>
      <c r="AP46" s="103" t="e">
        <f t="shared" si="7"/>
        <v>#N/A</v>
      </c>
      <c r="AQ46" s="105" t="e">
        <f t="shared" si="2"/>
        <v>#N/A</v>
      </c>
      <c r="AR46" s="44"/>
      <c r="AS46" s="3"/>
      <c r="AT46" s="3"/>
      <c r="AU46" t="str">
        <f>IF($AT46="","",VLOOKUP($AT46,'Main List'!$A$2:$D$561,2,0))</f>
        <v/>
      </c>
      <c r="AV46" t="str">
        <f>IF($AT46="","",VLOOKUP($AT46,'Main List'!$A$2:$D$561,3,0))</f>
        <v/>
      </c>
      <c r="AW46" t="str">
        <f>IF($AT46="","",VLOOKUP($AT46,'Main List'!$A$2:$D$561,4,0))</f>
        <v/>
      </c>
      <c r="AX46" s="3"/>
      <c r="AY46" s="67" t="str">
        <f t="shared" si="8"/>
        <v/>
      </c>
      <c r="AZ46" s="107" t="str">
        <f t="shared" si="9"/>
        <v/>
      </c>
    </row>
    <row r="47" spans="1:52" ht="17.25" customHeight="1">
      <c r="A47" s="94">
        <v>32</v>
      </c>
      <c r="B47" s="94">
        <v>552</v>
      </c>
      <c r="C47" s="4" t="str">
        <f>IF(B47="","",VLOOKUP(B47,'Main List'!$A$2:$D$561,2,0))</f>
        <v>சேவகன்  வகுப்பு - 7</v>
      </c>
      <c r="D47" s="95" t="str">
        <f>IF(B47="","",VLOOKUP(B47,'Main List'!$A$2:$D$561,3,0))</f>
        <v>Pg-484</v>
      </c>
      <c r="E47" s="96">
        <f>IF($B47="","",VLOOKUP($B47,'Main List'!$A$2:$D$561,4,0))</f>
        <v>1.22</v>
      </c>
      <c r="F47" s="97"/>
      <c r="G47" s="98" t="e">
        <f t="shared" si="3"/>
        <v>#N/A</v>
      </c>
      <c r="H47" s="71" t="e">
        <f t="shared" si="0"/>
        <v>#N/A</v>
      </c>
      <c r="I47" s="213"/>
      <c r="J47" s="21">
        <v>32</v>
      </c>
      <c r="K47" s="21">
        <v>552</v>
      </c>
      <c r="L47" s="4" t="str">
        <f>IF(K47="","",VLOOKUP(K47,'Main List'!$A$2:$D$561,2,0))</f>
        <v>சேவகன்  வகுப்பு - 7</v>
      </c>
      <c r="M47" s="21" t="str">
        <f>IF(K47="","",VLOOKUP(K47,'Main List'!$A$2:$D$561,3,0))</f>
        <v>Pg-484</v>
      </c>
      <c r="N47" s="99">
        <f>IF(K47="","",VLOOKUP(K47,'Main List'!$A$2:$D$561,4,0))</f>
        <v>1.22</v>
      </c>
      <c r="O47" s="97"/>
      <c r="P47" s="99" t="e">
        <f t="shared" si="4"/>
        <v>#N/A</v>
      </c>
      <c r="Q47" s="213"/>
      <c r="R47" s="21">
        <v>32</v>
      </c>
      <c r="S47" s="21">
        <v>552</v>
      </c>
      <c r="T47" s="4" t="str">
        <f>IF(S47="","",VLOOKUP(S47,'Main List'!$A$2:$D$561,2,0))</f>
        <v>சேவகன்  வகுப்பு - 7</v>
      </c>
      <c r="U47" s="21" t="str">
        <f>IF(S47="","",VLOOKUP(S47,'Main List'!$A$2:$D$561,3,0))</f>
        <v>Pg-484</v>
      </c>
      <c r="V47" s="99">
        <f>IF(S47="","",VLOOKUP(S47,'Main List'!$A$2:$D$561,4,0))</f>
        <v>1.22</v>
      </c>
      <c r="W47" s="21"/>
      <c r="X47" s="34" t="e">
        <f t="shared" si="5"/>
        <v>#N/A</v>
      </c>
      <c r="Y47" s="213"/>
      <c r="Z47" s="21">
        <v>32</v>
      </c>
      <c r="AA47" s="50">
        <v>552</v>
      </c>
      <c r="AB47" s="4" t="str">
        <f>IF($AA47="","",VLOOKUP($AA47,'Main List'!$A$2:$D$561,2,0))</f>
        <v>சேவகன்  வகுப்பு - 7</v>
      </c>
      <c r="AC47" s="21" t="str">
        <f>IF($AA47="","",VLOOKUP($AA47,'Main List'!$A$2:$D$561,3,0))</f>
        <v>Pg-484</v>
      </c>
      <c r="AD47" s="100">
        <f>IF($AA44="","",VLOOKUP($AA44,'Main List'!$A$2:$D$561,4,0))</f>
        <v>8.34</v>
      </c>
      <c r="AE47" s="101">
        <f>IF(AA47="","",VLOOKUP(AA47,'Main List'!$A$2:$D$561,4,0))</f>
        <v>1.22</v>
      </c>
      <c r="AF47" s="21"/>
      <c r="AG47" s="99" t="e">
        <f t="shared" si="6"/>
        <v>#N/A</v>
      </c>
      <c r="AH47" s="34" t="e">
        <f t="shared" si="1"/>
        <v>#N/A</v>
      </c>
      <c r="AI47" s="213"/>
      <c r="AJ47" s="21"/>
      <c r="AK47" s="21">
        <v>552</v>
      </c>
      <c r="AL47" s="4" t="str">
        <f>IF($AK47="","",VLOOKUP($AK47,'Main List'!$A$2:$D$561,2,0))</f>
        <v>சேவகன்  வகுப்பு - 7</v>
      </c>
      <c r="AM47" s="21" t="str">
        <f>IF($AK47="","",VLOOKUP($AK47,'Main List'!$A$2:$D$561,3,0))</f>
        <v>Pg-484</v>
      </c>
      <c r="AN47" s="103">
        <f>IF(AK47="","",VLOOKUP(AK47,'Main List'!$A$2:$D$561,4,0))</f>
        <v>1.22</v>
      </c>
      <c r="AO47" s="104"/>
      <c r="AP47" s="103" t="e">
        <f t="shared" si="7"/>
        <v>#N/A</v>
      </c>
      <c r="AQ47" s="105" t="e">
        <f t="shared" si="2"/>
        <v>#N/A</v>
      </c>
      <c r="AR47" s="44"/>
      <c r="AS47" s="3"/>
      <c r="AT47" s="3"/>
      <c r="AU47" t="str">
        <f>IF($AT47="","",VLOOKUP($AT47,'Main List'!$A$2:$D$561,2,0))</f>
        <v/>
      </c>
      <c r="AV47" t="str">
        <f>IF($AT47="","",VLOOKUP($AT47,'Main List'!$A$2:$D$561,3,0))</f>
        <v/>
      </c>
      <c r="AW47" t="str">
        <f>IF($AT47="","",VLOOKUP($AT47,'Main List'!$A$2:$D$561,4,0))</f>
        <v/>
      </c>
      <c r="AX47" s="3"/>
      <c r="AY47" s="67" t="str">
        <f t="shared" si="8"/>
        <v/>
      </c>
      <c r="AZ47" s="107" t="str">
        <f t="shared" si="9"/>
        <v/>
      </c>
    </row>
    <row r="48" spans="1:52" ht="17.25" customHeight="1">
      <c r="A48" s="94">
        <v>33</v>
      </c>
      <c r="B48" s="94">
        <v>553</v>
      </c>
      <c r="C48" s="4" t="str">
        <f>IF(B48="","",VLOOKUP(B48,'Main List'!$A$2:$D$561,2,0))</f>
        <v>புய  வகுப்பு - 8</v>
      </c>
      <c r="D48" s="95" t="str">
        <f>IF(B48="","",VLOOKUP(B48,'Main List'!$A$2:$D$561,3,0))</f>
        <v>Pg-485</v>
      </c>
      <c r="E48" s="96">
        <f>IF($B48="","",VLOOKUP($B48,'Main List'!$A$2:$D$561,4,0))</f>
        <v>10.029999999999999</v>
      </c>
      <c r="F48" s="97"/>
      <c r="G48" s="98" t="e">
        <f t="shared" si="3"/>
        <v>#N/A</v>
      </c>
      <c r="H48" s="71" t="e">
        <f t="shared" si="0"/>
        <v>#N/A</v>
      </c>
      <c r="I48" s="213"/>
      <c r="J48" s="21">
        <v>33</v>
      </c>
      <c r="K48" s="21">
        <v>553</v>
      </c>
      <c r="L48" s="4" t="str">
        <f>IF(K48="","",VLOOKUP(K48,'Main List'!$A$2:$D$561,2,0))</f>
        <v>புய  வகுப்பு - 8</v>
      </c>
      <c r="M48" s="21" t="str">
        <f>IF(K48="","",VLOOKUP(K48,'Main List'!$A$2:$D$561,3,0))</f>
        <v>Pg-485</v>
      </c>
      <c r="N48" s="99">
        <f>IF(K48="","",VLOOKUP(K48,'Main List'!$A$2:$D$561,4,0))</f>
        <v>10.029999999999999</v>
      </c>
      <c r="O48" s="97"/>
      <c r="P48" s="99" t="e">
        <f t="shared" si="4"/>
        <v>#N/A</v>
      </c>
      <c r="Q48" s="213"/>
      <c r="R48" s="21">
        <v>33</v>
      </c>
      <c r="S48" s="21">
        <v>553</v>
      </c>
      <c r="T48" s="4" t="str">
        <f>IF(S48="","",VLOOKUP(S48,'Main List'!$A$2:$D$561,2,0))</f>
        <v>புய  வகுப்பு - 8</v>
      </c>
      <c r="U48" s="21" t="str">
        <f>IF(S48="","",VLOOKUP(S48,'Main List'!$A$2:$D$561,3,0))</f>
        <v>Pg-485</v>
      </c>
      <c r="V48" s="99">
        <f>IF(S48="","",VLOOKUP(S48,'Main List'!$A$2:$D$561,4,0))</f>
        <v>10.029999999999999</v>
      </c>
      <c r="W48" s="21"/>
      <c r="X48" s="34" t="e">
        <f t="shared" si="5"/>
        <v>#N/A</v>
      </c>
      <c r="Y48" s="213"/>
      <c r="Z48" s="21">
        <v>33</v>
      </c>
      <c r="AA48" s="50">
        <v>553</v>
      </c>
      <c r="AB48" s="4" t="str">
        <f>IF($AA48="","",VLOOKUP($AA48,'Main List'!$A$2:$D$561,2,0))</f>
        <v>புய  வகுப்பு - 8</v>
      </c>
      <c r="AC48" s="21" t="str">
        <f>IF($AA48="","",VLOOKUP($AA48,'Main List'!$A$2:$D$561,3,0))</f>
        <v>Pg-485</v>
      </c>
      <c r="AD48" s="100">
        <f>IF($AA45="","",VLOOKUP($AA45,'Main List'!$A$2:$D$561,4,0))</f>
        <v>4.32</v>
      </c>
      <c r="AE48" s="101">
        <f>IF(AA48="","",VLOOKUP(AA48,'Main List'!$A$2:$D$561,4,0))</f>
        <v>10.029999999999999</v>
      </c>
      <c r="AF48" s="21"/>
      <c r="AG48" s="99" t="e">
        <f t="shared" si="6"/>
        <v>#N/A</v>
      </c>
      <c r="AH48" s="34" t="e">
        <f t="shared" si="1"/>
        <v>#N/A</v>
      </c>
      <c r="AI48" s="213"/>
      <c r="AJ48" s="21"/>
      <c r="AK48" s="21">
        <v>553</v>
      </c>
      <c r="AL48" s="4" t="str">
        <f>IF($AK48="","",VLOOKUP($AK48,'Main List'!$A$2:$D$561,2,0))</f>
        <v>புய  வகுப்பு - 8</v>
      </c>
      <c r="AM48" s="21" t="str">
        <f>IF($AK48="","",VLOOKUP($AK48,'Main List'!$A$2:$D$561,3,0))</f>
        <v>Pg-485</v>
      </c>
      <c r="AN48" s="103">
        <f>IF(AK48="","",VLOOKUP(AK48,'Main List'!$A$2:$D$561,4,0))</f>
        <v>10.029999999999999</v>
      </c>
      <c r="AO48" s="104"/>
      <c r="AP48" s="103" t="e">
        <f t="shared" si="7"/>
        <v>#N/A</v>
      </c>
      <c r="AQ48" s="105" t="e">
        <f t="shared" si="2"/>
        <v>#N/A</v>
      </c>
      <c r="AR48" s="44"/>
      <c r="AS48" s="3"/>
      <c r="AT48" s="3"/>
      <c r="AU48" t="str">
        <f>IF($AT48="","",VLOOKUP($AT48,'Main List'!$A$2:$D$561,2,0))</f>
        <v/>
      </c>
      <c r="AV48" t="str">
        <f>IF($AT48="","",VLOOKUP($AT48,'Main List'!$A$2:$D$561,3,0))</f>
        <v/>
      </c>
      <c r="AW48" t="str">
        <f>IF($AT48="","",VLOOKUP($AT48,'Main List'!$A$2:$D$561,4,0))</f>
        <v/>
      </c>
      <c r="AX48" s="3"/>
      <c r="AY48" s="67" t="str">
        <f t="shared" si="8"/>
        <v/>
      </c>
      <c r="AZ48" s="107" t="str">
        <f t="shared" si="9"/>
        <v/>
      </c>
    </row>
    <row r="49" spans="3:50" ht="17.25" customHeight="1">
      <c r="M49" s="61"/>
      <c r="N49" s="112" t="e">
        <f>SUM(N16:N48)</f>
        <v>#N/A</v>
      </c>
      <c r="O49" s="59"/>
      <c r="P49" s="61"/>
      <c r="Q49" s="61"/>
      <c r="R49" s="62"/>
      <c r="S49" s="62"/>
      <c r="T49" s="61"/>
      <c r="U49" s="61"/>
      <c r="V49" s="99"/>
      <c r="W49" s="62"/>
      <c r="X49" s="62"/>
      <c r="Y49" s="61"/>
      <c r="Z49" s="62"/>
      <c r="AB49" s="61"/>
      <c r="AC49" s="61"/>
      <c r="AD49" s="112" t="e">
        <f>#REF!+#REF!</f>
        <v>#REF!</v>
      </c>
      <c r="AE49" s="62"/>
      <c r="AF49" s="62"/>
      <c r="AG49" s="64"/>
      <c r="AH49" s="64"/>
      <c r="AI49" s="61"/>
      <c r="AJ49" s="65"/>
      <c r="AK49" s="65"/>
      <c r="AL49" s="61"/>
      <c r="AM49" s="61"/>
      <c r="AN49" s="61"/>
      <c r="AO49" s="50"/>
      <c r="AP49" s="44"/>
      <c r="AQ49" s="44"/>
      <c r="AR49" s="44"/>
      <c r="AS49" s="3"/>
      <c r="AT49" s="3"/>
      <c r="AV49" s="3"/>
      <c r="AW49" s="3"/>
      <c r="AX49" s="3"/>
    </row>
    <row r="50" spans="3:50" ht="17.25" customHeight="1">
      <c r="M50" s="61"/>
      <c r="N50" s="61"/>
      <c r="O50" s="59"/>
      <c r="P50" s="61"/>
      <c r="Q50" s="61"/>
      <c r="R50" s="62"/>
      <c r="S50" s="62"/>
      <c r="T50" s="61"/>
      <c r="U50" s="61"/>
      <c r="V50" s="63"/>
      <c r="W50" s="62"/>
      <c r="X50" s="62"/>
      <c r="Y50" s="61"/>
      <c r="Z50" s="62"/>
      <c r="AB50" s="61"/>
      <c r="AC50" s="61"/>
      <c r="AD50" s="61"/>
      <c r="AE50" s="62"/>
      <c r="AF50" s="62"/>
      <c r="AG50" s="64"/>
      <c r="AH50" s="64"/>
      <c r="AI50" s="61"/>
      <c r="AJ50" s="65"/>
      <c r="AK50" s="65"/>
      <c r="AL50" s="61"/>
      <c r="AM50" s="61"/>
      <c r="AN50" s="61"/>
      <c r="AO50" s="50"/>
      <c r="AP50" s="44"/>
      <c r="AQ50" s="44"/>
      <c r="AR50" s="44"/>
      <c r="AS50" s="3"/>
      <c r="AT50" s="3"/>
      <c r="AV50" s="3"/>
      <c r="AW50" s="3"/>
      <c r="AX50" s="3"/>
    </row>
    <row r="51" spans="3:50" ht="17.25" customHeight="1">
      <c r="C51" s="214" t="s">
        <v>975</v>
      </c>
      <c r="D51" s="214"/>
      <c r="E51" s="214"/>
      <c r="F51" s="214"/>
      <c r="G51" s="214"/>
      <c r="H51" s="214"/>
      <c r="I51" s="214"/>
      <c r="J51" s="214"/>
      <c r="K51" s="214"/>
      <c r="L51" s="214"/>
      <c r="M51" s="61"/>
      <c r="N51" s="61"/>
      <c r="O51" s="59"/>
      <c r="P51" s="61"/>
      <c r="Q51" s="61"/>
      <c r="R51" s="62"/>
      <c r="S51" s="62"/>
      <c r="T51" s="61"/>
      <c r="U51" s="61"/>
      <c r="V51" s="63"/>
      <c r="W51" s="62"/>
      <c r="X51" s="62"/>
      <c r="Y51" s="61"/>
      <c r="Z51" s="62"/>
      <c r="AB51" s="61"/>
      <c r="AC51" s="61"/>
      <c r="AD51" s="61"/>
      <c r="AE51" s="62"/>
      <c r="AF51" s="62"/>
      <c r="AG51" s="64"/>
      <c r="AH51" s="64"/>
      <c r="AI51" s="61"/>
      <c r="AJ51" s="65"/>
      <c r="AK51" s="65"/>
      <c r="AL51" s="61"/>
      <c r="AM51" s="61"/>
      <c r="AN51" s="61"/>
      <c r="AO51" s="50"/>
      <c r="AP51" s="61"/>
      <c r="AQ51" s="61"/>
      <c r="AR51" s="61"/>
      <c r="AS51" s="50"/>
    </row>
    <row r="52" spans="3:50" ht="17.25" customHeight="1">
      <c r="C52" s="203" t="s">
        <v>976</v>
      </c>
      <c r="D52" s="203"/>
      <c r="E52" s="203"/>
      <c r="F52" s="203"/>
      <c r="G52" s="203"/>
      <c r="H52" s="203"/>
      <c r="I52" s="203"/>
      <c r="J52" s="203"/>
      <c r="M52" s="61"/>
      <c r="N52" s="61"/>
      <c r="O52" s="59"/>
      <c r="P52" s="61"/>
      <c r="Q52" s="61"/>
      <c r="R52" s="62"/>
      <c r="S52" s="62"/>
      <c r="T52" s="61"/>
      <c r="U52" s="61"/>
      <c r="V52" s="63"/>
      <c r="W52" s="62"/>
      <c r="X52" s="62"/>
      <c r="Y52" s="61"/>
      <c r="Z52" s="62"/>
      <c r="AA52" s="61"/>
      <c r="AB52" s="61"/>
      <c r="AC52" s="61"/>
      <c r="AD52" s="61"/>
      <c r="AE52" s="62"/>
      <c r="AF52" s="62"/>
      <c r="AG52" s="64"/>
      <c r="AH52" s="64"/>
      <c r="AI52" s="61"/>
      <c r="AJ52" s="65"/>
      <c r="AK52" s="65"/>
      <c r="AL52" s="61"/>
      <c r="AM52" s="61"/>
      <c r="AN52" s="61"/>
      <c r="AO52" s="50"/>
      <c r="AP52" s="61"/>
      <c r="AQ52" s="61"/>
      <c r="AR52" s="61"/>
      <c r="AS52" s="50"/>
    </row>
    <row r="53" spans="3:50" ht="17.25" customHeight="1">
      <c r="C53" s="203" t="s">
        <v>1080</v>
      </c>
      <c r="D53" s="203"/>
      <c r="E53" s="203"/>
      <c r="F53" s="203"/>
      <c r="G53" s="203"/>
      <c r="H53" s="203"/>
      <c r="I53" s="203"/>
      <c r="J53" s="203"/>
      <c r="L53" s="113" t="s">
        <v>1081</v>
      </c>
      <c r="M53" s="61"/>
      <c r="N53" s="61"/>
      <c r="O53" s="59"/>
      <c r="P53" s="61"/>
      <c r="Q53" s="61"/>
      <c r="R53" s="62"/>
      <c r="S53" s="62"/>
      <c r="T53" s="61"/>
      <c r="U53" s="61"/>
      <c r="V53" s="63"/>
      <c r="W53" s="62"/>
      <c r="X53" s="62"/>
      <c r="Y53" s="61"/>
      <c r="Z53" s="62"/>
      <c r="AA53" s="61"/>
      <c r="AB53" s="61"/>
      <c r="AC53" s="61"/>
      <c r="AD53" s="61"/>
      <c r="AE53" s="62"/>
      <c r="AF53" s="62"/>
      <c r="AG53" s="64"/>
      <c r="AH53" s="64"/>
      <c r="AI53" s="61"/>
      <c r="AJ53" s="65"/>
      <c r="AK53" s="65"/>
      <c r="AL53" s="61"/>
      <c r="AM53" s="61"/>
      <c r="AN53" s="61"/>
      <c r="AO53" s="50"/>
      <c r="AP53" s="61"/>
      <c r="AQ53" s="61"/>
      <c r="AR53" s="61"/>
      <c r="AS53" s="50"/>
    </row>
    <row r="54" spans="3:50" ht="17.25" customHeight="1">
      <c r="C54" s="200"/>
      <c r="D54" s="200"/>
      <c r="E54" s="200"/>
      <c r="F54" s="200"/>
      <c r="G54" s="200"/>
      <c r="H54" s="200"/>
      <c r="I54" s="200"/>
      <c r="J54" s="200"/>
      <c r="L54" s="114"/>
      <c r="M54" s="61"/>
      <c r="N54" s="61"/>
      <c r="O54" s="59"/>
      <c r="P54" s="61"/>
      <c r="Q54" s="61"/>
      <c r="R54" s="62"/>
      <c r="S54" s="62"/>
      <c r="T54" s="61"/>
      <c r="U54" s="61"/>
      <c r="V54" s="63"/>
      <c r="W54" s="62"/>
      <c r="X54" s="62"/>
      <c r="Y54" s="61"/>
      <c r="Z54" s="62"/>
      <c r="AA54" s="61"/>
      <c r="AB54" s="61"/>
      <c r="AC54" s="61"/>
      <c r="AD54" s="61"/>
      <c r="AE54" s="62"/>
      <c r="AF54" s="62"/>
      <c r="AG54" s="64"/>
      <c r="AH54" s="64"/>
      <c r="AI54" s="61"/>
      <c r="AJ54" s="65"/>
      <c r="AK54" s="65"/>
      <c r="AL54" s="61"/>
      <c r="AM54" s="61"/>
      <c r="AN54" s="61"/>
      <c r="AO54" s="50"/>
      <c r="AP54" s="61"/>
      <c r="AQ54" s="61"/>
      <c r="AR54" s="61"/>
      <c r="AS54" s="50"/>
    </row>
    <row r="55" spans="3:50" ht="17.25" customHeight="1">
      <c r="C55" s="203" t="s">
        <v>978</v>
      </c>
      <c r="D55" s="203"/>
      <c r="E55" s="203"/>
      <c r="F55" s="203"/>
      <c r="G55" s="203"/>
      <c r="H55" s="203"/>
      <c r="I55" s="203"/>
      <c r="J55" s="203"/>
      <c r="L55" s="114"/>
      <c r="M55" s="61"/>
      <c r="N55" s="61"/>
      <c r="O55" s="59"/>
      <c r="P55" s="61"/>
      <c r="Q55" s="61"/>
      <c r="R55" s="62"/>
      <c r="S55" s="62"/>
      <c r="T55" s="61"/>
      <c r="U55" s="61"/>
      <c r="V55" s="63"/>
      <c r="W55" s="62"/>
      <c r="X55" s="62"/>
      <c r="Y55" s="61"/>
      <c r="Z55" s="62"/>
      <c r="AA55" s="61"/>
      <c r="AB55" s="61"/>
      <c r="AC55" s="61"/>
      <c r="AD55" s="61"/>
      <c r="AE55" s="62"/>
      <c r="AF55" s="62"/>
      <c r="AG55" s="64"/>
      <c r="AH55" s="64"/>
      <c r="AI55" s="61"/>
      <c r="AJ55" s="65"/>
      <c r="AK55" s="65"/>
      <c r="AL55" s="61"/>
      <c r="AM55" s="61"/>
      <c r="AN55" s="61"/>
      <c r="AO55" s="50"/>
      <c r="AP55" s="61"/>
      <c r="AQ55" s="61"/>
      <c r="AR55" s="61"/>
      <c r="AS55" s="50"/>
    </row>
    <row r="56" spans="3:50" ht="17.25" customHeight="1">
      <c r="C56" s="203" t="s">
        <v>1082</v>
      </c>
      <c r="D56" s="203"/>
      <c r="E56" s="203"/>
      <c r="F56" s="203"/>
      <c r="G56" s="203"/>
      <c r="H56" s="203"/>
      <c r="I56" s="203"/>
      <c r="J56" s="203"/>
      <c r="L56" s="113" t="s">
        <v>1083</v>
      </c>
      <c r="M56" s="61"/>
      <c r="N56" s="61"/>
      <c r="O56" s="59"/>
      <c r="P56" s="61"/>
      <c r="Q56" s="61"/>
      <c r="R56" s="62"/>
      <c r="S56" s="62"/>
      <c r="U56" s="61"/>
      <c r="V56" s="63"/>
      <c r="W56" s="62"/>
      <c r="X56" s="62"/>
      <c r="Y56" s="61"/>
      <c r="Z56" s="62"/>
      <c r="AA56" s="61"/>
      <c r="AB56" s="44"/>
      <c r="AC56" s="61"/>
      <c r="AD56" s="61"/>
      <c r="AE56" s="62"/>
      <c r="AF56" s="62"/>
      <c r="AG56" s="64"/>
      <c r="AH56" s="64"/>
      <c r="AI56" s="61"/>
      <c r="AJ56" s="65"/>
      <c r="AK56" s="65"/>
      <c r="AL56" s="44"/>
      <c r="AM56" s="61"/>
      <c r="AN56" s="61"/>
      <c r="AO56" s="50"/>
      <c r="AP56" s="44"/>
      <c r="AQ56" s="44"/>
      <c r="AR56" s="44"/>
      <c r="AS56" s="50"/>
    </row>
    <row r="57" spans="3:50" ht="17.25" customHeight="1">
      <c r="C57" s="200"/>
      <c r="D57" s="200"/>
      <c r="E57" s="200"/>
      <c r="F57" s="200"/>
      <c r="G57" s="200"/>
      <c r="H57" s="200"/>
      <c r="I57" s="200"/>
      <c r="J57" s="200"/>
      <c r="L57" s="114"/>
      <c r="M57" s="61"/>
      <c r="N57" s="61"/>
      <c r="O57" s="59"/>
      <c r="P57" s="61"/>
      <c r="Q57" s="61"/>
      <c r="R57" s="62"/>
      <c r="S57" s="62"/>
      <c r="U57" s="61"/>
      <c r="V57" s="63"/>
      <c r="W57" s="62"/>
      <c r="X57" s="62"/>
      <c r="Y57" s="61"/>
      <c r="Z57" s="62"/>
      <c r="AA57" s="61"/>
      <c r="AB57" s="44"/>
      <c r="AC57" s="61"/>
      <c r="AD57" s="61"/>
      <c r="AE57" s="62"/>
      <c r="AF57" s="62"/>
      <c r="AG57" s="64"/>
      <c r="AH57" s="64"/>
      <c r="AI57" s="61"/>
      <c r="AJ57" s="65"/>
      <c r="AK57" s="65"/>
      <c r="AL57" s="44"/>
      <c r="AM57" s="61"/>
      <c r="AN57" s="61"/>
      <c r="AO57" s="50"/>
      <c r="AP57" s="44"/>
      <c r="AQ57" s="44"/>
      <c r="AR57" s="44"/>
      <c r="AS57" s="50"/>
    </row>
    <row r="58" spans="3:50" ht="17.25" customHeight="1">
      <c r="C58" s="203" t="s">
        <v>980</v>
      </c>
      <c r="D58" s="203"/>
      <c r="E58" s="203"/>
      <c r="F58" s="203"/>
      <c r="G58" s="203"/>
      <c r="H58" s="203"/>
      <c r="I58" s="203"/>
      <c r="J58" s="203"/>
      <c r="L58" s="114"/>
      <c r="M58" s="61"/>
      <c r="N58" s="61"/>
      <c r="O58" s="59"/>
      <c r="P58" s="61"/>
      <c r="Q58" s="61"/>
      <c r="R58" s="62"/>
      <c r="S58" s="62"/>
      <c r="U58" s="61"/>
      <c r="V58" s="63"/>
      <c r="W58" s="62"/>
      <c r="X58" s="62"/>
      <c r="Y58" s="61"/>
      <c r="Z58" s="62"/>
      <c r="AA58" s="61"/>
      <c r="AB58" s="44"/>
      <c r="AC58" s="61"/>
      <c r="AD58" s="61"/>
      <c r="AE58" s="62"/>
      <c r="AF58" s="62"/>
      <c r="AG58" s="64"/>
      <c r="AH58" s="64"/>
      <c r="AI58" s="61"/>
      <c r="AJ58" s="65"/>
      <c r="AK58" s="65"/>
      <c r="AL58" s="44"/>
      <c r="AM58" s="61"/>
      <c r="AN58" s="61"/>
      <c r="AO58" s="50"/>
      <c r="AP58" s="44"/>
      <c r="AQ58" s="44"/>
      <c r="AR58" s="44"/>
      <c r="AS58" s="50"/>
    </row>
    <row r="59" spans="3:50" ht="17.25" customHeight="1">
      <c r="C59" s="203" t="s">
        <v>1084</v>
      </c>
      <c r="D59" s="203"/>
      <c r="E59" s="203"/>
      <c r="F59" s="203"/>
      <c r="G59" s="203"/>
      <c r="H59" s="203"/>
      <c r="I59" s="203"/>
      <c r="J59" s="203"/>
      <c r="L59" s="113" t="s">
        <v>1085</v>
      </c>
      <c r="M59" s="61"/>
      <c r="N59" s="61"/>
      <c r="O59" s="59"/>
      <c r="P59" s="61"/>
      <c r="Q59" s="61"/>
      <c r="R59" s="62"/>
      <c r="S59" s="62"/>
      <c r="U59" s="61"/>
      <c r="V59" s="63"/>
      <c r="W59" s="62"/>
      <c r="X59" s="62"/>
      <c r="Y59" s="61"/>
      <c r="Z59" s="62"/>
      <c r="AA59" s="61"/>
      <c r="AB59" s="44"/>
      <c r="AC59" s="61"/>
      <c r="AD59" s="61"/>
      <c r="AE59" s="62"/>
      <c r="AF59" s="62"/>
      <c r="AG59" s="64"/>
      <c r="AH59" s="64"/>
      <c r="AI59" s="61"/>
      <c r="AJ59" s="65"/>
      <c r="AK59" s="65"/>
      <c r="AL59" s="44"/>
      <c r="AM59" s="61"/>
      <c r="AN59" s="61"/>
      <c r="AO59" s="50"/>
      <c r="AP59" s="44"/>
      <c r="AQ59" s="44"/>
      <c r="AR59" s="44"/>
      <c r="AS59" s="50"/>
    </row>
    <row r="60" spans="3:50" ht="17.25" customHeight="1">
      <c r="C60" s="200"/>
      <c r="D60" s="200"/>
      <c r="E60" s="200"/>
      <c r="F60" s="200"/>
      <c r="G60" s="200"/>
      <c r="H60" s="200"/>
      <c r="I60" s="200"/>
      <c r="J60" s="200"/>
      <c r="L60" s="114"/>
      <c r="M60" s="61"/>
      <c r="N60" s="61"/>
      <c r="O60" s="59"/>
      <c r="P60" s="61"/>
      <c r="Q60" s="61"/>
      <c r="R60" s="62"/>
      <c r="S60" s="62"/>
      <c r="U60" s="61"/>
      <c r="V60" s="63"/>
      <c r="W60" s="62"/>
      <c r="X60" s="62"/>
      <c r="Y60" s="61"/>
      <c r="Z60" s="62"/>
      <c r="AA60" s="61"/>
      <c r="AB60" s="44"/>
      <c r="AC60" s="61"/>
      <c r="AD60" s="61"/>
      <c r="AE60" s="62"/>
      <c r="AF60" s="62"/>
      <c r="AG60" s="64"/>
      <c r="AH60" s="64"/>
      <c r="AI60" s="61"/>
      <c r="AJ60" s="65"/>
      <c r="AK60" s="65"/>
      <c r="AL60" s="44"/>
      <c r="AM60" s="61"/>
      <c r="AN60" s="61"/>
      <c r="AO60" s="50"/>
      <c r="AP60" s="44"/>
      <c r="AQ60" s="44"/>
      <c r="AR60" s="44"/>
      <c r="AS60" s="50"/>
    </row>
    <row r="61" spans="3:50" ht="17.25" customHeight="1">
      <c r="C61" s="212" t="s">
        <v>982</v>
      </c>
      <c r="D61" s="212"/>
      <c r="E61" s="212"/>
      <c r="F61" s="212"/>
      <c r="G61" s="212"/>
      <c r="H61" s="212"/>
      <c r="I61" s="212"/>
      <c r="J61" s="212"/>
      <c r="L61" s="115"/>
      <c r="M61" s="61"/>
      <c r="N61" s="61"/>
      <c r="O61" s="59"/>
      <c r="P61" s="61"/>
      <c r="Q61" s="61"/>
      <c r="R61" s="62"/>
      <c r="S61" s="62"/>
      <c r="U61" s="61"/>
      <c r="V61" s="63"/>
      <c r="W61" s="62"/>
      <c r="X61" s="62"/>
      <c r="Y61" s="61"/>
      <c r="Z61" s="62"/>
      <c r="AA61" s="61"/>
      <c r="AB61" s="44"/>
      <c r="AC61" s="61"/>
      <c r="AD61" s="61"/>
      <c r="AE61" s="62"/>
      <c r="AF61" s="62"/>
      <c r="AG61" s="64"/>
      <c r="AH61" s="64"/>
      <c r="AI61" s="61"/>
      <c r="AJ61" s="65"/>
      <c r="AK61" s="65"/>
      <c r="AL61" s="44"/>
      <c r="AM61" s="61"/>
      <c r="AN61" s="61"/>
      <c r="AO61" s="50"/>
      <c r="AP61" s="44"/>
      <c r="AQ61" s="44"/>
      <c r="AR61" s="44"/>
      <c r="AS61" s="50"/>
    </row>
    <row r="62" spans="3:50" ht="17.25" customHeight="1">
      <c r="C62" s="212" t="s">
        <v>1086</v>
      </c>
      <c r="D62" s="212"/>
      <c r="E62" s="212"/>
      <c r="F62" s="212"/>
      <c r="G62" s="212"/>
      <c r="H62" s="212"/>
      <c r="I62" s="212"/>
      <c r="J62" s="212"/>
      <c r="L62" s="116" t="s">
        <v>1087</v>
      </c>
      <c r="M62" s="61"/>
      <c r="N62" s="61"/>
      <c r="O62" s="59"/>
      <c r="P62" s="61"/>
      <c r="Q62" s="61"/>
      <c r="R62" s="62"/>
      <c r="S62" s="62"/>
      <c r="U62" s="61"/>
      <c r="V62" s="63"/>
      <c r="W62" s="62"/>
      <c r="X62" s="62"/>
      <c r="Y62" s="61"/>
      <c r="Z62" s="62"/>
      <c r="AA62" s="61"/>
      <c r="AB62" s="44"/>
      <c r="AC62" s="61"/>
      <c r="AD62" s="61"/>
      <c r="AE62" s="62"/>
      <c r="AF62" s="62"/>
      <c r="AG62" s="64"/>
      <c r="AH62" s="64"/>
      <c r="AI62" s="61"/>
      <c r="AJ62" s="65"/>
      <c r="AK62" s="65"/>
      <c r="AL62" s="44"/>
      <c r="AM62" s="61"/>
      <c r="AN62" s="61"/>
      <c r="AO62" s="50"/>
      <c r="AP62" s="44"/>
      <c r="AQ62" s="44"/>
      <c r="AR62" s="44"/>
      <c r="AS62" s="50"/>
    </row>
    <row r="63" spans="3:50" ht="17.25" customHeight="1">
      <c r="C63" s="200"/>
      <c r="D63" s="200"/>
      <c r="E63" s="200"/>
      <c r="F63" s="200"/>
      <c r="G63" s="200"/>
      <c r="H63" s="200"/>
      <c r="I63" s="200"/>
      <c r="J63" s="200"/>
      <c r="L63" s="114"/>
      <c r="M63" s="61"/>
      <c r="N63" s="61"/>
      <c r="O63" s="59"/>
      <c r="P63" s="61"/>
      <c r="Q63" s="61"/>
      <c r="R63" s="62"/>
      <c r="S63" s="62"/>
      <c r="U63" s="61"/>
      <c r="V63" s="63"/>
      <c r="W63" s="62"/>
      <c r="X63" s="62"/>
      <c r="Y63" s="61"/>
      <c r="Z63" s="62"/>
      <c r="AA63" s="61"/>
      <c r="AB63" s="44"/>
      <c r="AC63" s="61"/>
      <c r="AD63" s="61"/>
      <c r="AE63" s="62"/>
      <c r="AF63" s="62"/>
      <c r="AG63" s="64"/>
      <c r="AH63" s="64"/>
      <c r="AI63" s="61"/>
      <c r="AJ63" s="65"/>
      <c r="AK63" s="65"/>
      <c r="AL63" s="44"/>
      <c r="AM63" s="61"/>
      <c r="AN63" s="61"/>
      <c r="AO63" s="50"/>
      <c r="AP63" s="44"/>
      <c r="AQ63" s="44"/>
      <c r="AR63" s="44"/>
      <c r="AS63" s="50"/>
    </row>
    <row r="64" spans="3:50" ht="17.25" customHeight="1">
      <c r="C64" s="203" t="s">
        <v>984</v>
      </c>
      <c r="D64" s="203"/>
      <c r="E64" s="203"/>
      <c r="F64" s="203"/>
      <c r="G64" s="203"/>
      <c r="H64" s="203"/>
      <c r="I64" s="203"/>
      <c r="J64" s="203"/>
      <c r="L64" s="114"/>
      <c r="M64" s="61"/>
      <c r="N64" s="61"/>
      <c r="O64" s="59"/>
      <c r="P64" s="61"/>
      <c r="Q64" s="61"/>
      <c r="R64" s="62"/>
      <c r="S64" s="62"/>
      <c r="U64" s="61"/>
      <c r="V64" s="63"/>
      <c r="W64" s="62"/>
      <c r="X64" s="62"/>
      <c r="Y64" s="61"/>
      <c r="Z64" s="62"/>
      <c r="AA64" s="61"/>
      <c r="AB64" s="44"/>
      <c r="AC64" s="61"/>
      <c r="AD64" s="61"/>
      <c r="AE64" s="62"/>
      <c r="AF64" s="62"/>
      <c r="AG64" s="64"/>
      <c r="AH64" s="64"/>
      <c r="AI64" s="61"/>
      <c r="AJ64" s="65"/>
      <c r="AK64" s="65"/>
      <c r="AL64" s="44"/>
      <c r="AM64" s="61"/>
      <c r="AN64" s="61"/>
      <c r="AO64" s="50"/>
      <c r="AP64" s="44"/>
      <c r="AQ64" s="44"/>
      <c r="AR64" s="44"/>
      <c r="AS64" s="50"/>
    </row>
    <row r="65" spans="1:45" ht="17.25" customHeight="1">
      <c r="C65" s="203" t="s">
        <v>1088</v>
      </c>
      <c r="D65" s="203"/>
      <c r="E65" s="203"/>
      <c r="F65" s="203"/>
      <c r="G65" s="203"/>
      <c r="H65" s="203"/>
      <c r="I65" s="203"/>
      <c r="J65" s="203"/>
      <c r="L65" s="113" t="s">
        <v>1083</v>
      </c>
      <c r="M65" s="61"/>
      <c r="N65" s="61"/>
      <c r="O65" s="59"/>
      <c r="P65" s="61"/>
      <c r="Q65" s="61"/>
      <c r="R65" s="62"/>
      <c r="S65" s="62"/>
      <c r="U65" s="61"/>
      <c r="V65" s="63"/>
      <c r="W65" s="62"/>
      <c r="X65" s="62"/>
      <c r="Y65" s="61"/>
      <c r="Z65" s="62"/>
      <c r="AA65" s="61"/>
      <c r="AB65" s="44"/>
      <c r="AC65" s="61"/>
      <c r="AD65" s="61"/>
      <c r="AE65" s="62"/>
      <c r="AF65" s="62"/>
      <c r="AG65" s="64"/>
      <c r="AH65" s="64"/>
      <c r="AI65" s="61"/>
      <c r="AJ65" s="65"/>
      <c r="AK65" s="65"/>
      <c r="AL65" s="44"/>
      <c r="AM65" s="61"/>
      <c r="AN65" s="61"/>
      <c r="AO65" s="50"/>
      <c r="AP65" s="44"/>
      <c r="AQ65" s="44"/>
      <c r="AR65" s="44"/>
      <c r="AS65" s="50"/>
    </row>
    <row r="66" spans="1:45" ht="17.25" customHeight="1">
      <c r="C66" s="200"/>
      <c r="D66" s="200"/>
      <c r="E66" s="200"/>
      <c r="F66" s="200"/>
      <c r="G66" s="200"/>
      <c r="H66" s="200"/>
      <c r="I66" s="200"/>
      <c r="J66" s="200"/>
      <c r="L66" s="114"/>
      <c r="M66" s="61"/>
      <c r="N66" s="61"/>
      <c r="O66" s="59"/>
      <c r="P66" s="61"/>
      <c r="Q66" s="61"/>
      <c r="R66" s="62"/>
      <c r="S66" s="62"/>
      <c r="U66" s="61"/>
      <c r="V66" s="63"/>
      <c r="W66" s="62"/>
      <c r="X66" s="62"/>
      <c r="Y66" s="61"/>
      <c r="Z66" s="62"/>
      <c r="AA66" s="61"/>
      <c r="AB66" s="44"/>
      <c r="AC66" s="61"/>
      <c r="AD66" s="61"/>
      <c r="AE66" s="62"/>
      <c r="AF66" s="62"/>
      <c r="AG66" s="64"/>
      <c r="AH66" s="64"/>
      <c r="AI66" s="61"/>
      <c r="AJ66" s="65"/>
      <c r="AK66" s="65"/>
      <c r="AL66" s="44"/>
      <c r="AM66" s="61"/>
      <c r="AN66" s="61"/>
      <c r="AO66" s="50"/>
      <c r="AP66" s="44"/>
      <c r="AQ66" s="44"/>
      <c r="AR66" s="44"/>
      <c r="AS66" s="50"/>
    </row>
    <row r="67" spans="1:45" ht="17.25" customHeight="1">
      <c r="C67" s="203" t="s">
        <v>986</v>
      </c>
      <c r="D67" s="203"/>
      <c r="E67" s="203"/>
      <c r="F67" s="203"/>
      <c r="G67" s="203"/>
      <c r="H67" s="203"/>
      <c r="I67" s="203"/>
      <c r="J67" s="203"/>
      <c r="L67" s="114"/>
      <c r="M67" s="61"/>
      <c r="N67" s="61"/>
      <c r="O67" s="59"/>
      <c r="P67" s="61"/>
      <c r="Q67" s="61"/>
      <c r="R67" s="62"/>
      <c r="S67" s="62"/>
      <c r="U67" s="61"/>
      <c r="V67" s="63"/>
      <c r="W67" s="62"/>
      <c r="X67" s="62"/>
      <c r="Y67" s="61"/>
      <c r="Z67" s="62"/>
      <c r="AA67" s="61"/>
      <c r="AB67" s="44"/>
      <c r="AC67" s="61"/>
      <c r="AD67" s="61"/>
      <c r="AE67" s="62"/>
      <c r="AF67" s="62"/>
      <c r="AG67" s="64"/>
      <c r="AH67" s="64"/>
      <c r="AI67" s="61"/>
      <c r="AJ67" s="65"/>
      <c r="AK67" s="65"/>
      <c r="AL67" s="44"/>
      <c r="AM67" s="61"/>
      <c r="AN67" s="61"/>
      <c r="AO67" s="50"/>
      <c r="AP67" s="44"/>
      <c r="AQ67" s="44"/>
      <c r="AR67" s="44"/>
      <c r="AS67" s="50"/>
    </row>
    <row r="68" spans="1:45" ht="17.25" customHeight="1">
      <c r="C68" s="203" t="s">
        <v>1089</v>
      </c>
      <c r="D68" s="203"/>
      <c r="E68" s="203"/>
      <c r="F68" s="203"/>
      <c r="G68" s="203"/>
      <c r="H68" s="203"/>
      <c r="I68" s="203"/>
      <c r="J68" s="203"/>
      <c r="L68" s="113" t="s">
        <v>1090</v>
      </c>
      <c r="M68" s="61"/>
      <c r="N68" s="61"/>
      <c r="O68" s="59"/>
      <c r="P68" s="61"/>
      <c r="Q68" s="61"/>
      <c r="R68" s="62"/>
      <c r="S68" s="62"/>
      <c r="U68" s="61"/>
      <c r="V68" s="63"/>
      <c r="W68" s="62"/>
      <c r="X68" s="62"/>
      <c r="Y68" s="61"/>
      <c r="Z68" s="62"/>
      <c r="AA68" s="61"/>
      <c r="AB68" s="44"/>
      <c r="AC68" s="61"/>
      <c r="AD68" s="61"/>
      <c r="AE68" s="62"/>
      <c r="AF68" s="62"/>
      <c r="AG68" s="64"/>
      <c r="AH68" s="64"/>
      <c r="AI68" s="61"/>
      <c r="AJ68" s="65"/>
      <c r="AK68" s="65"/>
      <c r="AL68" s="44"/>
      <c r="AM68" s="61"/>
      <c r="AN68" s="61"/>
      <c r="AO68" s="50"/>
      <c r="AP68" s="44"/>
      <c r="AQ68" s="44"/>
      <c r="AR68" s="44"/>
      <c r="AS68" s="50"/>
    </row>
    <row r="69" spans="1:45" ht="17.25" customHeight="1">
      <c r="C69" s="200"/>
      <c r="D69" s="200"/>
      <c r="E69" s="200"/>
      <c r="F69" s="200"/>
      <c r="G69" s="200"/>
      <c r="H69" s="200"/>
      <c r="I69" s="200"/>
      <c r="J69" s="200"/>
      <c r="L69" s="114"/>
      <c r="M69" s="61"/>
      <c r="N69" s="61"/>
      <c r="O69" s="59"/>
      <c r="P69" s="61"/>
      <c r="Q69" s="61"/>
      <c r="R69" s="62"/>
      <c r="S69" s="62"/>
      <c r="U69" s="61"/>
      <c r="V69" s="63"/>
      <c r="W69" s="62"/>
      <c r="X69" s="62"/>
      <c r="Y69" s="61"/>
      <c r="Z69" s="62"/>
      <c r="AA69" s="61"/>
      <c r="AB69" s="44"/>
      <c r="AC69" s="61"/>
      <c r="AD69" s="61"/>
      <c r="AE69" s="62"/>
      <c r="AF69" s="62"/>
      <c r="AG69" s="64"/>
      <c r="AH69" s="64"/>
      <c r="AI69" s="61"/>
      <c r="AJ69" s="65"/>
      <c r="AK69" s="65"/>
      <c r="AL69" s="44"/>
      <c r="AM69" s="61"/>
      <c r="AN69" s="61"/>
      <c r="AO69" s="50"/>
      <c r="AP69" s="44"/>
      <c r="AQ69" s="44"/>
      <c r="AR69" s="44"/>
      <c r="AS69" s="50"/>
    </row>
    <row r="70" spans="1:45" ht="17.25" customHeight="1">
      <c r="C70" s="203" t="s">
        <v>988</v>
      </c>
      <c r="D70" s="203"/>
      <c r="E70" s="203"/>
      <c r="F70" s="203"/>
      <c r="G70" s="203"/>
      <c r="H70" s="203"/>
      <c r="I70" s="203"/>
      <c r="J70" s="203"/>
      <c r="L70" s="114"/>
      <c r="M70" s="61"/>
      <c r="N70" s="61"/>
      <c r="O70" s="59"/>
      <c r="P70" s="61"/>
      <c r="Q70" s="61"/>
      <c r="R70" s="62"/>
      <c r="S70" s="62"/>
      <c r="U70" s="61"/>
      <c r="V70" s="63"/>
      <c r="W70" s="62"/>
      <c r="X70" s="62"/>
      <c r="Y70" s="61"/>
      <c r="Z70" s="62"/>
      <c r="AA70" s="61"/>
      <c r="AB70" s="44"/>
      <c r="AC70" s="61"/>
      <c r="AD70" s="61"/>
      <c r="AE70" s="62"/>
      <c r="AF70" s="62"/>
      <c r="AG70" s="64"/>
      <c r="AH70" s="64"/>
      <c r="AI70" s="61"/>
      <c r="AJ70" s="65"/>
      <c r="AK70" s="65"/>
      <c r="AL70" s="44"/>
      <c r="AM70" s="61"/>
      <c r="AN70" s="61"/>
      <c r="AO70" s="50"/>
      <c r="AP70" s="44"/>
      <c r="AQ70" s="44"/>
      <c r="AR70" s="44"/>
      <c r="AS70" s="50"/>
    </row>
    <row r="71" spans="1:45" ht="17.25" customHeight="1">
      <c r="C71" s="203" t="s">
        <v>1091</v>
      </c>
      <c r="D71" s="203"/>
      <c r="E71" s="203"/>
      <c r="F71" s="203"/>
      <c r="G71" s="203"/>
      <c r="H71" s="203"/>
      <c r="I71" s="203"/>
      <c r="J71" s="203"/>
      <c r="L71" s="113" t="s">
        <v>1092</v>
      </c>
      <c r="M71" s="61"/>
      <c r="N71" s="61"/>
      <c r="O71" s="59"/>
      <c r="P71" s="61"/>
      <c r="Q71" s="61"/>
      <c r="R71" s="62"/>
      <c r="S71" s="62"/>
      <c r="U71" s="61"/>
      <c r="V71" s="63"/>
      <c r="W71" s="62"/>
      <c r="X71" s="62"/>
      <c r="Y71" s="61"/>
      <c r="Z71" s="62"/>
      <c r="AA71" s="61"/>
      <c r="AB71" s="44"/>
      <c r="AC71" s="61"/>
      <c r="AD71" s="61"/>
      <c r="AE71" s="62"/>
      <c r="AF71" s="62"/>
      <c r="AG71" s="64"/>
      <c r="AH71" s="64"/>
      <c r="AI71" s="61"/>
      <c r="AJ71" s="65"/>
      <c r="AK71" s="65"/>
      <c r="AL71" s="44"/>
      <c r="AM71" s="61"/>
      <c r="AN71" s="61"/>
      <c r="AO71" s="50"/>
      <c r="AP71" s="44"/>
      <c r="AQ71" s="44"/>
      <c r="AR71" s="44"/>
      <c r="AS71" s="50"/>
    </row>
    <row r="72" spans="1:45" ht="17.25" customHeight="1">
      <c r="C72" s="200"/>
      <c r="D72" s="200"/>
      <c r="E72" s="200"/>
      <c r="F72" s="200"/>
      <c r="G72" s="200"/>
      <c r="H72" s="200"/>
      <c r="I72" s="200"/>
      <c r="J72" s="200"/>
      <c r="L72" s="114"/>
      <c r="M72" s="61"/>
      <c r="N72" s="61"/>
      <c r="O72" s="59"/>
      <c r="P72" s="61"/>
      <c r="Q72" s="61"/>
      <c r="R72" s="62"/>
      <c r="S72" s="62"/>
      <c r="U72" s="61"/>
      <c r="V72" s="63"/>
      <c r="W72" s="62"/>
      <c r="X72" s="62"/>
      <c r="Y72" s="61"/>
      <c r="Z72" s="62"/>
      <c r="AA72" s="61"/>
      <c r="AB72" s="44"/>
      <c r="AC72" s="61"/>
      <c r="AD72" s="61"/>
      <c r="AE72" s="62"/>
      <c r="AF72" s="62"/>
      <c r="AG72" s="64"/>
      <c r="AH72" s="64"/>
      <c r="AI72" s="61"/>
      <c r="AJ72" s="65"/>
      <c r="AK72" s="65"/>
      <c r="AL72" s="44"/>
      <c r="AM72" s="61"/>
      <c r="AN72" s="61"/>
      <c r="AO72" s="50"/>
      <c r="AP72" s="44"/>
      <c r="AQ72" s="44"/>
      <c r="AR72" s="44"/>
      <c r="AS72" s="50"/>
    </row>
    <row r="73" spans="1:45" ht="17.25" customHeight="1">
      <c r="C73" s="203" t="s">
        <v>990</v>
      </c>
      <c r="D73" s="203"/>
      <c r="E73" s="203"/>
      <c r="F73" s="203"/>
      <c r="G73" s="203"/>
      <c r="H73" s="203"/>
      <c r="I73" s="203"/>
      <c r="J73" s="203"/>
      <c r="L73" s="114"/>
      <c r="M73" s="61"/>
      <c r="N73" s="61"/>
      <c r="O73" s="59"/>
      <c r="P73" s="61"/>
      <c r="Q73" s="61"/>
      <c r="R73" s="62"/>
      <c r="S73" s="62"/>
      <c r="U73" s="61"/>
      <c r="V73" s="63"/>
      <c r="W73" s="62"/>
      <c r="X73" s="62"/>
      <c r="Y73" s="61"/>
      <c r="Z73" s="62"/>
      <c r="AA73" s="61"/>
      <c r="AB73" s="44"/>
      <c r="AC73" s="61"/>
      <c r="AD73" s="61"/>
      <c r="AE73" s="62"/>
      <c r="AF73" s="62"/>
      <c r="AG73" s="64"/>
      <c r="AH73" s="64"/>
      <c r="AI73" s="61"/>
      <c r="AJ73" s="65"/>
      <c r="AK73" s="65"/>
      <c r="AL73" s="44"/>
      <c r="AM73" s="61"/>
      <c r="AN73" s="61"/>
      <c r="AO73" s="50"/>
      <c r="AP73" s="44"/>
      <c r="AQ73" s="44"/>
      <c r="AR73" s="44"/>
      <c r="AS73" s="50"/>
    </row>
    <row r="74" spans="1:45" ht="17.25" customHeight="1">
      <c r="C74" s="212" t="s">
        <v>1093</v>
      </c>
      <c r="D74" s="212"/>
      <c r="E74" s="212"/>
      <c r="F74" s="212"/>
      <c r="G74" s="212"/>
      <c r="H74" s="212"/>
      <c r="I74" s="212"/>
      <c r="J74" s="212"/>
      <c r="L74" s="116" t="s">
        <v>1094</v>
      </c>
      <c r="M74" s="61"/>
      <c r="N74" s="61"/>
      <c r="O74" s="59"/>
      <c r="P74" s="61"/>
      <c r="Q74" s="61"/>
      <c r="R74" s="62"/>
      <c r="S74" s="62"/>
      <c r="T74" s="44"/>
      <c r="U74" s="61"/>
      <c r="V74" s="63"/>
      <c r="W74" s="62"/>
      <c r="X74" s="62"/>
      <c r="Y74" s="61"/>
      <c r="Z74" s="62"/>
      <c r="AA74" s="61"/>
      <c r="AB74" s="44"/>
      <c r="AC74" s="61"/>
      <c r="AD74" s="61"/>
      <c r="AE74" s="62"/>
      <c r="AF74" s="62"/>
      <c r="AG74" s="64"/>
      <c r="AH74" s="64"/>
      <c r="AI74" s="61"/>
      <c r="AJ74" s="65"/>
      <c r="AK74" s="65"/>
      <c r="AL74" s="44"/>
      <c r="AM74" s="61"/>
      <c r="AN74" s="61"/>
      <c r="AO74" s="50"/>
      <c r="AP74" s="44"/>
      <c r="AQ74" s="44"/>
      <c r="AR74" s="44"/>
      <c r="AS74" s="50"/>
    </row>
    <row r="75" spans="1:45" ht="17.25" customHeight="1">
      <c r="A75" s="44"/>
      <c r="B75" s="44"/>
      <c r="N75" s="44"/>
      <c r="O75" s="45"/>
      <c r="P75" s="44"/>
      <c r="Q75" s="44"/>
      <c r="R75" s="62"/>
      <c r="S75" s="62"/>
      <c r="T75" s="44"/>
      <c r="U75" s="61"/>
      <c r="V75" s="63"/>
      <c r="W75" s="62"/>
      <c r="X75" s="62"/>
      <c r="Y75" s="61"/>
      <c r="Z75" s="62"/>
      <c r="AA75" s="61"/>
      <c r="AB75" s="44"/>
      <c r="AC75" s="61"/>
      <c r="AD75" s="61"/>
      <c r="AE75" s="62"/>
      <c r="AF75" s="62"/>
      <c r="AG75" s="64"/>
      <c r="AH75" s="64"/>
      <c r="AI75" s="61"/>
      <c r="AJ75" s="65"/>
      <c r="AK75" s="65"/>
      <c r="AL75" s="44"/>
      <c r="AM75" s="61"/>
      <c r="AN75" s="61"/>
      <c r="AO75" s="50"/>
      <c r="AP75" s="44"/>
      <c r="AQ75" s="44"/>
      <c r="AR75" s="44"/>
      <c r="AS75" s="50"/>
    </row>
    <row r="76" spans="1:45" ht="17.25" customHeight="1">
      <c r="N76" s="44"/>
      <c r="O76" s="45"/>
      <c r="P76" s="44"/>
      <c r="Q76" s="44"/>
      <c r="R76" s="62"/>
      <c r="S76" s="62"/>
      <c r="T76" s="44"/>
      <c r="U76" s="61"/>
      <c r="V76" s="63"/>
      <c r="W76" s="62"/>
      <c r="X76" s="62"/>
      <c r="Y76" s="61"/>
      <c r="Z76" s="62"/>
      <c r="AA76" s="61"/>
      <c r="AB76" s="44"/>
      <c r="AC76" s="61"/>
      <c r="AD76" s="61"/>
      <c r="AE76" s="62"/>
      <c r="AF76" s="62"/>
      <c r="AG76" s="64"/>
      <c r="AH76" s="64"/>
      <c r="AI76" s="61"/>
      <c r="AJ76" s="65"/>
      <c r="AK76" s="65"/>
      <c r="AL76" s="44"/>
      <c r="AM76" s="61"/>
      <c r="AN76" s="61"/>
      <c r="AO76" s="50"/>
      <c r="AP76" s="44"/>
      <c r="AQ76" s="44"/>
      <c r="AR76" s="44"/>
      <c r="AS76" s="50"/>
    </row>
    <row r="77" spans="1:45" ht="17.25" customHeight="1">
      <c r="N77" s="44"/>
      <c r="O77" s="45"/>
      <c r="P77" s="44"/>
      <c r="Q77" s="44"/>
      <c r="R77" s="62"/>
      <c r="S77" s="62"/>
      <c r="T77" s="44"/>
      <c r="U77" s="61"/>
      <c r="V77" s="63"/>
      <c r="W77" s="62"/>
      <c r="X77" s="62"/>
      <c r="Y77" s="61"/>
      <c r="Z77" s="62"/>
      <c r="AA77" s="61"/>
      <c r="AB77" s="44"/>
      <c r="AC77" s="61"/>
      <c r="AD77" s="61"/>
      <c r="AE77" s="62"/>
      <c r="AF77" s="62"/>
      <c r="AG77" s="64"/>
      <c r="AH77" s="64"/>
      <c r="AI77" s="61"/>
      <c r="AJ77" s="65"/>
      <c r="AK77" s="65"/>
      <c r="AL77" s="44"/>
      <c r="AM77" s="61"/>
      <c r="AN77" s="61"/>
      <c r="AO77" s="50"/>
      <c r="AP77" s="44"/>
      <c r="AQ77" s="44"/>
      <c r="AR77" s="44"/>
      <c r="AS77" s="50"/>
    </row>
    <row r="78" spans="1:45" ht="17.25" customHeight="1">
      <c r="N78" s="44"/>
      <c r="O78" s="45"/>
      <c r="P78" s="44"/>
      <c r="Q78" s="44"/>
      <c r="R78" s="62"/>
      <c r="S78" s="62"/>
      <c r="T78" s="44"/>
      <c r="U78" s="61"/>
      <c r="V78" s="63"/>
      <c r="W78" s="62"/>
      <c r="X78" s="62"/>
      <c r="Y78" s="61"/>
      <c r="Z78" s="62"/>
      <c r="AA78" s="61"/>
      <c r="AB78" s="44"/>
      <c r="AC78" s="61"/>
      <c r="AD78" s="61"/>
      <c r="AE78" s="62"/>
      <c r="AF78" s="62"/>
      <c r="AG78" s="64"/>
      <c r="AH78" s="64"/>
      <c r="AI78" s="61"/>
      <c r="AJ78" s="65"/>
      <c r="AK78" s="65"/>
      <c r="AL78" s="44"/>
      <c r="AM78" s="61"/>
      <c r="AN78" s="61"/>
      <c r="AO78" s="50"/>
      <c r="AP78" s="44"/>
      <c r="AQ78" s="44"/>
      <c r="AR78" s="44"/>
      <c r="AS78" s="50"/>
    </row>
    <row r="79" spans="1:45" ht="17.25" customHeight="1">
      <c r="M79" s="200"/>
      <c r="N79" s="200"/>
      <c r="O79" s="200"/>
      <c r="P79" s="200"/>
      <c r="Q79" s="200"/>
      <c r="R79" s="200"/>
      <c r="S79" s="200"/>
      <c r="T79" s="200"/>
      <c r="U79" s="200"/>
      <c r="V79" s="200"/>
      <c r="W79" s="62"/>
      <c r="X79" s="62"/>
      <c r="Y79" s="61"/>
      <c r="Z79" s="62"/>
      <c r="AA79" s="61"/>
      <c r="AB79" s="44"/>
      <c r="AC79" s="61"/>
      <c r="AD79" s="61"/>
      <c r="AE79" s="62"/>
      <c r="AF79" s="62"/>
      <c r="AG79" s="64"/>
      <c r="AH79" s="64"/>
      <c r="AI79" s="61"/>
      <c r="AJ79" s="65"/>
      <c r="AK79" s="65"/>
      <c r="AL79" s="44"/>
      <c r="AM79" s="61"/>
      <c r="AN79" s="61"/>
      <c r="AO79" s="50"/>
      <c r="AP79" s="44"/>
      <c r="AQ79" s="44"/>
      <c r="AR79" s="44"/>
      <c r="AS79" s="50"/>
    </row>
    <row r="80" spans="1:45" ht="17.25" customHeight="1">
      <c r="M80" s="48"/>
      <c r="N80" s="44"/>
      <c r="O80" s="45"/>
      <c r="P80" s="44"/>
      <c r="Q80" s="44"/>
      <c r="R80" s="62"/>
      <c r="S80" s="62"/>
      <c r="T80" s="44"/>
      <c r="U80" s="61"/>
      <c r="V80" s="63"/>
      <c r="W80" s="62"/>
      <c r="X80" s="62"/>
      <c r="Y80" s="61"/>
      <c r="Z80" s="62"/>
      <c r="AA80" s="61"/>
      <c r="AB80" s="44"/>
      <c r="AC80" s="61"/>
      <c r="AD80" s="61"/>
      <c r="AE80" s="62"/>
      <c r="AF80" s="62"/>
      <c r="AG80" s="64"/>
      <c r="AH80" s="64"/>
      <c r="AI80" s="61"/>
      <c r="AJ80" s="65"/>
      <c r="AK80" s="65"/>
      <c r="AL80" s="44"/>
      <c r="AM80" s="61"/>
      <c r="AN80" s="61"/>
      <c r="AO80" s="50"/>
      <c r="AP80" s="44"/>
      <c r="AQ80" s="44"/>
      <c r="AR80" s="44"/>
      <c r="AS80" s="50"/>
    </row>
    <row r="81" spans="1:45" ht="17.25" customHeight="1">
      <c r="M81" s="200"/>
      <c r="N81" s="200"/>
      <c r="O81" s="200"/>
      <c r="P81" s="200"/>
      <c r="Q81" s="200"/>
      <c r="R81" s="200"/>
      <c r="S81" s="200"/>
      <c r="T81" s="200"/>
      <c r="U81" s="200"/>
      <c r="V81" s="200"/>
      <c r="W81" s="62"/>
      <c r="X81" s="62"/>
      <c r="Y81" s="61"/>
      <c r="Z81" s="62"/>
      <c r="AA81" s="61"/>
      <c r="AB81" s="44"/>
      <c r="AC81" s="61"/>
      <c r="AD81" s="61"/>
      <c r="AE81" s="62"/>
      <c r="AF81" s="62"/>
      <c r="AG81" s="64"/>
      <c r="AH81" s="64"/>
      <c r="AI81" s="61"/>
      <c r="AJ81" s="65"/>
      <c r="AK81" s="65"/>
      <c r="AL81" s="44"/>
      <c r="AM81" s="61"/>
      <c r="AN81" s="61"/>
      <c r="AO81" s="50"/>
      <c r="AP81" s="44"/>
      <c r="AQ81" s="44"/>
      <c r="AR81" s="44"/>
      <c r="AS81" s="50"/>
    </row>
    <row r="82" spans="1:45" ht="17.25" customHeight="1">
      <c r="M82" s="200"/>
      <c r="N82" s="200"/>
      <c r="O82" s="200"/>
      <c r="P82" s="200"/>
      <c r="Q82" s="200"/>
      <c r="R82" s="200"/>
      <c r="S82" s="200"/>
      <c r="T82" s="200"/>
      <c r="U82" s="200"/>
      <c r="V82" s="200"/>
      <c r="W82" s="62"/>
      <c r="X82" s="62"/>
      <c r="Y82" s="61"/>
      <c r="Z82" s="62"/>
      <c r="AA82" s="61"/>
      <c r="AB82" s="44"/>
      <c r="AC82" s="61"/>
      <c r="AD82" s="61"/>
      <c r="AE82" s="62"/>
      <c r="AF82" s="62"/>
      <c r="AG82" s="64"/>
      <c r="AH82" s="64"/>
      <c r="AI82" s="61"/>
      <c r="AJ82" s="65"/>
      <c r="AK82" s="65"/>
      <c r="AL82" s="44"/>
      <c r="AM82" s="61"/>
      <c r="AN82" s="61"/>
      <c r="AO82" s="50"/>
      <c r="AP82" s="44"/>
      <c r="AQ82" s="44"/>
      <c r="AR82" s="44"/>
      <c r="AS82" s="50"/>
    </row>
    <row r="83" spans="1:45" ht="17.25" customHeight="1">
      <c r="M83" s="200"/>
      <c r="N83" s="200"/>
      <c r="O83" s="200"/>
      <c r="P83" s="200"/>
      <c r="Q83" s="200"/>
      <c r="R83" s="200"/>
      <c r="S83" s="200"/>
      <c r="T83" s="200"/>
      <c r="U83" s="200"/>
      <c r="V83" s="200"/>
      <c r="W83" s="62"/>
      <c r="X83" s="62"/>
      <c r="Y83" s="61"/>
      <c r="Z83" s="62"/>
      <c r="AA83" s="61"/>
      <c r="AB83" s="44"/>
      <c r="AC83" s="61"/>
      <c r="AD83" s="61"/>
      <c r="AE83" s="62"/>
      <c r="AF83" s="62"/>
      <c r="AG83" s="64"/>
      <c r="AH83" s="64"/>
      <c r="AI83" s="61"/>
      <c r="AJ83" s="65"/>
      <c r="AK83" s="65"/>
      <c r="AL83" s="44"/>
      <c r="AM83" s="61"/>
      <c r="AN83" s="61"/>
      <c r="AO83" s="50"/>
      <c r="AP83" s="44"/>
      <c r="AQ83" s="44"/>
      <c r="AR83" s="44"/>
      <c r="AS83" s="50"/>
    </row>
    <row r="84" spans="1:45" ht="17.25" customHeight="1">
      <c r="M84" s="48"/>
      <c r="N84" s="44"/>
      <c r="O84" s="45"/>
      <c r="P84" s="44"/>
      <c r="Q84" s="44"/>
      <c r="R84" s="62"/>
      <c r="S84" s="62"/>
      <c r="T84" s="44"/>
      <c r="U84" s="61"/>
      <c r="V84" s="63"/>
      <c r="W84" s="62"/>
      <c r="X84" s="62"/>
      <c r="Y84" s="61"/>
      <c r="Z84" s="62"/>
      <c r="AA84" s="61"/>
      <c r="AB84" s="44"/>
      <c r="AC84" s="61"/>
      <c r="AD84" s="61"/>
      <c r="AE84" s="62"/>
      <c r="AF84" s="62"/>
      <c r="AG84" s="64"/>
      <c r="AH84" s="64"/>
      <c r="AI84" s="61"/>
      <c r="AJ84" s="65"/>
      <c r="AK84" s="65"/>
      <c r="AL84" s="44"/>
      <c r="AM84" s="61"/>
      <c r="AN84" s="61"/>
      <c r="AO84" s="50"/>
      <c r="AP84" s="44"/>
      <c r="AQ84" s="44"/>
      <c r="AR84" s="44"/>
      <c r="AS84" s="50"/>
    </row>
    <row r="85" spans="1:45" ht="17.25" customHeight="1">
      <c r="M85" s="48"/>
      <c r="N85" s="44"/>
      <c r="O85" s="45"/>
      <c r="P85" s="44"/>
      <c r="Q85" s="44"/>
      <c r="R85" s="62"/>
      <c r="S85" s="62"/>
      <c r="T85" s="44"/>
      <c r="U85" s="61"/>
      <c r="V85" s="63"/>
      <c r="W85" s="62"/>
      <c r="X85" s="62"/>
      <c r="Y85" s="61"/>
      <c r="Z85" s="62"/>
      <c r="AA85" s="61"/>
      <c r="AB85" s="44"/>
      <c r="AC85" s="61"/>
      <c r="AD85" s="61"/>
      <c r="AE85" s="62"/>
      <c r="AF85" s="62"/>
      <c r="AG85" s="64"/>
      <c r="AH85" s="64"/>
      <c r="AI85" s="61"/>
      <c r="AJ85" s="65"/>
      <c r="AK85" s="65"/>
      <c r="AL85" s="44"/>
      <c r="AM85" s="61"/>
      <c r="AN85" s="61"/>
      <c r="AO85" s="50"/>
      <c r="AP85" s="44"/>
      <c r="AQ85" s="44"/>
      <c r="AR85" s="44"/>
      <c r="AS85" s="50"/>
    </row>
    <row r="86" spans="1:45" ht="17.25" customHeight="1">
      <c r="M86" s="48"/>
      <c r="N86" s="44"/>
      <c r="O86" s="45"/>
      <c r="P86" s="44"/>
      <c r="Q86" s="44"/>
      <c r="R86" s="62"/>
      <c r="S86" s="62"/>
      <c r="T86" s="44"/>
      <c r="U86" s="61"/>
      <c r="V86" s="63"/>
      <c r="W86" s="62"/>
      <c r="X86" s="62"/>
      <c r="Y86" s="61"/>
      <c r="Z86" s="62"/>
      <c r="AA86" s="61"/>
      <c r="AB86" s="44"/>
      <c r="AC86" s="61"/>
      <c r="AD86" s="61"/>
      <c r="AE86" s="62"/>
      <c r="AF86" s="62"/>
      <c r="AG86" s="64"/>
      <c r="AH86" s="64"/>
      <c r="AI86" s="61"/>
      <c r="AJ86" s="65"/>
      <c r="AK86" s="65"/>
      <c r="AL86" s="44"/>
      <c r="AM86" s="61"/>
      <c r="AN86" s="61"/>
      <c r="AO86" s="50"/>
      <c r="AP86" s="44"/>
      <c r="AQ86" s="44"/>
      <c r="AR86" s="44"/>
      <c r="AS86" s="50"/>
    </row>
    <row r="87" spans="1:45" ht="17.25" customHeight="1">
      <c r="M87" s="48"/>
      <c r="N87" s="44"/>
      <c r="O87" s="45"/>
      <c r="P87" s="44"/>
      <c r="Q87" s="44"/>
      <c r="R87" s="62"/>
      <c r="S87" s="62"/>
      <c r="T87" s="44"/>
      <c r="U87" s="61"/>
      <c r="V87" s="63"/>
      <c r="W87" s="62"/>
      <c r="X87" s="62"/>
      <c r="Y87" s="61"/>
      <c r="Z87" s="62"/>
      <c r="AA87" s="61"/>
      <c r="AB87" s="44"/>
      <c r="AC87" s="61"/>
      <c r="AD87" s="61"/>
      <c r="AE87" s="62"/>
      <c r="AF87" s="62"/>
      <c r="AG87" s="64"/>
      <c r="AH87" s="64"/>
      <c r="AI87" s="61"/>
      <c r="AJ87" s="65"/>
      <c r="AK87" s="65"/>
      <c r="AL87" s="44"/>
      <c r="AM87" s="61"/>
      <c r="AN87" s="61"/>
      <c r="AO87" s="50"/>
      <c r="AP87" s="44"/>
      <c r="AQ87" s="44"/>
      <c r="AR87" s="44"/>
      <c r="AS87" s="50"/>
    </row>
    <row r="88" spans="1:45" ht="17.25" customHeight="1">
      <c r="M88" s="48"/>
      <c r="N88" s="44"/>
      <c r="O88" s="45"/>
      <c r="P88" s="44"/>
      <c r="Q88" s="44"/>
      <c r="R88" s="62"/>
      <c r="S88" s="62"/>
      <c r="T88" s="44"/>
      <c r="U88" s="61"/>
      <c r="V88" s="63"/>
      <c r="W88" s="62"/>
      <c r="X88" s="62"/>
      <c r="Y88" s="61"/>
      <c r="Z88" s="62"/>
      <c r="AA88" s="61"/>
      <c r="AB88" s="44"/>
      <c r="AC88" s="61"/>
      <c r="AD88" s="61"/>
      <c r="AE88" s="62"/>
      <c r="AF88" s="62"/>
      <c r="AG88" s="64"/>
      <c r="AH88" s="64"/>
      <c r="AI88" s="61"/>
      <c r="AJ88" s="65"/>
      <c r="AK88" s="65"/>
      <c r="AL88" s="44"/>
      <c r="AM88" s="61"/>
      <c r="AN88" s="61"/>
      <c r="AO88" s="50"/>
      <c r="AP88" s="44"/>
      <c r="AQ88" s="44"/>
      <c r="AR88" s="44"/>
      <c r="AS88" s="50"/>
    </row>
    <row r="89" spans="1:45" ht="17.25" customHeight="1">
      <c r="M89" s="48"/>
      <c r="N89" s="44"/>
      <c r="O89" s="45"/>
      <c r="P89" s="44"/>
      <c r="Q89" s="44"/>
      <c r="R89" s="62"/>
      <c r="S89" s="62"/>
      <c r="T89" s="44"/>
      <c r="U89" s="61"/>
      <c r="V89" s="63"/>
      <c r="W89" s="62"/>
      <c r="X89" s="62"/>
      <c r="Y89" s="61"/>
      <c r="Z89" s="62"/>
      <c r="AA89" s="61"/>
      <c r="AB89" s="44"/>
      <c r="AC89" s="61"/>
      <c r="AD89" s="61"/>
      <c r="AE89" s="62"/>
      <c r="AF89" s="62"/>
      <c r="AG89" s="64"/>
      <c r="AH89" s="64"/>
      <c r="AI89" s="61"/>
      <c r="AJ89" s="65"/>
      <c r="AK89" s="65"/>
      <c r="AL89" s="44"/>
      <c r="AM89" s="61"/>
      <c r="AN89" s="61"/>
      <c r="AO89" s="50"/>
      <c r="AP89" s="44"/>
      <c r="AQ89" s="44"/>
      <c r="AR89" s="44"/>
      <c r="AS89" s="50"/>
    </row>
    <row r="90" spans="1:45" ht="17.25" customHeight="1">
      <c r="M90" s="48"/>
      <c r="N90" s="44"/>
      <c r="O90" s="45"/>
      <c r="P90" s="44"/>
      <c r="Q90" s="44"/>
      <c r="R90" s="62"/>
      <c r="S90" s="62"/>
      <c r="T90" s="44"/>
      <c r="U90" s="61"/>
      <c r="V90" s="63"/>
      <c r="W90" s="62"/>
      <c r="X90" s="62"/>
      <c r="Y90" s="61"/>
      <c r="Z90" s="62"/>
      <c r="AA90" s="61"/>
      <c r="AB90" s="44"/>
      <c r="AC90" s="61"/>
      <c r="AD90" s="61"/>
      <c r="AE90" s="62"/>
      <c r="AF90" s="62"/>
      <c r="AG90" s="64"/>
      <c r="AH90" s="64"/>
      <c r="AI90" s="61"/>
      <c r="AJ90" s="65"/>
      <c r="AK90" s="65"/>
      <c r="AL90" s="44"/>
      <c r="AM90" s="61"/>
      <c r="AN90" s="61"/>
      <c r="AO90" s="50"/>
      <c r="AP90" s="44"/>
      <c r="AQ90" s="44"/>
      <c r="AR90" s="44"/>
      <c r="AS90" s="50"/>
    </row>
    <row r="91" spans="1:45" ht="17.25" customHeight="1">
      <c r="M91" s="200"/>
      <c r="N91" s="200"/>
      <c r="O91" s="200"/>
      <c r="P91" s="200"/>
      <c r="Q91" s="200"/>
      <c r="R91" s="200"/>
      <c r="S91" s="200"/>
      <c r="T91" s="200"/>
      <c r="U91" s="200"/>
      <c r="V91" s="200"/>
      <c r="W91" s="62"/>
      <c r="X91" s="62"/>
      <c r="Y91" s="61"/>
      <c r="Z91" s="62"/>
      <c r="AA91" s="61"/>
      <c r="AB91" s="44"/>
      <c r="AC91" s="61"/>
      <c r="AD91" s="61"/>
      <c r="AE91" s="62"/>
      <c r="AF91" s="62"/>
      <c r="AG91" s="64"/>
      <c r="AH91" s="64"/>
      <c r="AI91" s="61"/>
      <c r="AJ91" s="65"/>
      <c r="AK91" s="65"/>
      <c r="AL91" s="44"/>
      <c r="AM91" s="61"/>
      <c r="AN91" s="61"/>
      <c r="AO91" s="50"/>
      <c r="AP91" s="44"/>
      <c r="AQ91" s="44"/>
      <c r="AR91" s="44"/>
      <c r="AS91" s="50"/>
    </row>
    <row r="92" spans="1:45" ht="17.25" customHeight="1">
      <c r="M92" s="200"/>
      <c r="N92" s="200"/>
      <c r="O92" s="200"/>
      <c r="P92" s="200"/>
      <c r="Q92" s="200"/>
      <c r="R92" s="200"/>
      <c r="S92" s="200"/>
      <c r="T92" s="200"/>
      <c r="U92" s="200"/>
      <c r="V92" s="200"/>
      <c r="W92" s="62"/>
      <c r="X92" s="62"/>
      <c r="Y92" s="61"/>
      <c r="Z92" s="62"/>
      <c r="AA92" s="61"/>
      <c r="AB92" s="44"/>
      <c r="AC92" s="61"/>
      <c r="AD92" s="61"/>
      <c r="AE92" s="62"/>
      <c r="AF92" s="62"/>
      <c r="AG92" s="64"/>
      <c r="AH92" s="64"/>
      <c r="AI92" s="61"/>
      <c r="AJ92" s="65"/>
      <c r="AK92" s="65"/>
      <c r="AL92" s="44"/>
      <c r="AM92" s="61"/>
      <c r="AN92" s="61"/>
      <c r="AO92" s="50"/>
      <c r="AP92" s="44"/>
      <c r="AQ92" s="44"/>
      <c r="AR92" s="44"/>
      <c r="AS92" s="50"/>
    </row>
    <row r="93" spans="1:45" ht="17.25" customHeight="1">
      <c r="A93" s="44"/>
      <c r="B93" s="44"/>
      <c r="M93" s="61"/>
      <c r="N93" s="44"/>
      <c r="O93" s="45"/>
      <c r="P93" s="44"/>
      <c r="Q93" s="44"/>
      <c r="R93" s="62"/>
      <c r="S93" s="62"/>
      <c r="T93" s="44"/>
      <c r="U93" s="61"/>
      <c r="V93" s="63"/>
      <c r="W93" s="62"/>
      <c r="X93" s="62"/>
      <c r="Y93" s="61"/>
      <c r="Z93" s="62"/>
      <c r="AA93" s="61"/>
      <c r="AB93" s="44"/>
      <c r="AC93" s="61"/>
      <c r="AD93" s="61"/>
      <c r="AE93" s="62"/>
      <c r="AF93" s="62"/>
      <c r="AG93" s="64"/>
      <c r="AH93" s="64"/>
      <c r="AI93" s="61"/>
      <c r="AJ93" s="65"/>
      <c r="AK93" s="65"/>
      <c r="AL93" s="44"/>
      <c r="AM93" s="61"/>
      <c r="AN93" s="61"/>
      <c r="AO93" s="50"/>
      <c r="AP93" s="44"/>
      <c r="AQ93" s="44"/>
      <c r="AR93" s="44"/>
      <c r="AS93" s="50"/>
    </row>
    <row r="94" spans="1:45" ht="17.25" customHeight="1">
      <c r="A94" s="44"/>
      <c r="B94" s="44"/>
      <c r="C94" s="44"/>
      <c r="D94" s="59"/>
      <c r="E94" s="59"/>
      <c r="F94" s="59"/>
      <c r="G94" s="60"/>
      <c r="H94" s="61"/>
      <c r="I94" s="61"/>
      <c r="J94" s="62"/>
      <c r="K94" s="62"/>
      <c r="L94" s="44"/>
      <c r="M94" s="61"/>
      <c r="N94" s="44"/>
      <c r="O94" s="45"/>
      <c r="P94" s="44"/>
      <c r="Q94" s="44"/>
      <c r="R94" s="62"/>
      <c r="S94" s="62"/>
      <c r="T94" s="44"/>
      <c r="U94" s="61"/>
      <c r="V94" s="63"/>
      <c r="W94" s="62"/>
      <c r="X94" s="62"/>
      <c r="Y94" s="61"/>
      <c r="Z94" s="62"/>
      <c r="AA94" s="61"/>
      <c r="AB94" s="44"/>
      <c r="AC94" s="61"/>
      <c r="AD94" s="61"/>
      <c r="AE94" s="62"/>
      <c r="AF94" s="62"/>
      <c r="AG94" s="64"/>
      <c r="AH94" s="64"/>
      <c r="AI94" s="61"/>
      <c r="AJ94" s="65"/>
      <c r="AK94" s="65"/>
      <c r="AL94" s="44"/>
      <c r="AM94" s="61"/>
      <c r="AN94" s="61"/>
      <c r="AO94" s="50"/>
      <c r="AP94" s="44"/>
      <c r="AQ94" s="44"/>
      <c r="AR94" s="44"/>
      <c r="AS94" s="50"/>
    </row>
    <row r="95" spans="1:45" ht="17.25" customHeight="1">
      <c r="A95" s="44"/>
      <c r="B95" s="44"/>
      <c r="C95" s="44"/>
      <c r="D95" s="59"/>
      <c r="E95" s="59"/>
      <c r="F95" s="59"/>
      <c r="G95" s="60"/>
      <c r="H95" s="61"/>
      <c r="I95" s="61"/>
      <c r="J95" s="62"/>
      <c r="K95" s="62"/>
      <c r="L95" s="44"/>
      <c r="M95" s="61"/>
      <c r="N95" s="44"/>
      <c r="O95" s="45"/>
      <c r="P95" s="44"/>
      <c r="Q95" s="44"/>
      <c r="R95" s="62"/>
      <c r="S95" s="62"/>
      <c r="T95" s="44"/>
      <c r="U95" s="61"/>
      <c r="V95" s="63"/>
      <c r="W95" s="62"/>
      <c r="X95" s="62"/>
      <c r="Y95" s="61"/>
      <c r="Z95" s="62"/>
      <c r="AA95" s="61"/>
      <c r="AB95" s="44"/>
      <c r="AC95" s="61"/>
      <c r="AD95" s="61"/>
      <c r="AE95" s="62"/>
      <c r="AF95" s="62"/>
      <c r="AG95" s="64"/>
      <c r="AH95" s="64"/>
      <c r="AI95" s="61"/>
      <c r="AJ95" s="65"/>
      <c r="AK95" s="65"/>
      <c r="AL95" s="44"/>
      <c r="AM95" s="61"/>
      <c r="AN95" s="61"/>
      <c r="AO95" s="50"/>
      <c r="AP95" s="44"/>
      <c r="AQ95" s="44"/>
      <c r="AR95" s="44"/>
      <c r="AS95" s="50"/>
    </row>
    <row r="96" spans="1:45" ht="17.25" customHeight="1">
      <c r="A96" s="44"/>
      <c r="B96" s="44"/>
      <c r="C96" s="44"/>
      <c r="D96" s="59"/>
      <c r="E96" s="59"/>
      <c r="F96" s="59"/>
      <c r="G96" s="60"/>
      <c r="H96" s="61"/>
      <c r="I96" s="61"/>
      <c r="J96" s="62"/>
      <c r="K96" s="62"/>
      <c r="L96" s="44"/>
      <c r="M96" s="61"/>
      <c r="N96" s="44"/>
      <c r="O96" s="45"/>
      <c r="P96" s="44"/>
      <c r="Q96" s="44"/>
      <c r="R96" s="62"/>
      <c r="S96" s="62"/>
      <c r="T96" s="44"/>
      <c r="U96" s="61"/>
      <c r="V96" s="63"/>
      <c r="W96" s="62"/>
      <c r="X96" s="62"/>
      <c r="Y96" s="61"/>
      <c r="Z96" s="62"/>
      <c r="AA96" s="61"/>
      <c r="AB96" s="44"/>
      <c r="AC96" s="61"/>
      <c r="AD96" s="61"/>
      <c r="AE96" s="62"/>
      <c r="AF96" s="62"/>
      <c r="AG96" s="64"/>
      <c r="AH96" s="64"/>
      <c r="AI96" s="61"/>
      <c r="AJ96" s="65"/>
      <c r="AK96" s="65"/>
      <c r="AL96" s="44"/>
      <c r="AM96" s="61"/>
      <c r="AN96" s="61"/>
      <c r="AO96" s="50"/>
      <c r="AP96" s="44"/>
      <c r="AQ96" s="44"/>
      <c r="AR96" s="44"/>
      <c r="AS96" s="50"/>
    </row>
    <row r="97" spans="1:45" ht="17.25" customHeight="1">
      <c r="A97" s="44"/>
      <c r="B97" s="44"/>
      <c r="C97" s="44"/>
      <c r="D97" s="59"/>
      <c r="E97" s="59"/>
      <c r="F97" s="59"/>
      <c r="G97" s="60"/>
      <c r="H97" s="61"/>
      <c r="I97" s="61"/>
      <c r="J97" s="62"/>
      <c r="K97" s="62"/>
      <c r="L97" s="44"/>
      <c r="M97" s="61"/>
      <c r="N97" s="44"/>
      <c r="O97" s="45"/>
      <c r="P97" s="44"/>
      <c r="Q97" s="44"/>
      <c r="R97" s="62"/>
      <c r="S97" s="62"/>
      <c r="T97" s="44"/>
      <c r="U97" s="61"/>
      <c r="V97" s="63"/>
      <c r="W97" s="62"/>
      <c r="X97" s="62"/>
      <c r="Y97" s="61"/>
      <c r="Z97" s="62"/>
      <c r="AA97" s="61"/>
      <c r="AB97" s="44"/>
      <c r="AC97" s="61"/>
      <c r="AD97" s="61"/>
      <c r="AE97" s="62"/>
      <c r="AF97" s="62"/>
      <c r="AG97" s="64"/>
      <c r="AH97" s="64"/>
      <c r="AI97" s="61"/>
      <c r="AJ97" s="65"/>
      <c r="AK97" s="65"/>
      <c r="AL97" s="44"/>
      <c r="AM97" s="61"/>
      <c r="AN97" s="61"/>
      <c r="AO97" s="50"/>
      <c r="AP97" s="44"/>
      <c r="AQ97" s="44"/>
      <c r="AR97" s="44"/>
      <c r="AS97" s="50"/>
    </row>
    <row r="98" spans="1:45" ht="17.25" customHeight="1">
      <c r="A98" s="44"/>
      <c r="B98" s="44"/>
      <c r="C98" s="44"/>
      <c r="D98" s="59"/>
      <c r="E98" s="59"/>
      <c r="F98" s="59"/>
      <c r="G98" s="60"/>
      <c r="H98" s="61"/>
      <c r="I98" s="61"/>
      <c r="J98" s="62"/>
      <c r="K98" s="62"/>
      <c r="L98" s="44"/>
      <c r="M98" s="61"/>
      <c r="N98" s="44"/>
      <c r="O98" s="45"/>
      <c r="P98" s="44"/>
      <c r="Q98" s="44"/>
      <c r="R98" s="62"/>
      <c r="S98" s="62"/>
      <c r="T98" s="44"/>
      <c r="U98" s="61"/>
      <c r="V98" s="63"/>
      <c r="W98" s="62"/>
      <c r="X98" s="62"/>
      <c r="Y98" s="61"/>
      <c r="Z98" s="62"/>
      <c r="AA98" s="61"/>
      <c r="AB98" s="44"/>
      <c r="AC98" s="61"/>
      <c r="AD98" s="61"/>
      <c r="AE98" s="62"/>
      <c r="AF98" s="62"/>
      <c r="AG98" s="64"/>
      <c r="AH98" s="64"/>
      <c r="AI98" s="61"/>
      <c r="AJ98" s="65"/>
      <c r="AK98" s="65"/>
      <c r="AL98" s="44"/>
      <c r="AM98" s="61"/>
      <c r="AN98" s="61"/>
      <c r="AO98" s="50"/>
      <c r="AP98" s="44"/>
      <c r="AQ98" s="44"/>
      <c r="AR98" s="44"/>
      <c r="AS98" s="50"/>
    </row>
    <row r="99" spans="1:45" ht="17.25" customHeight="1">
      <c r="A99" s="44"/>
      <c r="B99" s="44"/>
      <c r="C99" s="44"/>
      <c r="D99" s="59"/>
      <c r="E99" s="59"/>
      <c r="F99" s="59"/>
      <c r="G99" s="60"/>
      <c r="H99" s="61"/>
      <c r="I99" s="61"/>
      <c r="J99" s="62"/>
      <c r="K99" s="62"/>
      <c r="L99" s="44"/>
      <c r="M99" s="61"/>
      <c r="N99" s="44"/>
      <c r="O99" s="45"/>
      <c r="P99" s="44"/>
      <c r="Q99" s="44"/>
      <c r="R99" s="62"/>
      <c r="S99" s="62"/>
      <c r="T99" s="44"/>
      <c r="U99" s="61"/>
      <c r="V99" s="63"/>
      <c r="W99" s="62"/>
      <c r="X99" s="62"/>
      <c r="Y99" s="61"/>
      <c r="Z99" s="62"/>
      <c r="AA99" s="61"/>
      <c r="AB99" s="44"/>
      <c r="AC99" s="61"/>
      <c r="AD99" s="61"/>
      <c r="AE99" s="62"/>
      <c r="AF99" s="62"/>
      <c r="AG99" s="64"/>
      <c r="AH99" s="64"/>
      <c r="AI99" s="61"/>
      <c r="AJ99" s="65"/>
      <c r="AK99" s="65"/>
      <c r="AL99" s="44"/>
      <c r="AM99" s="61"/>
      <c r="AN99" s="61"/>
      <c r="AO99" s="50"/>
      <c r="AP99" s="44"/>
      <c r="AQ99" s="44"/>
      <c r="AR99" s="44"/>
      <c r="AS99" s="50"/>
    </row>
    <row r="100" spans="1:45" ht="17.25" customHeight="1">
      <c r="A100" s="44"/>
      <c r="B100" s="44"/>
      <c r="C100" s="44"/>
      <c r="D100" s="59"/>
      <c r="E100" s="59"/>
      <c r="F100" s="59"/>
      <c r="G100" s="60"/>
      <c r="H100" s="61"/>
      <c r="I100" s="61"/>
      <c r="J100" s="62"/>
      <c r="K100" s="62"/>
      <c r="L100" s="44"/>
      <c r="M100" s="61"/>
      <c r="N100" s="44"/>
      <c r="O100" s="45"/>
      <c r="P100" s="44"/>
      <c r="Q100" s="44"/>
      <c r="R100" s="62"/>
      <c r="S100" s="62"/>
      <c r="T100" s="44"/>
      <c r="U100" s="61"/>
      <c r="V100" s="63"/>
      <c r="W100" s="62"/>
      <c r="X100" s="62"/>
      <c r="Y100" s="61"/>
      <c r="Z100" s="62"/>
      <c r="AA100" s="61"/>
      <c r="AB100" s="44"/>
      <c r="AC100" s="61"/>
      <c r="AD100" s="61"/>
      <c r="AE100" s="62"/>
      <c r="AF100" s="62"/>
      <c r="AG100" s="64"/>
      <c r="AH100" s="64"/>
      <c r="AI100" s="61"/>
      <c r="AJ100" s="65"/>
      <c r="AK100" s="65"/>
      <c r="AL100" s="44"/>
      <c r="AM100" s="61"/>
      <c r="AN100" s="61"/>
      <c r="AO100" s="50"/>
      <c r="AP100" s="44"/>
      <c r="AQ100" s="44"/>
      <c r="AR100" s="44"/>
      <c r="AS100" s="50"/>
    </row>
    <row r="101" spans="1:45" ht="17.25" customHeight="1">
      <c r="A101" s="44"/>
      <c r="B101" s="44"/>
      <c r="C101" s="44"/>
      <c r="D101" s="59"/>
      <c r="E101" s="59"/>
      <c r="F101" s="59"/>
      <c r="G101" s="60"/>
      <c r="H101" s="61"/>
      <c r="I101" s="61"/>
      <c r="J101" s="62"/>
      <c r="K101" s="62"/>
      <c r="L101" s="44"/>
      <c r="M101" s="61"/>
      <c r="N101" s="44"/>
      <c r="O101" s="45"/>
      <c r="P101" s="44"/>
      <c r="Q101" s="44"/>
      <c r="R101" s="62"/>
      <c r="S101" s="62"/>
      <c r="T101" s="44"/>
      <c r="U101" s="61"/>
      <c r="V101" s="63"/>
      <c r="W101" s="62"/>
      <c r="X101" s="62"/>
      <c r="Y101" s="61"/>
      <c r="Z101" s="62"/>
      <c r="AA101" s="61"/>
      <c r="AB101" s="44"/>
      <c r="AC101" s="61"/>
      <c r="AD101" s="61"/>
      <c r="AE101" s="62"/>
      <c r="AF101" s="62"/>
      <c r="AG101" s="64"/>
      <c r="AH101" s="64"/>
      <c r="AI101" s="61"/>
      <c r="AJ101" s="65"/>
      <c r="AK101" s="65"/>
      <c r="AL101" s="44"/>
      <c r="AM101" s="61"/>
      <c r="AN101" s="61"/>
      <c r="AO101" s="50"/>
      <c r="AP101" s="44"/>
      <c r="AQ101" s="44"/>
      <c r="AR101" s="44"/>
      <c r="AS101" s="50"/>
    </row>
    <row r="102" spans="1:45" ht="17.25" customHeight="1">
      <c r="A102" s="44"/>
      <c r="B102" s="44"/>
      <c r="C102" s="44"/>
      <c r="D102" s="59"/>
      <c r="E102" s="59"/>
      <c r="F102" s="59"/>
      <c r="G102" s="60"/>
      <c r="H102" s="61"/>
      <c r="I102" s="61"/>
      <c r="J102" s="62"/>
      <c r="K102" s="62"/>
      <c r="L102" s="44"/>
      <c r="M102" s="61"/>
      <c r="N102" s="44"/>
      <c r="O102" s="45"/>
      <c r="P102" s="44"/>
      <c r="Q102" s="44"/>
      <c r="R102" s="62"/>
      <c r="S102" s="62"/>
      <c r="T102" s="44"/>
      <c r="U102" s="61"/>
      <c r="V102" s="63"/>
      <c r="W102" s="62"/>
      <c r="X102" s="62"/>
      <c r="Y102" s="61"/>
      <c r="Z102" s="62"/>
      <c r="AA102" s="61"/>
      <c r="AB102" s="44"/>
      <c r="AC102" s="61"/>
      <c r="AD102" s="61"/>
      <c r="AE102" s="62"/>
      <c r="AF102" s="62"/>
      <c r="AG102" s="64"/>
      <c r="AH102" s="64"/>
      <c r="AI102" s="61"/>
      <c r="AJ102" s="65"/>
      <c r="AK102" s="65"/>
      <c r="AL102" s="44"/>
      <c r="AM102" s="61"/>
      <c r="AN102" s="61"/>
      <c r="AO102" s="50"/>
      <c r="AP102" s="44"/>
      <c r="AQ102" s="44"/>
      <c r="AR102" s="44"/>
      <c r="AS102" s="50"/>
    </row>
    <row r="103" spans="1:45" ht="17.25" customHeight="1">
      <c r="A103" s="44"/>
      <c r="B103" s="44"/>
      <c r="C103" s="44"/>
      <c r="D103" s="59"/>
      <c r="E103" s="59"/>
      <c r="F103" s="59"/>
      <c r="G103" s="60"/>
      <c r="H103" s="61"/>
      <c r="I103" s="61"/>
      <c r="J103" s="62"/>
      <c r="K103" s="62"/>
      <c r="L103" s="44"/>
      <c r="M103" s="61"/>
      <c r="N103" s="44"/>
      <c r="O103" s="45"/>
      <c r="P103" s="44"/>
      <c r="Q103" s="44"/>
      <c r="R103" s="62"/>
      <c r="S103" s="62"/>
      <c r="T103" s="44"/>
      <c r="U103" s="61"/>
      <c r="V103" s="63"/>
      <c r="W103" s="62"/>
      <c r="X103" s="62"/>
      <c r="Y103" s="61"/>
      <c r="Z103" s="62"/>
      <c r="AA103" s="61"/>
      <c r="AB103" s="44"/>
      <c r="AC103" s="61"/>
      <c r="AD103" s="61"/>
      <c r="AE103" s="62"/>
      <c r="AF103" s="62"/>
      <c r="AG103" s="64"/>
      <c r="AH103" s="64"/>
      <c r="AI103" s="61"/>
      <c r="AJ103" s="65"/>
      <c r="AK103" s="65"/>
      <c r="AL103" s="44"/>
      <c r="AM103" s="61"/>
      <c r="AN103" s="61"/>
      <c r="AO103" s="50"/>
      <c r="AP103" s="44"/>
      <c r="AQ103" s="44"/>
      <c r="AR103" s="44"/>
      <c r="AS103" s="50"/>
    </row>
    <row r="104" spans="1:45" ht="17.25" customHeight="1">
      <c r="A104" s="44"/>
      <c r="B104" s="44"/>
      <c r="C104" s="44"/>
      <c r="D104" s="59"/>
      <c r="E104" s="59"/>
      <c r="F104" s="59"/>
      <c r="G104" s="60"/>
      <c r="H104" s="61"/>
      <c r="I104" s="61"/>
      <c r="J104" s="62"/>
      <c r="K104" s="62"/>
      <c r="L104" s="44"/>
      <c r="M104" s="61"/>
      <c r="N104" s="44"/>
      <c r="O104" s="45"/>
      <c r="P104" s="44"/>
      <c r="Q104" s="44"/>
      <c r="R104" s="62"/>
      <c r="S104" s="62"/>
      <c r="T104" s="44"/>
      <c r="U104" s="61"/>
      <c r="V104" s="63"/>
      <c r="W104" s="62"/>
      <c r="X104" s="62"/>
      <c r="Y104" s="61"/>
      <c r="Z104" s="62"/>
      <c r="AA104" s="61"/>
      <c r="AB104" s="44"/>
      <c r="AC104" s="61"/>
      <c r="AD104" s="61"/>
      <c r="AE104" s="62"/>
      <c r="AF104" s="62"/>
      <c r="AG104" s="64"/>
      <c r="AH104" s="64"/>
      <c r="AI104" s="61"/>
      <c r="AJ104" s="65"/>
      <c r="AK104" s="65"/>
      <c r="AL104" s="44"/>
      <c r="AM104" s="61"/>
      <c r="AN104" s="61"/>
      <c r="AO104" s="50"/>
      <c r="AP104" s="44"/>
      <c r="AQ104" s="44"/>
      <c r="AR104" s="44"/>
      <c r="AS104" s="50"/>
    </row>
    <row r="105" spans="1:45" ht="17.25" customHeight="1">
      <c r="A105" s="44"/>
      <c r="B105" s="44"/>
      <c r="C105" s="44"/>
      <c r="D105" s="59"/>
      <c r="E105" s="59"/>
      <c r="F105" s="59"/>
      <c r="G105" s="60"/>
      <c r="H105" s="61"/>
      <c r="I105" s="61"/>
      <c r="J105" s="62"/>
      <c r="K105" s="62"/>
      <c r="L105" s="44"/>
      <c r="M105" s="61"/>
      <c r="N105" s="44"/>
      <c r="O105" s="45"/>
      <c r="P105" s="44"/>
      <c r="Q105" s="44"/>
      <c r="R105" s="62"/>
      <c r="S105" s="62"/>
      <c r="T105" s="44"/>
      <c r="U105" s="61"/>
      <c r="V105" s="63"/>
      <c r="W105" s="62"/>
      <c r="X105" s="62"/>
      <c r="Y105" s="61"/>
      <c r="Z105" s="62"/>
      <c r="AA105" s="61"/>
      <c r="AB105" s="44"/>
      <c r="AC105" s="61"/>
      <c r="AD105" s="61"/>
      <c r="AE105" s="62"/>
      <c r="AF105" s="62"/>
      <c r="AG105" s="64"/>
      <c r="AH105" s="64"/>
      <c r="AI105" s="61"/>
      <c r="AJ105" s="65"/>
      <c r="AK105" s="65"/>
      <c r="AL105" s="44"/>
      <c r="AM105" s="61"/>
      <c r="AN105" s="61"/>
      <c r="AO105" s="50"/>
      <c r="AP105" s="44"/>
      <c r="AQ105" s="44"/>
      <c r="AR105" s="44"/>
      <c r="AS105" s="50"/>
    </row>
    <row r="106" spans="1:45" ht="17.25" customHeight="1">
      <c r="A106" s="44"/>
      <c r="B106" s="44"/>
      <c r="C106" s="44"/>
      <c r="D106" s="59"/>
      <c r="E106" s="59"/>
      <c r="F106" s="59"/>
      <c r="G106" s="60"/>
      <c r="H106" s="61"/>
      <c r="I106" s="61"/>
      <c r="J106" s="62"/>
      <c r="K106" s="62"/>
      <c r="L106" s="44"/>
      <c r="M106" s="61"/>
      <c r="N106" s="44"/>
      <c r="O106" s="45"/>
      <c r="P106" s="44"/>
      <c r="Q106" s="44"/>
      <c r="R106" s="62"/>
      <c r="S106" s="62"/>
      <c r="T106" s="44"/>
      <c r="U106" s="61"/>
      <c r="V106" s="63"/>
      <c r="W106" s="62"/>
      <c r="X106" s="62"/>
      <c r="Y106" s="61"/>
      <c r="Z106" s="62"/>
      <c r="AA106" s="61"/>
      <c r="AB106" s="44"/>
      <c r="AC106" s="61"/>
      <c r="AD106" s="61"/>
      <c r="AE106" s="62"/>
      <c r="AF106" s="62"/>
      <c r="AG106" s="64"/>
      <c r="AH106" s="64"/>
      <c r="AI106" s="61"/>
      <c r="AJ106" s="65"/>
      <c r="AK106" s="65"/>
      <c r="AL106" s="44"/>
      <c r="AM106" s="61"/>
      <c r="AN106" s="61"/>
      <c r="AO106" s="50"/>
      <c r="AP106" s="44"/>
      <c r="AQ106" s="44"/>
      <c r="AR106" s="44"/>
      <c r="AS106" s="50"/>
    </row>
    <row r="107" spans="1:45" ht="17.25" customHeight="1">
      <c r="A107" s="44"/>
      <c r="B107" s="44"/>
      <c r="C107" s="44"/>
      <c r="D107" s="59"/>
      <c r="E107" s="59"/>
      <c r="F107" s="59"/>
      <c r="G107" s="60"/>
      <c r="H107" s="61"/>
      <c r="I107" s="61"/>
      <c r="J107" s="62"/>
      <c r="K107" s="62"/>
      <c r="L107" s="44"/>
      <c r="M107" s="61"/>
      <c r="N107" s="44"/>
      <c r="O107" s="45"/>
      <c r="P107" s="44"/>
      <c r="Q107" s="44"/>
      <c r="R107" s="62"/>
      <c r="S107" s="62"/>
      <c r="T107" s="44"/>
      <c r="U107" s="61"/>
      <c r="V107" s="63"/>
      <c r="W107" s="62"/>
      <c r="X107" s="62"/>
      <c r="Y107" s="61"/>
      <c r="Z107" s="62"/>
      <c r="AA107" s="61"/>
      <c r="AB107" s="44"/>
      <c r="AC107" s="61"/>
      <c r="AD107" s="61"/>
      <c r="AE107" s="62"/>
      <c r="AF107" s="62"/>
      <c r="AG107" s="64"/>
      <c r="AH107" s="64"/>
      <c r="AI107" s="61"/>
      <c r="AJ107" s="65"/>
      <c r="AK107" s="65"/>
      <c r="AL107" s="44"/>
      <c r="AM107" s="61"/>
      <c r="AN107" s="61"/>
      <c r="AO107" s="50"/>
      <c r="AP107" s="44"/>
      <c r="AQ107" s="44"/>
      <c r="AR107" s="44"/>
      <c r="AS107" s="50"/>
    </row>
    <row r="108" spans="1:45" ht="17.25" customHeight="1">
      <c r="A108" s="44"/>
      <c r="B108" s="44"/>
      <c r="C108" s="44"/>
      <c r="D108" s="59"/>
      <c r="E108" s="59"/>
      <c r="F108" s="59"/>
      <c r="G108" s="60"/>
      <c r="H108" s="61"/>
      <c r="I108" s="61"/>
      <c r="J108" s="62"/>
      <c r="K108" s="62"/>
      <c r="L108" s="44"/>
      <c r="M108" s="61"/>
      <c r="N108" s="44"/>
      <c r="O108" s="45"/>
      <c r="P108" s="44"/>
      <c r="Q108" s="44"/>
      <c r="R108" s="62"/>
      <c r="S108" s="62"/>
      <c r="T108" s="44"/>
      <c r="U108" s="61"/>
      <c r="V108" s="63"/>
      <c r="W108" s="62"/>
      <c r="X108" s="62"/>
      <c r="Y108" s="61"/>
      <c r="Z108" s="62"/>
      <c r="AA108" s="61"/>
      <c r="AB108" s="44"/>
      <c r="AC108" s="61"/>
      <c r="AD108" s="61"/>
      <c r="AE108" s="62"/>
      <c r="AF108" s="62"/>
      <c r="AG108" s="64"/>
      <c r="AH108" s="64"/>
      <c r="AI108" s="61"/>
      <c r="AJ108" s="65"/>
      <c r="AK108" s="65"/>
      <c r="AL108" s="44"/>
      <c r="AM108" s="61"/>
      <c r="AN108" s="61"/>
      <c r="AO108" s="50"/>
      <c r="AP108" s="44"/>
      <c r="AQ108" s="44"/>
      <c r="AR108" s="44"/>
      <c r="AS108" s="50"/>
    </row>
    <row r="109" spans="1:45" ht="17.25" customHeight="1">
      <c r="A109" s="44"/>
      <c r="B109" s="44"/>
      <c r="C109" s="44"/>
      <c r="D109" s="59"/>
      <c r="E109" s="59"/>
      <c r="F109" s="59"/>
      <c r="G109" s="60"/>
      <c r="H109" s="61"/>
      <c r="I109" s="61"/>
      <c r="J109" s="62"/>
      <c r="K109" s="62"/>
      <c r="L109" s="44"/>
      <c r="M109" s="61"/>
      <c r="N109" s="44"/>
      <c r="O109" s="45"/>
      <c r="P109" s="44"/>
      <c r="Q109" s="44"/>
      <c r="R109" s="62"/>
      <c r="S109" s="62"/>
      <c r="T109" s="44"/>
      <c r="U109" s="61"/>
      <c r="V109" s="63"/>
      <c r="W109" s="62"/>
      <c r="X109" s="62"/>
      <c r="Y109" s="61"/>
      <c r="Z109" s="62"/>
      <c r="AA109" s="61"/>
      <c r="AB109" s="44"/>
      <c r="AC109" s="61"/>
      <c r="AD109" s="61"/>
      <c r="AE109" s="62"/>
      <c r="AF109" s="62"/>
      <c r="AG109" s="64"/>
      <c r="AH109" s="64"/>
      <c r="AI109" s="61"/>
      <c r="AJ109" s="65"/>
      <c r="AK109" s="65"/>
      <c r="AL109" s="44"/>
      <c r="AM109" s="61"/>
      <c r="AN109" s="61"/>
      <c r="AO109" s="50"/>
      <c r="AP109" s="44"/>
      <c r="AQ109" s="44"/>
      <c r="AR109" s="44"/>
      <c r="AS109" s="50"/>
    </row>
    <row r="110" spans="1:45" ht="17.25" customHeight="1">
      <c r="A110" s="44"/>
      <c r="B110" s="44"/>
      <c r="C110" s="44"/>
      <c r="D110" s="59"/>
      <c r="E110" s="59"/>
      <c r="F110" s="59"/>
      <c r="G110" s="60"/>
      <c r="H110" s="61"/>
      <c r="I110" s="61"/>
      <c r="J110" s="62"/>
      <c r="K110" s="62"/>
      <c r="L110" s="44"/>
      <c r="M110" s="61"/>
      <c r="N110" s="44"/>
      <c r="O110" s="45"/>
      <c r="P110" s="44"/>
      <c r="Q110" s="44"/>
      <c r="R110" s="62"/>
      <c r="S110" s="62"/>
      <c r="T110" s="44"/>
      <c r="U110" s="61"/>
      <c r="V110" s="63"/>
      <c r="W110" s="62"/>
      <c r="X110" s="62"/>
      <c r="Y110" s="61"/>
      <c r="Z110" s="62"/>
      <c r="AA110" s="61"/>
      <c r="AB110" s="44"/>
      <c r="AC110" s="61"/>
      <c r="AD110" s="61"/>
      <c r="AE110" s="62"/>
      <c r="AF110" s="62"/>
      <c r="AG110" s="64"/>
      <c r="AH110" s="64"/>
      <c r="AI110" s="61"/>
      <c r="AJ110" s="65"/>
      <c r="AK110" s="65"/>
      <c r="AL110" s="44"/>
      <c r="AM110" s="61"/>
      <c r="AN110" s="61"/>
      <c r="AO110" s="50"/>
      <c r="AP110" s="44"/>
      <c r="AQ110" s="44"/>
      <c r="AR110" s="44"/>
      <c r="AS110" s="50"/>
    </row>
    <row r="111" spans="1:45" ht="17.25" customHeight="1">
      <c r="A111" s="44"/>
      <c r="B111" s="44"/>
      <c r="C111" s="44"/>
      <c r="D111" s="59"/>
      <c r="E111" s="59"/>
      <c r="F111" s="59"/>
      <c r="G111" s="60"/>
      <c r="H111" s="61"/>
      <c r="I111" s="61"/>
      <c r="J111" s="62"/>
      <c r="K111" s="62"/>
      <c r="L111" s="44"/>
      <c r="M111" s="61"/>
      <c r="N111" s="44"/>
      <c r="O111" s="45"/>
      <c r="P111" s="44"/>
      <c r="Q111" s="44"/>
      <c r="R111" s="62"/>
      <c r="S111" s="62"/>
      <c r="T111" s="44"/>
      <c r="U111" s="61"/>
      <c r="V111" s="63"/>
      <c r="W111" s="62"/>
      <c r="X111" s="62"/>
      <c r="Y111" s="61"/>
      <c r="Z111" s="62"/>
      <c r="AA111" s="61"/>
      <c r="AB111" s="44"/>
      <c r="AC111" s="61"/>
      <c r="AD111" s="61"/>
      <c r="AE111" s="62"/>
      <c r="AF111" s="62"/>
      <c r="AG111" s="64"/>
      <c r="AH111" s="64"/>
      <c r="AI111" s="61"/>
      <c r="AJ111" s="65"/>
      <c r="AK111" s="65"/>
      <c r="AL111" s="44"/>
      <c r="AM111" s="61"/>
      <c r="AN111" s="61"/>
      <c r="AO111" s="50"/>
      <c r="AP111" s="44"/>
      <c r="AQ111" s="44"/>
      <c r="AR111" s="44"/>
      <c r="AS111" s="50"/>
    </row>
    <row r="112" spans="1:45" ht="17.25" customHeight="1">
      <c r="A112" s="44"/>
      <c r="B112" s="44"/>
      <c r="C112" s="44"/>
      <c r="D112" s="59"/>
      <c r="E112" s="59"/>
      <c r="F112" s="59"/>
      <c r="G112" s="60"/>
      <c r="H112" s="61"/>
      <c r="I112" s="61"/>
      <c r="J112" s="62"/>
      <c r="K112" s="62"/>
      <c r="L112" s="44"/>
      <c r="M112" s="61"/>
      <c r="N112" s="44"/>
      <c r="O112" s="45"/>
      <c r="P112" s="44"/>
      <c r="Q112" s="44"/>
      <c r="R112" s="62"/>
      <c r="S112" s="62"/>
      <c r="T112" s="44"/>
      <c r="U112" s="61"/>
      <c r="V112" s="63"/>
      <c r="W112" s="62"/>
      <c r="X112" s="62"/>
      <c r="Y112" s="61"/>
      <c r="Z112" s="62"/>
      <c r="AA112" s="61"/>
      <c r="AB112" s="44"/>
      <c r="AC112" s="61"/>
      <c r="AD112" s="61"/>
      <c r="AE112" s="62"/>
      <c r="AF112" s="62"/>
      <c r="AG112" s="64"/>
      <c r="AH112" s="64"/>
      <c r="AI112" s="61"/>
      <c r="AJ112" s="65"/>
      <c r="AK112" s="65"/>
      <c r="AL112" s="44"/>
      <c r="AM112" s="61"/>
      <c r="AN112" s="61"/>
      <c r="AO112" s="50"/>
      <c r="AP112" s="44"/>
      <c r="AQ112" s="44"/>
      <c r="AR112" s="44"/>
      <c r="AS112" s="50"/>
    </row>
    <row r="113" spans="1:45" ht="17.25" customHeight="1">
      <c r="A113" s="44"/>
      <c r="B113" s="44"/>
      <c r="C113" s="44"/>
      <c r="D113" s="59"/>
      <c r="E113" s="59"/>
      <c r="F113" s="59"/>
      <c r="G113" s="60"/>
      <c r="H113" s="61"/>
      <c r="I113" s="61"/>
      <c r="J113" s="62"/>
      <c r="K113" s="62"/>
      <c r="L113" s="44"/>
      <c r="M113" s="61"/>
      <c r="N113" s="44"/>
      <c r="O113" s="45"/>
      <c r="P113" s="44"/>
      <c r="Q113" s="44"/>
      <c r="R113" s="62"/>
      <c r="S113" s="62"/>
      <c r="T113" s="44"/>
      <c r="U113" s="61"/>
      <c r="V113" s="63"/>
      <c r="W113" s="62"/>
      <c r="X113" s="62"/>
      <c r="Y113" s="61"/>
      <c r="Z113" s="62"/>
      <c r="AA113" s="61"/>
      <c r="AB113" s="44"/>
      <c r="AC113" s="61"/>
      <c r="AD113" s="61"/>
      <c r="AE113" s="62"/>
      <c r="AF113" s="62"/>
      <c r="AG113" s="64"/>
      <c r="AH113" s="64"/>
      <c r="AI113" s="61"/>
      <c r="AJ113" s="65"/>
      <c r="AK113" s="65"/>
      <c r="AL113" s="44"/>
      <c r="AM113" s="61"/>
      <c r="AN113" s="61"/>
      <c r="AO113" s="50"/>
      <c r="AP113" s="44"/>
      <c r="AQ113" s="44"/>
      <c r="AR113" s="44"/>
      <c r="AS113" s="50"/>
    </row>
    <row r="114" spans="1:45" ht="17.25" customHeight="1">
      <c r="A114" s="44"/>
      <c r="B114" s="44"/>
      <c r="C114" s="44"/>
      <c r="D114" s="59"/>
      <c r="E114" s="59"/>
      <c r="F114" s="59"/>
      <c r="G114" s="60"/>
      <c r="H114" s="61"/>
      <c r="I114" s="61"/>
      <c r="J114" s="62"/>
      <c r="K114" s="62"/>
      <c r="L114" s="44"/>
      <c r="M114" s="61"/>
      <c r="N114" s="44"/>
      <c r="O114" s="45"/>
      <c r="P114" s="44"/>
      <c r="Q114" s="44"/>
      <c r="R114" s="62"/>
      <c r="S114" s="62"/>
      <c r="T114" s="44"/>
      <c r="U114" s="61"/>
      <c r="V114" s="63"/>
      <c r="W114" s="62"/>
      <c r="X114" s="62"/>
      <c r="Y114" s="61"/>
      <c r="Z114" s="62"/>
      <c r="AA114" s="61"/>
      <c r="AB114" s="44"/>
      <c r="AC114" s="61"/>
      <c r="AD114" s="61"/>
      <c r="AE114" s="62"/>
      <c r="AF114" s="62"/>
      <c r="AG114" s="64"/>
      <c r="AH114" s="64"/>
      <c r="AI114" s="61"/>
      <c r="AJ114" s="65"/>
      <c r="AK114" s="65"/>
      <c r="AL114" s="44"/>
      <c r="AM114" s="61"/>
      <c r="AN114" s="61"/>
      <c r="AO114" s="50"/>
      <c r="AP114" s="44"/>
      <c r="AQ114" s="44"/>
      <c r="AR114" s="44"/>
      <c r="AS114" s="50"/>
    </row>
    <row r="115" spans="1:45" ht="17.25" customHeight="1">
      <c r="A115" s="44"/>
      <c r="B115" s="44"/>
      <c r="C115" s="44"/>
      <c r="D115" s="59"/>
      <c r="E115" s="59"/>
      <c r="F115" s="59"/>
      <c r="G115" s="60"/>
      <c r="H115" s="61"/>
      <c r="I115" s="61"/>
      <c r="J115" s="62"/>
      <c r="K115" s="62"/>
      <c r="L115" s="44"/>
      <c r="M115" s="61"/>
      <c r="N115" s="44"/>
      <c r="O115" s="45"/>
      <c r="P115" s="44"/>
      <c r="Q115" s="44"/>
      <c r="R115" s="62"/>
      <c r="S115" s="62"/>
      <c r="T115" s="44"/>
      <c r="U115" s="61"/>
      <c r="V115" s="63"/>
      <c r="W115" s="62"/>
      <c r="X115" s="62"/>
      <c r="Y115" s="61"/>
      <c r="Z115" s="62"/>
      <c r="AA115" s="61"/>
      <c r="AB115" s="44"/>
      <c r="AC115" s="61"/>
      <c r="AD115" s="61"/>
      <c r="AE115" s="62"/>
      <c r="AF115" s="62"/>
      <c r="AG115" s="64"/>
      <c r="AH115" s="64"/>
      <c r="AI115" s="61"/>
      <c r="AJ115" s="65"/>
      <c r="AK115" s="65"/>
      <c r="AL115" s="44"/>
      <c r="AM115" s="61"/>
      <c r="AN115" s="61"/>
      <c r="AO115" s="50"/>
      <c r="AP115" s="44"/>
      <c r="AQ115" s="44"/>
      <c r="AR115" s="44"/>
      <c r="AS115" s="50"/>
    </row>
    <row r="116" spans="1:45" ht="17.25" customHeight="1">
      <c r="A116" s="44"/>
      <c r="B116" s="44"/>
      <c r="C116" s="44"/>
      <c r="D116" s="59"/>
      <c r="E116" s="59"/>
      <c r="F116" s="59"/>
      <c r="G116" s="60"/>
      <c r="H116" s="61"/>
      <c r="I116" s="61"/>
      <c r="J116" s="62"/>
      <c r="K116" s="62"/>
      <c r="L116" s="44"/>
      <c r="M116" s="61"/>
      <c r="N116" s="44"/>
      <c r="O116" s="45"/>
      <c r="P116" s="44"/>
      <c r="Q116" s="44"/>
      <c r="R116" s="62"/>
      <c r="S116" s="62"/>
      <c r="T116" s="44"/>
      <c r="U116" s="61"/>
      <c r="V116" s="63"/>
      <c r="W116" s="62"/>
      <c r="X116" s="62"/>
      <c r="Y116" s="61"/>
      <c r="Z116" s="62"/>
      <c r="AA116" s="61"/>
      <c r="AB116" s="44"/>
      <c r="AC116" s="61"/>
      <c r="AD116" s="61"/>
      <c r="AE116" s="62"/>
      <c r="AF116" s="62"/>
      <c r="AG116" s="64"/>
      <c r="AH116" s="64"/>
      <c r="AI116" s="61"/>
      <c r="AJ116" s="65"/>
      <c r="AK116" s="65"/>
      <c r="AL116" s="44"/>
      <c r="AM116" s="61"/>
      <c r="AN116" s="61"/>
      <c r="AO116" s="50"/>
      <c r="AP116" s="44"/>
      <c r="AQ116" s="44"/>
      <c r="AR116" s="44"/>
      <c r="AS116" s="50"/>
    </row>
    <row r="117" spans="1:45" ht="17.25" customHeight="1">
      <c r="A117" s="44"/>
      <c r="B117" s="44"/>
      <c r="C117" s="44"/>
      <c r="D117" s="59"/>
      <c r="E117" s="59"/>
      <c r="F117" s="59"/>
      <c r="G117" s="60"/>
      <c r="H117" s="61"/>
      <c r="I117" s="61"/>
      <c r="J117" s="62"/>
      <c r="K117" s="62"/>
      <c r="L117" s="44"/>
      <c r="M117" s="61"/>
      <c r="N117" s="44"/>
      <c r="O117" s="45"/>
      <c r="P117" s="44"/>
      <c r="Q117" s="44"/>
      <c r="R117" s="62"/>
      <c r="S117" s="62"/>
      <c r="T117" s="44"/>
      <c r="U117" s="61"/>
      <c r="V117" s="63"/>
      <c r="W117" s="62"/>
      <c r="X117" s="62"/>
      <c r="Y117" s="61"/>
      <c r="Z117" s="62"/>
      <c r="AA117" s="61"/>
      <c r="AB117" s="44"/>
      <c r="AC117" s="61"/>
      <c r="AD117" s="61"/>
      <c r="AE117" s="62"/>
      <c r="AF117" s="62"/>
      <c r="AG117" s="64"/>
      <c r="AH117" s="64"/>
      <c r="AI117" s="61"/>
      <c r="AJ117" s="65"/>
      <c r="AK117" s="65"/>
      <c r="AL117" s="44"/>
      <c r="AM117" s="61"/>
      <c r="AN117" s="61"/>
      <c r="AO117" s="50"/>
      <c r="AP117" s="44"/>
      <c r="AQ117" s="44"/>
      <c r="AR117" s="44"/>
      <c r="AS117" s="50"/>
    </row>
    <row r="118" spans="1:45" ht="17.25" customHeight="1">
      <c r="A118" s="44"/>
      <c r="B118" s="44"/>
      <c r="C118" s="44"/>
      <c r="D118" s="59"/>
      <c r="E118" s="59"/>
      <c r="F118" s="59"/>
      <c r="G118" s="60"/>
      <c r="H118" s="61"/>
      <c r="I118" s="61"/>
      <c r="J118" s="62"/>
      <c r="K118" s="62"/>
      <c r="L118" s="44"/>
      <c r="M118" s="61"/>
      <c r="N118" s="44"/>
      <c r="O118" s="45"/>
      <c r="P118" s="44"/>
      <c r="Q118" s="44"/>
      <c r="R118" s="62"/>
      <c r="S118" s="62"/>
      <c r="T118" s="44"/>
      <c r="U118" s="61"/>
      <c r="V118" s="63"/>
      <c r="W118" s="62"/>
      <c r="X118" s="62"/>
      <c r="Y118" s="61"/>
      <c r="Z118" s="62"/>
      <c r="AA118" s="61"/>
      <c r="AB118" s="44"/>
      <c r="AC118" s="61"/>
      <c r="AD118" s="61"/>
      <c r="AE118" s="62"/>
      <c r="AF118" s="62"/>
      <c r="AG118" s="64"/>
      <c r="AH118" s="64"/>
      <c r="AI118" s="61"/>
      <c r="AJ118" s="65"/>
      <c r="AK118" s="65"/>
      <c r="AL118" s="44"/>
      <c r="AM118" s="61"/>
      <c r="AN118" s="61"/>
      <c r="AO118" s="50"/>
      <c r="AP118" s="44"/>
      <c r="AQ118" s="44"/>
      <c r="AR118" s="44"/>
      <c r="AS118" s="50"/>
    </row>
    <row r="119" spans="1:45" ht="17.25" customHeight="1">
      <c r="A119" s="44"/>
      <c r="B119" s="44"/>
      <c r="C119" s="44"/>
      <c r="D119" s="59"/>
      <c r="E119" s="59"/>
      <c r="F119" s="59"/>
      <c r="G119" s="60"/>
      <c r="H119" s="61"/>
      <c r="I119" s="61"/>
      <c r="J119" s="62"/>
      <c r="K119" s="62"/>
      <c r="L119" s="44"/>
      <c r="M119" s="61"/>
      <c r="N119" s="44"/>
      <c r="O119" s="45"/>
      <c r="P119" s="44"/>
      <c r="Q119" s="44"/>
      <c r="R119" s="62"/>
      <c r="S119" s="62"/>
      <c r="T119" s="44"/>
      <c r="U119" s="61"/>
      <c r="V119" s="63"/>
      <c r="W119" s="62"/>
      <c r="X119" s="62"/>
      <c r="Y119" s="61"/>
      <c r="Z119" s="62"/>
      <c r="AA119" s="61"/>
      <c r="AB119" s="44"/>
      <c r="AC119" s="61"/>
      <c r="AD119" s="61"/>
      <c r="AE119" s="62"/>
      <c r="AF119" s="62"/>
      <c r="AG119" s="64"/>
      <c r="AH119" s="64"/>
      <c r="AI119" s="61"/>
      <c r="AJ119" s="65"/>
      <c r="AK119" s="65"/>
      <c r="AL119" s="44"/>
      <c r="AM119" s="61"/>
      <c r="AN119" s="61"/>
      <c r="AO119" s="50"/>
      <c r="AP119" s="44"/>
      <c r="AQ119" s="44"/>
      <c r="AR119" s="44"/>
      <c r="AS119" s="50"/>
    </row>
    <row r="120" spans="1:45" ht="17.25" customHeight="1">
      <c r="A120" s="44"/>
      <c r="B120" s="44"/>
      <c r="C120" s="44"/>
      <c r="D120" s="59"/>
      <c r="E120" s="59"/>
      <c r="F120" s="59"/>
      <c r="G120" s="60"/>
      <c r="H120" s="61"/>
      <c r="I120" s="61"/>
      <c r="J120" s="62"/>
      <c r="K120" s="62"/>
      <c r="L120" s="44"/>
      <c r="M120" s="61"/>
      <c r="N120" s="44"/>
      <c r="O120" s="45"/>
      <c r="P120" s="44"/>
      <c r="Q120" s="44"/>
      <c r="R120" s="62"/>
      <c r="S120" s="62"/>
      <c r="T120" s="44"/>
      <c r="U120" s="61"/>
      <c r="V120" s="63"/>
      <c r="W120" s="62"/>
      <c r="X120" s="62"/>
      <c r="Y120" s="61"/>
      <c r="Z120" s="62"/>
      <c r="AA120" s="61"/>
      <c r="AB120" s="44"/>
      <c r="AC120" s="61"/>
      <c r="AD120" s="61"/>
      <c r="AE120" s="62"/>
      <c r="AF120" s="62"/>
      <c r="AG120" s="64"/>
      <c r="AH120" s="64"/>
      <c r="AI120" s="61"/>
      <c r="AJ120" s="65"/>
      <c r="AK120" s="65"/>
      <c r="AL120" s="44"/>
      <c r="AM120" s="61"/>
      <c r="AN120" s="61"/>
      <c r="AO120" s="50"/>
      <c r="AP120" s="44"/>
      <c r="AQ120" s="44"/>
      <c r="AR120" s="44"/>
      <c r="AS120" s="50"/>
    </row>
    <row r="121" spans="1:45" ht="17.25" customHeight="1">
      <c r="A121" s="44"/>
      <c r="B121" s="44"/>
      <c r="C121" s="44"/>
      <c r="D121" s="59"/>
      <c r="E121" s="59"/>
      <c r="F121" s="59"/>
      <c r="G121" s="60"/>
      <c r="H121" s="61"/>
      <c r="I121" s="61"/>
      <c r="J121" s="62"/>
      <c r="K121" s="62"/>
      <c r="L121" s="44"/>
      <c r="M121" s="61"/>
      <c r="N121" s="44"/>
      <c r="O121" s="45"/>
      <c r="P121" s="44"/>
      <c r="Q121" s="44"/>
      <c r="R121" s="62"/>
      <c r="S121" s="62"/>
      <c r="T121" s="44"/>
      <c r="U121" s="61"/>
      <c r="V121" s="63"/>
      <c r="W121" s="62"/>
      <c r="X121" s="62"/>
      <c r="Y121" s="61"/>
      <c r="Z121" s="62"/>
      <c r="AA121" s="61"/>
      <c r="AB121" s="44"/>
      <c r="AC121" s="61"/>
      <c r="AD121" s="61"/>
      <c r="AE121" s="62"/>
      <c r="AF121" s="62"/>
      <c r="AG121" s="64"/>
      <c r="AH121" s="64"/>
      <c r="AI121" s="61"/>
      <c r="AJ121" s="65"/>
      <c r="AK121" s="65"/>
      <c r="AL121" s="44"/>
      <c r="AM121" s="61"/>
      <c r="AN121" s="61"/>
      <c r="AO121" s="50"/>
      <c r="AP121" s="44"/>
      <c r="AQ121" s="44"/>
      <c r="AR121" s="44"/>
      <c r="AS121" s="50"/>
    </row>
    <row r="122" spans="1:45" ht="17.25" customHeight="1">
      <c r="A122" s="44"/>
      <c r="B122" s="44"/>
      <c r="C122" s="44"/>
      <c r="D122" s="59"/>
      <c r="E122" s="59"/>
      <c r="F122" s="59"/>
      <c r="G122" s="60"/>
      <c r="H122" s="61"/>
      <c r="I122" s="61"/>
      <c r="J122" s="62"/>
      <c r="K122" s="62"/>
      <c r="L122" s="44"/>
      <c r="M122" s="61"/>
      <c r="N122" s="44"/>
      <c r="O122" s="45"/>
      <c r="P122" s="44"/>
      <c r="Q122" s="44"/>
      <c r="R122" s="62"/>
      <c r="S122" s="62"/>
      <c r="T122" s="44"/>
      <c r="U122" s="61"/>
      <c r="V122" s="63"/>
      <c r="W122" s="62"/>
      <c r="X122" s="62"/>
      <c r="Y122" s="61"/>
      <c r="Z122" s="62"/>
      <c r="AA122" s="61"/>
      <c r="AB122" s="44"/>
      <c r="AC122" s="61"/>
      <c r="AD122" s="61"/>
      <c r="AE122" s="62"/>
      <c r="AF122" s="62"/>
      <c r="AG122" s="64"/>
      <c r="AH122" s="64"/>
      <c r="AI122" s="61"/>
      <c r="AJ122" s="65"/>
      <c r="AK122" s="65"/>
      <c r="AL122" s="44"/>
      <c r="AM122" s="61"/>
      <c r="AN122" s="61"/>
      <c r="AO122" s="50"/>
      <c r="AP122" s="44"/>
      <c r="AQ122" s="44"/>
      <c r="AR122" s="44"/>
      <c r="AS122" s="50"/>
    </row>
    <row r="123" spans="1:45" ht="17.25" customHeight="1">
      <c r="A123" s="44"/>
      <c r="B123" s="44"/>
      <c r="C123" s="44"/>
      <c r="D123" s="59"/>
      <c r="E123" s="59"/>
      <c r="F123" s="59"/>
      <c r="G123" s="60"/>
      <c r="H123" s="61"/>
      <c r="I123" s="61"/>
      <c r="J123" s="62"/>
      <c r="K123" s="62"/>
      <c r="L123" s="44"/>
      <c r="M123" s="61"/>
      <c r="N123" s="44"/>
      <c r="O123" s="45"/>
      <c r="P123" s="44"/>
      <c r="Q123" s="44"/>
      <c r="R123" s="62"/>
      <c r="S123" s="62"/>
      <c r="T123" s="44"/>
      <c r="U123" s="61"/>
      <c r="V123" s="63"/>
      <c r="W123" s="62"/>
      <c r="X123" s="62"/>
      <c r="Y123" s="61"/>
      <c r="Z123" s="62"/>
      <c r="AA123" s="61"/>
      <c r="AB123" s="44"/>
      <c r="AC123" s="61"/>
      <c r="AD123" s="61"/>
      <c r="AE123" s="62"/>
      <c r="AF123" s="62"/>
      <c r="AG123" s="64"/>
      <c r="AH123" s="64"/>
      <c r="AI123" s="61"/>
      <c r="AJ123" s="65"/>
      <c r="AK123" s="65"/>
      <c r="AL123" s="44"/>
      <c r="AM123" s="61"/>
      <c r="AN123" s="61"/>
      <c r="AO123" s="50"/>
      <c r="AP123" s="44"/>
      <c r="AQ123" s="44"/>
      <c r="AR123" s="44"/>
      <c r="AS123" s="50"/>
    </row>
    <row r="124" spans="1:45" ht="17.25" customHeight="1">
      <c r="A124" s="44"/>
      <c r="B124" s="44"/>
      <c r="C124" s="44"/>
      <c r="D124" s="59"/>
      <c r="E124" s="59"/>
      <c r="F124" s="59"/>
      <c r="G124" s="60"/>
      <c r="H124" s="61"/>
      <c r="I124" s="61"/>
      <c r="J124" s="62"/>
      <c r="K124" s="62"/>
      <c r="L124" s="44"/>
      <c r="M124" s="61"/>
      <c r="N124" s="44"/>
      <c r="O124" s="45"/>
      <c r="P124" s="44"/>
      <c r="Q124" s="44"/>
      <c r="R124" s="62"/>
      <c r="S124" s="62"/>
      <c r="T124" s="44"/>
      <c r="U124" s="61"/>
      <c r="V124" s="63"/>
      <c r="W124" s="62"/>
      <c r="X124" s="62"/>
      <c r="Y124" s="61"/>
      <c r="Z124" s="62"/>
      <c r="AA124" s="61"/>
      <c r="AB124" s="44"/>
      <c r="AC124" s="61"/>
      <c r="AD124" s="61"/>
      <c r="AE124" s="62"/>
      <c r="AF124" s="62"/>
      <c r="AG124" s="64"/>
      <c r="AH124" s="64"/>
      <c r="AI124" s="61"/>
      <c r="AJ124" s="65"/>
      <c r="AK124" s="65"/>
      <c r="AL124" s="44"/>
      <c r="AM124" s="61"/>
      <c r="AN124" s="61"/>
      <c r="AO124" s="50"/>
      <c r="AP124" s="44"/>
      <c r="AQ124" s="44"/>
      <c r="AR124" s="44"/>
      <c r="AS124" s="50"/>
    </row>
    <row r="125" spans="1:45" ht="17.25" customHeight="1">
      <c r="A125" s="44"/>
      <c r="B125" s="44"/>
      <c r="C125" s="44"/>
      <c r="D125" s="59"/>
      <c r="E125" s="59"/>
      <c r="F125" s="59"/>
      <c r="G125" s="60"/>
      <c r="H125" s="61"/>
      <c r="I125" s="61"/>
      <c r="J125" s="62"/>
      <c r="K125" s="62"/>
      <c r="L125" s="44"/>
      <c r="M125" s="61"/>
      <c r="N125" s="44"/>
      <c r="O125" s="45"/>
      <c r="P125" s="44"/>
      <c r="Q125" s="44"/>
      <c r="R125" s="62"/>
      <c r="S125" s="62"/>
      <c r="T125" s="44"/>
      <c r="U125" s="61"/>
      <c r="V125" s="63"/>
      <c r="W125" s="62"/>
      <c r="X125" s="62"/>
      <c r="Y125" s="61"/>
      <c r="Z125" s="62"/>
      <c r="AA125" s="61"/>
      <c r="AB125" s="44"/>
      <c r="AC125" s="61"/>
      <c r="AD125" s="61"/>
      <c r="AE125" s="62"/>
      <c r="AF125" s="62"/>
      <c r="AG125" s="64"/>
      <c r="AH125" s="64"/>
      <c r="AI125" s="61"/>
      <c r="AJ125" s="65"/>
      <c r="AK125" s="65"/>
      <c r="AL125" s="44"/>
      <c r="AM125" s="61"/>
      <c r="AN125" s="61"/>
      <c r="AO125" s="50"/>
      <c r="AP125" s="44"/>
      <c r="AQ125" s="44"/>
      <c r="AR125" s="44"/>
      <c r="AS125" s="50"/>
    </row>
    <row r="126" spans="1:45" ht="17.25" customHeight="1">
      <c r="A126" s="44"/>
      <c r="B126" s="44"/>
      <c r="C126" s="44"/>
      <c r="D126" s="59"/>
      <c r="E126" s="59"/>
      <c r="F126" s="59"/>
      <c r="G126" s="60"/>
      <c r="H126" s="61"/>
      <c r="I126" s="61"/>
      <c r="J126" s="62"/>
      <c r="K126" s="62"/>
      <c r="L126" s="44"/>
      <c r="M126" s="61"/>
      <c r="N126" s="44"/>
      <c r="O126" s="45"/>
      <c r="P126" s="44"/>
      <c r="Q126" s="44"/>
      <c r="R126" s="62"/>
      <c r="S126" s="62"/>
      <c r="T126" s="44"/>
      <c r="U126" s="61"/>
      <c r="V126" s="63"/>
      <c r="W126" s="62"/>
      <c r="X126" s="62"/>
      <c r="Y126" s="61"/>
      <c r="Z126" s="62"/>
      <c r="AA126" s="61"/>
      <c r="AB126" s="44"/>
      <c r="AC126" s="61"/>
      <c r="AD126" s="61"/>
      <c r="AE126" s="62"/>
      <c r="AF126" s="62"/>
      <c r="AG126" s="64"/>
      <c r="AH126" s="64"/>
      <c r="AI126" s="61"/>
      <c r="AJ126" s="65"/>
      <c r="AK126" s="65"/>
      <c r="AL126" s="44"/>
      <c r="AM126" s="61"/>
      <c r="AN126" s="61"/>
      <c r="AO126" s="50"/>
      <c r="AP126" s="44"/>
      <c r="AQ126" s="44"/>
      <c r="AR126" s="44"/>
      <c r="AS126" s="50"/>
    </row>
    <row r="127" spans="1:45" ht="17.25" customHeight="1">
      <c r="A127" s="44"/>
      <c r="B127" s="44"/>
      <c r="C127" s="44"/>
      <c r="D127" s="59"/>
      <c r="E127" s="59"/>
      <c r="F127" s="59"/>
      <c r="G127" s="60"/>
      <c r="H127" s="61"/>
      <c r="I127" s="61"/>
      <c r="J127" s="62"/>
      <c r="K127" s="62"/>
      <c r="L127" s="44"/>
      <c r="M127" s="61"/>
      <c r="N127" s="44"/>
      <c r="O127" s="45"/>
      <c r="P127" s="44"/>
      <c r="Q127" s="44"/>
      <c r="R127" s="62"/>
      <c r="S127" s="62"/>
      <c r="T127" s="44"/>
      <c r="U127" s="61"/>
      <c r="V127" s="63"/>
      <c r="W127" s="62"/>
      <c r="X127" s="62"/>
      <c r="Y127" s="61"/>
      <c r="Z127" s="62"/>
      <c r="AA127" s="61"/>
      <c r="AB127" s="44"/>
      <c r="AC127" s="61"/>
      <c r="AD127" s="61"/>
      <c r="AE127" s="62"/>
      <c r="AF127" s="62"/>
      <c r="AG127" s="64"/>
      <c r="AH127" s="64"/>
      <c r="AI127" s="61"/>
      <c r="AJ127" s="65"/>
      <c r="AK127" s="65"/>
      <c r="AL127" s="44"/>
      <c r="AM127" s="61"/>
      <c r="AN127" s="61"/>
      <c r="AO127" s="50"/>
      <c r="AP127" s="44"/>
      <c r="AQ127" s="44"/>
      <c r="AR127" s="44"/>
      <c r="AS127" s="50"/>
    </row>
    <row r="128" spans="1:45" ht="17.25" customHeight="1">
      <c r="A128" s="44"/>
      <c r="B128" s="44"/>
      <c r="C128" s="44"/>
      <c r="D128" s="59"/>
      <c r="E128" s="59"/>
      <c r="F128" s="59"/>
      <c r="G128" s="60"/>
      <c r="H128" s="61"/>
      <c r="I128" s="61"/>
      <c r="J128" s="62"/>
      <c r="K128" s="62"/>
      <c r="L128" s="44"/>
      <c r="M128" s="61"/>
      <c r="N128" s="44"/>
      <c r="O128" s="45"/>
      <c r="P128" s="44"/>
      <c r="Q128" s="44"/>
      <c r="R128" s="62"/>
      <c r="S128" s="62"/>
      <c r="T128" s="44"/>
      <c r="U128" s="61"/>
      <c r="V128" s="63"/>
      <c r="W128" s="62"/>
      <c r="X128" s="62"/>
      <c r="Y128" s="61"/>
      <c r="Z128" s="62"/>
      <c r="AA128" s="61"/>
      <c r="AB128" s="44"/>
      <c r="AC128" s="61"/>
      <c r="AD128" s="61"/>
      <c r="AE128" s="62"/>
      <c r="AF128" s="62"/>
      <c r="AG128" s="64"/>
      <c r="AH128" s="64"/>
      <c r="AI128" s="61"/>
      <c r="AJ128" s="65"/>
      <c r="AK128" s="65"/>
      <c r="AL128" s="44"/>
      <c r="AM128" s="61"/>
      <c r="AN128" s="61"/>
      <c r="AO128" s="50"/>
      <c r="AP128" s="44"/>
      <c r="AQ128" s="44"/>
      <c r="AR128" s="44"/>
      <c r="AS128" s="50"/>
    </row>
    <row r="129" spans="1:45" ht="17.25" customHeight="1">
      <c r="A129" s="44"/>
      <c r="B129" s="44"/>
      <c r="C129" s="44"/>
      <c r="D129" s="59"/>
      <c r="E129" s="59"/>
      <c r="F129" s="59"/>
      <c r="G129" s="60"/>
      <c r="H129" s="61"/>
      <c r="I129" s="61"/>
      <c r="J129" s="62"/>
      <c r="K129" s="62"/>
      <c r="L129" s="44"/>
      <c r="M129" s="61"/>
      <c r="N129" s="44"/>
      <c r="O129" s="45"/>
      <c r="P129" s="44"/>
      <c r="Q129" s="44"/>
      <c r="R129" s="62"/>
      <c r="S129" s="62"/>
      <c r="T129" s="44"/>
      <c r="U129" s="61"/>
      <c r="V129" s="63"/>
      <c r="W129" s="62"/>
      <c r="X129" s="62"/>
      <c r="Y129" s="61"/>
      <c r="Z129" s="62"/>
      <c r="AA129" s="61"/>
      <c r="AB129" s="44"/>
      <c r="AC129" s="61"/>
      <c r="AD129" s="61"/>
      <c r="AE129" s="62"/>
      <c r="AF129" s="62"/>
      <c r="AG129" s="64"/>
      <c r="AH129" s="64"/>
      <c r="AI129" s="61"/>
      <c r="AJ129" s="65"/>
      <c r="AK129" s="65"/>
      <c r="AL129" s="44"/>
      <c r="AM129" s="61"/>
      <c r="AN129" s="61"/>
      <c r="AO129" s="50"/>
      <c r="AP129" s="44"/>
      <c r="AQ129" s="44"/>
      <c r="AR129" s="44"/>
      <c r="AS129" s="50"/>
    </row>
    <row r="130" spans="1:45" ht="17.25" customHeight="1">
      <c r="A130" s="44"/>
      <c r="B130" s="44"/>
      <c r="C130" s="44"/>
      <c r="D130" s="59"/>
      <c r="E130" s="59"/>
      <c r="F130" s="59"/>
      <c r="G130" s="60"/>
      <c r="H130" s="61"/>
      <c r="I130" s="61"/>
      <c r="J130" s="62"/>
      <c r="K130" s="62"/>
      <c r="L130" s="44"/>
      <c r="M130" s="61"/>
      <c r="N130" s="44"/>
      <c r="O130" s="45"/>
      <c r="P130" s="44"/>
      <c r="Q130" s="44"/>
      <c r="R130" s="62"/>
      <c r="S130" s="62"/>
      <c r="T130" s="44"/>
      <c r="U130" s="61"/>
      <c r="V130" s="63"/>
      <c r="W130" s="62"/>
      <c r="X130" s="62"/>
      <c r="Y130" s="61"/>
      <c r="Z130" s="62"/>
      <c r="AA130" s="61"/>
      <c r="AB130" s="44"/>
      <c r="AC130" s="61"/>
      <c r="AD130" s="61"/>
      <c r="AE130" s="62"/>
      <c r="AF130" s="62"/>
      <c r="AG130" s="64"/>
      <c r="AH130" s="64"/>
      <c r="AI130" s="61"/>
      <c r="AJ130" s="65"/>
      <c r="AK130" s="65"/>
      <c r="AL130" s="44"/>
      <c r="AM130" s="61"/>
      <c r="AN130" s="61"/>
      <c r="AO130" s="50"/>
      <c r="AP130" s="44"/>
      <c r="AQ130" s="44"/>
      <c r="AR130" s="44"/>
      <c r="AS130" s="50"/>
    </row>
    <row r="131" spans="1:45" ht="17.25" customHeight="1">
      <c r="A131" s="44"/>
      <c r="B131" s="44"/>
      <c r="C131" s="44"/>
      <c r="D131" s="59"/>
      <c r="E131" s="59"/>
      <c r="F131" s="59"/>
      <c r="G131" s="60"/>
      <c r="H131" s="61"/>
      <c r="I131" s="61"/>
      <c r="J131" s="62"/>
      <c r="K131" s="62"/>
      <c r="L131" s="44"/>
      <c r="M131" s="61"/>
      <c r="N131" s="44"/>
      <c r="O131" s="45"/>
      <c r="P131" s="44"/>
      <c r="Q131" s="44"/>
      <c r="R131" s="62"/>
      <c r="S131" s="62"/>
      <c r="T131" s="44"/>
      <c r="U131" s="61"/>
      <c r="V131" s="63"/>
      <c r="W131" s="62"/>
      <c r="X131" s="62"/>
      <c r="Y131" s="61"/>
      <c r="Z131" s="62"/>
      <c r="AA131" s="61"/>
      <c r="AB131" s="44"/>
      <c r="AC131" s="61"/>
      <c r="AD131" s="61"/>
      <c r="AE131" s="62"/>
      <c r="AF131" s="62"/>
      <c r="AG131" s="64"/>
      <c r="AH131" s="64"/>
      <c r="AI131" s="61"/>
      <c r="AJ131" s="65"/>
      <c r="AK131" s="65"/>
      <c r="AL131" s="44"/>
      <c r="AM131" s="61"/>
      <c r="AN131" s="61"/>
      <c r="AO131" s="50"/>
      <c r="AP131" s="44"/>
      <c r="AQ131" s="44"/>
      <c r="AR131" s="44"/>
      <c r="AS131" s="50"/>
    </row>
    <row r="132" spans="1:45" ht="17.25" customHeight="1">
      <c r="A132" s="44"/>
      <c r="B132" s="44"/>
      <c r="C132" s="44"/>
      <c r="D132" s="59"/>
      <c r="E132" s="59"/>
      <c r="F132" s="59"/>
      <c r="G132" s="60"/>
      <c r="H132" s="61"/>
      <c r="I132" s="61"/>
      <c r="J132" s="62"/>
      <c r="K132" s="62"/>
      <c r="L132" s="44"/>
      <c r="M132" s="61"/>
      <c r="N132" s="44"/>
      <c r="O132" s="45"/>
      <c r="P132" s="44"/>
      <c r="Q132" s="44"/>
      <c r="R132" s="62"/>
      <c r="S132" s="62"/>
      <c r="T132" s="44"/>
      <c r="U132" s="61"/>
      <c r="V132" s="63"/>
      <c r="W132" s="62"/>
      <c r="X132" s="62"/>
      <c r="Y132" s="61"/>
      <c r="Z132" s="62"/>
      <c r="AA132" s="61"/>
      <c r="AB132" s="44"/>
      <c r="AC132" s="61"/>
      <c r="AD132" s="61"/>
      <c r="AE132" s="62"/>
      <c r="AF132" s="62"/>
      <c r="AG132" s="64"/>
      <c r="AH132" s="64"/>
      <c r="AI132" s="61"/>
      <c r="AJ132" s="65"/>
      <c r="AK132" s="65"/>
      <c r="AL132" s="44"/>
      <c r="AM132" s="61"/>
      <c r="AN132" s="61"/>
      <c r="AO132" s="50"/>
      <c r="AP132" s="44"/>
      <c r="AQ132" s="44"/>
      <c r="AR132" s="44"/>
      <c r="AS132" s="50"/>
    </row>
    <row r="133" spans="1:45" ht="17.25" customHeight="1">
      <c r="A133" s="44"/>
      <c r="B133" s="44"/>
      <c r="C133" s="44"/>
      <c r="D133" s="59"/>
      <c r="E133" s="59"/>
      <c r="F133" s="59"/>
      <c r="G133" s="60"/>
      <c r="H133" s="61"/>
      <c r="I133" s="61"/>
      <c r="J133" s="62"/>
      <c r="K133" s="62"/>
      <c r="L133" s="44"/>
      <c r="M133" s="61"/>
      <c r="N133" s="44"/>
      <c r="O133" s="45"/>
      <c r="P133" s="44"/>
      <c r="Q133" s="44"/>
      <c r="R133" s="62"/>
      <c r="S133" s="62"/>
      <c r="T133" s="44"/>
      <c r="U133" s="61"/>
      <c r="V133" s="63"/>
      <c r="W133" s="62"/>
      <c r="X133" s="62"/>
      <c r="Y133" s="61"/>
      <c r="Z133" s="62"/>
      <c r="AA133" s="61"/>
      <c r="AB133" s="44"/>
      <c r="AC133" s="61"/>
      <c r="AD133" s="61"/>
      <c r="AE133" s="62"/>
      <c r="AF133" s="62"/>
      <c r="AG133" s="64"/>
      <c r="AH133" s="64"/>
      <c r="AI133" s="61"/>
      <c r="AJ133" s="65"/>
      <c r="AK133" s="65"/>
      <c r="AL133" s="44"/>
      <c r="AM133" s="61"/>
      <c r="AN133" s="61"/>
      <c r="AO133" s="50"/>
      <c r="AP133" s="44"/>
      <c r="AQ133" s="44"/>
      <c r="AR133" s="44"/>
      <c r="AS133" s="50"/>
    </row>
    <row r="134" spans="1:45" ht="17.25" customHeight="1">
      <c r="A134" s="44"/>
      <c r="B134" s="44"/>
      <c r="C134" s="44"/>
      <c r="D134" s="59"/>
      <c r="E134" s="59"/>
      <c r="F134" s="59"/>
      <c r="G134" s="60"/>
      <c r="H134" s="61"/>
      <c r="I134" s="61"/>
      <c r="J134" s="62"/>
      <c r="K134" s="62"/>
      <c r="L134" s="44"/>
      <c r="M134" s="61"/>
      <c r="N134" s="44"/>
      <c r="O134" s="45"/>
      <c r="P134" s="44"/>
      <c r="Q134" s="44"/>
      <c r="R134" s="62"/>
      <c r="S134" s="62"/>
      <c r="T134" s="44"/>
      <c r="U134" s="61"/>
      <c r="V134" s="63"/>
      <c r="W134" s="62"/>
      <c r="X134" s="62"/>
      <c r="Y134" s="61"/>
      <c r="Z134" s="62"/>
      <c r="AA134" s="61"/>
      <c r="AB134" s="44"/>
      <c r="AC134" s="61"/>
      <c r="AD134" s="61"/>
      <c r="AE134" s="62"/>
      <c r="AF134" s="62"/>
      <c r="AG134" s="64"/>
      <c r="AH134" s="64"/>
      <c r="AI134" s="61"/>
      <c r="AJ134" s="65"/>
      <c r="AK134" s="65"/>
      <c r="AL134" s="44"/>
      <c r="AM134" s="61"/>
      <c r="AN134" s="61"/>
      <c r="AO134" s="50"/>
      <c r="AP134" s="44"/>
      <c r="AQ134" s="44"/>
      <c r="AR134" s="44"/>
      <c r="AS134" s="50"/>
    </row>
    <row r="135" spans="1:45" ht="17.25" customHeight="1">
      <c r="A135" s="44"/>
      <c r="B135" s="44"/>
      <c r="C135" s="44"/>
      <c r="D135" s="59"/>
      <c r="E135" s="59"/>
      <c r="F135" s="59"/>
      <c r="G135" s="60"/>
      <c r="H135" s="61"/>
      <c r="I135" s="61"/>
      <c r="J135" s="62"/>
      <c r="K135" s="62"/>
      <c r="L135" s="44"/>
      <c r="M135" s="61"/>
      <c r="N135" s="44"/>
      <c r="O135" s="45"/>
      <c r="P135" s="44"/>
      <c r="Q135" s="44"/>
      <c r="R135" s="62"/>
      <c r="S135" s="62"/>
      <c r="T135" s="44"/>
      <c r="U135" s="61"/>
      <c r="V135" s="63"/>
      <c r="W135" s="62"/>
      <c r="X135" s="62"/>
      <c r="Y135" s="61"/>
      <c r="Z135" s="62"/>
      <c r="AA135" s="61"/>
      <c r="AB135" s="44"/>
      <c r="AC135" s="61"/>
      <c r="AD135" s="61"/>
      <c r="AE135" s="62"/>
      <c r="AF135" s="62"/>
      <c r="AG135" s="64"/>
      <c r="AH135" s="64"/>
      <c r="AI135" s="61"/>
      <c r="AJ135" s="65"/>
      <c r="AK135" s="65"/>
      <c r="AL135" s="44"/>
      <c r="AM135" s="61"/>
      <c r="AN135" s="61"/>
      <c r="AO135" s="50"/>
      <c r="AP135" s="44"/>
      <c r="AQ135" s="44"/>
      <c r="AR135" s="44"/>
      <c r="AS135" s="50"/>
    </row>
    <row r="136" spans="1:45" ht="17.25" customHeight="1">
      <c r="A136" s="44"/>
      <c r="B136" s="44"/>
      <c r="C136" s="44"/>
      <c r="D136" s="59"/>
      <c r="E136" s="59"/>
      <c r="F136" s="59"/>
      <c r="G136" s="60"/>
      <c r="H136" s="61"/>
      <c r="I136" s="61"/>
      <c r="J136" s="62"/>
      <c r="K136" s="62"/>
      <c r="L136" s="44"/>
      <c r="M136" s="61"/>
      <c r="N136" s="44"/>
      <c r="O136" s="45"/>
      <c r="P136" s="44"/>
      <c r="Q136" s="44"/>
      <c r="R136" s="62"/>
      <c r="S136" s="62"/>
      <c r="T136" s="44"/>
      <c r="U136" s="61"/>
      <c r="V136" s="63"/>
      <c r="W136" s="62"/>
      <c r="X136" s="62"/>
      <c r="Y136" s="61"/>
      <c r="Z136" s="62"/>
      <c r="AA136" s="61"/>
      <c r="AB136" s="44"/>
      <c r="AC136" s="61"/>
      <c r="AD136" s="61"/>
      <c r="AE136" s="62"/>
      <c r="AF136" s="62"/>
      <c r="AG136" s="64"/>
      <c r="AH136" s="64"/>
      <c r="AI136" s="61"/>
      <c r="AJ136" s="65"/>
      <c r="AK136" s="65"/>
      <c r="AL136" s="44"/>
      <c r="AM136" s="61"/>
      <c r="AN136" s="61"/>
      <c r="AO136" s="50"/>
      <c r="AP136" s="44"/>
      <c r="AQ136" s="44"/>
      <c r="AR136" s="44"/>
      <c r="AS136" s="50"/>
    </row>
    <row r="137" spans="1:45" ht="17.25" customHeight="1">
      <c r="A137" s="44"/>
      <c r="B137" s="44"/>
      <c r="C137" s="44"/>
      <c r="D137" s="59"/>
      <c r="E137" s="59"/>
      <c r="F137" s="59"/>
      <c r="G137" s="60"/>
      <c r="H137" s="61"/>
      <c r="I137" s="61"/>
      <c r="J137" s="62"/>
      <c r="K137" s="62"/>
      <c r="L137" s="44"/>
      <c r="M137" s="61"/>
      <c r="N137" s="44"/>
      <c r="O137" s="45"/>
      <c r="P137" s="44"/>
      <c r="Q137" s="44"/>
      <c r="R137" s="62"/>
      <c r="S137" s="62"/>
      <c r="T137" s="44"/>
      <c r="U137" s="61"/>
      <c r="V137" s="63"/>
      <c r="W137" s="62"/>
      <c r="X137" s="62"/>
      <c r="Y137" s="61"/>
      <c r="Z137" s="62"/>
      <c r="AA137" s="61"/>
      <c r="AB137" s="44"/>
      <c r="AC137" s="61"/>
      <c r="AD137" s="61"/>
      <c r="AE137" s="62"/>
      <c r="AF137" s="62"/>
      <c r="AG137" s="64"/>
      <c r="AH137" s="64"/>
      <c r="AI137" s="61"/>
      <c r="AJ137" s="65"/>
      <c r="AK137" s="65"/>
      <c r="AL137" s="44"/>
      <c r="AM137" s="61"/>
      <c r="AN137" s="61"/>
      <c r="AO137" s="50"/>
      <c r="AP137" s="44"/>
      <c r="AQ137" s="44"/>
      <c r="AR137" s="44"/>
      <c r="AS137" s="50"/>
    </row>
    <row r="138" spans="1:45" ht="17.25" customHeight="1">
      <c r="A138" s="44"/>
      <c r="B138" s="44"/>
      <c r="C138" s="44"/>
      <c r="D138" s="59"/>
      <c r="E138" s="59"/>
      <c r="F138" s="59"/>
      <c r="G138" s="60"/>
      <c r="H138" s="61"/>
      <c r="I138" s="61"/>
      <c r="J138" s="62"/>
      <c r="K138" s="62"/>
      <c r="L138" s="44"/>
      <c r="M138" s="61"/>
      <c r="N138" s="44"/>
      <c r="O138" s="45"/>
      <c r="P138" s="44"/>
      <c r="Q138" s="44"/>
      <c r="R138" s="62"/>
      <c r="S138" s="62"/>
      <c r="T138" s="44"/>
      <c r="U138" s="61"/>
      <c r="V138" s="63"/>
      <c r="W138" s="62"/>
      <c r="X138" s="62"/>
      <c r="Y138" s="61"/>
      <c r="Z138" s="62"/>
      <c r="AA138" s="61"/>
      <c r="AB138" s="44"/>
      <c r="AC138" s="61"/>
      <c r="AD138" s="61"/>
      <c r="AE138" s="62"/>
      <c r="AF138" s="62"/>
      <c r="AG138" s="64"/>
      <c r="AH138" s="64"/>
      <c r="AI138" s="61"/>
      <c r="AJ138" s="65"/>
      <c r="AK138" s="65"/>
      <c r="AL138" s="44"/>
      <c r="AM138" s="61"/>
      <c r="AN138" s="61"/>
      <c r="AO138" s="50"/>
      <c r="AP138" s="44"/>
      <c r="AQ138" s="44"/>
      <c r="AR138" s="44"/>
      <c r="AS138" s="50"/>
    </row>
    <row r="139" spans="1:45" ht="17.25" customHeight="1">
      <c r="A139" s="44"/>
      <c r="B139" s="44"/>
      <c r="C139" s="44"/>
      <c r="D139" s="59"/>
      <c r="E139" s="59"/>
      <c r="F139" s="59"/>
      <c r="G139" s="60"/>
      <c r="H139" s="61"/>
      <c r="I139" s="61"/>
      <c r="J139" s="62"/>
      <c r="K139" s="62"/>
      <c r="L139" s="44"/>
      <c r="M139" s="61"/>
      <c r="N139" s="44"/>
      <c r="O139" s="45"/>
      <c r="P139" s="44"/>
      <c r="Q139" s="44"/>
      <c r="R139" s="62"/>
      <c r="S139" s="62"/>
      <c r="T139" s="44"/>
      <c r="U139" s="61"/>
      <c r="V139" s="63"/>
      <c r="W139" s="62"/>
      <c r="X139" s="62"/>
      <c r="Y139" s="61"/>
      <c r="Z139" s="62"/>
      <c r="AA139" s="61"/>
      <c r="AB139" s="44"/>
      <c r="AC139" s="61"/>
      <c r="AD139" s="61"/>
      <c r="AE139" s="62"/>
      <c r="AF139" s="62"/>
      <c r="AG139" s="64"/>
      <c r="AH139" s="64"/>
      <c r="AI139" s="61"/>
      <c r="AJ139" s="65"/>
      <c r="AK139" s="65"/>
      <c r="AL139" s="44"/>
      <c r="AM139" s="61"/>
      <c r="AN139" s="61"/>
      <c r="AO139" s="50"/>
      <c r="AP139" s="44"/>
      <c r="AQ139" s="44"/>
      <c r="AR139" s="44"/>
      <c r="AS139" s="50"/>
    </row>
    <row r="140" spans="1:45" ht="17.25" customHeight="1">
      <c r="A140" s="44"/>
      <c r="B140" s="44"/>
      <c r="C140" s="44"/>
      <c r="D140" s="59"/>
      <c r="E140" s="59"/>
      <c r="F140" s="59"/>
      <c r="G140" s="60"/>
      <c r="H140" s="61"/>
      <c r="I140" s="61"/>
      <c r="J140" s="62"/>
      <c r="K140" s="62"/>
      <c r="L140" s="44"/>
      <c r="M140" s="61"/>
      <c r="N140" s="44"/>
      <c r="O140" s="45"/>
      <c r="P140" s="44"/>
      <c r="Q140" s="44"/>
      <c r="R140" s="62"/>
      <c r="S140" s="62"/>
      <c r="T140" s="44"/>
      <c r="U140" s="61"/>
      <c r="V140" s="63"/>
      <c r="W140" s="62"/>
      <c r="X140" s="62"/>
      <c r="Y140" s="61"/>
      <c r="Z140" s="62"/>
      <c r="AA140" s="61"/>
      <c r="AB140" s="44"/>
      <c r="AC140" s="61"/>
      <c r="AD140" s="61"/>
      <c r="AE140" s="62"/>
      <c r="AF140" s="62"/>
      <c r="AG140" s="64"/>
      <c r="AH140" s="64"/>
      <c r="AI140" s="61"/>
      <c r="AJ140" s="65"/>
      <c r="AK140" s="65"/>
      <c r="AL140" s="44"/>
      <c r="AM140" s="61"/>
      <c r="AN140" s="61"/>
      <c r="AO140" s="50"/>
      <c r="AP140" s="44"/>
      <c r="AQ140" s="44"/>
      <c r="AR140" s="44"/>
      <c r="AS140" s="50"/>
    </row>
    <row r="141" spans="1:45" ht="17.25" customHeight="1">
      <c r="A141" s="44"/>
      <c r="B141" s="44"/>
      <c r="C141" s="44"/>
      <c r="D141" s="59"/>
      <c r="E141" s="59"/>
      <c r="F141" s="59"/>
      <c r="G141" s="60"/>
      <c r="H141" s="61"/>
      <c r="I141" s="61"/>
      <c r="J141" s="62"/>
      <c r="K141" s="62"/>
      <c r="L141" s="44"/>
      <c r="M141" s="61"/>
      <c r="N141" s="44"/>
      <c r="O141" s="45"/>
      <c r="P141" s="44"/>
      <c r="Q141" s="44"/>
      <c r="R141" s="62"/>
      <c r="S141" s="62"/>
      <c r="T141" s="44"/>
      <c r="U141" s="61"/>
      <c r="V141" s="63"/>
      <c r="W141" s="62"/>
      <c r="X141" s="62"/>
      <c r="Y141" s="61"/>
      <c r="Z141" s="62"/>
      <c r="AA141" s="61"/>
      <c r="AB141" s="44"/>
      <c r="AC141" s="61"/>
      <c r="AD141" s="61"/>
      <c r="AE141" s="62"/>
      <c r="AF141" s="62"/>
      <c r="AG141" s="64"/>
      <c r="AH141" s="64"/>
      <c r="AI141" s="61"/>
      <c r="AJ141" s="65"/>
      <c r="AK141" s="65"/>
      <c r="AL141" s="44"/>
      <c r="AM141" s="61"/>
      <c r="AN141" s="61"/>
      <c r="AO141" s="50"/>
      <c r="AP141" s="44"/>
      <c r="AQ141" s="44"/>
      <c r="AR141" s="44"/>
      <c r="AS141" s="50"/>
    </row>
    <row r="142" spans="1:45" ht="17.25" customHeight="1">
      <c r="A142" s="44"/>
      <c r="B142" s="44"/>
      <c r="C142" s="44"/>
      <c r="D142" s="59"/>
      <c r="E142" s="59"/>
      <c r="F142" s="59"/>
      <c r="G142" s="60"/>
      <c r="H142" s="61"/>
      <c r="I142" s="61"/>
      <c r="J142" s="62"/>
      <c r="K142" s="62"/>
      <c r="L142" s="44"/>
      <c r="M142" s="61"/>
      <c r="N142" s="44"/>
      <c r="O142" s="45"/>
      <c r="P142" s="44"/>
      <c r="Q142" s="44"/>
      <c r="R142" s="62"/>
      <c r="S142" s="62"/>
      <c r="T142" s="44"/>
      <c r="U142" s="61"/>
      <c r="V142" s="63"/>
      <c r="W142" s="62"/>
      <c r="X142" s="62"/>
      <c r="Y142" s="61"/>
      <c r="Z142" s="62"/>
      <c r="AA142" s="61"/>
      <c r="AB142" s="44"/>
      <c r="AC142" s="61"/>
      <c r="AD142" s="61"/>
      <c r="AE142" s="62"/>
      <c r="AF142" s="62"/>
      <c r="AG142" s="64"/>
      <c r="AH142" s="64"/>
      <c r="AI142" s="61"/>
      <c r="AJ142" s="65"/>
      <c r="AK142" s="65"/>
      <c r="AL142" s="44"/>
      <c r="AM142" s="61"/>
      <c r="AN142" s="61"/>
      <c r="AO142" s="50"/>
      <c r="AP142" s="44"/>
      <c r="AQ142" s="44"/>
      <c r="AR142" s="44"/>
      <c r="AS142" s="50"/>
    </row>
    <row r="143" spans="1:45" ht="17.25" customHeight="1">
      <c r="A143" s="44"/>
      <c r="B143" s="44"/>
      <c r="C143" s="44"/>
      <c r="D143" s="59"/>
      <c r="E143" s="59"/>
      <c r="F143" s="59"/>
      <c r="G143" s="60"/>
      <c r="H143" s="61"/>
      <c r="I143" s="61"/>
      <c r="J143" s="62"/>
      <c r="K143" s="62"/>
      <c r="L143" s="44"/>
      <c r="M143" s="61"/>
      <c r="N143" s="44"/>
      <c r="O143" s="45"/>
      <c r="P143" s="44"/>
      <c r="Q143" s="44"/>
      <c r="R143" s="62"/>
      <c r="S143" s="62"/>
      <c r="T143" s="44"/>
      <c r="U143" s="61"/>
      <c r="V143" s="63"/>
      <c r="W143" s="62"/>
      <c r="X143" s="62"/>
      <c r="Y143" s="61"/>
      <c r="Z143" s="62"/>
      <c r="AA143" s="61"/>
      <c r="AB143" s="44"/>
      <c r="AC143" s="61"/>
      <c r="AD143" s="61"/>
      <c r="AE143" s="62"/>
      <c r="AF143" s="62"/>
      <c r="AG143" s="64"/>
      <c r="AH143" s="64"/>
      <c r="AI143" s="61"/>
      <c r="AJ143" s="65"/>
      <c r="AK143" s="65"/>
      <c r="AL143" s="44"/>
      <c r="AM143" s="61"/>
      <c r="AN143" s="61"/>
      <c r="AO143" s="50"/>
      <c r="AP143" s="44"/>
      <c r="AQ143" s="44"/>
      <c r="AR143" s="44"/>
      <c r="AS143" s="50"/>
    </row>
    <row r="144" spans="1:45" ht="17.25" customHeight="1">
      <c r="A144" s="44"/>
      <c r="B144" s="44"/>
      <c r="C144" s="44"/>
      <c r="D144" s="59"/>
      <c r="E144" s="59"/>
      <c r="F144" s="59"/>
      <c r="G144" s="60"/>
      <c r="H144" s="61"/>
      <c r="I144" s="61"/>
      <c r="J144" s="62"/>
      <c r="K144" s="62"/>
      <c r="L144" s="44"/>
      <c r="M144" s="61"/>
      <c r="N144" s="44"/>
      <c r="O144" s="45"/>
      <c r="P144" s="44"/>
      <c r="Q144" s="44"/>
      <c r="R144" s="62"/>
      <c r="S144" s="62"/>
      <c r="T144" s="44"/>
      <c r="U144" s="61"/>
      <c r="V144" s="63"/>
      <c r="W144" s="62"/>
      <c r="X144" s="62"/>
      <c r="Y144" s="61"/>
      <c r="Z144" s="62"/>
      <c r="AA144" s="61"/>
      <c r="AB144" s="44"/>
      <c r="AC144" s="61"/>
      <c r="AD144" s="61"/>
      <c r="AE144" s="62"/>
      <c r="AF144" s="62"/>
      <c r="AG144" s="64"/>
      <c r="AH144" s="64"/>
      <c r="AI144" s="61"/>
      <c r="AJ144" s="65"/>
      <c r="AK144" s="65"/>
      <c r="AL144" s="44"/>
      <c r="AM144" s="61"/>
      <c r="AN144" s="61"/>
      <c r="AO144" s="50"/>
      <c r="AP144" s="44"/>
      <c r="AQ144" s="44"/>
      <c r="AR144" s="44"/>
      <c r="AS144" s="50"/>
    </row>
    <row r="145" spans="1:45" ht="17.25" customHeight="1">
      <c r="A145" s="44"/>
      <c r="B145" s="44"/>
      <c r="C145" s="44"/>
      <c r="D145" s="59"/>
      <c r="E145" s="59"/>
      <c r="F145" s="59"/>
      <c r="G145" s="60"/>
      <c r="H145" s="61"/>
      <c r="I145" s="61"/>
      <c r="J145" s="62"/>
      <c r="K145" s="62"/>
      <c r="L145" s="44"/>
      <c r="M145" s="61"/>
      <c r="N145" s="44"/>
      <c r="O145" s="45"/>
      <c r="P145" s="44"/>
      <c r="Q145" s="44"/>
      <c r="R145" s="62"/>
      <c r="S145" s="62"/>
      <c r="T145" s="44"/>
      <c r="U145" s="61"/>
      <c r="V145" s="63"/>
      <c r="W145" s="62"/>
      <c r="X145" s="62"/>
      <c r="Y145" s="61"/>
      <c r="Z145" s="62"/>
      <c r="AA145" s="61"/>
      <c r="AB145" s="44"/>
      <c r="AC145" s="61"/>
      <c r="AD145" s="61"/>
      <c r="AE145" s="62"/>
      <c r="AF145" s="62"/>
      <c r="AG145" s="64"/>
      <c r="AH145" s="64"/>
      <c r="AI145" s="61"/>
      <c r="AJ145" s="65"/>
      <c r="AK145" s="65"/>
      <c r="AL145" s="44"/>
      <c r="AM145" s="61"/>
      <c r="AN145" s="61"/>
      <c r="AO145" s="50"/>
      <c r="AP145" s="44"/>
      <c r="AQ145" s="44"/>
      <c r="AR145" s="44"/>
      <c r="AS145" s="50"/>
    </row>
    <row r="146" spans="1:45" ht="17.25" customHeight="1">
      <c r="A146" s="44"/>
      <c r="B146" s="44"/>
      <c r="C146" s="44"/>
      <c r="D146" s="59"/>
      <c r="E146" s="59"/>
      <c r="F146" s="59"/>
      <c r="G146" s="60"/>
      <c r="H146" s="61"/>
      <c r="I146" s="61"/>
      <c r="J146" s="62"/>
      <c r="K146" s="62"/>
      <c r="L146" s="44"/>
      <c r="M146" s="61"/>
      <c r="N146" s="44"/>
      <c r="O146" s="45"/>
      <c r="P146" s="44"/>
      <c r="Q146" s="44"/>
      <c r="R146" s="62"/>
      <c r="S146" s="62"/>
      <c r="T146" s="44"/>
      <c r="U146" s="61"/>
      <c r="V146" s="63"/>
      <c r="W146" s="62"/>
      <c r="X146" s="62"/>
      <c r="Y146" s="61"/>
      <c r="Z146" s="62"/>
      <c r="AA146" s="61"/>
      <c r="AB146" s="44"/>
      <c r="AC146" s="61"/>
      <c r="AD146" s="61"/>
      <c r="AE146" s="62"/>
      <c r="AF146" s="62"/>
      <c r="AG146" s="64"/>
      <c r="AH146" s="64"/>
      <c r="AI146" s="61"/>
      <c r="AJ146" s="65"/>
      <c r="AK146" s="65"/>
      <c r="AL146" s="44"/>
      <c r="AM146" s="61"/>
      <c r="AN146" s="61"/>
      <c r="AO146" s="50"/>
      <c r="AP146" s="44"/>
      <c r="AQ146" s="44"/>
      <c r="AR146" s="44"/>
      <c r="AS146" s="50"/>
    </row>
    <row r="147" spans="1:45" ht="17.25" customHeight="1">
      <c r="A147" s="44"/>
      <c r="B147" s="44"/>
      <c r="C147" s="44"/>
      <c r="D147" s="59"/>
      <c r="E147" s="59"/>
      <c r="F147" s="59"/>
      <c r="G147" s="60"/>
      <c r="H147" s="61"/>
      <c r="I147" s="61"/>
      <c r="J147" s="62"/>
      <c r="K147" s="62"/>
      <c r="L147" s="44"/>
      <c r="M147" s="61"/>
      <c r="N147" s="44"/>
      <c r="O147" s="45"/>
      <c r="P147" s="44"/>
      <c r="Q147" s="44"/>
      <c r="R147" s="62"/>
      <c r="S147" s="62"/>
      <c r="T147" s="44"/>
      <c r="U147" s="61"/>
      <c r="V147" s="63"/>
      <c r="W147" s="62"/>
      <c r="X147" s="62"/>
      <c r="Y147" s="61"/>
      <c r="Z147" s="62"/>
      <c r="AA147" s="61"/>
      <c r="AB147" s="44"/>
      <c r="AC147" s="61"/>
      <c r="AD147" s="61"/>
      <c r="AE147" s="62"/>
      <c r="AF147" s="62"/>
      <c r="AG147" s="64"/>
      <c r="AH147" s="64"/>
      <c r="AI147" s="61"/>
      <c r="AJ147" s="65"/>
      <c r="AK147" s="65"/>
      <c r="AL147" s="44"/>
      <c r="AM147" s="61"/>
      <c r="AN147" s="61"/>
      <c r="AO147" s="50"/>
      <c r="AP147" s="44"/>
      <c r="AQ147" s="44"/>
      <c r="AR147" s="44"/>
      <c r="AS147" s="50"/>
    </row>
    <row r="148" spans="1:45" ht="17.25" customHeight="1">
      <c r="A148" s="44"/>
      <c r="B148" s="44"/>
      <c r="C148" s="44"/>
      <c r="D148" s="59"/>
      <c r="E148" s="59"/>
      <c r="F148" s="59"/>
      <c r="G148" s="60"/>
      <c r="H148" s="61"/>
      <c r="I148" s="61"/>
      <c r="J148" s="62"/>
      <c r="K148" s="62"/>
      <c r="L148" s="44"/>
      <c r="M148" s="61"/>
      <c r="N148" s="44"/>
      <c r="O148" s="45"/>
      <c r="P148" s="44"/>
      <c r="Q148" s="44"/>
      <c r="R148" s="62"/>
      <c r="S148" s="62"/>
      <c r="T148" s="44"/>
      <c r="U148" s="61"/>
      <c r="V148" s="63"/>
      <c r="W148" s="62"/>
      <c r="X148" s="62"/>
      <c r="Y148" s="61"/>
      <c r="Z148" s="62"/>
      <c r="AA148" s="61"/>
      <c r="AB148" s="44"/>
      <c r="AC148" s="61"/>
      <c r="AD148" s="61"/>
      <c r="AE148" s="62"/>
      <c r="AF148" s="62"/>
      <c r="AG148" s="64"/>
      <c r="AH148" s="64"/>
      <c r="AI148" s="61"/>
      <c r="AJ148" s="65"/>
      <c r="AK148" s="65"/>
      <c r="AL148" s="44"/>
      <c r="AM148" s="61"/>
      <c r="AN148" s="61"/>
      <c r="AO148" s="50"/>
      <c r="AP148" s="44"/>
      <c r="AQ148" s="44"/>
      <c r="AR148" s="44"/>
      <c r="AS148" s="50"/>
    </row>
    <row r="149" spans="1:45" ht="17.25" customHeight="1">
      <c r="A149" s="44"/>
      <c r="B149" s="44"/>
      <c r="C149" s="44"/>
      <c r="D149" s="59"/>
      <c r="E149" s="59"/>
      <c r="F149" s="59"/>
      <c r="G149" s="60"/>
      <c r="H149" s="61"/>
      <c r="I149" s="61"/>
      <c r="J149" s="62"/>
      <c r="K149" s="62"/>
      <c r="L149" s="44"/>
      <c r="M149" s="61"/>
      <c r="N149" s="44"/>
      <c r="O149" s="45"/>
      <c r="P149" s="44"/>
      <c r="Q149" s="44"/>
      <c r="R149" s="62"/>
      <c r="S149" s="62"/>
      <c r="T149" s="44"/>
      <c r="U149" s="61"/>
      <c r="V149" s="63"/>
      <c r="W149" s="62"/>
      <c r="X149" s="62"/>
      <c r="Y149" s="61"/>
      <c r="Z149" s="62"/>
      <c r="AA149" s="61"/>
      <c r="AB149" s="44"/>
      <c r="AC149" s="61"/>
      <c r="AD149" s="61"/>
      <c r="AE149" s="62"/>
      <c r="AF149" s="62"/>
      <c r="AG149" s="64"/>
      <c r="AH149" s="64"/>
      <c r="AI149" s="61"/>
      <c r="AJ149" s="65"/>
      <c r="AK149" s="65"/>
      <c r="AL149" s="44"/>
      <c r="AM149" s="61"/>
      <c r="AN149" s="61"/>
      <c r="AO149" s="50"/>
      <c r="AP149" s="44"/>
      <c r="AQ149" s="44"/>
      <c r="AR149" s="44"/>
      <c r="AS149" s="50"/>
    </row>
    <row r="150" spans="1:45" ht="17.25" customHeight="1">
      <c r="A150" s="44"/>
      <c r="B150" s="44"/>
      <c r="C150" s="44"/>
      <c r="D150" s="59"/>
      <c r="E150" s="59"/>
      <c r="F150" s="59"/>
      <c r="G150" s="60"/>
      <c r="H150" s="61"/>
      <c r="I150" s="61"/>
      <c r="J150" s="62"/>
      <c r="K150" s="62"/>
      <c r="L150" s="44"/>
      <c r="M150" s="61"/>
      <c r="N150" s="44"/>
      <c r="O150" s="45"/>
      <c r="P150" s="44"/>
      <c r="Q150" s="44"/>
      <c r="R150" s="62"/>
      <c r="S150" s="62"/>
      <c r="T150" s="44"/>
      <c r="U150" s="61"/>
      <c r="V150" s="63"/>
      <c r="W150" s="62"/>
      <c r="X150" s="62"/>
      <c r="Y150" s="61"/>
      <c r="Z150" s="62"/>
      <c r="AA150" s="61"/>
      <c r="AB150" s="44"/>
      <c r="AC150" s="61"/>
      <c r="AD150" s="61"/>
      <c r="AE150" s="62"/>
      <c r="AF150" s="62"/>
      <c r="AG150" s="64"/>
      <c r="AH150" s="64"/>
      <c r="AI150" s="61"/>
      <c r="AJ150" s="65"/>
      <c r="AK150" s="65"/>
      <c r="AL150" s="44"/>
      <c r="AM150" s="61"/>
      <c r="AN150" s="61"/>
      <c r="AO150" s="50"/>
      <c r="AP150" s="44"/>
      <c r="AQ150" s="44"/>
      <c r="AR150" s="44"/>
      <c r="AS150" s="50"/>
    </row>
    <row r="151" spans="1:45" ht="17.25" customHeight="1">
      <c r="A151" s="44"/>
      <c r="B151" s="44"/>
      <c r="C151" s="44"/>
      <c r="D151" s="59"/>
      <c r="E151" s="59"/>
      <c r="F151" s="59"/>
      <c r="G151" s="60"/>
      <c r="H151" s="61"/>
      <c r="I151" s="61"/>
      <c r="J151" s="62"/>
      <c r="K151" s="62"/>
      <c r="L151" s="44"/>
      <c r="M151" s="61"/>
      <c r="N151" s="44"/>
      <c r="O151" s="45"/>
      <c r="P151" s="44"/>
      <c r="Q151" s="44"/>
      <c r="R151" s="62"/>
      <c r="S151" s="62"/>
      <c r="T151" s="44"/>
      <c r="U151" s="61"/>
      <c r="V151" s="63"/>
      <c r="W151" s="62"/>
      <c r="X151" s="62"/>
      <c r="Y151" s="61"/>
      <c r="Z151" s="62"/>
      <c r="AA151" s="61"/>
      <c r="AB151" s="44"/>
      <c r="AC151" s="61"/>
      <c r="AD151" s="61"/>
      <c r="AE151" s="62"/>
      <c r="AF151" s="62"/>
      <c r="AG151" s="64"/>
      <c r="AH151" s="64"/>
      <c r="AI151" s="61"/>
      <c r="AJ151" s="65"/>
      <c r="AK151" s="65"/>
      <c r="AL151" s="44"/>
      <c r="AM151" s="61"/>
      <c r="AN151" s="61"/>
      <c r="AO151" s="50"/>
      <c r="AP151" s="44"/>
      <c r="AQ151" s="44"/>
      <c r="AR151" s="44"/>
      <c r="AS151" s="50"/>
    </row>
    <row r="152" spans="1:45" ht="17.25" customHeight="1">
      <c r="A152" s="44"/>
      <c r="B152" s="44"/>
      <c r="C152" s="44"/>
      <c r="D152" s="59"/>
      <c r="E152" s="59"/>
      <c r="F152" s="59"/>
      <c r="G152" s="60"/>
      <c r="H152" s="61"/>
      <c r="I152" s="61"/>
      <c r="J152" s="62"/>
      <c r="K152" s="62"/>
      <c r="L152" s="44"/>
      <c r="M152" s="61"/>
      <c r="N152" s="44"/>
      <c r="O152" s="45"/>
      <c r="P152" s="44"/>
      <c r="Q152" s="44"/>
      <c r="R152" s="62"/>
      <c r="S152" s="62"/>
      <c r="T152" s="44"/>
      <c r="U152" s="61"/>
      <c r="V152" s="63"/>
      <c r="W152" s="62"/>
      <c r="X152" s="62"/>
      <c r="Y152" s="61"/>
      <c r="Z152" s="62"/>
      <c r="AA152" s="61"/>
      <c r="AB152" s="44"/>
      <c r="AC152" s="61"/>
      <c r="AD152" s="61"/>
      <c r="AE152" s="62"/>
      <c r="AF152" s="62"/>
      <c r="AG152" s="64"/>
      <c r="AH152" s="64"/>
      <c r="AI152" s="61"/>
      <c r="AJ152" s="65"/>
      <c r="AK152" s="65"/>
      <c r="AL152" s="44"/>
      <c r="AM152" s="61"/>
      <c r="AN152" s="61"/>
      <c r="AO152" s="50"/>
      <c r="AP152" s="44"/>
      <c r="AQ152" s="44"/>
      <c r="AR152" s="44"/>
      <c r="AS152" s="50"/>
    </row>
    <row r="153" spans="1:45" ht="17.25" customHeight="1">
      <c r="A153" s="44"/>
      <c r="B153" s="44"/>
      <c r="C153" s="44"/>
      <c r="D153" s="59"/>
      <c r="E153" s="59"/>
      <c r="F153" s="59"/>
      <c r="G153" s="60"/>
      <c r="H153" s="61"/>
      <c r="I153" s="61"/>
      <c r="J153" s="62"/>
      <c r="K153" s="62"/>
      <c r="L153" s="44"/>
      <c r="M153" s="61"/>
      <c r="N153" s="44"/>
      <c r="O153" s="45"/>
      <c r="P153" s="44"/>
      <c r="Q153" s="44"/>
      <c r="R153" s="62"/>
      <c r="S153" s="62"/>
      <c r="T153" s="44"/>
      <c r="U153" s="61"/>
      <c r="V153" s="63"/>
      <c r="W153" s="62"/>
      <c r="X153" s="62"/>
      <c r="Y153" s="61"/>
      <c r="Z153" s="62"/>
      <c r="AA153" s="61"/>
      <c r="AB153" s="44"/>
      <c r="AC153" s="61"/>
      <c r="AD153" s="61"/>
      <c r="AE153" s="62"/>
      <c r="AF153" s="62"/>
      <c r="AG153" s="64"/>
      <c r="AH153" s="64"/>
      <c r="AI153" s="61"/>
      <c r="AJ153" s="65"/>
      <c r="AK153" s="65"/>
      <c r="AL153" s="44"/>
      <c r="AM153" s="61"/>
      <c r="AN153" s="61"/>
      <c r="AO153" s="50"/>
      <c r="AP153" s="44"/>
      <c r="AQ153" s="44"/>
      <c r="AR153" s="44"/>
      <c r="AS153" s="50"/>
    </row>
    <row r="154" spans="1:45" ht="17.25" customHeight="1">
      <c r="A154" s="44"/>
      <c r="B154" s="44"/>
      <c r="C154" s="44"/>
      <c r="D154" s="59"/>
      <c r="E154" s="59"/>
      <c r="F154" s="59"/>
      <c r="G154" s="60"/>
      <c r="H154" s="61"/>
      <c r="I154" s="61"/>
      <c r="J154" s="62"/>
      <c r="K154" s="62"/>
      <c r="L154" s="44"/>
      <c r="M154" s="61"/>
      <c r="N154" s="44"/>
      <c r="O154" s="45"/>
      <c r="P154" s="44"/>
      <c r="Q154" s="44"/>
      <c r="R154" s="62"/>
      <c r="S154" s="62"/>
      <c r="T154" s="44"/>
      <c r="U154" s="61"/>
      <c r="V154" s="63"/>
      <c r="W154" s="62"/>
      <c r="X154" s="62"/>
      <c r="Y154" s="61"/>
      <c r="Z154" s="62"/>
      <c r="AA154" s="61"/>
      <c r="AB154" s="44"/>
      <c r="AC154" s="61"/>
      <c r="AD154" s="61"/>
      <c r="AE154" s="62"/>
      <c r="AF154" s="62"/>
      <c r="AG154" s="64"/>
      <c r="AH154" s="64"/>
      <c r="AI154" s="61"/>
      <c r="AJ154" s="65"/>
      <c r="AK154" s="65"/>
      <c r="AL154" s="44"/>
      <c r="AM154" s="61"/>
      <c r="AN154" s="61"/>
      <c r="AO154" s="50"/>
      <c r="AP154" s="44"/>
      <c r="AQ154" s="44"/>
      <c r="AR154" s="44"/>
      <c r="AS154" s="50"/>
    </row>
    <row r="155" spans="1:45" ht="17.25" customHeight="1">
      <c r="A155" s="44"/>
      <c r="B155" s="44"/>
      <c r="C155" s="44"/>
      <c r="D155" s="59"/>
      <c r="E155" s="59"/>
      <c r="F155" s="59"/>
      <c r="G155" s="60"/>
      <c r="H155" s="61"/>
      <c r="I155" s="61"/>
      <c r="J155" s="62"/>
      <c r="K155" s="62"/>
      <c r="L155" s="44"/>
      <c r="M155" s="61"/>
      <c r="N155" s="44"/>
      <c r="O155" s="45"/>
      <c r="P155" s="44"/>
      <c r="Q155" s="44"/>
      <c r="R155" s="62"/>
      <c r="S155" s="62"/>
      <c r="T155" s="44"/>
      <c r="U155" s="61"/>
      <c r="V155" s="63"/>
      <c r="W155" s="62"/>
      <c r="X155" s="62"/>
      <c r="Y155" s="61"/>
      <c r="Z155" s="62"/>
      <c r="AA155" s="61"/>
      <c r="AB155" s="44"/>
      <c r="AC155" s="61"/>
      <c r="AD155" s="61"/>
      <c r="AE155" s="62"/>
      <c r="AF155" s="62"/>
      <c r="AG155" s="64"/>
      <c r="AH155" s="64"/>
      <c r="AI155" s="61"/>
      <c r="AJ155" s="65"/>
      <c r="AK155" s="65"/>
      <c r="AL155" s="44"/>
      <c r="AM155" s="61"/>
      <c r="AN155" s="61"/>
      <c r="AO155" s="50"/>
      <c r="AP155" s="44"/>
      <c r="AQ155" s="44"/>
      <c r="AR155" s="44"/>
      <c r="AS155" s="50"/>
    </row>
    <row r="156" spans="1:45" ht="17.25" customHeight="1">
      <c r="A156" s="44"/>
      <c r="B156" s="44"/>
      <c r="C156" s="44"/>
      <c r="D156" s="59"/>
      <c r="E156" s="59"/>
      <c r="F156" s="59"/>
      <c r="G156" s="60"/>
      <c r="H156" s="61"/>
      <c r="I156" s="61"/>
      <c r="J156" s="62"/>
      <c r="K156" s="62"/>
      <c r="L156" s="44"/>
      <c r="M156" s="61"/>
      <c r="N156" s="44"/>
      <c r="O156" s="45"/>
      <c r="P156" s="44"/>
      <c r="Q156" s="44"/>
      <c r="R156" s="62"/>
      <c r="S156" s="62"/>
      <c r="T156" s="44"/>
      <c r="U156" s="61"/>
      <c r="V156" s="63"/>
      <c r="W156" s="62"/>
      <c r="X156" s="62"/>
      <c r="Y156" s="61"/>
      <c r="Z156" s="62"/>
      <c r="AA156" s="61"/>
      <c r="AB156" s="44"/>
      <c r="AC156" s="61"/>
      <c r="AD156" s="61"/>
      <c r="AE156" s="62"/>
      <c r="AF156" s="62"/>
      <c r="AG156" s="64"/>
      <c r="AH156" s="64"/>
      <c r="AI156" s="61"/>
      <c r="AJ156" s="65"/>
      <c r="AK156" s="65"/>
      <c r="AL156" s="44"/>
      <c r="AM156" s="61"/>
      <c r="AN156" s="61"/>
      <c r="AO156" s="50"/>
      <c r="AP156" s="44"/>
      <c r="AQ156" s="44"/>
      <c r="AR156" s="44"/>
      <c r="AS156" s="50"/>
    </row>
    <row r="157" spans="1:45" ht="17.25" customHeight="1">
      <c r="A157" s="44"/>
      <c r="B157" s="44"/>
      <c r="C157" s="44"/>
      <c r="D157" s="59"/>
      <c r="E157" s="59"/>
      <c r="F157" s="59"/>
      <c r="G157" s="60"/>
      <c r="H157" s="61"/>
      <c r="I157" s="61"/>
      <c r="J157" s="62"/>
      <c r="K157" s="62"/>
      <c r="L157" s="44"/>
      <c r="M157" s="61"/>
      <c r="N157" s="44"/>
      <c r="O157" s="45"/>
      <c r="P157" s="44"/>
      <c r="Q157" s="44"/>
      <c r="R157" s="62"/>
      <c r="S157" s="62"/>
      <c r="T157" s="44"/>
      <c r="U157" s="61"/>
      <c r="V157" s="63"/>
      <c r="W157" s="62"/>
      <c r="X157" s="62"/>
      <c r="Y157" s="61"/>
      <c r="Z157" s="62"/>
      <c r="AA157" s="61"/>
      <c r="AB157" s="44"/>
      <c r="AC157" s="61"/>
      <c r="AD157" s="61"/>
      <c r="AE157" s="62"/>
      <c r="AF157" s="62"/>
      <c r="AG157" s="64"/>
      <c r="AH157" s="64"/>
      <c r="AI157" s="61"/>
      <c r="AJ157" s="65"/>
      <c r="AK157" s="65"/>
      <c r="AL157" s="44"/>
      <c r="AM157" s="61"/>
      <c r="AN157" s="61"/>
      <c r="AO157" s="50"/>
      <c r="AP157" s="44"/>
      <c r="AQ157" s="44"/>
      <c r="AR157" s="44"/>
      <c r="AS157" s="50"/>
    </row>
    <row r="158" spans="1:45" ht="17.25" customHeight="1">
      <c r="A158" s="44"/>
      <c r="B158" s="44"/>
      <c r="C158" s="44"/>
      <c r="D158" s="59"/>
      <c r="E158" s="59"/>
      <c r="F158" s="59"/>
      <c r="G158" s="60"/>
      <c r="H158" s="61"/>
      <c r="I158" s="61"/>
      <c r="J158" s="62"/>
      <c r="K158" s="62"/>
      <c r="L158" s="44"/>
      <c r="M158" s="61"/>
      <c r="N158" s="44"/>
      <c r="O158" s="45"/>
      <c r="P158" s="44"/>
      <c r="Q158" s="44"/>
      <c r="R158" s="62"/>
      <c r="S158" s="62"/>
      <c r="T158" s="44"/>
      <c r="U158" s="61"/>
      <c r="V158" s="63"/>
      <c r="W158" s="62"/>
      <c r="X158" s="62"/>
      <c r="Y158" s="61"/>
      <c r="Z158" s="62"/>
      <c r="AA158" s="61"/>
      <c r="AB158" s="44"/>
      <c r="AC158" s="61"/>
      <c r="AD158" s="61"/>
      <c r="AE158" s="62"/>
      <c r="AF158" s="62"/>
      <c r="AG158" s="64"/>
      <c r="AH158" s="64"/>
      <c r="AI158" s="61"/>
      <c r="AJ158" s="65"/>
      <c r="AK158" s="65"/>
      <c r="AL158" s="44"/>
      <c r="AM158" s="61"/>
      <c r="AN158" s="61"/>
      <c r="AO158" s="50"/>
      <c r="AP158" s="44"/>
      <c r="AQ158" s="44"/>
      <c r="AR158" s="44"/>
      <c r="AS158" s="50"/>
    </row>
    <row r="159" spans="1:45" ht="17.25" customHeight="1">
      <c r="A159" s="44"/>
      <c r="B159" s="44"/>
      <c r="C159" s="44"/>
      <c r="D159" s="59"/>
      <c r="E159" s="59"/>
      <c r="F159" s="59"/>
      <c r="G159" s="60"/>
      <c r="H159" s="61"/>
      <c r="I159" s="61"/>
      <c r="J159" s="62"/>
      <c r="K159" s="62"/>
      <c r="L159" s="44"/>
      <c r="M159" s="61"/>
      <c r="N159" s="44"/>
      <c r="O159" s="45"/>
      <c r="P159" s="44"/>
      <c r="Q159" s="44"/>
      <c r="R159" s="62"/>
      <c r="S159" s="62"/>
      <c r="T159" s="44"/>
      <c r="U159" s="61"/>
      <c r="V159" s="63"/>
      <c r="W159" s="62"/>
      <c r="X159" s="62"/>
      <c r="Y159" s="61"/>
      <c r="Z159" s="62"/>
      <c r="AA159" s="61"/>
      <c r="AB159" s="44"/>
      <c r="AC159" s="61"/>
      <c r="AD159" s="61"/>
      <c r="AE159" s="62"/>
      <c r="AF159" s="62"/>
      <c r="AG159" s="64"/>
      <c r="AH159" s="64"/>
      <c r="AI159" s="61"/>
      <c r="AJ159" s="65"/>
      <c r="AK159" s="65"/>
      <c r="AL159" s="44"/>
      <c r="AM159" s="61"/>
      <c r="AN159" s="61"/>
      <c r="AO159" s="50"/>
      <c r="AP159" s="44"/>
      <c r="AQ159" s="44"/>
      <c r="AR159" s="44"/>
      <c r="AS159" s="50"/>
    </row>
    <row r="160" spans="1:45" ht="17.25" customHeight="1">
      <c r="A160" s="44"/>
      <c r="B160" s="44"/>
      <c r="C160" s="44"/>
      <c r="D160" s="59"/>
      <c r="E160" s="59"/>
      <c r="F160" s="59"/>
      <c r="G160" s="60"/>
      <c r="H160" s="61"/>
      <c r="I160" s="61"/>
      <c r="J160" s="62"/>
      <c r="K160" s="62"/>
      <c r="L160" s="44"/>
      <c r="M160" s="61"/>
      <c r="N160" s="44"/>
      <c r="O160" s="45"/>
      <c r="P160" s="44"/>
      <c r="Q160" s="44"/>
      <c r="R160" s="62"/>
      <c r="S160" s="62"/>
      <c r="T160" s="44"/>
      <c r="U160" s="61"/>
      <c r="V160" s="63"/>
      <c r="W160" s="62"/>
      <c r="X160" s="62"/>
      <c r="Y160" s="61"/>
      <c r="Z160" s="62"/>
      <c r="AA160" s="61"/>
      <c r="AB160" s="44"/>
      <c r="AC160" s="61"/>
      <c r="AD160" s="61"/>
      <c r="AE160" s="62"/>
      <c r="AF160" s="62"/>
      <c r="AG160" s="64"/>
      <c r="AH160" s="64"/>
      <c r="AI160" s="61"/>
      <c r="AJ160" s="65"/>
      <c r="AK160" s="65"/>
      <c r="AL160" s="44"/>
      <c r="AM160" s="61"/>
      <c r="AN160" s="61"/>
      <c r="AO160" s="50"/>
      <c r="AP160" s="44"/>
      <c r="AQ160" s="44"/>
      <c r="AR160" s="44"/>
      <c r="AS160" s="50"/>
    </row>
    <row r="161" spans="1:45" ht="17.25" customHeight="1">
      <c r="A161" s="44"/>
      <c r="B161" s="44"/>
      <c r="C161" s="44"/>
      <c r="D161" s="59"/>
      <c r="E161" s="59"/>
      <c r="F161" s="59"/>
      <c r="G161" s="60"/>
      <c r="H161" s="61"/>
      <c r="I161" s="61"/>
      <c r="J161" s="62"/>
      <c r="K161" s="62"/>
      <c r="L161" s="44"/>
      <c r="M161" s="61"/>
      <c r="N161" s="44"/>
      <c r="O161" s="45"/>
      <c r="P161" s="44"/>
      <c r="Q161" s="44"/>
      <c r="R161" s="62"/>
      <c r="S161" s="62"/>
      <c r="T161" s="44"/>
      <c r="U161" s="61"/>
      <c r="V161" s="63"/>
      <c r="W161" s="62"/>
      <c r="X161" s="62"/>
      <c r="Y161" s="61"/>
      <c r="Z161" s="62"/>
      <c r="AA161" s="61"/>
      <c r="AB161" s="44"/>
      <c r="AC161" s="61"/>
      <c r="AD161" s="61"/>
      <c r="AE161" s="62"/>
      <c r="AF161" s="62"/>
      <c r="AG161" s="64"/>
      <c r="AH161" s="64"/>
      <c r="AI161" s="61"/>
      <c r="AJ161" s="65"/>
      <c r="AK161" s="65"/>
      <c r="AL161" s="44"/>
      <c r="AM161" s="61"/>
      <c r="AN161" s="61"/>
      <c r="AO161" s="50"/>
      <c r="AP161" s="44"/>
      <c r="AQ161" s="44"/>
      <c r="AR161" s="44"/>
      <c r="AS161" s="50"/>
    </row>
    <row r="162" spans="1:45" ht="17.25" customHeight="1">
      <c r="A162" s="44"/>
      <c r="B162" s="44"/>
      <c r="C162" s="44"/>
      <c r="D162" s="59"/>
      <c r="E162" s="59"/>
      <c r="F162" s="59"/>
      <c r="G162" s="60"/>
      <c r="H162" s="61"/>
      <c r="I162" s="61"/>
      <c r="J162" s="62"/>
      <c r="K162" s="62"/>
      <c r="L162" s="44"/>
      <c r="M162" s="61"/>
      <c r="N162" s="44"/>
      <c r="O162" s="45"/>
      <c r="P162" s="44"/>
      <c r="Q162" s="44"/>
      <c r="R162" s="62"/>
      <c r="S162" s="62"/>
      <c r="T162" s="44"/>
      <c r="U162" s="61"/>
      <c r="V162" s="63"/>
      <c r="W162" s="62"/>
      <c r="X162" s="62"/>
      <c r="Y162" s="61"/>
      <c r="Z162" s="62"/>
      <c r="AA162" s="61"/>
      <c r="AB162" s="44"/>
      <c r="AC162" s="61"/>
      <c r="AD162" s="61"/>
      <c r="AE162" s="62"/>
      <c r="AF162" s="62"/>
      <c r="AG162" s="64"/>
      <c r="AH162" s="64"/>
      <c r="AI162" s="61"/>
      <c r="AJ162" s="65"/>
      <c r="AK162" s="65"/>
      <c r="AL162" s="44"/>
      <c r="AM162" s="61"/>
      <c r="AN162" s="61"/>
      <c r="AO162" s="50"/>
      <c r="AP162" s="44"/>
      <c r="AQ162" s="44"/>
      <c r="AR162" s="44"/>
      <c r="AS162" s="50"/>
    </row>
    <row r="163" spans="1:45" ht="17.25" customHeight="1">
      <c r="A163" s="44"/>
      <c r="B163" s="44"/>
      <c r="C163" s="44"/>
      <c r="D163" s="59"/>
      <c r="E163" s="59"/>
      <c r="F163" s="59"/>
      <c r="G163" s="60"/>
      <c r="H163" s="61"/>
      <c r="I163" s="61"/>
      <c r="J163" s="62"/>
      <c r="K163" s="62"/>
      <c r="L163" s="44"/>
      <c r="M163" s="61"/>
      <c r="N163" s="44"/>
      <c r="O163" s="45"/>
      <c r="P163" s="44"/>
      <c r="Q163" s="44"/>
      <c r="R163" s="62"/>
      <c r="S163" s="62"/>
      <c r="T163" s="44"/>
      <c r="U163" s="61"/>
      <c r="V163" s="63"/>
      <c r="W163" s="62"/>
      <c r="X163" s="62"/>
      <c r="Y163" s="61"/>
      <c r="Z163" s="62"/>
      <c r="AA163" s="61"/>
      <c r="AB163" s="44"/>
      <c r="AC163" s="61"/>
      <c r="AD163" s="61"/>
      <c r="AE163" s="62"/>
      <c r="AF163" s="62"/>
      <c r="AG163" s="64"/>
      <c r="AH163" s="64"/>
      <c r="AI163" s="61"/>
      <c r="AJ163" s="65"/>
      <c r="AK163" s="65"/>
      <c r="AL163" s="44"/>
      <c r="AM163" s="61"/>
      <c r="AN163" s="61"/>
      <c r="AO163" s="50"/>
      <c r="AP163" s="44"/>
      <c r="AQ163" s="44"/>
      <c r="AR163" s="44"/>
      <c r="AS163" s="50"/>
    </row>
    <row r="164" spans="1:45" ht="17.25" customHeight="1">
      <c r="A164" s="44"/>
      <c r="B164" s="44"/>
      <c r="C164" s="44"/>
      <c r="D164" s="59"/>
      <c r="E164" s="59"/>
      <c r="F164" s="59"/>
      <c r="G164" s="60"/>
      <c r="H164" s="61"/>
      <c r="I164" s="61"/>
      <c r="J164" s="62"/>
      <c r="K164" s="62"/>
      <c r="L164" s="44"/>
      <c r="M164" s="61"/>
      <c r="N164" s="44"/>
      <c r="O164" s="45"/>
      <c r="P164" s="44"/>
      <c r="Q164" s="44"/>
      <c r="R164" s="62"/>
      <c r="S164" s="62"/>
      <c r="T164" s="44"/>
      <c r="U164" s="61"/>
      <c r="V164" s="63"/>
      <c r="W164" s="62"/>
      <c r="X164" s="62"/>
      <c r="Y164" s="61"/>
      <c r="Z164" s="62"/>
      <c r="AA164" s="61"/>
      <c r="AB164" s="44"/>
      <c r="AC164" s="61"/>
      <c r="AD164" s="61"/>
      <c r="AE164" s="62"/>
      <c r="AF164" s="62"/>
      <c r="AG164" s="64"/>
      <c r="AH164" s="64"/>
      <c r="AI164" s="61"/>
      <c r="AJ164" s="65"/>
      <c r="AK164" s="65"/>
      <c r="AL164" s="44"/>
      <c r="AM164" s="61"/>
      <c r="AN164" s="61"/>
      <c r="AO164" s="50"/>
      <c r="AP164" s="44"/>
      <c r="AQ164" s="44"/>
      <c r="AR164" s="44"/>
      <c r="AS164" s="50"/>
    </row>
    <row r="165" spans="1:45" ht="17.25" customHeight="1">
      <c r="A165" s="44"/>
      <c r="B165" s="44"/>
      <c r="C165" s="44"/>
      <c r="D165" s="59"/>
      <c r="E165" s="59"/>
      <c r="F165" s="59"/>
      <c r="G165" s="60"/>
      <c r="H165" s="61"/>
      <c r="I165" s="61"/>
      <c r="J165" s="62"/>
      <c r="K165" s="62"/>
      <c r="L165" s="44"/>
      <c r="M165" s="61"/>
      <c r="N165" s="44"/>
      <c r="O165" s="45"/>
      <c r="P165" s="44"/>
      <c r="Q165" s="44"/>
      <c r="R165" s="62"/>
      <c r="S165" s="62"/>
      <c r="T165" s="44"/>
      <c r="U165" s="61"/>
      <c r="V165" s="63"/>
      <c r="W165" s="62"/>
      <c r="X165" s="62"/>
      <c r="Y165" s="61"/>
      <c r="Z165" s="62"/>
      <c r="AA165" s="61"/>
      <c r="AB165" s="44"/>
      <c r="AC165" s="61"/>
      <c r="AD165" s="61"/>
      <c r="AE165" s="62"/>
      <c r="AF165" s="62"/>
      <c r="AG165" s="64"/>
      <c r="AH165" s="64"/>
      <c r="AI165" s="61"/>
      <c r="AJ165" s="65"/>
      <c r="AK165" s="65"/>
      <c r="AL165" s="44"/>
      <c r="AM165" s="61"/>
      <c r="AN165" s="61"/>
      <c r="AO165" s="50"/>
      <c r="AP165" s="44"/>
      <c r="AQ165" s="44"/>
      <c r="AR165" s="44"/>
      <c r="AS165" s="50"/>
    </row>
    <row r="166" spans="1:45" ht="17.25" customHeight="1">
      <c r="A166" s="44"/>
      <c r="B166" s="44"/>
      <c r="C166" s="44"/>
      <c r="D166" s="59"/>
      <c r="E166" s="59"/>
      <c r="F166" s="59"/>
      <c r="G166" s="60"/>
      <c r="H166" s="61"/>
      <c r="I166" s="61"/>
      <c r="J166" s="62"/>
      <c r="K166" s="62"/>
      <c r="L166" s="44"/>
      <c r="M166" s="61"/>
      <c r="N166" s="44"/>
      <c r="O166" s="45"/>
      <c r="P166" s="44"/>
      <c r="Q166" s="44"/>
      <c r="R166" s="62"/>
      <c r="S166" s="62"/>
      <c r="T166" s="44"/>
      <c r="U166" s="61"/>
      <c r="V166" s="63"/>
      <c r="W166" s="62"/>
      <c r="X166" s="62"/>
      <c r="Y166" s="61"/>
      <c r="Z166" s="62"/>
      <c r="AA166" s="61"/>
      <c r="AB166" s="44"/>
      <c r="AC166" s="61"/>
      <c r="AD166" s="61"/>
      <c r="AE166" s="62"/>
      <c r="AF166" s="62"/>
      <c r="AG166" s="64"/>
      <c r="AH166" s="64"/>
      <c r="AI166" s="61"/>
      <c r="AJ166" s="65"/>
      <c r="AK166" s="65"/>
      <c r="AL166" s="44"/>
      <c r="AM166" s="61"/>
      <c r="AN166" s="61"/>
      <c r="AO166" s="50"/>
      <c r="AP166" s="44"/>
      <c r="AQ166" s="44"/>
      <c r="AR166" s="44"/>
      <c r="AS166" s="50"/>
    </row>
    <row r="167" spans="1:45" ht="17.25" customHeight="1">
      <c r="A167" s="44"/>
      <c r="B167" s="44"/>
      <c r="C167" s="44"/>
      <c r="D167" s="59"/>
      <c r="E167" s="59"/>
      <c r="F167" s="59"/>
      <c r="G167" s="60"/>
      <c r="H167" s="61"/>
      <c r="I167" s="61"/>
      <c r="J167" s="62"/>
      <c r="K167" s="62"/>
      <c r="L167" s="44"/>
      <c r="M167" s="61"/>
      <c r="N167" s="44"/>
      <c r="O167" s="45"/>
      <c r="P167" s="44"/>
      <c r="Q167" s="44"/>
      <c r="R167" s="62"/>
      <c r="S167" s="62"/>
      <c r="T167" s="44"/>
      <c r="U167" s="61"/>
      <c r="V167" s="63"/>
      <c r="W167" s="62"/>
      <c r="X167" s="62"/>
      <c r="Y167" s="61"/>
      <c r="Z167" s="62"/>
      <c r="AA167" s="61"/>
      <c r="AB167" s="44"/>
      <c r="AC167" s="61"/>
      <c r="AD167" s="61"/>
      <c r="AE167" s="62"/>
      <c r="AF167" s="62"/>
      <c r="AG167" s="64"/>
      <c r="AH167" s="64"/>
      <c r="AI167" s="61"/>
      <c r="AJ167" s="65"/>
      <c r="AK167" s="65"/>
      <c r="AL167" s="44"/>
      <c r="AM167" s="61"/>
      <c r="AN167" s="61"/>
      <c r="AO167" s="50"/>
      <c r="AP167" s="44"/>
      <c r="AQ167" s="44"/>
      <c r="AR167" s="44"/>
      <c r="AS167" s="50"/>
    </row>
    <row r="168" spans="1:45" ht="17.25" customHeight="1">
      <c r="A168" s="44"/>
      <c r="B168" s="44"/>
      <c r="C168" s="44"/>
      <c r="D168" s="59"/>
      <c r="E168" s="59"/>
      <c r="F168" s="59"/>
      <c r="G168" s="60"/>
      <c r="H168" s="61"/>
      <c r="I168" s="61"/>
      <c r="J168" s="62"/>
      <c r="K168" s="62"/>
      <c r="L168" s="44"/>
      <c r="M168" s="61"/>
      <c r="N168" s="44"/>
      <c r="O168" s="45"/>
      <c r="P168" s="44"/>
      <c r="Q168" s="44"/>
      <c r="R168" s="62"/>
      <c r="S168" s="62"/>
      <c r="T168" s="44"/>
      <c r="U168" s="61"/>
      <c r="V168" s="63"/>
      <c r="W168" s="62"/>
      <c r="X168" s="62"/>
      <c r="Y168" s="61"/>
      <c r="Z168" s="62"/>
      <c r="AA168" s="61"/>
      <c r="AB168" s="44"/>
      <c r="AC168" s="61"/>
      <c r="AD168" s="61"/>
      <c r="AE168" s="62"/>
      <c r="AF168" s="62"/>
      <c r="AG168" s="64"/>
      <c r="AH168" s="64"/>
      <c r="AI168" s="61"/>
      <c r="AJ168" s="65"/>
      <c r="AK168" s="65"/>
      <c r="AL168" s="44"/>
      <c r="AM168" s="61"/>
      <c r="AN168" s="61"/>
      <c r="AO168" s="50"/>
      <c r="AP168" s="44"/>
      <c r="AQ168" s="44"/>
      <c r="AR168" s="44"/>
      <c r="AS168" s="50"/>
    </row>
    <row r="169" spans="1:45" ht="17.25" customHeight="1">
      <c r="A169" s="44"/>
      <c r="B169" s="44"/>
      <c r="C169" s="44"/>
      <c r="D169" s="59"/>
      <c r="E169" s="59"/>
      <c r="F169" s="59"/>
      <c r="G169" s="60"/>
      <c r="H169" s="61"/>
      <c r="I169" s="61"/>
      <c r="J169" s="62"/>
      <c r="K169" s="62"/>
      <c r="L169" s="44"/>
      <c r="M169" s="61"/>
      <c r="N169" s="44"/>
      <c r="O169" s="45"/>
      <c r="P169" s="44"/>
      <c r="Q169" s="44"/>
      <c r="R169" s="62"/>
      <c r="S169" s="62"/>
      <c r="T169" s="44"/>
      <c r="U169" s="61"/>
      <c r="V169" s="63"/>
      <c r="W169" s="62"/>
      <c r="X169" s="62"/>
      <c r="Y169" s="61"/>
      <c r="Z169" s="62"/>
      <c r="AA169" s="61"/>
      <c r="AB169" s="44"/>
      <c r="AC169" s="61"/>
      <c r="AD169" s="61"/>
      <c r="AE169" s="62"/>
      <c r="AF169" s="62"/>
      <c r="AG169" s="64"/>
      <c r="AH169" s="64"/>
      <c r="AI169" s="61"/>
      <c r="AJ169" s="65"/>
      <c r="AK169" s="65"/>
      <c r="AL169" s="44"/>
      <c r="AM169" s="61"/>
      <c r="AN169" s="61"/>
      <c r="AO169" s="50"/>
      <c r="AP169" s="44"/>
      <c r="AQ169" s="44"/>
      <c r="AR169" s="44"/>
      <c r="AS169" s="50"/>
    </row>
    <row r="170" spans="1:45" ht="17.25" customHeight="1">
      <c r="A170" s="44"/>
      <c r="B170" s="44"/>
      <c r="C170" s="44"/>
      <c r="D170" s="59"/>
      <c r="E170" s="59"/>
      <c r="F170" s="59"/>
      <c r="G170" s="60"/>
      <c r="H170" s="61"/>
      <c r="I170" s="61"/>
      <c r="J170" s="62"/>
      <c r="K170" s="62"/>
      <c r="L170" s="44"/>
      <c r="M170" s="61"/>
      <c r="N170" s="44"/>
      <c r="O170" s="45"/>
      <c r="P170" s="44"/>
      <c r="Q170" s="44"/>
      <c r="R170" s="62"/>
      <c r="S170" s="62"/>
      <c r="T170" s="44"/>
      <c r="U170" s="61"/>
      <c r="V170" s="63"/>
      <c r="W170" s="62"/>
      <c r="X170" s="62"/>
      <c r="Y170" s="61"/>
      <c r="Z170" s="62"/>
      <c r="AA170" s="61"/>
      <c r="AB170" s="44"/>
      <c r="AC170" s="61"/>
      <c r="AD170" s="61"/>
      <c r="AE170" s="62"/>
      <c r="AF170" s="62"/>
      <c r="AG170" s="64"/>
      <c r="AH170" s="64"/>
      <c r="AI170" s="61"/>
      <c r="AJ170" s="65"/>
      <c r="AK170" s="65"/>
      <c r="AL170" s="44"/>
      <c r="AM170" s="61"/>
      <c r="AN170" s="61"/>
      <c r="AO170" s="50"/>
      <c r="AP170" s="44"/>
      <c r="AQ170" s="44"/>
      <c r="AR170" s="44"/>
      <c r="AS170" s="50"/>
    </row>
    <row r="171" spans="1:45" ht="17.25" customHeight="1">
      <c r="A171" s="44"/>
      <c r="B171" s="44"/>
      <c r="C171" s="44"/>
      <c r="D171" s="59"/>
      <c r="E171" s="59"/>
      <c r="F171" s="59"/>
      <c r="G171" s="60"/>
      <c r="H171" s="61"/>
      <c r="I171" s="61"/>
      <c r="J171" s="62"/>
      <c r="K171" s="62"/>
      <c r="L171" s="44"/>
      <c r="M171" s="61"/>
      <c r="N171" s="44"/>
      <c r="O171" s="45"/>
      <c r="P171" s="44"/>
      <c r="Q171" s="44"/>
      <c r="R171" s="62"/>
      <c r="S171" s="62"/>
      <c r="T171" s="44"/>
      <c r="U171" s="61"/>
      <c r="V171" s="63"/>
      <c r="W171" s="62"/>
      <c r="X171" s="62"/>
      <c r="Y171" s="61"/>
      <c r="Z171" s="62"/>
      <c r="AA171" s="61"/>
      <c r="AB171" s="44"/>
      <c r="AC171" s="61"/>
      <c r="AD171" s="61"/>
      <c r="AE171" s="62"/>
      <c r="AF171" s="62"/>
      <c r="AG171" s="64"/>
      <c r="AH171" s="64"/>
      <c r="AI171" s="61"/>
      <c r="AJ171" s="65"/>
      <c r="AK171" s="65"/>
      <c r="AL171" s="44"/>
      <c r="AM171" s="61"/>
      <c r="AN171" s="61"/>
      <c r="AO171" s="50"/>
      <c r="AP171" s="44"/>
      <c r="AQ171" s="44"/>
      <c r="AR171" s="44"/>
      <c r="AS171" s="50"/>
    </row>
    <row r="172" spans="1:45" ht="17.25" customHeight="1">
      <c r="A172" s="44"/>
      <c r="B172" s="44"/>
      <c r="C172" s="44"/>
      <c r="D172" s="59"/>
      <c r="E172" s="59"/>
      <c r="F172" s="59"/>
      <c r="G172" s="60"/>
      <c r="H172" s="61"/>
      <c r="I172" s="61"/>
      <c r="J172" s="62"/>
      <c r="K172" s="62"/>
      <c r="L172" s="44"/>
      <c r="M172" s="61"/>
      <c r="N172" s="44"/>
      <c r="O172" s="45"/>
      <c r="P172" s="44"/>
      <c r="Q172" s="44"/>
      <c r="R172" s="62"/>
      <c r="S172" s="62"/>
      <c r="T172" s="44"/>
      <c r="U172" s="61"/>
      <c r="V172" s="63"/>
      <c r="W172" s="62"/>
      <c r="X172" s="62"/>
      <c r="Y172" s="61"/>
      <c r="Z172" s="62"/>
      <c r="AA172" s="61"/>
      <c r="AB172" s="44"/>
      <c r="AC172" s="61"/>
      <c r="AD172" s="61"/>
      <c r="AE172" s="62"/>
      <c r="AF172" s="62"/>
      <c r="AG172" s="64"/>
      <c r="AH172" s="64"/>
      <c r="AI172" s="61"/>
      <c r="AJ172" s="65"/>
      <c r="AK172" s="65"/>
      <c r="AL172" s="44"/>
      <c r="AM172" s="61"/>
      <c r="AN172" s="61"/>
      <c r="AO172" s="50"/>
      <c r="AP172" s="44"/>
      <c r="AQ172" s="44"/>
      <c r="AR172" s="44"/>
      <c r="AS172" s="50"/>
    </row>
    <row r="173" spans="1:45" ht="17.25" customHeight="1">
      <c r="A173" s="44"/>
      <c r="B173" s="44"/>
      <c r="C173" s="44"/>
      <c r="D173" s="59"/>
      <c r="E173" s="59"/>
      <c r="F173" s="59"/>
      <c r="G173" s="60"/>
      <c r="H173" s="61"/>
      <c r="I173" s="61"/>
      <c r="J173" s="62"/>
      <c r="K173" s="62"/>
      <c r="L173" s="44"/>
      <c r="M173" s="61"/>
      <c r="N173" s="44"/>
      <c r="O173" s="45"/>
      <c r="P173" s="44"/>
      <c r="Q173" s="44"/>
      <c r="R173" s="62"/>
      <c r="S173" s="62"/>
      <c r="T173" s="44"/>
      <c r="U173" s="61"/>
      <c r="V173" s="63"/>
      <c r="W173" s="62"/>
      <c r="X173" s="62"/>
      <c r="Y173" s="61"/>
      <c r="Z173" s="62"/>
      <c r="AA173" s="61"/>
      <c r="AB173" s="44"/>
      <c r="AC173" s="61"/>
      <c r="AD173" s="61"/>
      <c r="AE173" s="62"/>
      <c r="AF173" s="62"/>
      <c r="AG173" s="64"/>
      <c r="AH173" s="64"/>
      <c r="AI173" s="61"/>
      <c r="AJ173" s="65"/>
      <c r="AK173" s="65"/>
      <c r="AL173" s="44"/>
      <c r="AM173" s="61"/>
      <c r="AN173" s="61"/>
      <c r="AO173" s="50"/>
      <c r="AP173" s="44"/>
      <c r="AQ173" s="44"/>
      <c r="AR173" s="44"/>
      <c r="AS173" s="50"/>
    </row>
    <row r="174" spans="1:45" ht="17.25" customHeight="1">
      <c r="A174" s="44"/>
      <c r="B174" s="44"/>
      <c r="C174" s="44"/>
      <c r="D174" s="59"/>
      <c r="E174" s="59"/>
      <c r="F174" s="59"/>
      <c r="G174" s="60"/>
      <c r="H174" s="61"/>
      <c r="I174" s="61"/>
      <c r="J174" s="62"/>
      <c r="K174" s="62"/>
      <c r="L174" s="44"/>
      <c r="M174" s="61"/>
      <c r="N174" s="44"/>
      <c r="O174" s="45"/>
      <c r="P174" s="44"/>
      <c r="Q174" s="44"/>
      <c r="R174" s="62"/>
      <c r="S174" s="62"/>
      <c r="T174" s="44"/>
      <c r="U174" s="61"/>
      <c r="V174" s="63"/>
      <c r="W174" s="62"/>
      <c r="X174" s="62"/>
      <c r="Y174" s="61"/>
      <c r="Z174" s="62"/>
      <c r="AA174" s="61"/>
      <c r="AB174" s="44"/>
      <c r="AC174" s="61"/>
      <c r="AD174" s="61"/>
      <c r="AE174" s="62"/>
      <c r="AF174" s="62"/>
      <c r="AG174" s="64"/>
      <c r="AH174" s="64"/>
      <c r="AI174" s="61"/>
      <c r="AJ174" s="65"/>
      <c r="AK174" s="65"/>
      <c r="AL174" s="44"/>
      <c r="AM174" s="61"/>
      <c r="AN174" s="61"/>
      <c r="AO174" s="50"/>
      <c r="AP174" s="44"/>
      <c r="AQ174" s="44"/>
      <c r="AR174" s="44"/>
      <c r="AS174" s="50"/>
    </row>
    <row r="175" spans="1:45" ht="17.25" customHeight="1">
      <c r="A175" s="44"/>
      <c r="B175" s="44"/>
      <c r="C175" s="44"/>
      <c r="D175" s="59"/>
      <c r="E175" s="59"/>
      <c r="F175" s="59"/>
      <c r="G175" s="60"/>
      <c r="H175" s="61"/>
      <c r="I175" s="61"/>
      <c r="J175" s="62"/>
      <c r="K175" s="62"/>
      <c r="L175" s="44"/>
      <c r="M175" s="61"/>
      <c r="N175" s="44"/>
      <c r="O175" s="45"/>
      <c r="P175" s="44"/>
      <c r="Q175" s="44"/>
      <c r="R175" s="62"/>
      <c r="S175" s="62"/>
      <c r="T175" s="44"/>
      <c r="U175" s="61"/>
      <c r="V175" s="63"/>
      <c r="W175" s="62"/>
      <c r="X175" s="62"/>
      <c r="Y175" s="61"/>
      <c r="Z175" s="62"/>
      <c r="AA175" s="61"/>
      <c r="AB175" s="44"/>
      <c r="AC175" s="61"/>
      <c r="AD175" s="61"/>
      <c r="AE175" s="62"/>
      <c r="AF175" s="62"/>
      <c r="AG175" s="64"/>
      <c r="AH175" s="64"/>
      <c r="AI175" s="61"/>
      <c r="AJ175" s="65"/>
      <c r="AK175" s="65"/>
      <c r="AL175" s="44"/>
      <c r="AM175" s="61"/>
      <c r="AN175" s="61"/>
      <c r="AO175" s="50"/>
      <c r="AP175" s="44"/>
      <c r="AQ175" s="44"/>
      <c r="AR175" s="44"/>
      <c r="AS175" s="50"/>
    </row>
    <row r="176" spans="1:45" ht="17.25" customHeight="1">
      <c r="A176" s="44"/>
      <c r="B176" s="44"/>
      <c r="C176" s="44"/>
      <c r="D176" s="59"/>
      <c r="E176" s="59"/>
      <c r="F176" s="59"/>
      <c r="G176" s="60"/>
      <c r="H176" s="61"/>
      <c r="I176" s="61"/>
      <c r="J176" s="62"/>
      <c r="K176" s="62"/>
      <c r="L176" s="44"/>
      <c r="M176" s="61"/>
      <c r="N176" s="44"/>
      <c r="O176" s="45"/>
      <c r="P176" s="44"/>
      <c r="Q176" s="44"/>
      <c r="R176" s="62"/>
      <c r="S176" s="62"/>
      <c r="T176" s="44"/>
      <c r="U176" s="61"/>
      <c r="V176" s="63"/>
      <c r="W176" s="62"/>
      <c r="X176" s="62"/>
      <c r="Y176" s="61"/>
      <c r="Z176" s="62"/>
      <c r="AA176" s="61"/>
      <c r="AB176" s="44"/>
      <c r="AC176" s="61"/>
      <c r="AD176" s="61"/>
      <c r="AE176" s="62"/>
      <c r="AF176" s="62"/>
      <c r="AG176" s="64"/>
      <c r="AH176" s="64"/>
      <c r="AI176" s="61"/>
      <c r="AJ176" s="65"/>
      <c r="AK176" s="65"/>
      <c r="AL176" s="44"/>
      <c r="AM176" s="61"/>
      <c r="AN176" s="61"/>
      <c r="AO176" s="50"/>
      <c r="AP176" s="44"/>
      <c r="AQ176" s="44"/>
      <c r="AR176" s="44"/>
      <c r="AS176" s="50"/>
    </row>
    <row r="177" spans="1:45" ht="17.25" customHeight="1">
      <c r="A177" s="44"/>
      <c r="B177" s="44"/>
      <c r="C177" s="44"/>
      <c r="D177" s="59"/>
      <c r="E177" s="59"/>
      <c r="F177" s="59"/>
      <c r="G177" s="60"/>
      <c r="H177" s="61"/>
      <c r="I177" s="61"/>
      <c r="J177" s="62"/>
      <c r="K177" s="62"/>
      <c r="L177" s="44"/>
      <c r="M177" s="61"/>
      <c r="N177" s="44"/>
      <c r="O177" s="45"/>
      <c r="P177" s="44"/>
      <c r="Q177" s="44"/>
      <c r="R177" s="62"/>
      <c r="S177" s="62"/>
      <c r="T177" s="44"/>
      <c r="U177" s="61"/>
      <c r="V177" s="63"/>
      <c r="W177" s="62"/>
      <c r="X177" s="62"/>
      <c r="Y177" s="61"/>
      <c r="Z177" s="62"/>
      <c r="AA177" s="61"/>
      <c r="AB177" s="44"/>
      <c r="AC177" s="61"/>
      <c r="AD177" s="61"/>
      <c r="AE177" s="62"/>
      <c r="AF177" s="62"/>
      <c r="AG177" s="64"/>
      <c r="AH177" s="64"/>
      <c r="AI177" s="61"/>
      <c r="AJ177" s="65"/>
      <c r="AK177" s="65"/>
      <c r="AL177" s="44"/>
      <c r="AM177" s="61"/>
      <c r="AN177" s="61"/>
      <c r="AO177" s="50"/>
      <c r="AP177" s="44"/>
      <c r="AQ177" s="44"/>
      <c r="AR177" s="44"/>
      <c r="AS177" s="50"/>
    </row>
    <row r="178" spans="1:45" ht="17.25" customHeight="1">
      <c r="A178" s="44"/>
      <c r="B178" s="44"/>
      <c r="C178" s="44"/>
      <c r="D178" s="59"/>
      <c r="E178" s="59"/>
      <c r="F178" s="59"/>
      <c r="G178" s="60"/>
      <c r="H178" s="61"/>
      <c r="I178" s="61"/>
      <c r="J178" s="62"/>
      <c r="K178" s="62"/>
      <c r="L178" s="44"/>
      <c r="M178" s="61"/>
      <c r="N178" s="44"/>
      <c r="O178" s="45"/>
      <c r="P178" s="44"/>
      <c r="Q178" s="44"/>
      <c r="R178" s="62"/>
      <c r="S178" s="62"/>
      <c r="T178" s="44"/>
      <c r="U178" s="61"/>
      <c r="V178" s="63"/>
      <c r="W178" s="62"/>
      <c r="X178" s="62"/>
      <c r="Y178" s="61"/>
      <c r="Z178" s="62"/>
      <c r="AA178" s="61"/>
      <c r="AB178" s="44"/>
      <c r="AC178" s="61"/>
      <c r="AD178" s="61"/>
      <c r="AE178" s="62"/>
      <c r="AF178" s="62"/>
      <c r="AG178" s="64"/>
      <c r="AH178" s="64"/>
      <c r="AI178" s="61"/>
      <c r="AJ178" s="65"/>
      <c r="AK178" s="65"/>
      <c r="AL178" s="44"/>
      <c r="AM178" s="61"/>
      <c r="AN178" s="61"/>
      <c r="AO178" s="50"/>
      <c r="AP178" s="44"/>
      <c r="AQ178" s="44"/>
      <c r="AR178" s="44"/>
      <c r="AS178" s="50"/>
    </row>
    <row r="179" spans="1:45" ht="17.25" customHeight="1">
      <c r="A179" s="44"/>
      <c r="B179" s="44"/>
      <c r="C179" s="44"/>
      <c r="D179" s="59"/>
      <c r="E179" s="59"/>
      <c r="F179" s="59"/>
      <c r="G179" s="60"/>
      <c r="H179" s="61"/>
      <c r="I179" s="61"/>
      <c r="J179" s="62"/>
      <c r="K179" s="62"/>
      <c r="L179" s="44"/>
      <c r="M179" s="61"/>
      <c r="N179" s="44"/>
      <c r="O179" s="45"/>
      <c r="P179" s="44"/>
      <c r="Q179" s="44"/>
      <c r="R179" s="62"/>
      <c r="S179" s="62"/>
      <c r="T179" s="44"/>
      <c r="U179" s="61"/>
      <c r="V179" s="63"/>
      <c r="W179" s="62"/>
      <c r="X179" s="62"/>
      <c r="Y179" s="61"/>
      <c r="Z179" s="62"/>
      <c r="AA179" s="61"/>
      <c r="AB179" s="44"/>
      <c r="AC179" s="61"/>
      <c r="AD179" s="61"/>
      <c r="AE179" s="62"/>
      <c r="AF179" s="62"/>
      <c r="AG179" s="64"/>
      <c r="AH179" s="64"/>
      <c r="AI179" s="61"/>
      <c r="AJ179" s="65"/>
      <c r="AK179" s="65"/>
      <c r="AL179" s="44"/>
      <c r="AM179" s="61"/>
      <c r="AN179" s="61"/>
      <c r="AO179" s="50"/>
      <c r="AP179" s="44"/>
      <c r="AQ179" s="44"/>
      <c r="AR179" s="44"/>
      <c r="AS179" s="50"/>
    </row>
    <row r="180" spans="1:45" ht="17.25" customHeight="1">
      <c r="A180" s="44"/>
      <c r="B180" s="44"/>
      <c r="C180" s="44"/>
      <c r="D180" s="59"/>
      <c r="E180" s="59"/>
      <c r="F180" s="59"/>
      <c r="G180" s="60"/>
      <c r="H180" s="61"/>
      <c r="I180" s="61"/>
      <c r="J180" s="62"/>
      <c r="K180" s="62"/>
      <c r="L180" s="44"/>
      <c r="M180" s="61"/>
      <c r="N180" s="44"/>
      <c r="O180" s="45"/>
      <c r="P180" s="44"/>
      <c r="Q180" s="44"/>
      <c r="R180" s="62"/>
      <c r="S180" s="62"/>
      <c r="T180" s="44"/>
      <c r="U180" s="61"/>
      <c r="V180" s="63"/>
      <c r="W180" s="62"/>
      <c r="X180" s="62"/>
      <c r="Y180" s="61"/>
      <c r="Z180" s="62"/>
      <c r="AA180" s="61"/>
      <c r="AB180" s="44"/>
      <c r="AC180" s="61"/>
      <c r="AD180" s="61"/>
      <c r="AE180" s="62"/>
      <c r="AF180" s="62"/>
      <c r="AG180" s="64"/>
      <c r="AH180" s="64"/>
      <c r="AI180" s="61"/>
      <c r="AJ180" s="65"/>
      <c r="AK180" s="65"/>
      <c r="AL180" s="44"/>
      <c r="AM180" s="61"/>
      <c r="AN180" s="61"/>
      <c r="AO180" s="50"/>
      <c r="AP180" s="44"/>
      <c r="AQ180" s="44"/>
      <c r="AR180" s="44"/>
      <c r="AS180" s="50"/>
    </row>
    <row r="181" spans="1:45" ht="17.25" customHeight="1">
      <c r="A181" s="44"/>
      <c r="B181" s="44"/>
      <c r="C181" s="44"/>
      <c r="D181" s="59"/>
      <c r="E181" s="59"/>
      <c r="F181" s="59"/>
      <c r="G181" s="60"/>
      <c r="H181" s="61"/>
      <c r="I181" s="61"/>
      <c r="J181" s="62"/>
      <c r="K181" s="62"/>
      <c r="L181" s="44"/>
      <c r="M181" s="61"/>
      <c r="N181" s="44"/>
      <c r="O181" s="45"/>
      <c r="P181" s="44"/>
      <c r="Q181" s="44"/>
      <c r="R181" s="62"/>
      <c r="S181" s="62"/>
      <c r="T181" s="44"/>
      <c r="U181" s="61"/>
      <c r="V181" s="63"/>
      <c r="W181" s="62"/>
      <c r="X181" s="62"/>
      <c r="Y181" s="61"/>
      <c r="Z181" s="62"/>
      <c r="AA181" s="61"/>
      <c r="AB181" s="44"/>
      <c r="AC181" s="61"/>
      <c r="AD181" s="61"/>
      <c r="AE181" s="62"/>
      <c r="AF181" s="62"/>
      <c r="AG181" s="64"/>
      <c r="AH181" s="64"/>
      <c r="AI181" s="61"/>
      <c r="AJ181" s="65"/>
      <c r="AK181" s="65"/>
      <c r="AL181" s="44"/>
      <c r="AM181" s="61"/>
      <c r="AN181" s="61"/>
      <c r="AO181" s="50"/>
      <c r="AP181" s="44"/>
      <c r="AQ181" s="44"/>
      <c r="AR181" s="44"/>
      <c r="AS181" s="50"/>
    </row>
    <row r="182" spans="1:45" ht="17.25" customHeight="1">
      <c r="A182" s="44"/>
      <c r="B182" s="44"/>
      <c r="C182" s="44"/>
      <c r="D182" s="59"/>
      <c r="E182" s="59"/>
      <c r="F182" s="59"/>
      <c r="G182" s="60"/>
      <c r="H182" s="61"/>
      <c r="I182" s="61"/>
      <c r="J182" s="62"/>
      <c r="K182" s="62"/>
      <c r="L182" s="44"/>
      <c r="M182" s="61"/>
      <c r="N182" s="44"/>
      <c r="O182" s="45"/>
      <c r="P182" s="44"/>
      <c r="Q182" s="44"/>
      <c r="R182" s="62"/>
      <c r="S182" s="62"/>
      <c r="T182" s="44"/>
      <c r="U182" s="61"/>
      <c r="V182" s="63"/>
      <c r="W182" s="62"/>
      <c r="X182" s="62"/>
      <c r="Y182" s="61"/>
      <c r="Z182" s="62"/>
      <c r="AA182" s="61"/>
      <c r="AB182" s="44"/>
      <c r="AC182" s="61"/>
      <c r="AD182" s="61"/>
      <c r="AE182" s="62"/>
      <c r="AF182" s="62"/>
      <c r="AG182" s="64"/>
      <c r="AH182" s="64"/>
      <c r="AI182" s="61"/>
      <c r="AJ182" s="65"/>
      <c r="AK182" s="65"/>
      <c r="AL182" s="44"/>
      <c r="AM182" s="61"/>
      <c r="AN182" s="61"/>
      <c r="AO182" s="50"/>
      <c r="AP182" s="44"/>
      <c r="AQ182" s="44"/>
      <c r="AR182" s="44"/>
      <c r="AS182" s="50"/>
    </row>
    <row r="183" spans="1:45" ht="17.25" customHeight="1">
      <c r="A183" s="44"/>
      <c r="B183" s="44"/>
      <c r="C183" s="44"/>
      <c r="D183" s="59"/>
      <c r="E183" s="59"/>
      <c r="F183" s="59"/>
      <c r="G183" s="60"/>
      <c r="H183" s="61"/>
      <c r="I183" s="61"/>
      <c r="J183" s="62"/>
      <c r="K183" s="62"/>
      <c r="L183" s="44"/>
      <c r="M183" s="61"/>
      <c r="N183" s="44"/>
      <c r="O183" s="45"/>
      <c r="P183" s="44"/>
      <c r="Q183" s="44"/>
      <c r="R183" s="62"/>
      <c r="S183" s="62"/>
      <c r="T183" s="44"/>
      <c r="U183" s="61"/>
      <c r="V183" s="63"/>
      <c r="W183" s="62"/>
      <c r="X183" s="62"/>
      <c r="Y183" s="61"/>
      <c r="Z183" s="62"/>
      <c r="AA183" s="61"/>
      <c r="AB183" s="44"/>
      <c r="AC183" s="61"/>
      <c r="AD183" s="61"/>
      <c r="AE183" s="62"/>
      <c r="AF183" s="62"/>
      <c r="AG183" s="64"/>
      <c r="AH183" s="64"/>
      <c r="AI183" s="61"/>
      <c r="AJ183" s="65"/>
      <c r="AK183" s="65"/>
      <c r="AL183" s="44"/>
      <c r="AM183" s="61"/>
      <c r="AN183" s="61"/>
      <c r="AO183" s="50"/>
      <c r="AP183" s="44"/>
      <c r="AQ183" s="44"/>
      <c r="AR183" s="44"/>
      <c r="AS183" s="50"/>
    </row>
    <row r="184" spans="1:45" ht="17.25" customHeight="1">
      <c r="A184" s="44"/>
      <c r="B184" s="44"/>
      <c r="C184" s="44"/>
      <c r="D184" s="59"/>
      <c r="E184" s="59"/>
      <c r="F184" s="59"/>
      <c r="G184" s="60"/>
      <c r="H184" s="61"/>
      <c r="I184" s="61"/>
      <c r="J184" s="62"/>
      <c r="K184" s="62"/>
      <c r="L184" s="44"/>
      <c r="M184" s="61"/>
      <c r="N184" s="44"/>
      <c r="O184" s="45"/>
      <c r="P184" s="44"/>
      <c r="Q184" s="44"/>
      <c r="R184" s="62"/>
      <c r="S184" s="62"/>
      <c r="T184" s="44"/>
      <c r="U184" s="61"/>
      <c r="V184" s="63"/>
      <c r="W184" s="62"/>
      <c r="X184" s="62"/>
      <c r="Y184" s="61"/>
      <c r="Z184" s="62"/>
      <c r="AA184" s="61"/>
      <c r="AB184" s="44"/>
      <c r="AC184" s="61"/>
      <c r="AD184" s="61"/>
      <c r="AE184" s="62"/>
      <c r="AF184" s="62"/>
      <c r="AG184" s="64"/>
      <c r="AH184" s="64"/>
      <c r="AI184" s="61"/>
      <c r="AJ184" s="65"/>
      <c r="AK184" s="65"/>
      <c r="AL184" s="44"/>
      <c r="AM184" s="61"/>
      <c r="AN184" s="61"/>
      <c r="AO184" s="50"/>
      <c r="AP184" s="44"/>
      <c r="AQ184" s="44"/>
      <c r="AR184" s="44"/>
      <c r="AS184" s="50"/>
    </row>
    <row r="185" spans="1:45" ht="17.25" customHeight="1">
      <c r="A185" s="44"/>
      <c r="B185" s="44"/>
      <c r="C185" s="44"/>
      <c r="D185" s="59"/>
      <c r="E185" s="59"/>
      <c r="F185" s="59"/>
      <c r="G185" s="60"/>
      <c r="H185" s="61"/>
      <c r="I185" s="61"/>
      <c r="J185" s="62"/>
      <c r="K185" s="62"/>
      <c r="L185" s="44"/>
      <c r="M185" s="61"/>
      <c r="N185" s="44"/>
      <c r="O185" s="45"/>
      <c r="P185" s="44"/>
      <c r="Q185" s="44"/>
      <c r="R185" s="62"/>
      <c r="S185" s="62"/>
      <c r="T185" s="44"/>
      <c r="U185" s="61"/>
      <c r="V185" s="63"/>
      <c r="W185" s="62"/>
      <c r="X185" s="62"/>
      <c r="Y185" s="61"/>
      <c r="Z185" s="62"/>
      <c r="AA185" s="61"/>
      <c r="AB185" s="44"/>
      <c r="AC185" s="61"/>
      <c r="AD185" s="61"/>
      <c r="AE185" s="62"/>
      <c r="AF185" s="62"/>
      <c r="AG185" s="64"/>
      <c r="AH185" s="64"/>
      <c r="AI185" s="61"/>
      <c r="AJ185" s="65"/>
      <c r="AK185" s="65"/>
      <c r="AL185" s="44"/>
      <c r="AM185" s="61"/>
      <c r="AN185" s="61"/>
      <c r="AO185" s="50"/>
      <c r="AP185" s="44"/>
      <c r="AQ185" s="44"/>
      <c r="AR185" s="44"/>
      <c r="AS185" s="50"/>
    </row>
    <row r="186" spans="1:45" ht="17.25" customHeight="1">
      <c r="A186" s="44"/>
      <c r="B186" s="44"/>
      <c r="C186" s="44"/>
      <c r="D186" s="59"/>
      <c r="E186" s="59"/>
      <c r="F186" s="59"/>
      <c r="G186" s="60"/>
      <c r="H186" s="61"/>
      <c r="I186" s="61"/>
      <c r="J186" s="62"/>
      <c r="K186" s="62"/>
      <c r="L186" s="44"/>
      <c r="M186" s="61"/>
      <c r="N186" s="44"/>
      <c r="O186" s="45"/>
      <c r="P186" s="44"/>
      <c r="Q186" s="44"/>
      <c r="R186" s="62"/>
      <c r="S186" s="62"/>
      <c r="T186" s="44"/>
      <c r="U186" s="61"/>
      <c r="V186" s="63"/>
      <c r="W186" s="62"/>
      <c r="X186" s="62"/>
      <c r="Y186" s="61"/>
      <c r="Z186" s="62"/>
      <c r="AA186" s="61"/>
      <c r="AB186" s="44"/>
      <c r="AC186" s="61"/>
      <c r="AD186" s="61"/>
      <c r="AE186" s="62"/>
      <c r="AF186" s="62"/>
      <c r="AG186" s="64"/>
      <c r="AH186" s="64"/>
      <c r="AI186" s="61"/>
      <c r="AJ186" s="65"/>
      <c r="AK186" s="65"/>
      <c r="AL186" s="44"/>
      <c r="AM186" s="61"/>
      <c r="AN186" s="61"/>
      <c r="AO186" s="50"/>
      <c r="AP186" s="44"/>
      <c r="AQ186" s="44"/>
      <c r="AR186" s="44"/>
      <c r="AS186" s="50"/>
    </row>
    <row r="187" spans="1:45" ht="17.25" customHeight="1">
      <c r="A187" s="44"/>
      <c r="B187" s="44"/>
      <c r="C187" s="44"/>
      <c r="D187" s="59"/>
      <c r="E187" s="59"/>
      <c r="F187" s="59"/>
      <c r="G187" s="60"/>
      <c r="H187" s="61"/>
      <c r="I187" s="61"/>
      <c r="J187" s="62"/>
      <c r="K187" s="62"/>
      <c r="L187" s="44"/>
      <c r="M187" s="61"/>
      <c r="N187" s="44"/>
      <c r="O187" s="45"/>
      <c r="P187" s="44"/>
      <c r="Q187" s="44"/>
      <c r="R187" s="62"/>
      <c r="S187" s="62"/>
      <c r="T187" s="44"/>
      <c r="U187" s="61"/>
      <c r="V187" s="63"/>
      <c r="W187" s="62"/>
      <c r="X187" s="62"/>
      <c r="Y187" s="61"/>
      <c r="Z187" s="62"/>
      <c r="AA187" s="61"/>
      <c r="AB187" s="44"/>
      <c r="AC187" s="61"/>
      <c r="AD187" s="61"/>
      <c r="AE187" s="62"/>
      <c r="AF187" s="62"/>
      <c r="AG187" s="64"/>
      <c r="AH187" s="64"/>
      <c r="AI187" s="61"/>
      <c r="AJ187" s="65"/>
      <c r="AK187" s="65"/>
      <c r="AL187" s="44"/>
      <c r="AM187" s="61"/>
      <c r="AN187" s="61"/>
      <c r="AO187" s="50"/>
      <c r="AP187" s="44"/>
      <c r="AQ187" s="44"/>
      <c r="AR187" s="44"/>
      <c r="AS187" s="50"/>
    </row>
    <row r="188" spans="1:45" ht="17.25" customHeight="1">
      <c r="A188" s="44"/>
      <c r="B188" s="44"/>
      <c r="C188" s="44"/>
      <c r="D188" s="59"/>
      <c r="E188" s="59"/>
      <c r="F188" s="59"/>
      <c r="G188" s="60"/>
      <c r="H188" s="61"/>
      <c r="I188" s="61"/>
      <c r="J188" s="62"/>
      <c r="K188" s="62"/>
      <c r="L188" s="44"/>
      <c r="M188" s="61"/>
      <c r="N188" s="44"/>
      <c r="O188" s="45"/>
      <c r="P188" s="44"/>
      <c r="Q188" s="44"/>
      <c r="R188" s="62"/>
      <c r="S188" s="62"/>
      <c r="T188" s="44"/>
      <c r="U188" s="61"/>
      <c r="V188" s="63"/>
      <c r="W188" s="62"/>
      <c r="X188" s="62"/>
      <c r="Y188" s="61"/>
      <c r="Z188" s="62"/>
      <c r="AA188" s="61"/>
      <c r="AB188" s="44"/>
      <c r="AC188" s="61"/>
      <c r="AD188" s="61"/>
      <c r="AE188" s="62"/>
      <c r="AF188" s="62"/>
      <c r="AG188" s="64"/>
      <c r="AH188" s="64"/>
      <c r="AI188" s="61"/>
      <c r="AJ188" s="65"/>
      <c r="AK188" s="65"/>
      <c r="AL188" s="44"/>
      <c r="AM188" s="61"/>
      <c r="AN188" s="61"/>
      <c r="AO188" s="50"/>
      <c r="AP188" s="44"/>
      <c r="AQ188" s="44"/>
      <c r="AR188" s="44"/>
      <c r="AS188" s="50"/>
    </row>
    <row r="189" spans="1:45" ht="17.25" customHeight="1">
      <c r="A189" s="44"/>
      <c r="B189" s="44"/>
      <c r="C189" s="44"/>
      <c r="D189" s="59"/>
      <c r="E189" s="59"/>
      <c r="F189" s="59"/>
      <c r="G189" s="60"/>
      <c r="H189" s="61"/>
      <c r="I189" s="61"/>
      <c r="J189" s="62"/>
      <c r="K189" s="62"/>
      <c r="L189" s="44"/>
      <c r="M189" s="61"/>
      <c r="N189" s="44"/>
      <c r="O189" s="45"/>
      <c r="P189" s="44"/>
      <c r="Q189" s="44"/>
      <c r="R189" s="62"/>
      <c r="S189" s="62"/>
      <c r="T189" s="44"/>
      <c r="U189" s="61"/>
      <c r="V189" s="63"/>
      <c r="W189" s="62"/>
      <c r="X189" s="62"/>
      <c r="Y189" s="61"/>
      <c r="Z189" s="62"/>
      <c r="AA189" s="61"/>
      <c r="AB189" s="44"/>
      <c r="AC189" s="61"/>
      <c r="AD189" s="61"/>
      <c r="AE189" s="62"/>
      <c r="AF189" s="62"/>
      <c r="AG189" s="64"/>
      <c r="AH189" s="64"/>
      <c r="AI189" s="61"/>
      <c r="AJ189" s="65"/>
      <c r="AK189" s="65"/>
      <c r="AL189" s="44"/>
      <c r="AM189" s="61"/>
      <c r="AN189" s="61"/>
      <c r="AO189" s="50"/>
      <c r="AP189" s="44"/>
      <c r="AQ189" s="44"/>
      <c r="AR189" s="44"/>
      <c r="AS189" s="50"/>
    </row>
    <row r="190" spans="1:45" ht="17.25" customHeight="1">
      <c r="A190" s="44"/>
      <c r="B190" s="44"/>
      <c r="C190" s="44"/>
      <c r="D190" s="59"/>
      <c r="E190" s="59"/>
      <c r="F190" s="59"/>
      <c r="G190" s="60"/>
      <c r="H190" s="61"/>
      <c r="I190" s="61"/>
      <c r="J190" s="62"/>
      <c r="K190" s="62"/>
      <c r="L190" s="44"/>
      <c r="M190" s="61"/>
      <c r="N190" s="44"/>
      <c r="O190" s="45"/>
      <c r="P190" s="44"/>
      <c r="Q190" s="44"/>
      <c r="R190" s="62"/>
      <c r="S190" s="62"/>
      <c r="T190" s="44"/>
      <c r="U190" s="61"/>
      <c r="V190" s="63"/>
      <c r="W190" s="62"/>
      <c r="X190" s="62"/>
      <c r="Y190" s="61"/>
      <c r="Z190" s="62"/>
      <c r="AA190" s="61"/>
      <c r="AB190" s="44"/>
      <c r="AC190" s="61"/>
      <c r="AD190" s="61"/>
      <c r="AE190" s="62"/>
      <c r="AF190" s="62"/>
      <c r="AG190" s="64"/>
      <c r="AH190" s="64"/>
      <c r="AI190" s="61"/>
      <c r="AJ190" s="65"/>
      <c r="AK190" s="65"/>
      <c r="AL190" s="44"/>
      <c r="AM190" s="61"/>
      <c r="AN190" s="61"/>
      <c r="AO190" s="50"/>
      <c r="AP190" s="44"/>
      <c r="AQ190" s="44"/>
      <c r="AR190" s="44"/>
      <c r="AS190" s="50"/>
    </row>
    <row r="191" spans="1:45" ht="17.25" customHeight="1">
      <c r="A191" s="44"/>
      <c r="B191" s="44"/>
      <c r="C191" s="44"/>
      <c r="D191" s="59"/>
      <c r="E191" s="59"/>
      <c r="F191" s="59"/>
      <c r="G191" s="60"/>
      <c r="H191" s="61"/>
      <c r="I191" s="61"/>
      <c r="J191" s="62"/>
      <c r="K191" s="62"/>
      <c r="L191" s="44"/>
      <c r="M191" s="61"/>
      <c r="N191" s="44"/>
      <c r="O191" s="45"/>
      <c r="P191" s="44"/>
      <c r="Q191" s="44"/>
      <c r="R191" s="62"/>
      <c r="S191" s="62"/>
      <c r="T191" s="44"/>
      <c r="U191" s="61"/>
      <c r="V191" s="63"/>
      <c r="W191" s="62"/>
      <c r="X191" s="62"/>
      <c r="Y191" s="61"/>
      <c r="Z191" s="62"/>
      <c r="AA191" s="61"/>
      <c r="AB191" s="44"/>
      <c r="AC191" s="61"/>
      <c r="AD191" s="61"/>
      <c r="AE191" s="62"/>
      <c r="AF191" s="62"/>
      <c r="AG191" s="64"/>
      <c r="AH191" s="64"/>
      <c r="AI191" s="61"/>
      <c r="AJ191" s="65"/>
      <c r="AK191" s="65"/>
      <c r="AL191" s="44"/>
      <c r="AM191" s="61"/>
      <c r="AN191" s="61"/>
      <c r="AO191" s="50"/>
      <c r="AP191" s="44"/>
      <c r="AQ191" s="44"/>
      <c r="AR191" s="44"/>
      <c r="AS191" s="50"/>
    </row>
    <row r="192" spans="1:45" ht="17.25" customHeight="1">
      <c r="A192" s="44"/>
      <c r="B192" s="44"/>
      <c r="C192" s="44"/>
      <c r="D192" s="59"/>
      <c r="E192" s="59"/>
      <c r="F192" s="59"/>
      <c r="G192" s="60"/>
      <c r="H192" s="61"/>
      <c r="I192" s="61"/>
      <c r="J192" s="62"/>
      <c r="K192" s="62"/>
      <c r="L192" s="44"/>
      <c r="M192" s="61"/>
      <c r="N192" s="44"/>
      <c r="O192" s="45"/>
      <c r="P192" s="44"/>
      <c r="Q192" s="44"/>
      <c r="R192" s="62"/>
      <c r="S192" s="62"/>
      <c r="T192" s="44"/>
      <c r="U192" s="61"/>
      <c r="V192" s="63"/>
      <c r="W192" s="62"/>
      <c r="X192" s="62"/>
      <c r="Y192" s="61"/>
      <c r="Z192" s="62"/>
      <c r="AA192" s="61"/>
      <c r="AB192" s="44"/>
      <c r="AC192" s="61"/>
      <c r="AD192" s="61"/>
      <c r="AE192" s="62"/>
      <c r="AF192" s="62"/>
      <c r="AG192" s="64"/>
      <c r="AH192" s="64"/>
      <c r="AI192" s="61"/>
      <c r="AJ192" s="65"/>
      <c r="AK192" s="65"/>
      <c r="AL192" s="44"/>
      <c r="AM192" s="61"/>
      <c r="AN192" s="61"/>
      <c r="AO192" s="50"/>
      <c r="AP192" s="44"/>
      <c r="AQ192" s="44"/>
      <c r="AR192" s="44"/>
      <c r="AS192" s="50"/>
    </row>
    <row r="193" spans="1:45" ht="17.25" customHeight="1">
      <c r="A193" s="44"/>
      <c r="B193" s="44"/>
      <c r="C193" s="44"/>
      <c r="D193" s="59"/>
      <c r="E193" s="59"/>
      <c r="F193" s="59"/>
      <c r="G193" s="60"/>
      <c r="H193" s="61"/>
      <c r="I193" s="61"/>
      <c r="J193" s="62"/>
      <c r="K193" s="62"/>
      <c r="L193" s="44"/>
      <c r="M193" s="61"/>
      <c r="N193" s="44"/>
      <c r="O193" s="45"/>
      <c r="P193" s="44"/>
      <c r="Q193" s="44"/>
      <c r="R193" s="62"/>
      <c r="S193" s="62"/>
      <c r="T193" s="44"/>
      <c r="U193" s="61"/>
      <c r="V193" s="63"/>
      <c r="W193" s="62"/>
      <c r="X193" s="62"/>
      <c r="Y193" s="61"/>
      <c r="Z193" s="62"/>
      <c r="AA193" s="61"/>
      <c r="AB193" s="44"/>
      <c r="AC193" s="61"/>
      <c r="AD193" s="61"/>
      <c r="AE193" s="62"/>
      <c r="AF193" s="62"/>
      <c r="AG193" s="64"/>
      <c r="AH193" s="64"/>
      <c r="AI193" s="61"/>
      <c r="AJ193" s="65"/>
      <c r="AK193" s="65"/>
      <c r="AL193" s="44"/>
      <c r="AM193" s="61"/>
      <c r="AN193" s="61"/>
      <c r="AO193" s="50"/>
      <c r="AP193" s="44"/>
      <c r="AQ193" s="44"/>
      <c r="AR193" s="44"/>
      <c r="AS193" s="50"/>
    </row>
    <row r="194" spans="1:45" ht="17.25" customHeight="1">
      <c r="A194" s="44"/>
      <c r="B194" s="44"/>
      <c r="C194" s="44"/>
      <c r="D194" s="59"/>
      <c r="E194" s="59"/>
      <c r="F194" s="59"/>
      <c r="G194" s="60"/>
      <c r="H194" s="61"/>
      <c r="I194" s="61"/>
      <c r="J194" s="62"/>
      <c r="K194" s="62"/>
      <c r="L194" s="44"/>
      <c r="M194" s="61"/>
      <c r="N194" s="44"/>
      <c r="O194" s="45"/>
      <c r="P194" s="44"/>
      <c r="Q194" s="44"/>
      <c r="R194" s="62"/>
      <c r="S194" s="62"/>
      <c r="T194" s="44"/>
      <c r="U194" s="61"/>
      <c r="V194" s="63"/>
      <c r="W194" s="62"/>
      <c r="X194" s="62"/>
      <c r="Y194" s="61"/>
      <c r="Z194" s="62"/>
      <c r="AA194" s="61"/>
      <c r="AB194" s="44"/>
      <c r="AC194" s="61"/>
      <c r="AD194" s="61"/>
      <c r="AE194" s="62"/>
      <c r="AF194" s="62"/>
      <c r="AG194" s="64"/>
      <c r="AH194" s="64"/>
      <c r="AI194" s="61"/>
      <c r="AJ194" s="65"/>
      <c r="AK194" s="65"/>
      <c r="AL194" s="44"/>
      <c r="AM194" s="61"/>
      <c r="AN194" s="61"/>
      <c r="AO194" s="50"/>
      <c r="AP194" s="44"/>
      <c r="AQ194" s="44"/>
      <c r="AR194" s="44"/>
      <c r="AS194" s="50"/>
    </row>
    <row r="195" spans="1:45" ht="17.25" customHeight="1">
      <c r="A195" s="44"/>
      <c r="B195" s="44"/>
      <c r="C195" s="44"/>
      <c r="D195" s="59"/>
      <c r="E195" s="59"/>
      <c r="F195" s="59"/>
      <c r="G195" s="60"/>
      <c r="H195" s="61"/>
      <c r="I195" s="61"/>
      <c r="J195" s="62"/>
      <c r="K195" s="62"/>
      <c r="L195" s="44"/>
      <c r="M195" s="61"/>
      <c r="N195" s="44"/>
      <c r="O195" s="45"/>
      <c r="P195" s="44"/>
      <c r="Q195" s="44"/>
      <c r="R195" s="62"/>
      <c r="S195" s="62"/>
      <c r="T195" s="44"/>
      <c r="U195" s="61"/>
      <c r="V195" s="63"/>
      <c r="W195" s="62"/>
      <c r="X195" s="62"/>
      <c r="Y195" s="61"/>
      <c r="Z195" s="62"/>
      <c r="AA195" s="61"/>
      <c r="AB195" s="44"/>
      <c r="AC195" s="61"/>
      <c r="AD195" s="61"/>
      <c r="AE195" s="62"/>
      <c r="AF195" s="62"/>
      <c r="AG195" s="64"/>
      <c r="AH195" s="64"/>
      <c r="AI195" s="61"/>
      <c r="AJ195" s="65"/>
      <c r="AK195" s="65"/>
      <c r="AL195" s="44"/>
      <c r="AM195" s="61"/>
      <c r="AN195" s="61"/>
      <c r="AO195" s="50"/>
      <c r="AP195" s="44"/>
      <c r="AQ195" s="44"/>
      <c r="AR195" s="44"/>
      <c r="AS195" s="50"/>
    </row>
    <row r="196" spans="1:45" ht="17.25" customHeight="1">
      <c r="A196" s="44"/>
      <c r="B196" s="44"/>
      <c r="C196" s="44"/>
      <c r="D196" s="59"/>
      <c r="E196" s="59"/>
      <c r="F196" s="59"/>
      <c r="G196" s="60"/>
      <c r="H196" s="61"/>
      <c r="I196" s="61"/>
      <c r="J196" s="62"/>
      <c r="K196" s="62"/>
      <c r="L196" s="44"/>
      <c r="M196" s="61"/>
      <c r="N196" s="44"/>
      <c r="O196" s="45"/>
      <c r="P196" s="44"/>
      <c r="Q196" s="44"/>
      <c r="R196" s="62"/>
      <c r="S196" s="62"/>
      <c r="T196" s="44"/>
      <c r="U196" s="61"/>
      <c r="V196" s="63"/>
      <c r="W196" s="62"/>
      <c r="X196" s="62"/>
      <c r="Y196" s="61"/>
      <c r="Z196" s="62"/>
      <c r="AA196" s="61"/>
      <c r="AB196" s="44"/>
      <c r="AC196" s="61"/>
      <c r="AD196" s="61"/>
      <c r="AE196" s="62"/>
      <c r="AF196" s="62"/>
      <c r="AG196" s="64"/>
      <c r="AH196" s="64"/>
      <c r="AI196" s="61"/>
      <c r="AJ196" s="65"/>
      <c r="AK196" s="65"/>
      <c r="AL196" s="44"/>
      <c r="AM196" s="61"/>
      <c r="AN196" s="61"/>
      <c r="AO196" s="50"/>
      <c r="AP196" s="44"/>
      <c r="AQ196" s="44"/>
      <c r="AR196" s="44"/>
      <c r="AS196" s="50"/>
    </row>
    <row r="197" spans="1:45" ht="17.25" customHeight="1">
      <c r="A197" s="44"/>
      <c r="B197" s="44"/>
      <c r="C197" s="44"/>
      <c r="D197" s="59"/>
      <c r="E197" s="59"/>
      <c r="F197" s="59"/>
      <c r="G197" s="60"/>
      <c r="H197" s="61"/>
      <c r="I197" s="61"/>
      <c r="J197" s="62"/>
      <c r="K197" s="62"/>
      <c r="L197" s="44"/>
      <c r="M197" s="61"/>
      <c r="N197" s="44"/>
      <c r="O197" s="45"/>
      <c r="P197" s="44"/>
      <c r="Q197" s="44"/>
      <c r="R197" s="62"/>
      <c r="S197" s="62"/>
      <c r="T197" s="44"/>
      <c r="U197" s="61"/>
      <c r="V197" s="63"/>
      <c r="W197" s="62"/>
      <c r="X197" s="62"/>
      <c r="Y197" s="61"/>
      <c r="Z197" s="62"/>
      <c r="AA197" s="61"/>
      <c r="AB197" s="44"/>
      <c r="AC197" s="61"/>
      <c r="AD197" s="61"/>
      <c r="AE197" s="62"/>
      <c r="AF197" s="62"/>
      <c r="AG197" s="64"/>
      <c r="AH197" s="64"/>
      <c r="AI197" s="61"/>
      <c r="AJ197" s="65"/>
      <c r="AK197" s="65"/>
      <c r="AL197" s="44"/>
      <c r="AM197" s="61"/>
      <c r="AN197" s="61"/>
      <c r="AO197" s="50"/>
      <c r="AP197" s="44"/>
      <c r="AQ197" s="44"/>
      <c r="AR197" s="44"/>
      <c r="AS197" s="50"/>
    </row>
    <row r="198" spans="1:45" ht="17.25" customHeight="1">
      <c r="A198" s="44"/>
      <c r="B198" s="44"/>
      <c r="C198" s="44"/>
      <c r="D198" s="59"/>
      <c r="E198" s="59"/>
      <c r="F198" s="59"/>
      <c r="G198" s="60"/>
      <c r="H198" s="61"/>
      <c r="I198" s="61"/>
      <c r="J198" s="62"/>
      <c r="K198" s="62"/>
      <c r="L198" s="44"/>
      <c r="M198" s="61"/>
      <c r="N198" s="44"/>
      <c r="O198" s="45"/>
      <c r="P198" s="44"/>
      <c r="Q198" s="44"/>
      <c r="R198" s="62"/>
      <c r="S198" s="62"/>
      <c r="T198" s="44"/>
      <c r="U198" s="61"/>
      <c r="V198" s="63"/>
      <c r="W198" s="62"/>
      <c r="X198" s="62"/>
      <c r="Y198" s="61"/>
      <c r="Z198" s="62"/>
      <c r="AA198" s="61"/>
      <c r="AB198" s="44"/>
      <c r="AC198" s="61"/>
      <c r="AD198" s="61"/>
      <c r="AE198" s="62"/>
      <c r="AF198" s="62"/>
      <c r="AG198" s="64"/>
      <c r="AH198" s="64"/>
      <c r="AI198" s="61"/>
      <c r="AJ198" s="65"/>
      <c r="AK198" s="65"/>
      <c r="AL198" s="44"/>
      <c r="AM198" s="61"/>
      <c r="AN198" s="61"/>
      <c r="AO198" s="50"/>
      <c r="AP198" s="44"/>
      <c r="AQ198" s="44"/>
      <c r="AR198" s="44"/>
      <c r="AS198" s="50"/>
    </row>
    <row r="199" spans="1:45" ht="17.25" customHeight="1">
      <c r="A199" s="44"/>
      <c r="B199" s="44"/>
      <c r="C199" s="44"/>
      <c r="D199" s="59"/>
      <c r="E199" s="59"/>
      <c r="F199" s="59"/>
      <c r="G199" s="60"/>
      <c r="H199" s="61"/>
      <c r="I199" s="61"/>
      <c r="J199" s="62"/>
      <c r="K199" s="62"/>
      <c r="L199" s="44"/>
      <c r="M199" s="61"/>
      <c r="N199" s="44"/>
      <c r="O199" s="45"/>
      <c r="P199" s="44"/>
      <c r="Q199" s="44"/>
      <c r="R199" s="62"/>
      <c r="S199" s="62"/>
      <c r="T199" s="44"/>
      <c r="U199" s="61"/>
      <c r="V199" s="63"/>
      <c r="W199" s="62"/>
      <c r="X199" s="62"/>
      <c r="Y199" s="61"/>
      <c r="Z199" s="62"/>
      <c r="AA199" s="61"/>
      <c r="AB199" s="44"/>
      <c r="AC199" s="61"/>
      <c r="AD199" s="61"/>
      <c r="AE199" s="62"/>
      <c r="AF199" s="62"/>
      <c r="AG199" s="64"/>
      <c r="AH199" s="64"/>
      <c r="AI199" s="61"/>
      <c r="AJ199" s="65"/>
      <c r="AK199" s="65"/>
      <c r="AL199" s="44"/>
      <c r="AM199" s="61"/>
      <c r="AN199" s="61"/>
      <c r="AO199" s="50"/>
      <c r="AP199" s="44"/>
      <c r="AQ199" s="44"/>
      <c r="AR199" s="44"/>
      <c r="AS199" s="50"/>
    </row>
    <row r="200" spans="1:45" ht="17.25" customHeight="1">
      <c r="A200" s="44"/>
      <c r="B200" s="44"/>
      <c r="C200" s="44"/>
      <c r="D200" s="59"/>
      <c r="E200" s="59"/>
      <c r="F200" s="59"/>
      <c r="G200" s="60"/>
      <c r="H200" s="61"/>
      <c r="I200" s="61"/>
      <c r="J200" s="62"/>
      <c r="K200" s="62"/>
      <c r="L200" s="44"/>
      <c r="M200" s="61"/>
      <c r="N200" s="44"/>
      <c r="O200" s="45"/>
      <c r="P200" s="44"/>
      <c r="Q200" s="44"/>
      <c r="R200" s="62"/>
      <c r="S200" s="62"/>
      <c r="T200" s="44"/>
      <c r="U200" s="61"/>
      <c r="V200" s="63"/>
      <c r="W200" s="62"/>
      <c r="X200" s="62"/>
      <c r="Y200" s="61"/>
      <c r="Z200" s="62"/>
      <c r="AA200" s="61"/>
      <c r="AB200" s="44"/>
      <c r="AC200" s="61"/>
      <c r="AD200" s="61"/>
      <c r="AE200" s="62"/>
      <c r="AF200" s="62"/>
      <c r="AG200" s="64"/>
      <c r="AH200" s="64"/>
      <c r="AI200" s="61"/>
      <c r="AJ200" s="65"/>
      <c r="AK200" s="65"/>
      <c r="AL200" s="44"/>
      <c r="AM200" s="61"/>
      <c r="AN200" s="61"/>
      <c r="AO200" s="50"/>
      <c r="AP200" s="44"/>
      <c r="AQ200" s="44"/>
      <c r="AR200" s="44"/>
      <c r="AS200" s="50"/>
    </row>
    <row r="201" spans="1:45" ht="17.25" customHeight="1">
      <c r="A201" s="44"/>
      <c r="B201" s="44"/>
      <c r="C201" s="44"/>
      <c r="D201" s="59"/>
      <c r="E201" s="59"/>
      <c r="F201" s="59"/>
      <c r="G201" s="60"/>
      <c r="H201" s="61"/>
      <c r="I201" s="61"/>
      <c r="J201" s="62"/>
      <c r="K201" s="62"/>
      <c r="L201" s="44"/>
      <c r="M201" s="61"/>
      <c r="N201" s="44"/>
      <c r="O201" s="45"/>
      <c r="P201" s="44"/>
      <c r="Q201" s="44"/>
      <c r="R201" s="62"/>
      <c r="S201" s="62"/>
      <c r="T201" s="44"/>
      <c r="U201" s="61"/>
      <c r="V201" s="63"/>
      <c r="W201" s="62"/>
      <c r="X201" s="62"/>
      <c r="Y201" s="61"/>
      <c r="Z201" s="62"/>
      <c r="AA201" s="61"/>
      <c r="AB201" s="44"/>
      <c r="AC201" s="61"/>
      <c r="AD201" s="61"/>
      <c r="AE201" s="62"/>
      <c r="AF201" s="62"/>
      <c r="AG201" s="64"/>
      <c r="AH201" s="64"/>
      <c r="AI201" s="61"/>
      <c r="AJ201" s="65"/>
      <c r="AK201" s="65"/>
      <c r="AL201" s="44"/>
      <c r="AM201" s="61"/>
      <c r="AN201" s="61"/>
      <c r="AO201" s="50"/>
      <c r="AP201" s="44"/>
      <c r="AQ201" s="44"/>
      <c r="AR201" s="44"/>
      <c r="AS201" s="50"/>
    </row>
    <row r="202" spans="1:45" ht="17.25" customHeight="1">
      <c r="A202" s="44"/>
      <c r="B202" s="44"/>
      <c r="C202" s="44"/>
      <c r="D202" s="59"/>
      <c r="E202" s="59"/>
      <c r="F202" s="59"/>
      <c r="G202" s="60"/>
      <c r="H202" s="61"/>
      <c r="I202" s="61"/>
      <c r="J202" s="62"/>
      <c r="K202" s="62"/>
      <c r="L202" s="44"/>
      <c r="M202" s="61"/>
      <c r="N202" s="44"/>
      <c r="O202" s="45"/>
      <c r="P202" s="44"/>
      <c r="Q202" s="44"/>
      <c r="R202" s="62"/>
      <c r="S202" s="62"/>
      <c r="T202" s="44"/>
      <c r="U202" s="61"/>
      <c r="V202" s="63"/>
      <c r="W202" s="62"/>
      <c r="X202" s="62"/>
      <c r="Y202" s="61"/>
      <c r="Z202" s="62"/>
      <c r="AA202" s="61"/>
      <c r="AB202" s="44"/>
      <c r="AC202" s="61"/>
      <c r="AD202" s="61"/>
      <c r="AE202" s="62"/>
      <c r="AF202" s="62"/>
      <c r="AG202" s="64"/>
      <c r="AH202" s="64"/>
      <c r="AI202" s="61"/>
      <c r="AJ202" s="65"/>
      <c r="AK202" s="65"/>
      <c r="AL202" s="44"/>
      <c r="AM202" s="61"/>
      <c r="AN202" s="61"/>
      <c r="AO202" s="50"/>
      <c r="AP202" s="44"/>
      <c r="AQ202" s="44"/>
      <c r="AR202" s="44"/>
      <c r="AS202" s="50"/>
    </row>
    <row r="203" spans="1:45" ht="17.25" customHeight="1">
      <c r="A203" s="44"/>
      <c r="B203" s="44"/>
      <c r="C203" s="44"/>
      <c r="D203" s="59"/>
      <c r="E203" s="59"/>
      <c r="F203" s="59"/>
      <c r="G203" s="60"/>
      <c r="H203" s="61"/>
      <c r="I203" s="61"/>
      <c r="J203" s="62"/>
      <c r="K203" s="62"/>
      <c r="L203" s="44"/>
      <c r="M203" s="61"/>
      <c r="N203" s="44"/>
      <c r="O203" s="45"/>
      <c r="P203" s="44"/>
      <c r="Q203" s="44"/>
      <c r="R203" s="62"/>
      <c r="S203" s="62"/>
      <c r="T203" s="44"/>
      <c r="U203" s="61"/>
      <c r="V203" s="63"/>
      <c r="W203" s="62"/>
      <c r="X203" s="62"/>
      <c r="Y203" s="61"/>
      <c r="Z203" s="62"/>
      <c r="AA203" s="61"/>
      <c r="AB203" s="44"/>
      <c r="AC203" s="61"/>
      <c r="AD203" s="61"/>
      <c r="AE203" s="62"/>
      <c r="AF203" s="62"/>
      <c r="AG203" s="64"/>
      <c r="AH203" s="64"/>
      <c r="AI203" s="61"/>
      <c r="AJ203" s="65"/>
      <c r="AK203" s="65"/>
      <c r="AL203" s="44"/>
      <c r="AM203" s="61"/>
      <c r="AN203" s="61"/>
      <c r="AO203" s="50"/>
      <c r="AP203" s="44"/>
      <c r="AQ203" s="44"/>
      <c r="AR203" s="44"/>
      <c r="AS203" s="50"/>
    </row>
    <row r="204" spans="1:45" ht="17.25" customHeight="1">
      <c r="A204" s="44"/>
      <c r="B204" s="44"/>
      <c r="C204" s="44"/>
      <c r="D204" s="59"/>
      <c r="E204" s="59"/>
      <c r="F204" s="59"/>
      <c r="G204" s="60"/>
      <c r="H204" s="61"/>
      <c r="I204" s="61"/>
      <c r="J204" s="62"/>
      <c r="K204" s="62"/>
      <c r="L204" s="44"/>
      <c r="M204" s="61"/>
      <c r="N204" s="44"/>
      <c r="O204" s="45"/>
      <c r="P204" s="44"/>
      <c r="Q204" s="44"/>
      <c r="R204" s="62"/>
      <c r="S204" s="62"/>
      <c r="T204" s="44"/>
      <c r="U204" s="61"/>
      <c r="V204" s="63"/>
      <c r="W204" s="62"/>
      <c r="X204" s="62"/>
      <c r="Y204" s="61"/>
      <c r="Z204" s="62"/>
      <c r="AA204" s="61"/>
      <c r="AB204" s="44"/>
      <c r="AC204" s="61"/>
      <c r="AD204" s="61"/>
      <c r="AE204" s="62"/>
      <c r="AF204" s="62"/>
      <c r="AG204" s="64"/>
      <c r="AH204" s="64"/>
      <c r="AI204" s="61"/>
      <c r="AJ204" s="65"/>
      <c r="AK204" s="65"/>
      <c r="AL204" s="44"/>
      <c r="AM204" s="61"/>
      <c r="AN204" s="61"/>
      <c r="AO204" s="50"/>
      <c r="AP204" s="44"/>
      <c r="AQ204" s="44"/>
      <c r="AR204" s="44"/>
      <c r="AS204" s="50"/>
    </row>
    <row r="205" spans="1:45" ht="17.25" customHeight="1">
      <c r="A205" s="44"/>
      <c r="B205" s="44"/>
      <c r="C205" s="44"/>
      <c r="D205" s="59"/>
      <c r="E205" s="59"/>
      <c r="F205" s="59"/>
      <c r="G205" s="60"/>
      <c r="H205" s="61"/>
      <c r="I205" s="61"/>
      <c r="J205" s="62"/>
      <c r="K205" s="62"/>
      <c r="L205" s="44"/>
      <c r="M205" s="61"/>
      <c r="N205" s="44"/>
      <c r="O205" s="45"/>
      <c r="P205" s="44"/>
      <c r="Q205" s="44"/>
      <c r="R205" s="62"/>
      <c r="S205" s="62"/>
      <c r="T205" s="44"/>
      <c r="U205" s="61"/>
      <c r="V205" s="63"/>
      <c r="W205" s="62"/>
      <c r="X205" s="62"/>
      <c r="Y205" s="61"/>
      <c r="Z205" s="62"/>
      <c r="AA205" s="61"/>
      <c r="AB205" s="44"/>
      <c r="AC205" s="61"/>
      <c r="AD205" s="61"/>
      <c r="AE205" s="62"/>
      <c r="AF205" s="62"/>
      <c r="AG205" s="64"/>
      <c r="AH205" s="64"/>
      <c r="AI205" s="61"/>
      <c r="AJ205" s="65"/>
      <c r="AK205" s="65"/>
      <c r="AL205" s="44"/>
      <c r="AM205" s="61"/>
      <c r="AN205" s="61"/>
      <c r="AO205" s="50"/>
      <c r="AP205" s="44"/>
      <c r="AQ205" s="44"/>
      <c r="AR205" s="44"/>
      <c r="AS205" s="50"/>
    </row>
    <row r="206" spans="1:45" ht="17.25" customHeight="1">
      <c r="A206" s="44"/>
      <c r="B206" s="44"/>
      <c r="C206" s="44"/>
      <c r="D206" s="59"/>
      <c r="E206" s="59"/>
      <c r="F206" s="59"/>
      <c r="G206" s="60"/>
      <c r="H206" s="61"/>
      <c r="I206" s="61"/>
      <c r="J206" s="62"/>
      <c r="K206" s="62"/>
      <c r="L206" s="44"/>
      <c r="M206" s="61"/>
      <c r="N206" s="44"/>
      <c r="O206" s="45"/>
      <c r="P206" s="44"/>
      <c r="Q206" s="44"/>
      <c r="R206" s="62"/>
      <c r="S206" s="62"/>
      <c r="T206" s="44"/>
      <c r="U206" s="61"/>
      <c r="V206" s="63"/>
      <c r="W206" s="62"/>
      <c r="X206" s="62"/>
      <c r="Y206" s="61"/>
      <c r="Z206" s="62"/>
      <c r="AA206" s="61"/>
      <c r="AB206" s="44"/>
      <c r="AC206" s="61"/>
      <c r="AD206" s="61"/>
      <c r="AE206" s="62"/>
      <c r="AF206" s="62"/>
      <c r="AG206" s="64"/>
      <c r="AH206" s="64"/>
      <c r="AI206" s="61"/>
      <c r="AJ206" s="65"/>
      <c r="AK206" s="65"/>
      <c r="AL206" s="44"/>
      <c r="AM206" s="61"/>
      <c r="AN206" s="61"/>
      <c r="AO206" s="50"/>
      <c r="AP206" s="44"/>
      <c r="AQ206" s="44"/>
      <c r="AR206" s="44"/>
      <c r="AS206" s="50"/>
    </row>
    <row r="207" spans="1:45" ht="17.25" customHeight="1">
      <c r="A207" s="44"/>
      <c r="B207" s="44"/>
      <c r="C207" s="44"/>
      <c r="D207" s="59"/>
      <c r="E207" s="59"/>
      <c r="F207" s="59"/>
      <c r="G207" s="60"/>
      <c r="H207" s="61"/>
      <c r="I207" s="61"/>
      <c r="J207" s="62"/>
      <c r="K207" s="62"/>
      <c r="L207" s="44"/>
      <c r="M207" s="61"/>
      <c r="N207" s="44"/>
      <c r="O207" s="45"/>
      <c r="P207" s="44"/>
      <c r="Q207" s="44"/>
      <c r="R207" s="62"/>
      <c r="S207" s="62"/>
      <c r="T207" s="44"/>
      <c r="U207" s="61"/>
      <c r="V207" s="63"/>
      <c r="W207" s="62"/>
      <c r="X207" s="62"/>
      <c r="Y207" s="61"/>
      <c r="Z207" s="62"/>
      <c r="AA207" s="61"/>
      <c r="AB207" s="44"/>
      <c r="AC207" s="61"/>
      <c r="AD207" s="61"/>
      <c r="AE207" s="62"/>
      <c r="AF207" s="62"/>
      <c r="AG207" s="64"/>
      <c r="AH207" s="64"/>
      <c r="AI207" s="61"/>
      <c r="AJ207" s="65"/>
      <c r="AK207" s="65"/>
      <c r="AL207" s="44"/>
      <c r="AM207" s="61"/>
      <c r="AN207" s="61"/>
      <c r="AO207" s="50"/>
      <c r="AP207" s="44"/>
      <c r="AQ207" s="44"/>
      <c r="AR207" s="44"/>
      <c r="AS207" s="50"/>
    </row>
    <row r="208" spans="1:45" ht="17.25" customHeight="1">
      <c r="A208" s="44"/>
      <c r="B208" s="44"/>
      <c r="C208" s="44"/>
      <c r="D208" s="59"/>
      <c r="E208" s="59"/>
      <c r="F208" s="59"/>
      <c r="G208" s="60"/>
      <c r="H208" s="61"/>
      <c r="I208" s="61"/>
      <c r="J208" s="62"/>
      <c r="K208" s="62"/>
      <c r="L208" s="44"/>
      <c r="M208" s="61"/>
      <c r="N208" s="44"/>
      <c r="O208" s="45"/>
      <c r="P208" s="44"/>
      <c r="Q208" s="44"/>
      <c r="R208" s="62"/>
      <c r="S208" s="62"/>
      <c r="T208" s="44"/>
      <c r="U208" s="61"/>
      <c r="V208" s="63"/>
      <c r="W208" s="62"/>
      <c r="X208" s="62"/>
      <c r="Y208" s="61"/>
      <c r="Z208" s="62"/>
      <c r="AA208" s="61"/>
      <c r="AB208" s="44"/>
      <c r="AC208" s="61"/>
      <c r="AD208" s="61"/>
      <c r="AE208" s="62"/>
      <c r="AF208" s="62"/>
      <c r="AG208" s="64"/>
      <c r="AH208" s="64"/>
      <c r="AI208" s="61"/>
      <c r="AJ208" s="65"/>
      <c r="AK208" s="65"/>
      <c r="AL208" s="44"/>
      <c r="AM208" s="61"/>
      <c r="AN208" s="61"/>
      <c r="AO208" s="50"/>
      <c r="AP208" s="44"/>
      <c r="AQ208" s="44"/>
      <c r="AR208" s="44"/>
      <c r="AS208" s="50"/>
    </row>
    <row r="209" spans="1:45" ht="17.25" customHeight="1">
      <c r="A209" s="44"/>
      <c r="B209" s="44"/>
      <c r="C209" s="44"/>
      <c r="D209" s="59"/>
      <c r="E209" s="59"/>
      <c r="F209" s="59"/>
      <c r="G209" s="60"/>
      <c r="H209" s="61"/>
      <c r="I209" s="61"/>
      <c r="J209" s="62"/>
      <c r="K209" s="62"/>
      <c r="L209" s="44"/>
      <c r="M209" s="61"/>
      <c r="N209" s="44"/>
      <c r="O209" s="45"/>
      <c r="P209" s="44"/>
      <c r="Q209" s="44"/>
      <c r="R209" s="62"/>
      <c r="S209" s="62"/>
      <c r="T209" s="44"/>
      <c r="U209" s="61"/>
      <c r="V209" s="63"/>
      <c r="W209" s="62"/>
      <c r="X209" s="62"/>
      <c r="Y209" s="61"/>
      <c r="Z209" s="62"/>
      <c r="AA209" s="61"/>
      <c r="AB209" s="44"/>
      <c r="AC209" s="61"/>
      <c r="AD209" s="61"/>
      <c r="AE209" s="62"/>
      <c r="AF209" s="62"/>
      <c r="AG209" s="64"/>
      <c r="AH209" s="64"/>
      <c r="AI209" s="61"/>
      <c r="AJ209" s="65"/>
      <c r="AK209" s="65"/>
      <c r="AL209" s="44"/>
      <c r="AM209" s="61"/>
      <c r="AN209" s="61"/>
      <c r="AO209" s="50"/>
      <c r="AP209" s="44"/>
      <c r="AQ209" s="44"/>
      <c r="AR209" s="44"/>
      <c r="AS209" s="50"/>
    </row>
    <row r="210" spans="1:45" ht="17.25" customHeight="1">
      <c r="A210" s="44"/>
      <c r="B210" s="44"/>
      <c r="C210" s="44"/>
      <c r="D210" s="59"/>
      <c r="E210" s="59"/>
      <c r="F210" s="59"/>
      <c r="G210" s="60"/>
      <c r="H210" s="61"/>
      <c r="I210" s="61"/>
      <c r="J210" s="62"/>
      <c r="K210" s="62"/>
      <c r="L210" s="44"/>
      <c r="M210" s="61"/>
      <c r="N210" s="44"/>
      <c r="O210" s="45"/>
      <c r="P210" s="44"/>
      <c r="Q210" s="44"/>
      <c r="R210" s="62"/>
      <c r="S210" s="62"/>
      <c r="T210" s="44"/>
      <c r="U210" s="61"/>
      <c r="V210" s="63"/>
      <c r="W210" s="62"/>
      <c r="X210" s="62"/>
      <c r="Y210" s="61"/>
      <c r="Z210" s="62"/>
      <c r="AA210" s="61"/>
      <c r="AB210" s="44"/>
      <c r="AC210" s="61"/>
      <c r="AD210" s="61"/>
      <c r="AE210" s="62"/>
      <c r="AF210" s="62"/>
      <c r="AG210" s="64"/>
      <c r="AH210" s="64"/>
      <c r="AI210" s="61"/>
      <c r="AJ210" s="65"/>
      <c r="AK210" s="65"/>
      <c r="AL210" s="44"/>
      <c r="AM210" s="61"/>
      <c r="AN210" s="61"/>
      <c r="AO210" s="50"/>
      <c r="AP210" s="44"/>
      <c r="AQ210" s="44"/>
      <c r="AR210" s="44"/>
      <c r="AS210" s="50"/>
    </row>
    <row r="211" spans="1:45" ht="17.25" customHeight="1">
      <c r="A211" s="44"/>
      <c r="B211" s="44"/>
      <c r="C211" s="44"/>
      <c r="D211" s="59"/>
      <c r="E211" s="59"/>
      <c r="F211" s="59"/>
      <c r="G211" s="60"/>
      <c r="H211" s="61"/>
      <c r="I211" s="61"/>
      <c r="J211" s="62"/>
      <c r="K211" s="62"/>
      <c r="L211" s="44"/>
      <c r="M211" s="61"/>
      <c r="N211" s="44"/>
      <c r="O211" s="45"/>
      <c r="P211" s="44"/>
      <c r="Q211" s="44"/>
      <c r="R211" s="62"/>
      <c r="S211" s="62"/>
      <c r="T211" s="44"/>
      <c r="U211" s="61"/>
      <c r="V211" s="63"/>
      <c r="W211" s="62"/>
      <c r="X211" s="62"/>
      <c r="Y211" s="61"/>
      <c r="Z211" s="62"/>
      <c r="AA211" s="61"/>
      <c r="AB211" s="44"/>
      <c r="AC211" s="61"/>
      <c r="AD211" s="61"/>
      <c r="AE211" s="62"/>
      <c r="AF211" s="62"/>
      <c r="AG211" s="64"/>
      <c r="AH211" s="64"/>
      <c r="AI211" s="61"/>
      <c r="AJ211" s="65"/>
      <c r="AK211" s="65"/>
      <c r="AL211" s="44"/>
      <c r="AM211" s="61"/>
      <c r="AN211" s="61"/>
      <c r="AO211" s="50"/>
      <c r="AP211" s="44"/>
      <c r="AQ211" s="44"/>
      <c r="AR211" s="44"/>
      <c r="AS211" s="50"/>
    </row>
    <row r="212" spans="1:45" ht="17.25" customHeight="1">
      <c r="A212" s="44"/>
      <c r="B212" s="44"/>
      <c r="C212" s="44"/>
      <c r="D212" s="59"/>
      <c r="E212" s="59"/>
      <c r="F212" s="59"/>
      <c r="G212" s="60"/>
      <c r="H212" s="61"/>
      <c r="I212" s="61"/>
      <c r="J212" s="62"/>
      <c r="K212" s="62"/>
      <c r="L212" s="44"/>
      <c r="M212" s="61"/>
      <c r="N212" s="44"/>
      <c r="O212" s="45"/>
      <c r="P212" s="44"/>
      <c r="Q212" s="44"/>
      <c r="R212" s="62"/>
      <c r="S212" s="62"/>
      <c r="T212" s="44"/>
      <c r="U212" s="61"/>
      <c r="V212" s="63"/>
      <c r="W212" s="62"/>
      <c r="X212" s="62"/>
      <c r="Y212" s="61"/>
      <c r="Z212" s="62"/>
      <c r="AA212" s="61"/>
      <c r="AB212" s="44"/>
      <c r="AC212" s="61"/>
      <c r="AD212" s="61"/>
      <c r="AE212" s="62"/>
      <c r="AF212" s="62"/>
      <c r="AG212" s="64"/>
      <c r="AH212" s="64"/>
      <c r="AI212" s="61"/>
      <c r="AJ212" s="65"/>
      <c r="AK212" s="65"/>
      <c r="AL212" s="44"/>
      <c r="AM212" s="61"/>
      <c r="AN212" s="61"/>
      <c r="AO212" s="50"/>
      <c r="AP212" s="44"/>
      <c r="AQ212" s="44"/>
      <c r="AR212" s="44"/>
      <c r="AS212" s="50"/>
    </row>
    <row r="213" spans="1:45" ht="17.25" customHeight="1">
      <c r="A213" s="44"/>
      <c r="B213" s="44"/>
      <c r="C213" s="44"/>
      <c r="D213" s="59"/>
      <c r="E213" s="59"/>
      <c r="F213" s="59"/>
      <c r="G213" s="60"/>
      <c r="H213" s="61"/>
      <c r="I213" s="61"/>
      <c r="J213" s="62"/>
      <c r="K213" s="62"/>
      <c r="L213" s="44"/>
      <c r="M213" s="61"/>
      <c r="N213" s="44"/>
      <c r="O213" s="45"/>
      <c r="P213" s="44"/>
      <c r="Q213" s="44"/>
      <c r="R213" s="62"/>
      <c r="S213" s="62"/>
      <c r="T213" s="44"/>
      <c r="U213" s="61"/>
      <c r="V213" s="63"/>
      <c r="W213" s="62"/>
      <c r="X213" s="62"/>
      <c r="Y213" s="61"/>
      <c r="Z213" s="62"/>
      <c r="AA213" s="61"/>
      <c r="AB213" s="44"/>
      <c r="AC213" s="61"/>
      <c r="AD213" s="61"/>
      <c r="AE213" s="62"/>
      <c r="AF213" s="62"/>
      <c r="AG213" s="64"/>
      <c r="AH213" s="64"/>
      <c r="AI213" s="61"/>
      <c r="AJ213" s="65"/>
      <c r="AK213" s="65"/>
      <c r="AL213" s="44"/>
      <c r="AM213" s="61"/>
      <c r="AN213" s="61"/>
      <c r="AO213" s="50"/>
      <c r="AP213" s="44"/>
      <c r="AQ213" s="44"/>
      <c r="AR213" s="44"/>
      <c r="AS213" s="50"/>
    </row>
    <row r="214" spans="1:45" ht="17.25" customHeight="1">
      <c r="A214" s="44"/>
      <c r="B214" s="44"/>
      <c r="C214" s="44"/>
      <c r="D214" s="59"/>
      <c r="E214" s="59"/>
      <c r="F214" s="59"/>
      <c r="G214" s="60"/>
      <c r="H214" s="61"/>
      <c r="I214" s="61"/>
      <c r="J214" s="62"/>
      <c r="K214" s="62"/>
      <c r="L214" s="44"/>
      <c r="M214" s="61"/>
      <c r="N214" s="44"/>
      <c r="O214" s="45"/>
      <c r="P214" s="44"/>
      <c r="Q214" s="44"/>
      <c r="R214" s="62"/>
      <c r="S214" s="62"/>
      <c r="T214" s="44"/>
      <c r="U214" s="61"/>
      <c r="V214" s="63"/>
      <c r="W214" s="62"/>
      <c r="X214" s="62"/>
      <c r="Y214" s="61"/>
      <c r="Z214" s="62"/>
      <c r="AA214" s="61"/>
      <c r="AB214" s="44"/>
      <c r="AC214" s="61"/>
      <c r="AD214" s="61"/>
      <c r="AE214" s="62"/>
      <c r="AF214" s="62"/>
      <c r="AG214" s="64"/>
      <c r="AH214" s="64"/>
      <c r="AI214" s="61"/>
      <c r="AJ214" s="65"/>
      <c r="AK214" s="65"/>
      <c r="AL214" s="44"/>
      <c r="AM214" s="61"/>
      <c r="AN214" s="61"/>
      <c r="AO214" s="50"/>
      <c r="AP214" s="44"/>
      <c r="AQ214" s="44"/>
      <c r="AR214" s="44"/>
      <c r="AS214" s="50"/>
    </row>
    <row r="215" spans="1:45" ht="17.25" customHeight="1">
      <c r="A215" s="44"/>
      <c r="B215" s="44"/>
      <c r="C215" s="44"/>
      <c r="D215" s="59"/>
      <c r="E215" s="59"/>
      <c r="F215" s="59"/>
      <c r="G215" s="60"/>
      <c r="H215" s="61"/>
      <c r="I215" s="61"/>
      <c r="J215" s="62"/>
      <c r="K215" s="62"/>
      <c r="L215" s="44"/>
      <c r="M215" s="61"/>
      <c r="N215" s="44"/>
      <c r="O215" s="45"/>
      <c r="P215" s="44"/>
      <c r="Q215" s="44"/>
      <c r="R215" s="62"/>
      <c r="S215" s="62"/>
      <c r="T215" s="44"/>
      <c r="U215" s="61"/>
      <c r="V215" s="63"/>
      <c r="W215" s="62"/>
      <c r="X215" s="62"/>
      <c r="Y215" s="61"/>
      <c r="Z215" s="62"/>
      <c r="AA215" s="61"/>
      <c r="AB215" s="44"/>
      <c r="AC215" s="61"/>
      <c r="AD215" s="61"/>
      <c r="AE215" s="62"/>
      <c r="AF215" s="62"/>
      <c r="AG215" s="64"/>
      <c r="AH215" s="64"/>
      <c r="AI215" s="61"/>
      <c r="AJ215" s="65"/>
      <c r="AK215" s="65"/>
      <c r="AL215" s="44"/>
      <c r="AM215" s="61"/>
      <c r="AN215" s="61"/>
      <c r="AO215" s="50"/>
      <c r="AP215" s="44"/>
      <c r="AQ215" s="44"/>
      <c r="AR215" s="44"/>
      <c r="AS215" s="50"/>
    </row>
    <row r="216" spans="1:45" ht="17.25" customHeight="1">
      <c r="A216" s="44"/>
      <c r="B216" s="44"/>
      <c r="C216" s="44"/>
      <c r="D216" s="59"/>
      <c r="E216" s="59"/>
      <c r="F216" s="59"/>
      <c r="G216" s="60"/>
      <c r="H216" s="61"/>
      <c r="I216" s="61"/>
      <c r="J216" s="62"/>
      <c r="K216" s="62"/>
      <c r="L216" s="44"/>
      <c r="M216" s="61"/>
      <c r="N216" s="44"/>
      <c r="O216" s="45"/>
      <c r="P216" s="44"/>
      <c r="Q216" s="44"/>
      <c r="R216" s="62"/>
      <c r="S216" s="62"/>
      <c r="T216" s="44"/>
      <c r="U216" s="61"/>
      <c r="V216" s="63"/>
      <c r="W216" s="62"/>
      <c r="X216" s="62"/>
      <c r="Y216" s="61"/>
      <c r="Z216" s="62"/>
      <c r="AA216" s="61"/>
      <c r="AB216" s="44"/>
      <c r="AC216" s="61"/>
      <c r="AD216" s="61"/>
      <c r="AE216" s="62"/>
      <c r="AF216" s="62"/>
      <c r="AG216" s="64"/>
      <c r="AH216" s="64"/>
      <c r="AI216" s="61"/>
      <c r="AJ216" s="65"/>
      <c r="AK216" s="65"/>
      <c r="AL216" s="44"/>
      <c r="AM216" s="61"/>
      <c r="AN216" s="61"/>
      <c r="AO216" s="50"/>
      <c r="AP216" s="44"/>
      <c r="AQ216" s="44"/>
      <c r="AR216" s="44"/>
      <c r="AS216" s="50"/>
    </row>
    <row r="217" spans="1:45" ht="17.25" customHeight="1">
      <c r="A217" s="44"/>
      <c r="B217" s="44"/>
      <c r="C217" s="44"/>
      <c r="D217" s="59"/>
      <c r="E217" s="59"/>
      <c r="F217" s="59"/>
      <c r="G217" s="60"/>
      <c r="H217" s="61"/>
      <c r="I217" s="61"/>
      <c r="J217" s="62"/>
      <c r="K217" s="62"/>
      <c r="L217" s="44"/>
      <c r="M217" s="61"/>
      <c r="N217" s="44"/>
      <c r="O217" s="45"/>
      <c r="P217" s="44"/>
      <c r="Q217" s="44"/>
      <c r="R217" s="62"/>
      <c r="S217" s="62"/>
      <c r="T217" s="44"/>
      <c r="U217" s="61"/>
      <c r="V217" s="63"/>
      <c r="W217" s="62"/>
      <c r="X217" s="62"/>
      <c r="Y217" s="61"/>
      <c r="Z217" s="62"/>
      <c r="AA217" s="61"/>
      <c r="AB217" s="44"/>
      <c r="AC217" s="61"/>
      <c r="AD217" s="61"/>
      <c r="AE217" s="62"/>
      <c r="AF217" s="62"/>
      <c r="AG217" s="64"/>
      <c r="AH217" s="64"/>
      <c r="AI217" s="61"/>
      <c r="AJ217" s="65"/>
      <c r="AK217" s="65"/>
      <c r="AL217" s="44"/>
      <c r="AM217" s="61"/>
      <c r="AN217" s="61"/>
      <c r="AO217" s="50"/>
      <c r="AP217" s="44"/>
      <c r="AQ217" s="44"/>
      <c r="AR217" s="44"/>
      <c r="AS217" s="50"/>
    </row>
    <row r="218" spans="1:45" ht="17.25" customHeight="1">
      <c r="A218" s="44"/>
      <c r="B218" s="44"/>
      <c r="C218" s="44"/>
      <c r="D218" s="59"/>
      <c r="E218" s="59"/>
      <c r="F218" s="59"/>
      <c r="G218" s="60"/>
      <c r="H218" s="61"/>
      <c r="I218" s="61"/>
      <c r="J218" s="62"/>
      <c r="K218" s="62"/>
      <c r="L218" s="44"/>
      <c r="M218" s="61"/>
      <c r="N218" s="44"/>
      <c r="O218" s="45"/>
      <c r="P218" s="44"/>
      <c r="Q218" s="44"/>
      <c r="R218" s="62"/>
      <c r="S218" s="62"/>
      <c r="T218" s="44"/>
      <c r="U218" s="61"/>
      <c r="V218" s="63"/>
      <c r="W218" s="62"/>
      <c r="X218" s="62"/>
      <c r="Y218" s="61"/>
      <c r="Z218" s="62"/>
      <c r="AA218" s="61"/>
      <c r="AB218" s="44"/>
      <c r="AC218" s="61"/>
      <c r="AD218" s="61"/>
      <c r="AE218" s="62"/>
      <c r="AF218" s="62"/>
      <c r="AG218" s="64"/>
      <c r="AH218" s="64"/>
      <c r="AI218" s="61"/>
      <c r="AJ218" s="65"/>
      <c r="AK218" s="65"/>
      <c r="AL218" s="44"/>
      <c r="AM218" s="61"/>
      <c r="AN218" s="61"/>
      <c r="AO218" s="50"/>
      <c r="AP218" s="44"/>
      <c r="AQ218" s="44"/>
      <c r="AR218" s="44"/>
      <c r="AS218" s="50"/>
    </row>
    <row r="219" spans="1:45" ht="17.25" customHeight="1">
      <c r="A219" s="44"/>
      <c r="B219" s="44"/>
      <c r="C219" s="44"/>
      <c r="D219" s="59"/>
      <c r="E219" s="59"/>
      <c r="F219" s="59"/>
      <c r="G219" s="60"/>
      <c r="H219" s="61"/>
      <c r="I219" s="61"/>
      <c r="J219" s="62"/>
      <c r="K219" s="62"/>
      <c r="L219" s="44"/>
      <c r="M219" s="61"/>
      <c r="N219" s="44"/>
      <c r="O219" s="45"/>
      <c r="P219" s="44"/>
      <c r="Q219" s="44"/>
      <c r="R219" s="62"/>
      <c r="S219" s="62"/>
      <c r="T219" s="44"/>
      <c r="U219" s="61"/>
      <c r="V219" s="63"/>
      <c r="W219" s="62"/>
      <c r="X219" s="62"/>
      <c r="Y219" s="61"/>
      <c r="Z219" s="62"/>
      <c r="AA219" s="61"/>
      <c r="AB219" s="44"/>
      <c r="AC219" s="61"/>
      <c r="AD219" s="61"/>
      <c r="AE219" s="62"/>
      <c r="AF219" s="62"/>
      <c r="AG219" s="64"/>
      <c r="AH219" s="64"/>
      <c r="AI219" s="61"/>
      <c r="AJ219" s="65"/>
      <c r="AK219" s="65"/>
      <c r="AL219" s="44"/>
      <c r="AM219" s="61"/>
      <c r="AN219" s="61"/>
      <c r="AO219" s="50"/>
      <c r="AP219" s="44"/>
      <c r="AQ219" s="44"/>
      <c r="AR219" s="44"/>
      <c r="AS219" s="50"/>
    </row>
    <row r="220" spans="1:45" ht="17.25" customHeight="1">
      <c r="A220" s="44"/>
      <c r="B220" s="44"/>
      <c r="C220" s="44"/>
      <c r="D220" s="59"/>
      <c r="E220" s="59"/>
      <c r="F220" s="59"/>
      <c r="G220" s="60"/>
      <c r="H220" s="61"/>
      <c r="I220" s="61"/>
      <c r="J220" s="62"/>
      <c r="K220" s="62"/>
      <c r="L220" s="44"/>
      <c r="M220" s="61"/>
      <c r="N220" s="44"/>
      <c r="O220" s="45"/>
      <c r="P220" s="44"/>
      <c r="Q220" s="44"/>
      <c r="R220" s="62"/>
      <c r="S220" s="62"/>
      <c r="T220" s="44"/>
      <c r="U220" s="61"/>
      <c r="V220" s="63"/>
      <c r="W220" s="62"/>
      <c r="X220" s="62"/>
      <c r="Y220" s="61"/>
      <c r="Z220" s="62"/>
      <c r="AA220" s="61"/>
      <c r="AB220" s="44"/>
      <c r="AC220" s="61"/>
      <c r="AD220" s="61"/>
      <c r="AE220" s="62"/>
      <c r="AF220" s="62"/>
      <c r="AG220" s="64"/>
      <c r="AH220" s="64"/>
      <c r="AI220" s="61"/>
      <c r="AJ220" s="65"/>
      <c r="AK220" s="65"/>
      <c r="AL220" s="44"/>
      <c r="AM220" s="61"/>
      <c r="AN220" s="61"/>
      <c r="AO220" s="50"/>
      <c r="AP220" s="44"/>
      <c r="AQ220" s="44"/>
      <c r="AR220" s="44"/>
      <c r="AS220" s="50"/>
    </row>
    <row r="221" spans="1:45" ht="17.25" customHeight="1">
      <c r="A221" s="44"/>
      <c r="B221" s="44"/>
      <c r="C221" s="44"/>
      <c r="D221" s="59"/>
      <c r="E221" s="59"/>
      <c r="F221" s="59"/>
      <c r="G221" s="60"/>
      <c r="H221" s="61"/>
      <c r="I221" s="61"/>
      <c r="J221" s="62"/>
      <c r="K221" s="62"/>
      <c r="L221" s="44"/>
      <c r="M221" s="61"/>
      <c r="N221" s="44"/>
      <c r="O221" s="45"/>
      <c r="P221" s="44"/>
      <c r="Q221" s="44"/>
      <c r="R221" s="62"/>
      <c r="S221" s="62"/>
      <c r="T221" s="44"/>
      <c r="U221" s="61"/>
      <c r="V221" s="63"/>
      <c r="W221" s="62"/>
      <c r="X221" s="62"/>
      <c r="Y221" s="61"/>
      <c r="Z221" s="62"/>
      <c r="AA221" s="61"/>
      <c r="AB221" s="44"/>
      <c r="AC221" s="61"/>
      <c r="AD221" s="61"/>
      <c r="AE221" s="62"/>
      <c r="AF221" s="62"/>
      <c r="AG221" s="64"/>
      <c r="AH221" s="64"/>
      <c r="AI221" s="61"/>
      <c r="AJ221" s="65"/>
      <c r="AK221" s="65"/>
      <c r="AL221" s="44"/>
      <c r="AM221" s="61"/>
      <c r="AN221" s="61"/>
      <c r="AO221" s="50"/>
      <c r="AP221" s="44"/>
      <c r="AQ221" s="44"/>
      <c r="AR221" s="44"/>
      <c r="AS221" s="50"/>
    </row>
    <row r="222" spans="1:45" ht="17.25" customHeight="1">
      <c r="A222" s="44"/>
      <c r="B222" s="44"/>
      <c r="C222" s="44"/>
      <c r="D222" s="59"/>
      <c r="E222" s="59"/>
      <c r="F222" s="59"/>
      <c r="G222" s="60"/>
      <c r="H222" s="61"/>
      <c r="I222" s="61"/>
      <c r="J222" s="62"/>
      <c r="K222" s="62"/>
      <c r="L222" s="44"/>
      <c r="M222" s="61"/>
      <c r="N222" s="44"/>
      <c r="O222" s="45"/>
      <c r="P222" s="44"/>
      <c r="Q222" s="44"/>
      <c r="R222" s="62"/>
      <c r="S222" s="62"/>
      <c r="T222" s="44"/>
      <c r="U222" s="61"/>
      <c r="V222" s="63"/>
      <c r="W222" s="62"/>
      <c r="X222" s="62"/>
      <c r="Y222" s="61"/>
      <c r="Z222" s="62"/>
      <c r="AA222" s="61"/>
      <c r="AB222" s="44"/>
      <c r="AC222" s="61"/>
      <c r="AD222" s="61"/>
      <c r="AE222" s="62"/>
      <c r="AF222" s="62"/>
      <c r="AG222" s="64"/>
      <c r="AH222" s="64"/>
      <c r="AI222" s="61"/>
      <c r="AJ222" s="65"/>
      <c r="AK222" s="65"/>
      <c r="AL222" s="44"/>
      <c r="AM222" s="61"/>
      <c r="AN222" s="61"/>
      <c r="AO222" s="50"/>
      <c r="AP222" s="44"/>
      <c r="AQ222" s="44"/>
      <c r="AR222" s="44"/>
      <c r="AS222" s="50"/>
    </row>
    <row r="223" spans="1:45" ht="17.25" customHeight="1">
      <c r="A223" s="44"/>
      <c r="B223" s="44"/>
      <c r="C223" s="44"/>
      <c r="D223" s="59"/>
      <c r="E223" s="59"/>
      <c r="F223" s="59"/>
      <c r="G223" s="60"/>
      <c r="H223" s="61"/>
      <c r="I223" s="61"/>
      <c r="J223" s="62"/>
      <c r="K223" s="62"/>
      <c r="L223" s="44"/>
      <c r="M223" s="61"/>
      <c r="N223" s="44"/>
      <c r="O223" s="45"/>
      <c r="P223" s="44"/>
      <c r="Q223" s="44"/>
      <c r="R223" s="62"/>
      <c r="S223" s="62"/>
      <c r="T223" s="44"/>
      <c r="U223" s="61"/>
      <c r="V223" s="63"/>
      <c r="W223" s="62"/>
      <c r="X223" s="62"/>
      <c r="Y223" s="61"/>
      <c r="Z223" s="62"/>
      <c r="AA223" s="61"/>
      <c r="AB223" s="44"/>
      <c r="AC223" s="61"/>
      <c r="AD223" s="61"/>
      <c r="AE223" s="62"/>
      <c r="AF223" s="62"/>
      <c r="AG223" s="64"/>
      <c r="AH223" s="64"/>
      <c r="AI223" s="61"/>
      <c r="AJ223" s="65"/>
      <c r="AK223" s="65"/>
      <c r="AL223" s="44"/>
      <c r="AM223" s="61"/>
      <c r="AN223" s="61"/>
      <c r="AO223" s="50"/>
      <c r="AP223" s="44"/>
      <c r="AQ223" s="44"/>
      <c r="AR223" s="44"/>
      <c r="AS223" s="50"/>
    </row>
    <row r="224" spans="1:45" ht="17.25" customHeight="1">
      <c r="A224" s="44"/>
      <c r="B224" s="44"/>
      <c r="C224" s="44"/>
      <c r="D224" s="59"/>
      <c r="E224" s="59"/>
      <c r="F224" s="59"/>
      <c r="G224" s="60"/>
      <c r="H224" s="61"/>
      <c r="I224" s="61"/>
      <c r="J224" s="62"/>
      <c r="K224" s="62"/>
      <c r="L224" s="44"/>
      <c r="M224" s="61"/>
      <c r="N224" s="44"/>
      <c r="O224" s="45"/>
      <c r="P224" s="44"/>
      <c r="Q224" s="44"/>
      <c r="R224" s="62"/>
      <c r="S224" s="62"/>
      <c r="T224" s="44"/>
      <c r="U224" s="61"/>
      <c r="V224" s="63"/>
      <c r="W224" s="62"/>
      <c r="X224" s="62"/>
      <c r="Y224" s="61"/>
      <c r="Z224" s="62"/>
      <c r="AA224" s="61"/>
      <c r="AB224" s="44"/>
      <c r="AC224" s="61"/>
      <c r="AD224" s="61"/>
      <c r="AE224" s="62"/>
      <c r="AF224" s="62"/>
      <c r="AG224" s="64"/>
      <c r="AH224" s="64"/>
      <c r="AI224" s="61"/>
      <c r="AJ224" s="65"/>
      <c r="AK224" s="65"/>
      <c r="AL224" s="44"/>
      <c r="AM224" s="61"/>
      <c r="AN224" s="61"/>
      <c r="AO224" s="50"/>
      <c r="AP224" s="44"/>
      <c r="AQ224" s="44"/>
      <c r="AR224" s="44"/>
      <c r="AS224" s="50"/>
    </row>
    <row r="225" spans="1:45" ht="17.25" customHeight="1">
      <c r="A225" s="44"/>
      <c r="B225" s="44"/>
      <c r="C225" s="44"/>
      <c r="D225" s="59"/>
      <c r="E225" s="59"/>
      <c r="F225" s="59"/>
      <c r="G225" s="60"/>
      <c r="H225" s="61"/>
      <c r="I225" s="61"/>
      <c r="J225" s="62"/>
      <c r="K225" s="62"/>
      <c r="L225" s="44"/>
      <c r="M225" s="61"/>
      <c r="N225" s="44"/>
      <c r="O225" s="45"/>
      <c r="P225" s="44"/>
      <c r="Q225" s="44"/>
      <c r="R225" s="62"/>
      <c r="S225" s="62"/>
      <c r="T225" s="44"/>
      <c r="U225" s="61"/>
      <c r="V225" s="63"/>
      <c r="W225" s="62"/>
      <c r="X225" s="62"/>
      <c r="Y225" s="61"/>
      <c r="Z225" s="62"/>
      <c r="AA225" s="61"/>
      <c r="AB225" s="44"/>
      <c r="AC225" s="61"/>
      <c r="AD225" s="61"/>
      <c r="AE225" s="62"/>
      <c r="AF225" s="62"/>
      <c r="AG225" s="64"/>
      <c r="AH225" s="64"/>
      <c r="AI225" s="61"/>
      <c r="AJ225" s="65"/>
      <c r="AK225" s="65"/>
      <c r="AL225" s="44"/>
      <c r="AM225" s="61"/>
      <c r="AN225" s="61"/>
      <c r="AO225" s="50"/>
      <c r="AP225" s="44"/>
      <c r="AQ225" s="44"/>
      <c r="AR225" s="44"/>
      <c r="AS225" s="50"/>
    </row>
    <row r="226" spans="1:45" ht="17.25" customHeight="1">
      <c r="A226" s="44"/>
      <c r="B226" s="44"/>
      <c r="C226" s="44"/>
      <c r="D226" s="59"/>
      <c r="E226" s="59"/>
      <c r="F226" s="59"/>
      <c r="G226" s="60"/>
      <c r="H226" s="61"/>
      <c r="I226" s="61"/>
      <c r="J226" s="62"/>
      <c r="K226" s="62"/>
      <c r="L226" s="44"/>
      <c r="M226" s="61"/>
      <c r="N226" s="44"/>
      <c r="O226" s="45"/>
      <c r="P226" s="44"/>
      <c r="Q226" s="44"/>
      <c r="R226" s="62"/>
      <c r="S226" s="62"/>
      <c r="T226" s="44"/>
      <c r="U226" s="61"/>
      <c r="V226" s="63"/>
      <c r="W226" s="62"/>
      <c r="X226" s="62"/>
      <c r="Y226" s="61"/>
      <c r="Z226" s="62"/>
      <c r="AA226" s="61"/>
      <c r="AB226" s="44"/>
      <c r="AC226" s="61"/>
      <c r="AD226" s="61"/>
      <c r="AE226" s="62"/>
      <c r="AF226" s="62"/>
      <c r="AG226" s="64"/>
      <c r="AH226" s="64"/>
      <c r="AI226" s="61"/>
      <c r="AJ226" s="65"/>
      <c r="AK226" s="65"/>
      <c r="AL226" s="44"/>
      <c r="AM226" s="61"/>
      <c r="AN226" s="61"/>
      <c r="AO226" s="50"/>
      <c r="AP226" s="44"/>
      <c r="AQ226" s="44"/>
      <c r="AR226" s="44"/>
      <c r="AS226" s="50"/>
    </row>
    <row r="227" spans="1:45" ht="17.25" customHeight="1">
      <c r="A227" s="44"/>
      <c r="B227" s="44"/>
      <c r="C227" s="44"/>
      <c r="D227" s="59"/>
      <c r="E227" s="59"/>
      <c r="F227" s="59"/>
      <c r="G227" s="60"/>
      <c r="H227" s="61"/>
      <c r="I227" s="61"/>
      <c r="J227" s="62"/>
      <c r="K227" s="62"/>
      <c r="L227" s="44"/>
      <c r="M227" s="61"/>
      <c r="N227" s="44"/>
      <c r="O227" s="45"/>
      <c r="P227" s="44"/>
      <c r="Q227" s="44"/>
      <c r="R227" s="62"/>
      <c r="S227" s="62"/>
      <c r="T227" s="44"/>
      <c r="U227" s="61"/>
      <c r="V227" s="63"/>
      <c r="W227" s="62"/>
      <c r="X227" s="62"/>
      <c r="Y227" s="61"/>
      <c r="Z227" s="62"/>
      <c r="AA227" s="61"/>
      <c r="AB227" s="44"/>
      <c r="AC227" s="61"/>
      <c r="AD227" s="61"/>
      <c r="AE227" s="62"/>
      <c r="AF227" s="62"/>
      <c r="AG227" s="64"/>
      <c r="AH227" s="64"/>
      <c r="AI227" s="61"/>
      <c r="AJ227" s="65"/>
      <c r="AK227" s="65"/>
      <c r="AL227" s="44"/>
      <c r="AM227" s="61"/>
      <c r="AN227" s="61"/>
      <c r="AO227" s="50"/>
      <c r="AP227" s="44"/>
      <c r="AQ227" s="44"/>
      <c r="AR227" s="44"/>
      <c r="AS227" s="50"/>
    </row>
    <row r="228" spans="1:45" ht="17.25" customHeight="1">
      <c r="A228" s="44"/>
      <c r="B228" s="44"/>
      <c r="C228" s="44"/>
      <c r="D228" s="59"/>
      <c r="E228" s="59"/>
      <c r="F228" s="59"/>
      <c r="G228" s="60"/>
      <c r="H228" s="61"/>
      <c r="I228" s="61"/>
      <c r="J228" s="62"/>
      <c r="K228" s="62"/>
      <c r="L228" s="44"/>
      <c r="M228" s="61"/>
      <c r="N228" s="44"/>
      <c r="O228" s="45"/>
      <c r="P228" s="44"/>
      <c r="Q228" s="44"/>
      <c r="R228" s="62"/>
      <c r="S228" s="62"/>
      <c r="T228" s="44"/>
      <c r="U228" s="61"/>
      <c r="V228" s="63"/>
      <c r="W228" s="62"/>
      <c r="X228" s="62"/>
      <c r="Y228" s="61"/>
      <c r="Z228" s="62"/>
      <c r="AA228" s="61"/>
      <c r="AB228" s="44"/>
      <c r="AC228" s="61"/>
      <c r="AD228" s="61"/>
      <c r="AE228" s="62"/>
      <c r="AF228" s="62"/>
      <c r="AG228" s="64"/>
      <c r="AH228" s="64"/>
      <c r="AI228" s="61"/>
      <c r="AJ228" s="65"/>
      <c r="AK228" s="65"/>
      <c r="AL228" s="44"/>
      <c r="AM228" s="61"/>
      <c r="AN228" s="61"/>
      <c r="AO228" s="50"/>
      <c r="AP228" s="44"/>
      <c r="AQ228" s="44"/>
      <c r="AR228" s="44"/>
      <c r="AS228" s="50"/>
    </row>
    <row r="229" spans="1:45" ht="17.25" customHeight="1">
      <c r="A229" s="44"/>
      <c r="B229" s="44"/>
      <c r="C229" s="44"/>
      <c r="D229" s="59"/>
      <c r="E229" s="59"/>
      <c r="F229" s="59"/>
      <c r="G229" s="60"/>
      <c r="H229" s="61"/>
      <c r="I229" s="61"/>
      <c r="J229" s="62"/>
      <c r="K229" s="62"/>
      <c r="L229" s="44"/>
      <c r="M229" s="61"/>
      <c r="N229" s="44"/>
      <c r="O229" s="45"/>
      <c r="P229" s="44"/>
      <c r="Q229" s="44"/>
      <c r="R229" s="62"/>
      <c r="S229" s="62"/>
      <c r="T229" s="44"/>
      <c r="U229" s="61"/>
      <c r="V229" s="63"/>
      <c r="W229" s="62"/>
      <c r="X229" s="62"/>
      <c r="Y229" s="61"/>
      <c r="Z229" s="62"/>
      <c r="AA229" s="61"/>
      <c r="AB229" s="44"/>
      <c r="AC229" s="61"/>
      <c r="AD229" s="61"/>
      <c r="AE229" s="62"/>
      <c r="AF229" s="62"/>
      <c r="AG229" s="64"/>
      <c r="AH229" s="64"/>
      <c r="AI229" s="61"/>
      <c r="AJ229" s="65"/>
      <c r="AK229" s="65"/>
      <c r="AL229" s="44"/>
      <c r="AM229" s="61"/>
      <c r="AN229" s="61"/>
      <c r="AO229" s="50"/>
      <c r="AP229" s="44"/>
      <c r="AQ229" s="44"/>
      <c r="AR229" s="44"/>
      <c r="AS229" s="50"/>
    </row>
    <row r="230" spans="1:45" ht="17.25" customHeight="1">
      <c r="A230" s="44"/>
      <c r="B230" s="44"/>
      <c r="C230" s="44"/>
      <c r="D230" s="59"/>
      <c r="E230" s="59"/>
      <c r="F230" s="59"/>
      <c r="G230" s="60"/>
      <c r="H230" s="61"/>
      <c r="I230" s="61"/>
      <c r="J230" s="62"/>
      <c r="K230" s="62"/>
      <c r="L230" s="44"/>
      <c r="M230" s="61"/>
      <c r="N230" s="44"/>
      <c r="O230" s="45"/>
      <c r="P230" s="44"/>
      <c r="Q230" s="44"/>
      <c r="R230" s="62"/>
      <c r="S230" s="62"/>
      <c r="T230" s="44"/>
      <c r="U230" s="61"/>
      <c r="V230" s="63"/>
      <c r="W230" s="62"/>
      <c r="X230" s="62"/>
      <c r="Y230" s="61"/>
      <c r="Z230" s="62"/>
      <c r="AA230" s="61"/>
      <c r="AB230" s="44"/>
      <c r="AC230" s="61"/>
      <c r="AD230" s="61"/>
      <c r="AE230" s="62"/>
      <c r="AF230" s="62"/>
      <c r="AG230" s="64"/>
      <c r="AH230" s="64"/>
      <c r="AI230" s="61"/>
      <c r="AJ230" s="65"/>
      <c r="AK230" s="65"/>
      <c r="AL230" s="44"/>
      <c r="AM230" s="61"/>
      <c r="AN230" s="61"/>
      <c r="AO230" s="50"/>
      <c r="AP230" s="44"/>
      <c r="AQ230" s="44"/>
      <c r="AR230" s="44"/>
      <c r="AS230" s="50"/>
    </row>
    <row r="231" spans="1:45" ht="17.25" customHeight="1">
      <c r="A231" s="44"/>
      <c r="B231" s="44"/>
      <c r="C231" s="44"/>
      <c r="D231" s="59"/>
      <c r="E231" s="59"/>
      <c r="F231" s="59"/>
      <c r="G231" s="60"/>
      <c r="H231" s="61"/>
      <c r="I231" s="61"/>
      <c r="J231" s="62"/>
      <c r="K231" s="62"/>
      <c r="L231" s="44"/>
      <c r="M231" s="61"/>
      <c r="N231" s="44"/>
      <c r="O231" s="45"/>
      <c r="P231" s="44"/>
      <c r="Q231" s="44"/>
      <c r="R231" s="62"/>
      <c r="S231" s="62"/>
      <c r="T231" s="44"/>
      <c r="U231" s="61"/>
      <c r="V231" s="63"/>
      <c r="W231" s="62"/>
      <c r="X231" s="62"/>
      <c r="Y231" s="61"/>
      <c r="Z231" s="62"/>
      <c r="AA231" s="61"/>
      <c r="AB231" s="44"/>
      <c r="AC231" s="61"/>
      <c r="AD231" s="61"/>
      <c r="AE231" s="62"/>
      <c r="AF231" s="62"/>
      <c r="AG231" s="64"/>
      <c r="AH231" s="64"/>
      <c r="AI231" s="61"/>
      <c r="AJ231" s="65"/>
      <c r="AK231" s="65"/>
      <c r="AL231" s="44"/>
      <c r="AM231" s="61"/>
      <c r="AN231" s="61"/>
      <c r="AO231" s="50"/>
      <c r="AP231" s="44"/>
      <c r="AQ231" s="44"/>
      <c r="AR231" s="44"/>
      <c r="AS231" s="50"/>
    </row>
    <row r="232" spans="1:45" ht="17.25" customHeight="1">
      <c r="A232" s="44"/>
      <c r="B232" s="44"/>
      <c r="C232" s="44"/>
      <c r="D232" s="59"/>
      <c r="E232" s="59"/>
      <c r="F232" s="59"/>
      <c r="G232" s="60"/>
      <c r="H232" s="61"/>
      <c r="I232" s="61"/>
      <c r="J232" s="62"/>
      <c r="K232" s="62"/>
      <c r="L232" s="44"/>
      <c r="M232" s="61"/>
      <c r="N232" s="44"/>
      <c r="O232" s="45"/>
      <c r="P232" s="44"/>
      <c r="Q232" s="44"/>
      <c r="R232" s="62"/>
      <c r="S232" s="62"/>
      <c r="T232" s="44"/>
      <c r="U232" s="61"/>
      <c r="V232" s="63"/>
      <c r="W232" s="62"/>
      <c r="X232" s="62"/>
      <c r="Y232" s="61"/>
      <c r="Z232" s="62"/>
      <c r="AA232" s="61"/>
      <c r="AB232" s="44"/>
      <c r="AC232" s="61"/>
      <c r="AD232" s="61"/>
      <c r="AE232" s="62"/>
      <c r="AF232" s="62"/>
      <c r="AG232" s="64"/>
      <c r="AH232" s="64"/>
      <c r="AI232" s="61"/>
      <c r="AJ232" s="65"/>
      <c r="AK232" s="65"/>
      <c r="AL232" s="44"/>
      <c r="AM232" s="61"/>
      <c r="AN232" s="61"/>
      <c r="AO232" s="50"/>
      <c r="AP232" s="44"/>
      <c r="AQ232" s="44"/>
      <c r="AR232" s="44"/>
      <c r="AS232" s="50"/>
    </row>
    <row r="233" spans="1:45" ht="17.25" customHeight="1">
      <c r="A233" s="44"/>
      <c r="B233" s="44"/>
      <c r="C233" s="44"/>
      <c r="D233" s="59"/>
      <c r="E233" s="59"/>
      <c r="F233" s="59"/>
      <c r="G233" s="60"/>
      <c r="H233" s="61"/>
      <c r="I233" s="61"/>
      <c r="J233" s="62"/>
      <c r="K233" s="62"/>
      <c r="L233" s="44"/>
      <c r="M233" s="61"/>
      <c r="N233" s="44"/>
      <c r="O233" s="45"/>
      <c r="P233" s="44"/>
      <c r="Q233" s="44"/>
      <c r="R233" s="62"/>
      <c r="S233" s="62"/>
      <c r="T233" s="44"/>
      <c r="U233" s="61"/>
      <c r="V233" s="63"/>
      <c r="W233" s="62"/>
      <c r="X233" s="62"/>
      <c r="Y233" s="61"/>
      <c r="Z233" s="62"/>
      <c r="AA233" s="61"/>
      <c r="AB233" s="44"/>
      <c r="AC233" s="61"/>
      <c r="AD233" s="61"/>
      <c r="AE233" s="62"/>
      <c r="AF233" s="62"/>
      <c r="AG233" s="64"/>
      <c r="AH233" s="64"/>
      <c r="AI233" s="61"/>
      <c r="AJ233" s="65"/>
      <c r="AK233" s="65"/>
      <c r="AL233" s="44"/>
      <c r="AM233" s="61"/>
      <c r="AN233" s="61"/>
      <c r="AO233" s="50"/>
      <c r="AP233" s="44"/>
      <c r="AQ233" s="44"/>
      <c r="AR233" s="44"/>
      <c r="AS233" s="50"/>
    </row>
    <row r="234" spans="1:45" ht="17.25" customHeight="1">
      <c r="A234" s="44"/>
      <c r="B234" s="44"/>
      <c r="C234" s="44"/>
      <c r="D234" s="59"/>
      <c r="E234" s="59"/>
      <c r="F234" s="59"/>
      <c r="G234" s="60"/>
      <c r="H234" s="61"/>
      <c r="I234" s="61"/>
      <c r="J234" s="62"/>
      <c r="K234" s="62"/>
      <c r="L234" s="44"/>
      <c r="M234" s="61"/>
      <c r="N234" s="44"/>
      <c r="O234" s="45"/>
      <c r="P234" s="44"/>
      <c r="Q234" s="44"/>
      <c r="R234" s="62"/>
      <c r="S234" s="62"/>
      <c r="T234" s="44"/>
      <c r="U234" s="61"/>
      <c r="V234" s="63"/>
      <c r="W234" s="62"/>
      <c r="X234" s="62"/>
      <c r="Y234" s="61"/>
      <c r="Z234" s="62"/>
      <c r="AA234" s="61"/>
      <c r="AB234" s="44"/>
      <c r="AC234" s="61"/>
      <c r="AD234" s="61"/>
      <c r="AE234" s="62"/>
      <c r="AF234" s="62"/>
      <c r="AG234" s="64"/>
      <c r="AH234" s="64"/>
      <c r="AI234" s="61"/>
      <c r="AJ234" s="65"/>
      <c r="AK234" s="65"/>
      <c r="AL234" s="44"/>
      <c r="AM234" s="61"/>
      <c r="AN234" s="61"/>
      <c r="AO234" s="50"/>
      <c r="AP234" s="44"/>
      <c r="AQ234" s="44"/>
      <c r="AR234" s="44"/>
      <c r="AS234" s="50"/>
    </row>
    <row r="235" spans="1:45" ht="17.25" customHeight="1">
      <c r="A235" s="44"/>
      <c r="B235" s="44"/>
      <c r="C235" s="44"/>
      <c r="D235" s="59"/>
      <c r="E235" s="59"/>
      <c r="F235" s="59"/>
      <c r="G235" s="60"/>
      <c r="H235" s="61"/>
      <c r="I235" s="61"/>
      <c r="J235" s="62"/>
      <c r="K235" s="62"/>
      <c r="L235" s="44"/>
      <c r="M235" s="61"/>
      <c r="N235" s="44"/>
      <c r="O235" s="45"/>
      <c r="P235" s="44"/>
      <c r="Q235" s="44"/>
      <c r="R235" s="62"/>
      <c r="S235" s="62"/>
      <c r="T235" s="44"/>
      <c r="U235" s="61"/>
      <c r="V235" s="63"/>
      <c r="W235" s="62"/>
      <c r="X235" s="62"/>
      <c r="Y235" s="61"/>
      <c r="Z235" s="62"/>
      <c r="AA235" s="61"/>
      <c r="AB235" s="44"/>
      <c r="AC235" s="61"/>
      <c r="AD235" s="61"/>
      <c r="AE235" s="62"/>
      <c r="AF235" s="62"/>
      <c r="AG235" s="64"/>
      <c r="AH235" s="64"/>
      <c r="AI235" s="61"/>
      <c r="AJ235" s="65"/>
      <c r="AK235" s="65"/>
      <c r="AL235" s="44"/>
      <c r="AM235" s="61"/>
      <c r="AN235" s="61"/>
      <c r="AO235" s="50"/>
      <c r="AP235" s="44"/>
      <c r="AQ235" s="44"/>
      <c r="AR235" s="44"/>
      <c r="AS235" s="50"/>
    </row>
    <row r="236" spans="1:45" ht="17.25" customHeight="1">
      <c r="A236" s="44"/>
      <c r="B236" s="44"/>
      <c r="C236" s="44"/>
      <c r="D236" s="59"/>
      <c r="E236" s="59"/>
      <c r="F236" s="59"/>
      <c r="G236" s="60"/>
      <c r="H236" s="61"/>
      <c r="I236" s="61"/>
      <c r="J236" s="62"/>
      <c r="K236" s="62"/>
      <c r="L236" s="44"/>
      <c r="M236" s="61"/>
      <c r="N236" s="44"/>
      <c r="O236" s="45"/>
      <c r="P236" s="44"/>
      <c r="Q236" s="44"/>
      <c r="R236" s="62"/>
      <c r="S236" s="62"/>
      <c r="T236" s="44"/>
      <c r="U236" s="61"/>
      <c r="V236" s="63"/>
      <c r="W236" s="62"/>
      <c r="X236" s="62"/>
      <c r="Y236" s="61"/>
      <c r="Z236" s="62"/>
      <c r="AA236" s="61"/>
      <c r="AB236" s="44"/>
      <c r="AC236" s="61"/>
      <c r="AD236" s="61"/>
      <c r="AE236" s="62"/>
      <c r="AF236" s="62"/>
      <c r="AG236" s="64"/>
      <c r="AH236" s="64"/>
      <c r="AI236" s="61"/>
      <c r="AJ236" s="65"/>
      <c r="AK236" s="65"/>
      <c r="AL236" s="44"/>
      <c r="AM236" s="61"/>
      <c r="AN236" s="61"/>
      <c r="AO236" s="50"/>
      <c r="AP236" s="44"/>
      <c r="AQ236" s="44"/>
      <c r="AR236" s="44"/>
      <c r="AS236" s="50"/>
    </row>
    <row r="237" spans="1:45" ht="17.25" customHeight="1">
      <c r="A237" s="44"/>
      <c r="B237" s="44"/>
      <c r="C237" s="44"/>
      <c r="D237" s="59"/>
      <c r="E237" s="59"/>
      <c r="F237" s="59"/>
      <c r="G237" s="60"/>
      <c r="H237" s="61"/>
      <c r="I237" s="61"/>
      <c r="J237" s="62"/>
      <c r="K237" s="62"/>
      <c r="L237" s="44"/>
      <c r="M237" s="61"/>
      <c r="N237" s="44"/>
      <c r="O237" s="45"/>
      <c r="P237" s="44"/>
      <c r="Q237" s="44"/>
      <c r="R237" s="62"/>
      <c r="S237" s="62"/>
      <c r="T237" s="44"/>
      <c r="U237" s="61"/>
      <c r="V237" s="63"/>
      <c r="W237" s="62"/>
      <c r="X237" s="62"/>
      <c r="Y237" s="61"/>
      <c r="Z237" s="62"/>
      <c r="AA237" s="61"/>
      <c r="AB237" s="44"/>
      <c r="AC237" s="61"/>
      <c r="AD237" s="61"/>
      <c r="AE237" s="62"/>
      <c r="AF237" s="62"/>
      <c r="AG237" s="64"/>
      <c r="AH237" s="64"/>
      <c r="AI237" s="61"/>
      <c r="AJ237" s="65"/>
      <c r="AK237" s="65"/>
      <c r="AL237" s="44"/>
      <c r="AM237" s="61"/>
      <c r="AN237" s="61"/>
      <c r="AO237" s="50"/>
      <c r="AP237" s="44"/>
      <c r="AQ237" s="44"/>
      <c r="AR237" s="44"/>
      <c r="AS237" s="50"/>
    </row>
    <row r="238" spans="1:45" ht="17.25" customHeight="1">
      <c r="A238" s="44"/>
      <c r="B238" s="44"/>
      <c r="C238" s="44"/>
      <c r="D238" s="59"/>
      <c r="E238" s="59"/>
      <c r="F238" s="59"/>
      <c r="G238" s="60"/>
      <c r="H238" s="61"/>
      <c r="I238" s="61"/>
      <c r="J238" s="62"/>
      <c r="K238" s="62"/>
      <c r="L238" s="44"/>
      <c r="M238" s="61"/>
      <c r="N238" s="44"/>
      <c r="O238" s="45"/>
      <c r="P238" s="44"/>
      <c r="Q238" s="44"/>
      <c r="R238" s="62"/>
      <c r="S238" s="62"/>
      <c r="T238" s="44"/>
      <c r="U238" s="61"/>
      <c r="V238" s="63"/>
      <c r="W238" s="62"/>
      <c r="X238" s="62"/>
      <c r="Y238" s="61"/>
      <c r="Z238" s="62"/>
      <c r="AA238" s="61"/>
      <c r="AB238" s="44"/>
      <c r="AC238" s="61"/>
      <c r="AD238" s="61"/>
      <c r="AE238" s="62"/>
      <c r="AF238" s="62"/>
      <c r="AG238" s="64"/>
      <c r="AH238" s="64"/>
      <c r="AI238" s="61"/>
      <c r="AJ238" s="65"/>
      <c r="AK238" s="65"/>
      <c r="AL238" s="44"/>
      <c r="AM238" s="61"/>
      <c r="AN238" s="61"/>
      <c r="AO238" s="50"/>
      <c r="AP238" s="44"/>
      <c r="AQ238" s="44"/>
      <c r="AR238" s="44"/>
      <c r="AS238" s="50"/>
    </row>
    <row r="239" spans="1:45" ht="17.25" customHeight="1">
      <c r="A239" s="44"/>
      <c r="B239" s="44"/>
      <c r="C239" s="44"/>
      <c r="D239" s="59"/>
      <c r="E239" s="59"/>
      <c r="F239" s="59"/>
      <c r="G239" s="60"/>
      <c r="H239" s="61"/>
      <c r="I239" s="61"/>
      <c r="J239" s="62"/>
      <c r="K239" s="62"/>
      <c r="L239" s="44"/>
      <c r="M239" s="61"/>
      <c r="N239" s="44"/>
      <c r="O239" s="45"/>
      <c r="P239" s="44"/>
      <c r="Q239" s="44"/>
      <c r="R239" s="62"/>
      <c r="S239" s="62"/>
      <c r="T239" s="44"/>
      <c r="U239" s="61"/>
      <c r="V239" s="63"/>
      <c r="W239" s="62"/>
      <c r="X239" s="62"/>
      <c r="Y239" s="61"/>
      <c r="Z239" s="62"/>
      <c r="AA239" s="61"/>
      <c r="AB239" s="44"/>
      <c r="AC239" s="61"/>
      <c r="AD239" s="61"/>
      <c r="AE239" s="62"/>
      <c r="AF239" s="62"/>
      <c r="AG239" s="64"/>
      <c r="AH239" s="64"/>
      <c r="AI239" s="61"/>
      <c r="AJ239" s="65"/>
      <c r="AK239" s="65"/>
      <c r="AL239" s="44"/>
      <c r="AM239" s="61"/>
      <c r="AN239" s="61"/>
      <c r="AO239" s="50"/>
      <c r="AP239" s="44"/>
      <c r="AQ239" s="44"/>
      <c r="AR239" s="44"/>
      <c r="AS239" s="50"/>
    </row>
    <row r="240" spans="1:45" ht="17.25" customHeight="1">
      <c r="A240" s="44"/>
      <c r="B240" s="44"/>
      <c r="C240" s="44"/>
      <c r="D240" s="59"/>
      <c r="E240" s="59"/>
      <c r="F240" s="59"/>
      <c r="G240" s="60"/>
      <c r="H240" s="61"/>
      <c r="I240" s="61"/>
      <c r="J240" s="62"/>
      <c r="K240" s="62"/>
      <c r="L240" s="44"/>
      <c r="M240" s="61"/>
      <c r="N240" s="44"/>
      <c r="O240" s="45"/>
      <c r="P240" s="44"/>
      <c r="Q240" s="44"/>
      <c r="R240" s="62"/>
      <c r="S240" s="62"/>
      <c r="T240" s="44"/>
      <c r="U240" s="61"/>
      <c r="V240" s="63"/>
      <c r="W240" s="62"/>
      <c r="X240" s="62"/>
      <c r="Y240" s="61"/>
      <c r="Z240" s="62"/>
      <c r="AA240" s="61"/>
      <c r="AB240" s="44"/>
      <c r="AC240" s="61"/>
      <c r="AD240" s="61"/>
      <c r="AE240" s="62"/>
      <c r="AF240" s="62"/>
      <c r="AG240" s="64"/>
      <c r="AH240" s="64"/>
      <c r="AI240" s="61"/>
      <c r="AJ240" s="65"/>
      <c r="AK240" s="65"/>
      <c r="AL240" s="44"/>
      <c r="AM240" s="61"/>
      <c r="AN240" s="61"/>
      <c r="AO240" s="50"/>
      <c r="AP240" s="44"/>
      <c r="AQ240" s="44"/>
      <c r="AR240" s="44"/>
      <c r="AS240" s="50"/>
    </row>
    <row r="241" spans="1:45" ht="17.25" customHeight="1">
      <c r="A241" s="44"/>
      <c r="B241" s="44"/>
      <c r="C241" s="44"/>
      <c r="D241" s="59"/>
      <c r="E241" s="59"/>
      <c r="F241" s="59"/>
      <c r="G241" s="60"/>
      <c r="H241" s="61"/>
      <c r="I241" s="61"/>
      <c r="J241" s="62"/>
      <c r="K241" s="62"/>
      <c r="L241" s="44"/>
      <c r="M241" s="61"/>
      <c r="N241" s="44"/>
      <c r="O241" s="45"/>
      <c r="P241" s="44"/>
      <c r="Q241" s="44"/>
      <c r="R241" s="62"/>
      <c r="S241" s="62"/>
      <c r="T241" s="44"/>
      <c r="U241" s="61"/>
      <c r="V241" s="63"/>
      <c r="W241" s="62"/>
      <c r="X241" s="62"/>
      <c r="Y241" s="61"/>
      <c r="Z241" s="62"/>
      <c r="AA241" s="61"/>
      <c r="AB241" s="44"/>
      <c r="AC241" s="61"/>
      <c r="AD241" s="61"/>
      <c r="AE241" s="62"/>
      <c r="AF241" s="62"/>
      <c r="AG241" s="64"/>
      <c r="AH241" s="64"/>
      <c r="AI241" s="61"/>
      <c r="AJ241" s="65"/>
      <c r="AK241" s="65"/>
      <c r="AL241" s="44"/>
      <c r="AM241" s="61"/>
      <c r="AN241" s="61"/>
      <c r="AO241" s="50"/>
      <c r="AP241" s="44"/>
      <c r="AQ241" s="44"/>
      <c r="AR241" s="44"/>
      <c r="AS241" s="50"/>
    </row>
    <row r="242" spans="1:45" ht="17.25" customHeight="1">
      <c r="A242" s="44"/>
      <c r="B242" s="44"/>
      <c r="C242" s="44"/>
      <c r="D242" s="59"/>
      <c r="E242" s="59"/>
      <c r="F242" s="59"/>
      <c r="G242" s="60"/>
      <c r="H242" s="61"/>
      <c r="I242" s="61"/>
      <c r="J242" s="62"/>
      <c r="K242" s="62"/>
      <c r="L242" s="44"/>
      <c r="M242" s="61"/>
      <c r="N242" s="44"/>
      <c r="O242" s="45"/>
      <c r="P242" s="44"/>
      <c r="Q242" s="44"/>
      <c r="R242" s="62"/>
      <c r="S242" s="62"/>
      <c r="T242" s="44"/>
      <c r="U242" s="61"/>
      <c r="V242" s="63"/>
      <c r="W242" s="62"/>
      <c r="X242" s="62"/>
      <c r="Y242" s="61"/>
      <c r="Z242" s="62"/>
      <c r="AA242" s="61"/>
      <c r="AB242" s="44"/>
      <c r="AC242" s="61"/>
      <c r="AD242" s="61"/>
      <c r="AE242" s="62"/>
      <c r="AF242" s="62"/>
      <c r="AG242" s="64"/>
      <c r="AH242" s="64"/>
      <c r="AI242" s="61"/>
      <c r="AJ242" s="65"/>
      <c r="AK242" s="65"/>
      <c r="AL242" s="44"/>
      <c r="AM242" s="61"/>
      <c r="AN242" s="61"/>
      <c r="AO242" s="50"/>
      <c r="AP242" s="44"/>
      <c r="AQ242" s="44"/>
      <c r="AR242" s="44"/>
      <c r="AS242" s="50"/>
    </row>
    <row r="243" spans="1:45" ht="17.25" customHeight="1">
      <c r="A243" s="44"/>
      <c r="B243" s="44"/>
      <c r="C243" s="44"/>
      <c r="D243" s="59"/>
      <c r="E243" s="59"/>
      <c r="F243" s="59"/>
      <c r="G243" s="60"/>
      <c r="H243" s="61"/>
      <c r="I243" s="61"/>
      <c r="J243" s="62"/>
      <c r="K243" s="62"/>
      <c r="L243" s="44"/>
      <c r="M243" s="61"/>
      <c r="N243" s="44"/>
      <c r="O243" s="45"/>
      <c r="P243" s="44"/>
      <c r="Q243" s="44"/>
      <c r="R243" s="62"/>
      <c r="S243" s="62"/>
      <c r="T243" s="44"/>
      <c r="U243" s="61"/>
      <c r="V243" s="63"/>
      <c r="W243" s="62"/>
      <c r="X243" s="62"/>
      <c r="Y243" s="61"/>
      <c r="Z243" s="62"/>
      <c r="AA243" s="61"/>
      <c r="AB243" s="44"/>
      <c r="AC243" s="61"/>
      <c r="AD243" s="61"/>
      <c r="AE243" s="62"/>
      <c r="AF243" s="62"/>
      <c r="AG243" s="64"/>
      <c r="AH243" s="64"/>
      <c r="AI243" s="61"/>
      <c r="AJ243" s="65"/>
      <c r="AK243" s="65"/>
      <c r="AL243" s="44"/>
      <c r="AM243" s="61"/>
      <c r="AN243" s="61"/>
      <c r="AO243" s="50"/>
      <c r="AP243" s="44"/>
      <c r="AQ243" s="44"/>
      <c r="AR243" s="44"/>
      <c r="AS243" s="50"/>
    </row>
    <row r="244" spans="1:45" ht="17.25" customHeight="1">
      <c r="A244" s="44"/>
      <c r="B244" s="44"/>
      <c r="C244" s="44"/>
      <c r="D244" s="59"/>
      <c r="E244" s="59"/>
      <c r="F244" s="59"/>
      <c r="G244" s="60"/>
      <c r="H244" s="61"/>
      <c r="I244" s="61"/>
      <c r="J244" s="62"/>
      <c r="K244" s="62"/>
      <c r="L244" s="44"/>
      <c r="M244" s="61"/>
      <c r="N244" s="44"/>
      <c r="O244" s="45"/>
      <c r="P244" s="44"/>
      <c r="Q244" s="44"/>
      <c r="R244" s="62"/>
      <c r="S244" s="62"/>
      <c r="T244" s="44"/>
      <c r="U244" s="61"/>
      <c r="V244" s="63"/>
      <c r="W244" s="62"/>
      <c r="X244" s="62"/>
      <c r="Y244" s="61"/>
      <c r="Z244" s="62"/>
      <c r="AA244" s="61"/>
      <c r="AB244" s="44"/>
      <c r="AC244" s="61"/>
      <c r="AD244" s="61"/>
      <c r="AE244" s="62"/>
      <c r="AF244" s="62"/>
      <c r="AG244" s="64"/>
      <c r="AH244" s="64"/>
      <c r="AI244" s="61"/>
      <c r="AJ244" s="65"/>
      <c r="AK244" s="65"/>
      <c r="AL244" s="44"/>
      <c r="AM244" s="61"/>
      <c r="AN244" s="61"/>
      <c r="AO244" s="50"/>
      <c r="AP244" s="44"/>
      <c r="AQ244" s="44"/>
      <c r="AR244" s="44"/>
      <c r="AS244" s="50"/>
    </row>
    <row r="245" spans="1:45" ht="17.25" customHeight="1">
      <c r="A245" s="44"/>
      <c r="B245" s="44"/>
      <c r="C245" s="44"/>
      <c r="D245" s="59"/>
      <c r="E245" s="59"/>
      <c r="F245" s="59"/>
      <c r="G245" s="60"/>
      <c r="H245" s="61"/>
      <c r="I245" s="61"/>
      <c r="J245" s="62"/>
      <c r="K245" s="62"/>
      <c r="L245" s="44"/>
      <c r="M245" s="61"/>
      <c r="N245" s="44"/>
      <c r="O245" s="45"/>
      <c r="P245" s="44"/>
      <c r="Q245" s="44"/>
      <c r="R245" s="62"/>
      <c r="S245" s="62"/>
      <c r="T245" s="44"/>
      <c r="U245" s="61"/>
      <c r="V245" s="63"/>
      <c r="W245" s="62"/>
      <c r="X245" s="62"/>
      <c r="Y245" s="61"/>
      <c r="Z245" s="62"/>
      <c r="AA245" s="61"/>
      <c r="AB245" s="44"/>
      <c r="AC245" s="61"/>
      <c r="AD245" s="61"/>
      <c r="AE245" s="62"/>
      <c r="AF245" s="62"/>
      <c r="AG245" s="64"/>
      <c r="AH245" s="64"/>
      <c r="AI245" s="61"/>
      <c r="AJ245" s="65"/>
      <c r="AK245" s="65"/>
      <c r="AL245" s="44"/>
      <c r="AM245" s="61"/>
      <c r="AN245" s="61"/>
      <c r="AO245" s="50"/>
      <c r="AP245" s="44"/>
      <c r="AQ245" s="44"/>
      <c r="AR245" s="44"/>
      <c r="AS245" s="50"/>
    </row>
    <row r="246" spans="1:45" ht="17.25" customHeight="1">
      <c r="A246" s="44"/>
      <c r="B246" s="44"/>
      <c r="C246" s="44"/>
      <c r="D246" s="59"/>
      <c r="E246" s="59"/>
      <c r="F246" s="59"/>
      <c r="G246" s="60"/>
      <c r="H246" s="61"/>
      <c r="I246" s="61"/>
      <c r="J246" s="62"/>
      <c r="K246" s="62"/>
      <c r="L246" s="44"/>
      <c r="M246" s="61"/>
      <c r="N246" s="44"/>
      <c r="O246" s="45"/>
      <c r="P246" s="44"/>
      <c r="Q246" s="44"/>
      <c r="R246" s="62"/>
      <c r="S246" s="62"/>
      <c r="T246" s="44"/>
      <c r="U246" s="61"/>
      <c r="V246" s="63"/>
      <c r="W246" s="62"/>
      <c r="X246" s="62"/>
      <c r="Y246" s="61"/>
      <c r="Z246" s="62"/>
      <c r="AA246" s="61"/>
      <c r="AB246" s="44"/>
      <c r="AC246" s="61"/>
      <c r="AD246" s="61"/>
      <c r="AE246" s="62"/>
      <c r="AF246" s="62"/>
      <c r="AG246" s="64"/>
      <c r="AH246" s="64"/>
      <c r="AI246" s="61"/>
      <c r="AJ246" s="65"/>
      <c r="AK246" s="65"/>
      <c r="AL246" s="44"/>
      <c r="AM246" s="61"/>
      <c r="AN246" s="61"/>
      <c r="AO246" s="50"/>
      <c r="AP246" s="44"/>
      <c r="AQ246" s="44"/>
      <c r="AR246" s="44"/>
      <c r="AS246" s="50"/>
    </row>
    <row r="247" spans="1:45" ht="17.25" customHeight="1">
      <c r="A247" s="44"/>
      <c r="B247" s="44"/>
      <c r="C247" s="44"/>
      <c r="D247" s="59"/>
      <c r="E247" s="59"/>
      <c r="F247" s="59"/>
      <c r="G247" s="60"/>
      <c r="H247" s="61"/>
      <c r="I247" s="61"/>
      <c r="J247" s="62"/>
      <c r="K247" s="62"/>
      <c r="L247" s="44"/>
      <c r="M247" s="61"/>
      <c r="N247" s="44"/>
      <c r="O247" s="45"/>
      <c r="P247" s="44"/>
      <c r="Q247" s="44"/>
      <c r="R247" s="62"/>
      <c r="S247" s="62"/>
      <c r="T247" s="44"/>
      <c r="U247" s="61"/>
      <c r="V247" s="63"/>
      <c r="W247" s="62"/>
      <c r="X247" s="62"/>
      <c r="Y247" s="61"/>
      <c r="Z247" s="62"/>
      <c r="AA247" s="61"/>
      <c r="AB247" s="44"/>
      <c r="AC247" s="61"/>
      <c r="AD247" s="61"/>
      <c r="AE247" s="62"/>
      <c r="AF247" s="62"/>
      <c r="AG247" s="64"/>
      <c r="AH247" s="64"/>
      <c r="AI247" s="61"/>
      <c r="AJ247" s="65"/>
      <c r="AK247" s="65"/>
      <c r="AL247" s="44"/>
      <c r="AM247" s="61"/>
      <c r="AN247" s="61"/>
      <c r="AO247" s="50"/>
      <c r="AP247" s="44"/>
      <c r="AQ247" s="44"/>
      <c r="AR247" s="44"/>
      <c r="AS247" s="50"/>
    </row>
    <row r="248" spans="1:45" ht="17.25" customHeight="1">
      <c r="A248" s="44"/>
      <c r="B248" s="44"/>
      <c r="C248" s="44"/>
      <c r="D248" s="59"/>
      <c r="E248" s="59"/>
      <c r="F248" s="59"/>
      <c r="G248" s="60"/>
      <c r="H248" s="61"/>
      <c r="I248" s="61"/>
      <c r="J248" s="62"/>
      <c r="K248" s="62"/>
      <c r="L248" s="44"/>
      <c r="M248" s="61"/>
      <c r="N248" s="44"/>
      <c r="O248" s="45"/>
      <c r="P248" s="44"/>
      <c r="Q248" s="44"/>
      <c r="R248" s="62"/>
      <c r="S248" s="62"/>
      <c r="T248" s="44"/>
      <c r="U248" s="61"/>
      <c r="V248" s="63"/>
      <c r="W248" s="62"/>
      <c r="X248" s="62"/>
      <c r="Y248" s="61"/>
      <c r="Z248" s="62"/>
      <c r="AA248" s="61"/>
      <c r="AB248" s="44"/>
      <c r="AC248" s="61"/>
      <c r="AD248" s="61"/>
      <c r="AE248" s="62"/>
      <c r="AF248" s="62"/>
      <c r="AG248" s="64"/>
      <c r="AH248" s="64"/>
      <c r="AI248" s="61"/>
      <c r="AJ248" s="65"/>
      <c r="AK248" s="65"/>
      <c r="AL248" s="44"/>
      <c r="AM248" s="61"/>
      <c r="AN248" s="61"/>
      <c r="AO248" s="50"/>
      <c r="AP248" s="44"/>
      <c r="AQ248" s="44"/>
      <c r="AR248" s="44"/>
      <c r="AS248" s="50"/>
    </row>
    <row r="249" spans="1:45" ht="17.25" customHeight="1">
      <c r="A249" s="44"/>
      <c r="B249" s="44"/>
      <c r="C249" s="44"/>
      <c r="D249" s="59"/>
      <c r="E249" s="59"/>
      <c r="F249" s="59"/>
      <c r="G249" s="60"/>
      <c r="H249" s="61"/>
      <c r="I249" s="61"/>
      <c r="J249" s="62"/>
      <c r="K249" s="62"/>
      <c r="L249" s="44"/>
      <c r="M249" s="61"/>
      <c r="N249" s="44"/>
      <c r="O249" s="45"/>
      <c r="P249" s="44"/>
      <c r="Q249" s="44"/>
      <c r="R249" s="62"/>
      <c r="S249" s="62"/>
      <c r="T249" s="44"/>
      <c r="U249" s="61"/>
      <c r="V249" s="63"/>
      <c r="W249" s="62"/>
      <c r="X249" s="62"/>
      <c r="Y249" s="61"/>
      <c r="Z249" s="62"/>
      <c r="AA249" s="61"/>
      <c r="AB249" s="44"/>
      <c r="AC249" s="61"/>
      <c r="AD249" s="61"/>
      <c r="AE249" s="62"/>
      <c r="AF249" s="62"/>
      <c r="AG249" s="64"/>
      <c r="AH249" s="64"/>
      <c r="AI249" s="61"/>
      <c r="AJ249" s="65"/>
      <c r="AK249" s="65"/>
      <c r="AL249" s="44"/>
      <c r="AM249" s="61"/>
      <c r="AN249" s="61"/>
      <c r="AO249" s="50"/>
      <c r="AP249" s="44"/>
      <c r="AQ249" s="44"/>
      <c r="AR249" s="44"/>
      <c r="AS249" s="50"/>
    </row>
    <row r="250" spans="1:45" ht="17.25" customHeight="1">
      <c r="A250" s="44"/>
      <c r="B250" s="44"/>
      <c r="C250" s="44"/>
      <c r="D250" s="59"/>
      <c r="E250" s="59"/>
      <c r="F250" s="59"/>
      <c r="G250" s="60"/>
      <c r="H250" s="61"/>
      <c r="I250" s="61"/>
      <c r="J250" s="62"/>
      <c r="K250" s="62"/>
      <c r="L250" s="44"/>
      <c r="M250" s="61"/>
      <c r="N250" s="44"/>
      <c r="O250" s="45"/>
      <c r="P250" s="44"/>
      <c r="Q250" s="44"/>
      <c r="R250" s="62"/>
      <c r="S250" s="62"/>
      <c r="T250" s="44"/>
      <c r="U250" s="61"/>
      <c r="V250" s="63"/>
      <c r="W250" s="62"/>
      <c r="X250" s="62"/>
      <c r="Y250" s="61"/>
      <c r="Z250" s="62"/>
      <c r="AA250" s="61"/>
      <c r="AB250" s="44"/>
      <c r="AC250" s="61"/>
      <c r="AD250" s="61"/>
      <c r="AE250" s="62"/>
      <c r="AF250" s="62"/>
      <c r="AG250" s="64"/>
      <c r="AH250" s="64"/>
      <c r="AI250" s="61"/>
      <c r="AJ250" s="65"/>
      <c r="AK250" s="65"/>
      <c r="AL250" s="44"/>
      <c r="AM250" s="61"/>
      <c r="AN250" s="61"/>
      <c r="AO250" s="50"/>
      <c r="AP250" s="44"/>
      <c r="AQ250" s="44"/>
      <c r="AR250" s="44"/>
      <c r="AS250" s="50"/>
    </row>
    <row r="251" spans="1:45" ht="17.25" customHeight="1">
      <c r="A251" s="44"/>
      <c r="B251" s="44"/>
      <c r="C251" s="44"/>
      <c r="D251" s="59"/>
      <c r="E251" s="59"/>
      <c r="F251" s="59"/>
      <c r="G251" s="60"/>
      <c r="H251" s="61"/>
      <c r="I251" s="61"/>
      <c r="J251" s="62"/>
      <c r="K251" s="62"/>
      <c r="L251" s="44"/>
      <c r="M251" s="61"/>
      <c r="N251" s="44"/>
      <c r="O251" s="45"/>
      <c r="P251" s="44"/>
      <c r="Q251" s="44"/>
      <c r="R251" s="62"/>
      <c r="S251" s="62"/>
      <c r="T251" s="44"/>
      <c r="U251" s="61"/>
      <c r="V251" s="63"/>
      <c r="W251" s="62"/>
      <c r="X251" s="62"/>
      <c r="Y251" s="61"/>
      <c r="Z251" s="62"/>
      <c r="AA251" s="61"/>
      <c r="AB251" s="44"/>
      <c r="AC251" s="61"/>
      <c r="AD251" s="61"/>
      <c r="AE251" s="62"/>
      <c r="AF251" s="62"/>
      <c r="AG251" s="64"/>
      <c r="AH251" s="64"/>
      <c r="AI251" s="61"/>
      <c r="AJ251" s="65"/>
      <c r="AK251" s="65"/>
      <c r="AL251" s="44"/>
      <c r="AM251" s="61"/>
      <c r="AN251" s="61"/>
      <c r="AO251" s="50"/>
      <c r="AP251" s="44"/>
      <c r="AQ251" s="44"/>
      <c r="AR251" s="44"/>
      <c r="AS251" s="50"/>
    </row>
    <row r="252" spans="1:45" ht="17.25" customHeight="1">
      <c r="A252" s="44"/>
      <c r="B252" s="44"/>
      <c r="C252" s="44"/>
      <c r="D252" s="59"/>
      <c r="E252" s="59"/>
      <c r="F252" s="59"/>
      <c r="G252" s="60"/>
      <c r="H252" s="61"/>
      <c r="I252" s="61"/>
      <c r="J252" s="62"/>
      <c r="K252" s="62"/>
      <c r="L252" s="44"/>
      <c r="M252" s="61"/>
      <c r="N252" s="44"/>
      <c r="O252" s="45"/>
      <c r="P252" s="44"/>
      <c r="Q252" s="44"/>
      <c r="R252" s="62"/>
      <c r="S252" s="62"/>
      <c r="T252" s="44"/>
      <c r="U252" s="61"/>
      <c r="V252" s="63"/>
      <c r="W252" s="62"/>
      <c r="X252" s="62"/>
      <c r="Y252" s="61"/>
      <c r="Z252" s="62"/>
      <c r="AA252" s="61"/>
      <c r="AB252" s="44"/>
      <c r="AC252" s="61"/>
      <c r="AD252" s="61"/>
      <c r="AE252" s="62"/>
      <c r="AF252" s="62"/>
      <c r="AG252" s="64"/>
      <c r="AH252" s="64"/>
      <c r="AI252" s="61"/>
      <c r="AJ252" s="65"/>
      <c r="AK252" s="65"/>
      <c r="AL252" s="44"/>
      <c r="AM252" s="61"/>
      <c r="AN252" s="61"/>
      <c r="AO252" s="50"/>
      <c r="AP252" s="44"/>
      <c r="AQ252" s="44"/>
      <c r="AR252" s="44"/>
      <c r="AS252" s="50"/>
    </row>
    <row r="253" spans="1:45" ht="17.25" customHeight="1">
      <c r="A253" s="44"/>
      <c r="B253" s="44"/>
      <c r="C253" s="44"/>
      <c r="D253" s="59"/>
      <c r="E253" s="59"/>
      <c r="F253" s="59"/>
      <c r="G253" s="60"/>
      <c r="H253" s="61"/>
      <c r="I253" s="61"/>
      <c r="J253" s="62"/>
      <c r="K253" s="62"/>
      <c r="L253" s="44"/>
      <c r="M253" s="61"/>
      <c r="N253" s="44"/>
      <c r="O253" s="45"/>
      <c r="P253" s="44"/>
      <c r="Q253" s="44"/>
      <c r="R253" s="62"/>
      <c r="S253" s="62"/>
      <c r="T253" s="44"/>
      <c r="U253" s="61"/>
      <c r="V253" s="63"/>
      <c r="W253" s="62"/>
      <c r="X253" s="62"/>
      <c r="Y253" s="61"/>
      <c r="Z253" s="62"/>
      <c r="AA253" s="61"/>
      <c r="AB253" s="44"/>
      <c r="AC253" s="61"/>
      <c r="AD253" s="61"/>
      <c r="AE253" s="62"/>
      <c r="AF253" s="62"/>
      <c r="AG253" s="64"/>
      <c r="AH253" s="64"/>
      <c r="AI253" s="61"/>
      <c r="AJ253" s="65"/>
      <c r="AK253" s="65"/>
      <c r="AL253" s="44"/>
      <c r="AM253" s="61"/>
      <c r="AN253" s="61"/>
      <c r="AO253" s="50"/>
      <c r="AP253" s="44"/>
      <c r="AQ253" s="44"/>
      <c r="AR253" s="44"/>
      <c r="AS253" s="50"/>
    </row>
    <row r="254" spans="1:45" ht="17.25" customHeight="1">
      <c r="A254" s="44"/>
      <c r="B254" s="44"/>
      <c r="C254" s="44"/>
      <c r="D254" s="59"/>
      <c r="E254" s="59"/>
      <c r="F254" s="59"/>
      <c r="G254" s="60"/>
      <c r="H254" s="61"/>
      <c r="I254" s="61"/>
      <c r="J254" s="62"/>
      <c r="K254" s="62"/>
      <c r="L254" s="44"/>
      <c r="M254" s="61"/>
      <c r="N254" s="44"/>
      <c r="O254" s="45"/>
      <c r="P254" s="44"/>
      <c r="Q254" s="44"/>
      <c r="R254" s="62"/>
      <c r="S254" s="62"/>
      <c r="T254" s="44"/>
      <c r="U254" s="61"/>
      <c r="V254" s="63"/>
      <c r="W254" s="62"/>
      <c r="X254" s="62"/>
      <c r="Y254" s="61"/>
      <c r="Z254" s="62"/>
      <c r="AA254" s="61"/>
      <c r="AB254" s="44"/>
      <c r="AC254" s="61"/>
      <c r="AD254" s="61"/>
      <c r="AE254" s="62"/>
      <c r="AF254" s="62"/>
      <c r="AG254" s="64"/>
      <c r="AH254" s="64"/>
      <c r="AI254" s="61"/>
      <c r="AJ254" s="65"/>
      <c r="AK254" s="65"/>
      <c r="AL254" s="44"/>
      <c r="AM254" s="61"/>
      <c r="AN254" s="61"/>
      <c r="AO254" s="50"/>
      <c r="AP254" s="44"/>
      <c r="AQ254" s="44"/>
      <c r="AR254" s="44"/>
      <c r="AS254" s="50"/>
    </row>
    <row r="255" spans="1:45" ht="17.25" customHeight="1">
      <c r="A255" s="44"/>
      <c r="B255" s="44"/>
      <c r="C255" s="44"/>
      <c r="D255" s="59"/>
      <c r="E255" s="59"/>
      <c r="F255" s="59"/>
      <c r="G255" s="60"/>
      <c r="H255" s="61"/>
      <c r="I255" s="61"/>
      <c r="J255" s="62"/>
      <c r="K255" s="62"/>
      <c r="L255" s="44"/>
      <c r="M255" s="61"/>
      <c r="N255" s="44"/>
      <c r="O255" s="45"/>
      <c r="P255" s="44"/>
      <c r="Q255" s="44"/>
      <c r="R255" s="62"/>
      <c r="S255" s="62"/>
      <c r="T255" s="44"/>
      <c r="U255" s="61"/>
      <c r="V255" s="63"/>
      <c r="W255" s="62"/>
      <c r="X255" s="62"/>
      <c r="Y255" s="61"/>
      <c r="Z255" s="62"/>
      <c r="AA255" s="61"/>
      <c r="AB255" s="44"/>
      <c r="AC255" s="61"/>
      <c r="AD255" s="61"/>
      <c r="AE255" s="62"/>
      <c r="AF255" s="62"/>
      <c r="AG255" s="64"/>
      <c r="AH255" s="64"/>
      <c r="AI255" s="61"/>
      <c r="AJ255" s="65"/>
      <c r="AK255" s="65"/>
      <c r="AL255" s="44"/>
      <c r="AM255" s="61"/>
      <c r="AN255" s="61"/>
      <c r="AO255" s="50"/>
      <c r="AP255" s="44"/>
      <c r="AQ255" s="44"/>
      <c r="AR255" s="44"/>
      <c r="AS255" s="50"/>
    </row>
    <row r="256" spans="1:45" ht="17.25" customHeight="1">
      <c r="A256" s="44"/>
      <c r="B256" s="44"/>
      <c r="C256" s="44"/>
      <c r="D256" s="59"/>
      <c r="E256" s="59"/>
      <c r="F256" s="59"/>
      <c r="G256" s="60"/>
      <c r="H256" s="61"/>
      <c r="I256" s="61"/>
      <c r="J256" s="62"/>
      <c r="K256" s="62"/>
      <c r="L256" s="44"/>
      <c r="M256" s="61"/>
      <c r="N256" s="44"/>
      <c r="O256" s="45"/>
      <c r="P256" s="44"/>
      <c r="Q256" s="44"/>
      <c r="R256" s="62"/>
      <c r="S256" s="62"/>
      <c r="T256" s="44"/>
      <c r="U256" s="61"/>
      <c r="V256" s="63"/>
      <c r="W256" s="62"/>
      <c r="X256" s="62"/>
      <c r="Y256" s="61"/>
      <c r="Z256" s="62"/>
      <c r="AA256" s="61"/>
      <c r="AB256" s="44"/>
      <c r="AC256" s="61"/>
      <c r="AD256" s="61"/>
      <c r="AE256" s="62"/>
      <c r="AF256" s="62"/>
      <c r="AG256" s="64"/>
      <c r="AH256" s="64"/>
      <c r="AI256" s="61"/>
      <c r="AJ256" s="65"/>
      <c r="AK256" s="65"/>
      <c r="AL256" s="44"/>
      <c r="AM256" s="61"/>
      <c r="AN256" s="61"/>
      <c r="AO256" s="50"/>
      <c r="AP256" s="44"/>
      <c r="AQ256" s="44"/>
      <c r="AR256" s="44"/>
      <c r="AS256" s="50"/>
    </row>
    <row r="257" spans="1:45" ht="17.25" customHeight="1">
      <c r="A257" s="44"/>
      <c r="B257" s="44"/>
      <c r="C257" s="44"/>
      <c r="D257" s="59"/>
      <c r="E257" s="59"/>
      <c r="F257" s="59"/>
      <c r="G257" s="60"/>
      <c r="H257" s="61"/>
      <c r="I257" s="61"/>
      <c r="J257" s="62"/>
      <c r="K257" s="62"/>
      <c r="L257" s="44"/>
      <c r="M257" s="61"/>
      <c r="N257" s="44"/>
      <c r="O257" s="45"/>
      <c r="P257" s="44"/>
      <c r="Q257" s="44"/>
      <c r="R257" s="62"/>
      <c r="S257" s="62"/>
      <c r="T257" s="44"/>
      <c r="U257" s="61"/>
      <c r="V257" s="63"/>
      <c r="W257" s="62"/>
      <c r="X257" s="62"/>
      <c r="Y257" s="61"/>
      <c r="Z257" s="62"/>
      <c r="AA257" s="61"/>
      <c r="AB257" s="44"/>
      <c r="AC257" s="61"/>
      <c r="AD257" s="61"/>
      <c r="AE257" s="62"/>
      <c r="AF257" s="62"/>
      <c r="AG257" s="64"/>
      <c r="AH257" s="64"/>
      <c r="AI257" s="61"/>
      <c r="AJ257" s="65"/>
      <c r="AK257" s="65"/>
      <c r="AL257" s="44"/>
      <c r="AM257" s="61"/>
      <c r="AN257" s="61"/>
      <c r="AO257" s="50"/>
      <c r="AP257" s="44"/>
      <c r="AQ257" s="44"/>
      <c r="AR257" s="44"/>
      <c r="AS257" s="50"/>
    </row>
    <row r="258" spans="1:45" ht="17.25" customHeight="1">
      <c r="A258" s="44"/>
      <c r="B258" s="44"/>
      <c r="C258" s="44"/>
      <c r="D258" s="59"/>
      <c r="E258" s="59"/>
      <c r="F258" s="59"/>
      <c r="G258" s="60"/>
      <c r="H258" s="61"/>
      <c r="I258" s="61"/>
      <c r="J258" s="62"/>
      <c r="K258" s="62"/>
      <c r="L258" s="44"/>
      <c r="M258" s="61"/>
      <c r="N258" s="44"/>
      <c r="O258" s="45"/>
      <c r="P258" s="44"/>
      <c r="Q258" s="44"/>
      <c r="R258" s="62"/>
      <c r="S258" s="62"/>
      <c r="T258" s="44"/>
      <c r="U258" s="61"/>
      <c r="V258" s="63"/>
      <c r="W258" s="62"/>
      <c r="X258" s="62"/>
      <c r="Y258" s="61"/>
      <c r="Z258" s="62"/>
      <c r="AA258" s="61"/>
      <c r="AB258" s="44"/>
      <c r="AC258" s="61"/>
      <c r="AD258" s="61"/>
      <c r="AE258" s="62"/>
      <c r="AF258" s="62"/>
      <c r="AG258" s="64"/>
      <c r="AH258" s="64"/>
      <c r="AI258" s="61"/>
      <c r="AJ258" s="65"/>
      <c r="AK258" s="65"/>
      <c r="AL258" s="44"/>
      <c r="AM258" s="61"/>
      <c r="AN258" s="61"/>
      <c r="AO258" s="50"/>
      <c r="AP258" s="44"/>
      <c r="AQ258" s="44"/>
      <c r="AR258" s="44"/>
      <c r="AS258" s="50"/>
    </row>
    <row r="259" spans="1:45" ht="17.25" customHeight="1">
      <c r="A259" s="44"/>
      <c r="B259" s="44"/>
      <c r="C259" s="44"/>
      <c r="D259" s="59"/>
      <c r="E259" s="59"/>
      <c r="F259" s="59"/>
      <c r="G259" s="60"/>
      <c r="H259" s="61"/>
      <c r="I259" s="61"/>
      <c r="J259" s="62"/>
      <c r="K259" s="62"/>
      <c r="L259" s="44"/>
      <c r="M259" s="61"/>
      <c r="N259" s="44"/>
      <c r="O259" s="45"/>
      <c r="P259" s="44"/>
      <c r="Q259" s="44"/>
      <c r="R259" s="62"/>
      <c r="S259" s="62"/>
      <c r="T259" s="44"/>
      <c r="U259" s="61"/>
      <c r="V259" s="63"/>
      <c r="W259" s="62"/>
      <c r="X259" s="62"/>
      <c r="Y259" s="61"/>
      <c r="Z259" s="62"/>
      <c r="AA259" s="61"/>
      <c r="AB259" s="44"/>
      <c r="AC259" s="61"/>
      <c r="AD259" s="61"/>
      <c r="AE259" s="62"/>
      <c r="AF259" s="62"/>
      <c r="AG259" s="64"/>
      <c r="AH259" s="64"/>
      <c r="AI259" s="61"/>
      <c r="AJ259" s="65"/>
      <c r="AK259" s="65"/>
      <c r="AL259" s="44"/>
      <c r="AM259" s="61"/>
      <c r="AN259" s="61"/>
      <c r="AO259" s="50"/>
      <c r="AP259" s="44"/>
      <c r="AQ259" s="44"/>
      <c r="AR259" s="44"/>
      <c r="AS259" s="50"/>
    </row>
    <row r="260" spans="1:45" ht="17.25" customHeight="1">
      <c r="A260" s="44"/>
      <c r="B260" s="44"/>
      <c r="C260" s="44"/>
      <c r="D260" s="59"/>
      <c r="E260" s="59"/>
      <c r="F260" s="59"/>
      <c r="G260" s="60"/>
      <c r="H260" s="61"/>
      <c r="I260" s="61"/>
      <c r="J260" s="62"/>
      <c r="K260" s="62"/>
      <c r="L260" s="44"/>
      <c r="M260" s="61"/>
      <c r="N260" s="44"/>
      <c r="O260" s="45"/>
      <c r="P260" s="44"/>
      <c r="Q260" s="44"/>
      <c r="R260" s="62"/>
      <c r="S260" s="62"/>
      <c r="T260" s="44"/>
      <c r="U260" s="61"/>
      <c r="V260" s="63"/>
      <c r="W260" s="62"/>
      <c r="X260" s="62"/>
      <c r="Y260" s="61"/>
      <c r="Z260" s="62"/>
      <c r="AA260" s="61"/>
      <c r="AB260" s="44"/>
      <c r="AC260" s="61"/>
      <c r="AD260" s="61"/>
      <c r="AE260" s="62"/>
      <c r="AF260" s="62"/>
      <c r="AG260" s="64"/>
      <c r="AH260" s="64"/>
      <c r="AI260" s="61"/>
      <c r="AJ260" s="65"/>
      <c r="AK260" s="65"/>
      <c r="AL260" s="44"/>
      <c r="AM260" s="61"/>
      <c r="AN260" s="61"/>
      <c r="AO260" s="50"/>
      <c r="AP260" s="44"/>
      <c r="AQ260" s="44"/>
      <c r="AR260" s="44"/>
      <c r="AS260" s="50"/>
    </row>
    <row r="261" spans="1:45" ht="17.25" customHeight="1">
      <c r="A261" s="44"/>
      <c r="B261" s="44"/>
      <c r="C261" s="44"/>
      <c r="D261" s="59"/>
      <c r="E261" s="59"/>
      <c r="F261" s="59"/>
      <c r="G261" s="60"/>
      <c r="H261" s="61"/>
      <c r="I261" s="61"/>
      <c r="J261" s="62"/>
      <c r="K261" s="62"/>
      <c r="L261" s="44"/>
      <c r="M261" s="61"/>
      <c r="N261" s="44"/>
      <c r="O261" s="45"/>
      <c r="P261" s="44"/>
      <c r="Q261" s="44"/>
      <c r="R261" s="62"/>
      <c r="S261" s="62"/>
      <c r="T261" s="44"/>
      <c r="U261" s="61"/>
      <c r="V261" s="63"/>
      <c r="W261" s="62"/>
      <c r="X261" s="62"/>
      <c r="Y261" s="61"/>
      <c r="Z261" s="62"/>
      <c r="AA261" s="61"/>
      <c r="AB261" s="44"/>
      <c r="AC261" s="61"/>
      <c r="AD261" s="61"/>
      <c r="AE261" s="62"/>
      <c r="AF261" s="62"/>
      <c r="AG261" s="64"/>
      <c r="AH261" s="64"/>
      <c r="AI261" s="61"/>
      <c r="AJ261" s="65"/>
      <c r="AK261" s="65"/>
      <c r="AL261" s="44"/>
      <c r="AM261" s="61"/>
      <c r="AN261" s="61"/>
      <c r="AO261" s="50"/>
      <c r="AP261" s="44"/>
      <c r="AQ261" s="44"/>
      <c r="AR261" s="44"/>
      <c r="AS261" s="50"/>
    </row>
    <row r="262" spans="1:45" ht="17.25" customHeight="1">
      <c r="A262" s="44"/>
      <c r="B262" s="44"/>
      <c r="C262" s="44"/>
      <c r="D262" s="59"/>
      <c r="E262" s="59"/>
      <c r="F262" s="59"/>
      <c r="G262" s="60"/>
      <c r="H262" s="61"/>
      <c r="I262" s="61"/>
      <c r="J262" s="62"/>
      <c r="K262" s="62"/>
      <c r="L262" s="44"/>
      <c r="M262" s="61"/>
      <c r="N262" s="44"/>
      <c r="O262" s="45"/>
      <c r="P262" s="44"/>
      <c r="Q262" s="44"/>
      <c r="R262" s="62"/>
      <c r="S262" s="62"/>
      <c r="T262" s="44"/>
      <c r="U262" s="61"/>
      <c r="V262" s="63"/>
      <c r="W262" s="62"/>
      <c r="X262" s="62"/>
      <c r="Y262" s="61"/>
      <c r="Z262" s="62"/>
      <c r="AA262" s="61"/>
      <c r="AB262" s="44"/>
      <c r="AC262" s="61"/>
      <c r="AD262" s="61"/>
      <c r="AE262" s="62"/>
      <c r="AF262" s="62"/>
      <c r="AG262" s="64"/>
      <c r="AH262" s="64"/>
      <c r="AI262" s="61"/>
      <c r="AJ262" s="65"/>
      <c r="AK262" s="65"/>
      <c r="AL262" s="44"/>
      <c r="AM262" s="61"/>
      <c r="AN262" s="61"/>
      <c r="AO262" s="50"/>
      <c r="AP262" s="44"/>
      <c r="AQ262" s="44"/>
      <c r="AR262" s="44"/>
      <c r="AS262" s="50"/>
    </row>
    <row r="263" spans="1:45" ht="17.25" customHeight="1">
      <c r="A263" s="44"/>
      <c r="B263" s="44"/>
      <c r="C263" s="44"/>
      <c r="D263" s="59"/>
      <c r="E263" s="59"/>
      <c r="F263" s="59"/>
      <c r="G263" s="60"/>
      <c r="H263" s="61"/>
      <c r="I263" s="61"/>
      <c r="J263" s="62"/>
      <c r="K263" s="62"/>
      <c r="L263" s="44"/>
      <c r="M263" s="61"/>
      <c r="N263" s="44"/>
      <c r="O263" s="45"/>
      <c r="P263" s="44"/>
      <c r="Q263" s="44"/>
      <c r="R263" s="62"/>
      <c r="S263" s="62"/>
      <c r="T263" s="44"/>
      <c r="U263" s="61"/>
      <c r="V263" s="63"/>
      <c r="W263" s="62"/>
      <c r="X263" s="62"/>
      <c r="Y263" s="61"/>
      <c r="Z263" s="62"/>
      <c r="AA263" s="61"/>
      <c r="AB263" s="44"/>
      <c r="AC263" s="61"/>
      <c r="AD263" s="61"/>
      <c r="AE263" s="62"/>
      <c r="AF263" s="62"/>
      <c r="AG263" s="64"/>
      <c r="AH263" s="64"/>
      <c r="AI263" s="61"/>
      <c r="AJ263" s="65"/>
      <c r="AK263" s="65"/>
      <c r="AL263" s="44"/>
      <c r="AM263" s="61"/>
      <c r="AN263" s="61"/>
      <c r="AO263" s="50"/>
      <c r="AP263" s="44"/>
      <c r="AQ263" s="44"/>
      <c r="AR263" s="44"/>
      <c r="AS263" s="50"/>
    </row>
    <row r="264" spans="1:45" ht="17.25" customHeight="1">
      <c r="A264" s="44"/>
      <c r="B264" s="44"/>
      <c r="C264" s="44"/>
      <c r="D264" s="59"/>
      <c r="E264" s="59"/>
      <c r="F264" s="59"/>
      <c r="G264" s="60"/>
      <c r="H264" s="61"/>
      <c r="I264" s="61"/>
      <c r="J264" s="62"/>
      <c r="K264" s="62"/>
      <c r="L264" s="44"/>
      <c r="M264" s="61"/>
      <c r="N264" s="44"/>
      <c r="O264" s="45"/>
      <c r="P264" s="44"/>
      <c r="Q264" s="44"/>
      <c r="R264" s="62"/>
      <c r="S264" s="62"/>
      <c r="T264" s="44"/>
      <c r="U264" s="61"/>
      <c r="V264" s="63"/>
      <c r="W264" s="62"/>
      <c r="X264" s="62"/>
      <c r="Y264" s="61"/>
      <c r="Z264" s="62"/>
      <c r="AA264" s="61"/>
      <c r="AB264" s="44"/>
      <c r="AC264" s="61"/>
      <c r="AD264" s="61"/>
      <c r="AE264" s="62"/>
      <c r="AF264" s="62"/>
      <c r="AG264" s="64"/>
      <c r="AH264" s="64"/>
      <c r="AI264" s="61"/>
      <c r="AJ264" s="65"/>
      <c r="AK264" s="65"/>
      <c r="AL264" s="44"/>
      <c r="AM264" s="61"/>
      <c r="AN264" s="61"/>
      <c r="AO264" s="50"/>
      <c r="AP264" s="44"/>
      <c r="AQ264" s="44"/>
      <c r="AR264" s="44"/>
      <c r="AS264" s="50"/>
    </row>
    <row r="265" spans="1:45" ht="17.25" customHeight="1">
      <c r="A265" s="44"/>
      <c r="B265" s="44"/>
      <c r="C265" s="44"/>
      <c r="D265" s="59"/>
      <c r="E265" s="59"/>
      <c r="F265" s="59"/>
      <c r="G265" s="60"/>
      <c r="H265" s="61"/>
      <c r="I265" s="61"/>
      <c r="J265" s="62"/>
      <c r="K265" s="62"/>
      <c r="L265" s="44"/>
      <c r="M265" s="61"/>
      <c r="N265" s="44"/>
      <c r="O265" s="45"/>
      <c r="P265" s="44"/>
      <c r="Q265" s="44"/>
      <c r="R265" s="62"/>
      <c r="S265" s="62"/>
      <c r="T265" s="44"/>
      <c r="U265" s="61"/>
      <c r="V265" s="63"/>
      <c r="W265" s="62"/>
      <c r="X265" s="62"/>
      <c r="Y265" s="61"/>
      <c r="Z265" s="62"/>
      <c r="AA265" s="61"/>
      <c r="AB265" s="44"/>
      <c r="AC265" s="61"/>
      <c r="AD265" s="61"/>
      <c r="AE265" s="62"/>
      <c r="AF265" s="62"/>
      <c r="AG265" s="64"/>
      <c r="AH265" s="64"/>
      <c r="AI265" s="61"/>
      <c r="AJ265" s="65"/>
      <c r="AK265" s="65"/>
      <c r="AL265" s="44"/>
      <c r="AM265" s="61"/>
      <c r="AN265" s="61"/>
      <c r="AO265" s="50"/>
      <c r="AP265" s="44"/>
      <c r="AQ265" s="44"/>
      <c r="AR265" s="44"/>
      <c r="AS265" s="50"/>
    </row>
    <row r="266" spans="1:45" ht="17.25" customHeight="1">
      <c r="A266" s="44"/>
      <c r="B266" s="44"/>
      <c r="C266" s="44"/>
      <c r="D266" s="59"/>
      <c r="E266" s="59"/>
      <c r="F266" s="59"/>
      <c r="G266" s="60"/>
      <c r="H266" s="61"/>
      <c r="I266" s="61"/>
      <c r="J266" s="62"/>
      <c r="K266" s="62"/>
      <c r="L266" s="44"/>
      <c r="M266" s="61"/>
      <c r="N266" s="44"/>
      <c r="O266" s="45"/>
      <c r="P266" s="44"/>
      <c r="Q266" s="44"/>
      <c r="R266" s="62"/>
      <c r="S266" s="62"/>
      <c r="T266" s="44"/>
      <c r="U266" s="61"/>
      <c r="V266" s="63"/>
      <c r="W266" s="62"/>
      <c r="X266" s="62"/>
      <c r="Y266" s="61"/>
      <c r="Z266" s="62"/>
      <c r="AA266" s="61"/>
      <c r="AB266" s="44"/>
      <c r="AC266" s="61"/>
      <c r="AD266" s="61"/>
      <c r="AE266" s="62"/>
      <c r="AF266" s="62"/>
      <c r="AG266" s="64"/>
      <c r="AH266" s="64"/>
      <c r="AI266" s="61"/>
      <c r="AJ266" s="65"/>
      <c r="AK266" s="65"/>
      <c r="AL266" s="44"/>
      <c r="AM266" s="61"/>
      <c r="AN266" s="61"/>
      <c r="AO266" s="50"/>
      <c r="AP266" s="44"/>
      <c r="AQ266" s="44"/>
      <c r="AR266" s="44"/>
      <c r="AS266" s="50"/>
    </row>
    <row r="267" spans="1:45" ht="17.25" customHeight="1">
      <c r="A267" s="44"/>
      <c r="B267" s="44"/>
      <c r="C267" s="44"/>
      <c r="D267" s="59"/>
      <c r="E267" s="59"/>
      <c r="F267" s="59"/>
      <c r="G267" s="60"/>
      <c r="H267" s="61"/>
      <c r="I267" s="61"/>
      <c r="J267" s="62"/>
      <c r="K267" s="62"/>
      <c r="L267" s="44"/>
      <c r="M267" s="61"/>
      <c r="N267" s="44"/>
      <c r="O267" s="45"/>
      <c r="P267" s="44"/>
      <c r="Q267" s="44"/>
      <c r="R267" s="62"/>
      <c r="S267" s="62"/>
      <c r="T267" s="44"/>
      <c r="U267" s="61"/>
      <c r="V267" s="63"/>
      <c r="W267" s="62"/>
      <c r="X267" s="62"/>
      <c r="Y267" s="61"/>
      <c r="Z267" s="62"/>
      <c r="AA267" s="61"/>
      <c r="AB267" s="44"/>
      <c r="AC267" s="61"/>
      <c r="AD267" s="61"/>
      <c r="AE267" s="62"/>
      <c r="AF267" s="62"/>
      <c r="AG267" s="64"/>
      <c r="AH267" s="64"/>
      <c r="AI267" s="61"/>
      <c r="AJ267" s="65"/>
      <c r="AK267" s="65"/>
      <c r="AL267" s="44"/>
      <c r="AM267" s="61"/>
      <c r="AN267" s="61"/>
      <c r="AO267" s="50"/>
      <c r="AP267" s="44"/>
      <c r="AQ267" s="44"/>
      <c r="AR267" s="44"/>
      <c r="AS267" s="50"/>
    </row>
    <row r="268" spans="1:45" ht="17.25" customHeight="1">
      <c r="A268" s="44"/>
      <c r="B268" s="44"/>
      <c r="C268" s="44"/>
      <c r="D268" s="59"/>
      <c r="E268" s="59"/>
      <c r="F268" s="59"/>
      <c r="G268" s="60"/>
      <c r="H268" s="61"/>
      <c r="I268" s="61"/>
      <c r="J268" s="62"/>
      <c r="K268" s="62"/>
      <c r="L268" s="44"/>
      <c r="M268" s="61"/>
      <c r="N268" s="44"/>
      <c r="O268" s="45"/>
      <c r="P268" s="44"/>
      <c r="Q268" s="44"/>
      <c r="R268" s="62"/>
      <c r="S268" s="62"/>
      <c r="T268" s="44"/>
      <c r="U268" s="61"/>
      <c r="V268" s="63"/>
      <c r="W268" s="62"/>
      <c r="X268" s="62"/>
      <c r="Y268" s="61"/>
      <c r="Z268" s="62"/>
      <c r="AA268" s="61"/>
      <c r="AB268" s="44"/>
      <c r="AC268" s="61"/>
      <c r="AD268" s="61"/>
      <c r="AE268" s="62"/>
      <c r="AF268" s="62"/>
      <c r="AG268" s="64"/>
      <c r="AH268" s="64"/>
      <c r="AI268" s="61"/>
      <c r="AJ268" s="65"/>
      <c r="AK268" s="65"/>
      <c r="AL268" s="44"/>
      <c r="AM268" s="61"/>
      <c r="AN268" s="61"/>
      <c r="AO268" s="50"/>
      <c r="AP268" s="44"/>
      <c r="AQ268" s="44"/>
      <c r="AR268" s="44"/>
      <c r="AS268" s="50"/>
    </row>
    <row r="269" spans="1:45" ht="17.25" customHeight="1">
      <c r="A269" s="44"/>
      <c r="B269" s="44"/>
      <c r="C269" s="44"/>
      <c r="D269" s="59"/>
      <c r="E269" s="59"/>
      <c r="F269" s="59"/>
      <c r="G269" s="60"/>
      <c r="H269" s="61"/>
      <c r="I269" s="61"/>
      <c r="J269" s="62"/>
      <c r="K269" s="62"/>
      <c r="L269" s="44"/>
      <c r="M269" s="61"/>
      <c r="N269" s="44"/>
      <c r="O269" s="45"/>
      <c r="P269" s="44"/>
      <c r="Q269" s="44"/>
      <c r="R269" s="62"/>
      <c r="S269" s="62"/>
      <c r="T269" s="44"/>
      <c r="U269" s="61"/>
      <c r="V269" s="63"/>
      <c r="W269" s="62"/>
      <c r="X269" s="62"/>
      <c r="Y269" s="61"/>
      <c r="Z269" s="62"/>
      <c r="AA269" s="61"/>
      <c r="AB269" s="44"/>
      <c r="AC269" s="61"/>
      <c r="AD269" s="61"/>
      <c r="AE269" s="62"/>
      <c r="AF269" s="62"/>
      <c r="AG269" s="64"/>
      <c r="AH269" s="64"/>
      <c r="AI269" s="61"/>
      <c r="AJ269" s="65"/>
      <c r="AK269" s="65"/>
      <c r="AL269" s="44"/>
      <c r="AM269" s="61"/>
      <c r="AN269" s="61"/>
      <c r="AO269" s="50"/>
      <c r="AP269" s="44"/>
      <c r="AQ269" s="44"/>
      <c r="AR269" s="44"/>
      <c r="AS269" s="50"/>
    </row>
    <row r="270" spans="1:45" ht="17.25" customHeight="1">
      <c r="A270" s="44"/>
      <c r="B270" s="44"/>
      <c r="C270" s="44"/>
      <c r="D270" s="59"/>
      <c r="E270" s="59"/>
      <c r="F270" s="59"/>
      <c r="G270" s="60"/>
      <c r="H270" s="61"/>
      <c r="I270" s="61"/>
      <c r="J270" s="62"/>
      <c r="K270" s="62"/>
      <c r="L270" s="44"/>
      <c r="M270" s="61"/>
      <c r="N270" s="44"/>
      <c r="O270" s="45"/>
      <c r="P270" s="44"/>
      <c r="Q270" s="44"/>
      <c r="R270" s="62"/>
      <c r="S270" s="62"/>
      <c r="T270" s="44"/>
      <c r="U270" s="61"/>
      <c r="V270" s="63"/>
      <c r="W270" s="62"/>
      <c r="X270" s="62"/>
      <c r="Y270" s="61"/>
      <c r="Z270" s="62"/>
      <c r="AA270" s="61"/>
      <c r="AB270" s="44"/>
      <c r="AC270" s="61"/>
      <c r="AD270" s="61"/>
      <c r="AE270" s="62"/>
      <c r="AF270" s="62"/>
      <c r="AG270" s="64"/>
      <c r="AH270" s="64"/>
      <c r="AI270" s="61"/>
      <c r="AJ270" s="65"/>
      <c r="AK270" s="65"/>
      <c r="AL270" s="44"/>
      <c r="AM270" s="61"/>
      <c r="AN270" s="61"/>
      <c r="AO270" s="50"/>
      <c r="AP270" s="44"/>
      <c r="AQ270" s="44"/>
      <c r="AR270" s="44"/>
      <c r="AS270" s="50"/>
    </row>
    <row r="271" spans="1:45" ht="17.25" customHeight="1">
      <c r="A271" s="44"/>
      <c r="B271" s="44"/>
      <c r="C271" s="44"/>
      <c r="D271" s="59"/>
      <c r="E271" s="59"/>
      <c r="F271" s="59"/>
      <c r="G271" s="60"/>
      <c r="H271" s="61"/>
      <c r="I271" s="61"/>
      <c r="J271" s="62"/>
      <c r="K271" s="62"/>
      <c r="L271" s="44"/>
      <c r="M271" s="61"/>
      <c r="N271" s="44"/>
      <c r="O271" s="45"/>
      <c r="P271" s="44"/>
      <c r="Q271" s="44"/>
      <c r="R271" s="62"/>
      <c r="S271" s="62"/>
      <c r="T271" s="44"/>
      <c r="U271" s="61"/>
      <c r="V271" s="63"/>
      <c r="W271" s="62"/>
      <c r="X271" s="62"/>
      <c r="Y271" s="61"/>
      <c r="Z271" s="62"/>
      <c r="AA271" s="61"/>
      <c r="AB271" s="44"/>
      <c r="AC271" s="61"/>
      <c r="AD271" s="61"/>
      <c r="AE271" s="62"/>
      <c r="AF271" s="62"/>
      <c r="AG271" s="64"/>
      <c r="AH271" s="64"/>
      <c r="AI271" s="61"/>
      <c r="AJ271" s="65"/>
      <c r="AK271" s="65"/>
      <c r="AL271" s="44"/>
      <c r="AM271" s="61"/>
      <c r="AN271" s="61"/>
      <c r="AO271" s="50"/>
      <c r="AP271" s="44"/>
      <c r="AQ271" s="44"/>
      <c r="AR271" s="44"/>
      <c r="AS271" s="50"/>
    </row>
    <row r="272" spans="1:45" ht="17.25" customHeight="1">
      <c r="A272" s="44"/>
      <c r="B272" s="44"/>
      <c r="C272" s="44"/>
      <c r="D272" s="59"/>
      <c r="E272" s="59"/>
      <c r="F272" s="59"/>
      <c r="G272" s="60"/>
      <c r="H272" s="61"/>
      <c r="I272" s="61"/>
      <c r="J272" s="62"/>
      <c r="K272" s="62"/>
      <c r="L272" s="44"/>
      <c r="M272" s="61"/>
      <c r="N272" s="44"/>
      <c r="O272" s="45"/>
      <c r="P272" s="44"/>
      <c r="Q272" s="44"/>
      <c r="R272" s="62"/>
      <c r="S272" s="62"/>
      <c r="T272" s="44"/>
      <c r="U272" s="61"/>
      <c r="V272" s="63"/>
      <c r="W272" s="62"/>
      <c r="X272" s="62"/>
      <c r="Y272" s="61"/>
      <c r="Z272" s="62"/>
      <c r="AA272" s="61"/>
      <c r="AB272" s="44"/>
      <c r="AC272" s="61"/>
      <c r="AD272" s="61"/>
      <c r="AE272" s="62"/>
      <c r="AF272" s="62"/>
      <c r="AG272" s="64"/>
      <c r="AH272" s="64"/>
      <c r="AI272" s="61"/>
      <c r="AJ272" s="65"/>
      <c r="AK272" s="65"/>
      <c r="AL272" s="44"/>
      <c r="AM272" s="61"/>
      <c r="AN272" s="61"/>
      <c r="AO272" s="50"/>
      <c r="AP272" s="44"/>
      <c r="AQ272" s="44"/>
      <c r="AR272" s="44"/>
      <c r="AS272" s="50"/>
    </row>
    <row r="273" spans="1:45" ht="17.25" customHeight="1">
      <c r="A273" s="44"/>
      <c r="B273" s="44"/>
      <c r="C273" s="44"/>
      <c r="D273" s="59"/>
      <c r="E273" s="59"/>
      <c r="F273" s="59"/>
      <c r="G273" s="60"/>
      <c r="H273" s="61"/>
      <c r="I273" s="61"/>
      <c r="J273" s="62"/>
      <c r="K273" s="62"/>
      <c r="L273" s="44"/>
      <c r="M273" s="61"/>
      <c r="N273" s="44"/>
      <c r="O273" s="45"/>
      <c r="P273" s="44"/>
      <c r="Q273" s="44"/>
      <c r="R273" s="62"/>
      <c r="S273" s="62"/>
      <c r="T273" s="44"/>
      <c r="U273" s="61"/>
      <c r="V273" s="63"/>
      <c r="W273" s="62"/>
      <c r="X273" s="62"/>
      <c r="Y273" s="61"/>
      <c r="Z273" s="62"/>
      <c r="AA273" s="61"/>
      <c r="AB273" s="44"/>
      <c r="AC273" s="61"/>
      <c r="AD273" s="61"/>
      <c r="AE273" s="62"/>
      <c r="AF273" s="62"/>
      <c r="AG273" s="64"/>
      <c r="AH273" s="64"/>
      <c r="AI273" s="61"/>
      <c r="AJ273" s="65"/>
      <c r="AK273" s="65"/>
      <c r="AL273" s="44"/>
      <c r="AM273" s="61"/>
      <c r="AN273" s="61"/>
      <c r="AO273" s="50"/>
      <c r="AP273" s="44"/>
      <c r="AQ273" s="44"/>
      <c r="AR273" s="44"/>
      <c r="AS273" s="50"/>
    </row>
    <row r="274" spans="1:45" ht="17.25" customHeight="1">
      <c r="A274" s="44"/>
      <c r="B274" s="44"/>
      <c r="C274" s="44"/>
      <c r="D274" s="59"/>
      <c r="E274" s="59"/>
      <c r="F274" s="59"/>
      <c r="G274" s="60"/>
      <c r="H274" s="61"/>
      <c r="I274" s="61"/>
      <c r="J274" s="62"/>
      <c r="K274" s="62"/>
      <c r="L274" s="44"/>
      <c r="M274" s="61"/>
      <c r="N274" s="44"/>
      <c r="O274" s="45"/>
      <c r="P274" s="44"/>
      <c r="Q274" s="44"/>
      <c r="R274" s="62"/>
      <c r="S274" s="62"/>
      <c r="T274" s="44"/>
      <c r="U274" s="61"/>
      <c r="V274" s="63"/>
      <c r="W274" s="62"/>
      <c r="X274" s="62"/>
      <c r="Y274" s="61"/>
      <c r="Z274" s="62"/>
      <c r="AA274" s="61"/>
      <c r="AB274" s="44"/>
      <c r="AC274" s="61"/>
      <c r="AD274" s="61"/>
      <c r="AE274" s="62"/>
      <c r="AF274" s="62"/>
      <c r="AG274" s="64"/>
      <c r="AH274" s="64"/>
      <c r="AI274" s="61"/>
      <c r="AJ274" s="65"/>
      <c r="AK274" s="65"/>
      <c r="AL274" s="44"/>
      <c r="AM274" s="61"/>
      <c r="AN274" s="61"/>
      <c r="AO274" s="50"/>
      <c r="AP274" s="44"/>
      <c r="AQ274" s="44"/>
      <c r="AR274" s="44"/>
      <c r="AS274" s="50"/>
    </row>
    <row r="275" spans="1:45" ht="17.25" customHeight="1">
      <c r="A275" s="44"/>
      <c r="B275" s="44"/>
      <c r="C275" s="44"/>
      <c r="D275" s="59"/>
      <c r="E275" s="59"/>
      <c r="F275" s="59"/>
      <c r="G275" s="60"/>
      <c r="H275" s="61"/>
      <c r="I275" s="61"/>
      <c r="J275" s="62"/>
      <c r="K275" s="62"/>
      <c r="L275" s="44"/>
      <c r="M275" s="61"/>
      <c r="N275" s="44"/>
      <c r="O275" s="45"/>
      <c r="P275" s="44"/>
      <c r="Q275" s="44"/>
      <c r="R275" s="62"/>
      <c r="S275" s="62"/>
      <c r="T275" s="44"/>
      <c r="U275" s="61"/>
      <c r="V275" s="63"/>
      <c r="W275" s="62"/>
      <c r="X275" s="62"/>
      <c r="Y275" s="61"/>
      <c r="Z275" s="62"/>
      <c r="AA275" s="61"/>
      <c r="AB275" s="44"/>
      <c r="AC275" s="61"/>
      <c r="AD275" s="61"/>
      <c r="AE275" s="62"/>
      <c r="AF275" s="62"/>
      <c r="AG275" s="64"/>
      <c r="AH275" s="64"/>
      <c r="AI275" s="61"/>
      <c r="AJ275" s="65"/>
      <c r="AK275" s="65"/>
      <c r="AL275" s="44"/>
      <c r="AM275" s="61"/>
      <c r="AN275" s="61"/>
      <c r="AO275" s="50"/>
      <c r="AP275" s="44"/>
      <c r="AQ275" s="44"/>
      <c r="AR275" s="44"/>
      <c r="AS275" s="50"/>
    </row>
    <row r="276" spans="1:45" ht="17.25" customHeight="1">
      <c r="A276" s="44"/>
      <c r="B276" s="44"/>
      <c r="C276" s="44"/>
      <c r="D276" s="59"/>
      <c r="E276" s="59"/>
      <c r="F276" s="59"/>
      <c r="G276" s="60"/>
      <c r="H276" s="61"/>
      <c r="I276" s="61"/>
      <c r="J276" s="62"/>
      <c r="K276" s="62"/>
      <c r="L276" s="44"/>
      <c r="M276" s="61"/>
      <c r="N276" s="44"/>
      <c r="O276" s="45"/>
      <c r="P276" s="44"/>
      <c r="Q276" s="44"/>
      <c r="R276" s="62"/>
      <c r="S276" s="62"/>
      <c r="T276" s="44"/>
      <c r="U276" s="61"/>
      <c r="V276" s="63"/>
      <c r="W276" s="62"/>
      <c r="X276" s="62"/>
      <c r="Y276" s="61"/>
      <c r="Z276" s="62"/>
      <c r="AA276" s="61"/>
      <c r="AB276" s="44"/>
      <c r="AC276" s="61"/>
      <c r="AD276" s="61"/>
      <c r="AE276" s="62"/>
      <c r="AF276" s="62"/>
      <c r="AG276" s="64"/>
      <c r="AH276" s="64"/>
      <c r="AI276" s="61"/>
      <c r="AJ276" s="65"/>
      <c r="AK276" s="65"/>
      <c r="AL276" s="44"/>
      <c r="AM276" s="61"/>
      <c r="AN276" s="61"/>
      <c r="AO276" s="50"/>
      <c r="AP276" s="44"/>
      <c r="AQ276" s="44"/>
      <c r="AR276" s="44"/>
      <c r="AS276" s="50"/>
    </row>
    <row r="277" spans="1:45" ht="17.25" customHeight="1">
      <c r="A277" s="44"/>
      <c r="B277" s="44"/>
      <c r="C277" s="44"/>
      <c r="D277" s="59"/>
      <c r="E277" s="59"/>
      <c r="F277" s="59"/>
      <c r="G277" s="60"/>
      <c r="H277" s="61"/>
      <c r="I277" s="61"/>
      <c r="J277" s="62"/>
      <c r="K277" s="62"/>
      <c r="L277" s="44"/>
      <c r="M277" s="61"/>
      <c r="N277" s="44"/>
      <c r="O277" s="45"/>
      <c r="P277" s="44"/>
      <c r="Q277" s="44"/>
      <c r="R277" s="62"/>
      <c r="S277" s="62"/>
      <c r="T277" s="44"/>
      <c r="U277" s="61"/>
      <c r="V277" s="63"/>
      <c r="W277" s="62"/>
      <c r="X277" s="62"/>
      <c r="Y277" s="61"/>
      <c r="Z277" s="62"/>
      <c r="AA277" s="61"/>
      <c r="AB277" s="44"/>
      <c r="AC277" s="61"/>
      <c r="AD277" s="61"/>
      <c r="AE277" s="62"/>
      <c r="AF277" s="62"/>
      <c r="AG277" s="64"/>
      <c r="AH277" s="64"/>
      <c r="AI277" s="61"/>
      <c r="AJ277" s="65"/>
      <c r="AK277" s="65"/>
      <c r="AL277" s="44"/>
      <c r="AM277" s="61"/>
      <c r="AN277" s="61"/>
      <c r="AO277" s="50"/>
      <c r="AP277" s="44"/>
      <c r="AQ277" s="44"/>
      <c r="AR277" s="44"/>
      <c r="AS277" s="50"/>
    </row>
    <row r="278" spans="1:45" ht="17.25" customHeight="1">
      <c r="A278" s="44"/>
      <c r="B278" s="44"/>
      <c r="C278" s="44"/>
      <c r="D278" s="59"/>
      <c r="E278" s="59"/>
      <c r="F278" s="59"/>
      <c r="G278" s="60"/>
      <c r="H278" s="61"/>
      <c r="I278" s="61"/>
      <c r="J278" s="62"/>
      <c r="K278" s="62"/>
      <c r="L278" s="44"/>
      <c r="M278" s="61"/>
      <c r="N278" s="44"/>
      <c r="O278" s="45"/>
      <c r="P278" s="44"/>
      <c r="Q278" s="44"/>
      <c r="R278" s="62"/>
      <c r="S278" s="62"/>
      <c r="T278" s="44"/>
      <c r="U278" s="61"/>
      <c r="V278" s="63"/>
      <c r="W278" s="62"/>
      <c r="X278" s="62"/>
      <c r="Y278" s="61"/>
      <c r="Z278" s="62"/>
      <c r="AA278" s="61"/>
      <c r="AB278" s="44"/>
      <c r="AC278" s="61"/>
      <c r="AD278" s="61"/>
      <c r="AE278" s="62"/>
      <c r="AF278" s="62"/>
      <c r="AG278" s="64"/>
      <c r="AH278" s="64"/>
      <c r="AI278" s="61"/>
      <c r="AJ278" s="65"/>
      <c r="AK278" s="65"/>
      <c r="AL278" s="44"/>
      <c r="AM278" s="61"/>
      <c r="AN278" s="61"/>
      <c r="AO278" s="50"/>
      <c r="AP278" s="44"/>
      <c r="AQ278" s="44"/>
      <c r="AR278" s="44"/>
      <c r="AS278" s="50"/>
    </row>
    <row r="279" spans="1:45" ht="17.25" customHeight="1">
      <c r="A279" s="44"/>
      <c r="B279" s="44"/>
      <c r="C279" s="44"/>
      <c r="D279" s="59"/>
      <c r="E279" s="59"/>
      <c r="F279" s="59"/>
      <c r="G279" s="60"/>
      <c r="H279" s="61"/>
      <c r="I279" s="61"/>
      <c r="J279" s="62"/>
      <c r="K279" s="62"/>
      <c r="L279" s="44"/>
      <c r="M279" s="61"/>
      <c r="N279" s="44"/>
      <c r="O279" s="45"/>
      <c r="P279" s="44"/>
      <c r="Q279" s="44"/>
      <c r="R279" s="62"/>
      <c r="S279" s="62"/>
      <c r="T279" s="44"/>
      <c r="U279" s="61"/>
      <c r="V279" s="63"/>
      <c r="W279" s="62"/>
      <c r="X279" s="62"/>
      <c r="Y279" s="61"/>
      <c r="Z279" s="62"/>
      <c r="AA279" s="61"/>
      <c r="AB279" s="44"/>
      <c r="AC279" s="61"/>
      <c r="AD279" s="61"/>
      <c r="AE279" s="62"/>
      <c r="AF279" s="62"/>
      <c r="AG279" s="64"/>
      <c r="AH279" s="64"/>
      <c r="AI279" s="61"/>
      <c r="AJ279" s="65"/>
      <c r="AK279" s="65"/>
      <c r="AL279" s="44"/>
      <c r="AM279" s="61"/>
      <c r="AN279" s="61"/>
      <c r="AO279" s="50"/>
      <c r="AP279" s="44"/>
      <c r="AQ279" s="44"/>
      <c r="AR279" s="44"/>
      <c r="AS279" s="50"/>
    </row>
    <row r="280" spans="1:45" ht="17.25" customHeight="1">
      <c r="A280" s="44"/>
      <c r="B280" s="44"/>
      <c r="C280" s="44"/>
      <c r="D280" s="59"/>
      <c r="E280" s="59"/>
      <c r="F280" s="59"/>
      <c r="G280" s="60"/>
      <c r="H280" s="61"/>
      <c r="I280" s="61"/>
      <c r="J280" s="62"/>
      <c r="K280" s="62"/>
      <c r="L280" s="44"/>
      <c r="M280" s="61"/>
      <c r="N280" s="44"/>
      <c r="O280" s="45"/>
      <c r="P280" s="44"/>
      <c r="Q280" s="44"/>
      <c r="R280" s="62"/>
      <c r="S280" s="62"/>
      <c r="T280" s="44"/>
      <c r="U280" s="61"/>
      <c r="V280" s="63"/>
      <c r="W280" s="62"/>
      <c r="X280" s="62"/>
      <c r="Y280" s="61"/>
      <c r="Z280" s="62"/>
      <c r="AA280" s="61"/>
      <c r="AB280" s="44"/>
      <c r="AC280" s="61"/>
      <c r="AD280" s="61"/>
      <c r="AE280" s="62"/>
      <c r="AF280" s="62"/>
      <c r="AG280" s="64"/>
      <c r="AH280" s="64"/>
      <c r="AI280" s="61"/>
      <c r="AJ280" s="65"/>
      <c r="AK280" s="65"/>
      <c r="AL280" s="44"/>
      <c r="AM280" s="61"/>
      <c r="AN280" s="61"/>
      <c r="AO280" s="50"/>
      <c r="AP280" s="44"/>
      <c r="AQ280" s="44"/>
      <c r="AR280" s="44"/>
      <c r="AS280" s="50"/>
    </row>
    <row r="281" spans="1:45" ht="17.25" customHeight="1">
      <c r="A281" s="44"/>
      <c r="B281" s="44"/>
      <c r="C281" s="44"/>
      <c r="D281" s="59"/>
      <c r="E281" s="59"/>
      <c r="F281" s="59"/>
      <c r="G281" s="60"/>
      <c r="H281" s="61"/>
      <c r="I281" s="61"/>
      <c r="J281" s="62"/>
      <c r="K281" s="62"/>
      <c r="L281" s="44"/>
      <c r="M281" s="61"/>
      <c r="N281" s="44"/>
      <c r="O281" s="45"/>
      <c r="P281" s="44"/>
      <c r="Q281" s="44"/>
      <c r="R281" s="62"/>
      <c r="S281" s="62"/>
      <c r="T281" s="44"/>
      <c r="U281" s="61"/>
      <c r="V281" s="63"/>
      <c r="W281" s="62"/>
      <c r="X281" s="62"/>
      <c r="Y281" s="61"/>
      <c r="Z281" s="62"/>
      <c r="AA281" s="61"/>
      <c r="AB281" s="44"/>
      <c r="AC281" s="61"/>
      <c r="AD281" s="61"/>
      <c r="AE281" s="62"/>
      <c r="AF281" s="62"/>
      <c r="AG281" s="64"/>
      <c r="AH281" s="64"/>
      <c r="AI281" s="61"/>
      <c r="AJ281" s="65"/>
      <c r="AK281" s="65"/>
      <c r="AL281" s="44"/>
      <c r="AM281" s="61"/>
      <c r="AN281" s="61"/>
      <c r="AO281" s="50"/>
      <c r="AP281" s="44"/>
      <c r="AQ281" s="44"/>
      <c r="AR281" s="44"/>
      <c r="AS281" s="50"/>
    </row>
    <row r="282" spans="1:45" ht="17.25" customHeight="1">
      <c r="A282" s="44"/>
      <c r="B282" s="44"/>
      <c r="C282" s="44"/>
      <c r="D282" s="59"/>
      <c r="E282" s="59"/>
      <c r="F282" s="59"/>
      <c r="G282" s="60"/>
      <c r="H282" s="61"/>
      <c r="I282" s="61"/>
      <c r="J282" s="62"/>
      <c r="K282" s="62"/>
      <c r="L282" s="44"/>
      <c r="M282" s="61"/>
      <c r="N282" s="44"/>
      <c r="O282" s="45"/>
      <c r="P282" s="44"/>
      <c r="Q282" s="44"/>
      <c r="R282" s="62"/>
      <c r="S282" s="62"/>
      <c r="T282" s="44"/>
      <c r="U282" s="61"/>
      <c r="V282" s="63"/>
      <c r="W282" s="62"/>
      <c r="X282" s="62"/>
      <c r="Y282" s="61"/>
      <c r="Z282" s="62"/>
      <c r="AA282" s="61"/>
      <c r="AB282" s="44"/>
      <c r="AC282" s="61"/>
      <c r="AD282" s="61"/>
      <c r="AE282" s="62"/>
      <c r="AF282" s="62"/>
      <c r="AG282" s="64"/>
      <c r="AH282" s="64"/>
      <c r="AI282" s="61"/>
      <c r="AJ282" s="65"/>
      <c r="AK282" s="65"/>
      <c r="AL282" s="44"/>
      <c r="AM282" s="61"/>
      <c r="AN282" s="61"/>
      <c r="AO282" s="50"/>
      <c r="AP282" s="44"/>
      <c r="AQ282" s="44"/>
      <c r="AR282" s="44"/>
      <c r="AS282" s="50"/>
    </row>
    <row r="283" spans="1:45" ht="17.25" customHeight="1">
      <c r="A283" s="44"/>
      <c r="B283" s="44"/>
      <c r="C283" s="44"/>
      <c r="D283" s="59"/>
      <c r="E283" s="59"/>
      <c r="F283" s="59"/>
      <c r="G283" s="60"/>
      <c r="H283" s="61"/>
      <c r="I283" s="61"/>
      <c r="J283" s="62"/>
      <c r="K283" s="62"/>
      <c r="L283" s="44"/>
      <c r="M283" s="61"/>
      <c r="N283" s="44"/>
      <c r="O283" s="45"/>
      <c r="P283" s="44"/>
      <c r="Q283" s="44"/>
      <c r="R283" s="62"/>
      <c r="S283" s="62"/>
      <c r="T283" s="44"/>
      <c r="U283" s="61"/>
      <c r="V283" s="63"/>
      <c r="W283" s="62"/>
      <c r="X283" s="62"/>
      <c r="Y283" s="61"/>
      <c r="Z283" s="62"/>
      <c r="AA283" s="61"/>
      <c r="AB283" s="44"/>
      <c r="AC283" s="61"/>
      <c r="AD283" s="61"/>
      <c r="AE283" s="62"/>
      <c r="AF283" s="62"/>
      <c r="AG283" s="64"/>
      <c r="AH283" s="64"/>
      <c r="AI283" s="61"/>
      <c r="AJ283" s="65"/>
      <c r="AK283" s="65"/>
      <c r="AL283" s="44"/>
      <c r="AM283" s="61"/>
      <c r="AN283" s="61"/>
      <c r="AO283" s="50"/>
      <c r="AP283" s="44"/>
      <c r="AQ283" s="44"/>
      <c r="AR283" s="44"/>
      <c r="AS283" s="50"/>
    </row>
    <row r="284" spans="1:45" ht="17.25" customHeight="1">
      <c r="A284" s="44"/>
      <c r="B284" s="44"/>
      <c r="C284" s="44"/>
      <c r="D284" s="59"/>
      <c r="E284" s="59"/>
      <c r="F284" s="59"/>
      <c r="G284" s="60"/>
      <c r="H284" s="61"/>
      <c r="I284" s="61"/>
      <c r="J284" s="62"/>
      <c r="K284" s="62"/>
      <c r="L284" s="44"/>
      <c r="M284" s="61"/>
      <c r="N284" s="44"/>
      <c r="O284" s="45"/>
      <c r="P284" s="44"/>
      <c r="Q284" s="44"/>
      <c r="R284" s="62"/>
      <c r="S284" s="62"/>
      <c r="T284" s="44"/>
      <c r="U284" s="61"/>
      <c r="V284" s="63"/>
      <c r="W284" s="62"/>
      <c r="X284" s="62"/>
      <c r="Y284" s="61"/>
      <c r="Z284" s="62"/>
      <c r="AA284" s="61"/>
      <c r="AB284" s="44"/>
      <c r="AC284" s="61"/>
      <c r="AD284" s="61"/>
      <c r="AE284" s="62"/>
      <c r="AF284" s="62"/>
      <c r="AG284" s="64"/>
      <c r="AH284" s="64"/>
      <c r="AI284" s="61"/>
      <c r="AJ284" s="65"/>
      <c r="AK284" s="65"/>
      <c r="AL284" s="44"/>
      <c r="AM284" s="61"/>
      <c r="AN284" s="61"/>
      <c r="AO284" s="50"/>
      <c r="AP284" s="44"/>
      <c r="AQ284" s="44"/>
      <c r="AR284" s="44"/>
      <c r="AS284" s="50"/>
    </row>
    <row r="285" spans="1:45" ht="17.25" customHeight="1">
      <c r="A285" s="44"/>
      <c r="B285" s="44"/>
      <c r="C285" s="44"/>
      <c r="D285" s="59"/>
      <c r="E285" s="59"/>
      <c r="F285" s="59"/>
      <c r="G285" s="60"/>
      <c r="H285" s="61"/>
      <c r="I285" s="61"/>
      <c r="J285" s="62"/>
      <c r="K285" s="62"/>
      <c r="L285" s="44"/>
      <c r="M285" s="61"/>
      <c r="N285" s="44"/>
      <c r="O285" s="45"/>
      <c r="P285" s="44"/>
      <c r="Q285" s="44"/>
      <c r="R285" s="62"/>
      <c r="S285" s="62"/>
      <c r="T285" s="44"/>
      <c r="U285" s="61"/>
      <c r="V285" s="63"/>
      <c r="W285" s="62"/>
      <c r="X285" s="62"/>
      <c r="Y285" s="61"/>
      <c r="Z285" s="62"/>
      <c r="AA285" s="61"/>
      <c r="AB285" s="44"/>
      <c r="AC285" s="61"/>
      <c r="AD285" s="61"/>
      <c r="AE285" s="62"/>
      <c r="AF285" s="62"/>
      <c r="AG285" s="64"/>
      <c r="AH285" s="64"/>
      <c r="AI285" s="61"/>
      <c r="AJ285" s="65"/>
      <c r="AK285" s="65"/>
      <c r="AL285" s="44"/>
      <c r="AM285" s="61"/>
      <c r="AN285" s="61"/>
      <c r="AO285" s="50"/>
      <c r="AP285" s="44"/>
      <c r="AQ285" s="44"/>
      <c r="AR285" s="44"/>
      <c r="AS285" s="50"/>
    </row>
    <row r="286" spans="1:45" ht="17.25" customHeight="1">
      <c r="A286" s="44"/>
      <c r="B286" s="44"/>
      <c r="C286" s="44"/>
      <c r="D286" s="59"/>
      <c r="E286" s="59"/>
      <c r="F286" s="59"/>
      <c r="G286" s="60"/>
      <c r="H286" s="61"/>
      <c r="I286" s="61"/>
      <c r="J286" s="62"/>
      <c r="K286" s="62"/>
      <c r="L286" s="44"/>
      <c r="M286" s="61"/>
      <c r="N286" s="44"/>
      <c r="O286" s="45"/>
      <c r="P286" s="44"/>
      <c r="Q286" s="44"/>
      <c r="R286" s="62"/>
      <c r="S286" s="62"/>
      <c r="T286" s="44"/>
      <c r="U286" s="61"/>
      <c r="V286" s="63"/>
      <c r="W286" s="62"/>
      <c r="X286" s="62"/>
      <c r="Y286" s="61"/>
      <c r="Z286" s="62"/>
      <c r="AA286" s="61"/>
      <c r="AB286" s="44"/>
      <c r="AC286" s="61"/>
      <c r="AD286" s="61"/>
      <c r="AE286" s="62"/>
      <c r="AF286" s="62"/>
      <c r="AG286" s="64"/>
      <c r="AH286" s="64"/>
      <c r="AI286" s="61"/>
      <c r="AJ286" s="65"/>
      <c r="AK286" s="65"/>
      <c r="AL286" s="44"/>
      <c r="AM286" s="61"/>
      <c r="AN286" s="61"/>
      <c r="AO286" s="50"/>
      <c r="AP286" s="44"/>
      <c r="AQ286" s="44"/>
      <c r="AR286" s="44"/>
      <c r="AS286" s="50"/>
    </row>
    <row r="287" spans="1:45" ht="17.25" customHeight="1">
      <c r="A287" s="44"/>
      <c r="B287" s="44"/>
      <c r="C287" s="44"/>
      <c r="D287" s="59"/>
      <c r="E287" s="59"/>
      <c r="F287" s="59"/>
      <c r="G287" s="60"/>
      <c r="H287" s="61"/>
      <c r="I287" s="61"/>
      <c r="J287" s="62"/>
      <c r="K287" s="62"/>
      <c r="L287" s="44"/>
      <c r="M287" s="61"/>
      <c r="N287" s="44"/>
      <c r="O287" s="45"/>
      <c r="P287" s="44"/>
      <c r="Q287" s="44"/>
      <c r="R287" s="62"/>
      <c r="S287" s="62"/>
      <c r="T287" s="44"/>
      <c r="U287" s="61"/>
      <c r="V287" s="63"/>
      <c r="W287" s="62"/>
      <c r="X287" s="62"/>
      <c r="Y287" s="61"/>
      <c r="Z287" s="62"/>
      <c r="AA287" s="61"/>
      <c r="AB287" s="44"/>
      <c r="AC287" s="61"/>
      <c r="AD287" s="61"/>
      <c r="AE287" s="62"/>
      <c r="AF287" s="62"/>
      <c r="AG287" s="64"/>
      <c r="AH287" s="64"/>
      <c r="AI287" s="61"/>
      <c r="AJ287" s="65"/>
      <c r="AK287" s="65"/>
      <c r="AL287" s="44"/>
      <c r="AM287" s="61"/>
      <c r="AN287" s="61"/>
      <c r="AO287" s="50"/>
      <c r="AP287" s="44"/>
      <c r="AQ287" s="44"/>
      <c r="AR287" s="44"/>
      <c r="AS287" s="50"/>
    </row>
    <row r="288" spans="1:45" ht="17.25" customHeight="1">
      <c r="A288" s="44"/>
      <c r="B288" s="44"/>
      <c r="C288" s="44"/>
      <c r="D288" s="59"/>
      <c r="E288" s="59"/>
      <c r="F288" s="59"/>
      <c r="G288" s="60"/>
      <c r="H288" s="61"/>
      <c r="I288" s="61"/>
      <c r="J288" s="62"/>
      <c r="K288" s="62"/>
      <c r="L288" s="44"/>
      <c r="M288" s="61"/>
      <c r="N288" s="44"/>
      <c r="O288" s="45"/>
      <c r="P288" s="44"/>
      <c r="Q288" s="44"/>
      <c r="R288" s="62"/>
      <c r="S288" s="62"/>
      <c r="T288" s="44"/>
      <c r="U288" s="61"/>
      <c r="V288" s="63"/>
      <c r="W288" s="62"/>
      <c r="X288" s="62"/>
      <c r="Y288" s="61"/>
      <c r="Z288" s="62"/>
      <c r="AA288" s="61"/>
      <c r="AB288" s="44"/>
      <c r="AC288" s="61"/>
      <c r="AD288" s="61"/>
      <c r="AE288" s="62"/>
      <c r="AF288" s="62"/>
      <c r="AG288" s="64"/>
      <c r="AH288" s="64"/>
      <c r="AI288" s="61"/>
      <c r="AJ288" s="65"/>
      <c r="AK288" s="65"/>
      <c r="AL288" s="44"/>
      <c r="AM288" s="61"/>
      <c r="AN288" s="61"/>
      <c r="AO288" s="50"/>
      <c r="AP288" s="44"/>
      <c r="AQ288" s="44"/>
      <c r="AR288" s="44"/>
      <c r="AS288" s="50"/>
    </row>
    <row r="289" spans="1:45" ht="17.25" customHeight="1">
      <c r="A289" s="44"/>
      <c r="B289" s="44"/>
      <c r="C289" s="44"/>
      <c r="D289" s="59"/>
      <c r="E289" s="59"/>
      <c r="F289" s="59"/>
      <c r="G289" s="60"/>
      <c r="H289" s="61"/>
      <c r="I289" s="61"/>
      <c r="J289" s="62"/>
      <c r="K289" s="62"/>
      <c r="L289" s="44"/>
      <c r="M289" s="61"/>
      <c r="N289" s="44"/>
      <c r="O289" s="45"/>
      <c r="P289" s="44"/>
      <c r="Q289" s="44"/>
      <c r="R289" s="62"/>
      <c r="S289" s="62"/>
      <c r="T289" s="44"/>
      <c r="U289" s="61"/>
      <c r="V289" s="63"/>
      <c r="W289" s="62"/>
      <c r="X289" s="62"/>
      <c r="Y289" s="61"/>
      <c r="Z289" s="62"/>
      <c r="AA289" s="61"/>
      <c r="AB289" s="44"/>
      <c r="AC289" s="61"/>
      <c r="AD289" s="61"/>
      <c r="AE289" s="62"/>
      <c r="AF289" s="62"/>
      <c r="AG289" s="64"/>
      <c r="AH289" s="64"/>
      <c r="AI289" s="61"/>
      <c r="AJ289" s="65"/>
      <c r="AK289" s="65"/>
      <c r="AL289" s="44"/>
      <c r="AM289" s="61"/>
      <c r="AN289" s="61"/>
      <c r="AO289" s="50"/>
      <c r="AP289" s="44"/>
      <c r="AQ289" s="44"/>
      <c r="AR289" s="44"/>
      <c r="AS289" s="50"/>
    </row>
    <row r="290" spans="1:45" ht="17.25" customHeight="1">
      <c r="A290" s="44"/>
      <c r="B290" s="44"/>
      <c r="C290" s="44"/>
      <c r="D290" s="59"/>
      <c r="E290" s="59"/>
      <c r="F290" s="59"/>
      <c r="G290" s="60"/>
      <c r="H290" s="61"/>
      <c r="I290" s="61"/>
      <c r="J290" s="62"/>
      <c r="K290" s="62"/>
      <c r="L290" s="44"/>
      <c r="M290" s="61"/>
      <c r="N290" s="44"/>
      <c r="O290" s="45"/>
      <c r="P290" s="44"/>
      <c r="Q290" s="44"/>
      <c r="R290" s="62"/>
      <c r="S290" s="62"/>
      <c r="T290" s="44"/>
      <c r="U290" s="61"/>
      <c r="V290" s="63"/>
      <c r="W290" s="62"/>
      <c r="X290" s="62"/>
      <c r="Y290" s="61"/>
      <c r="Z290" s="62"/>
      <c r="AA290" s="61"/>
      <c r="AB290" s="44"/>
      <c r="AC290" s="61"/>
      <c r="AD290" s="61"/>
      <c r="AE290" s="62"/>
      <c r="AF290" s="62"/>
      <c r="AG290" s="64"/>
      <c r="AH290" s="64"/>
      <c r="AI290" s="61"/>
      <c r="AJ290" s="65"/>
      <c r="AK290" s="65"/>
      <c r="AL290" s="44"/>
      <c r="AM290" s="61"/>
      <c r="AN290" s="61"/>
      <c r="AO290" s="50"/>
      <c r="AP290" s="44"/>
      <c r="AQ290" s="44"/>
      <c r="AR290" s="44"/>
      <c r="AS290" s="50"/>
    </row>
    <row r="291" spans="1:45" ht="17.25" customHeight="1">
      <c r="A291" s="44"/>
      <c r="B291" s="44"/>
      <c r="C291" s="44"/>
      <c r="D291" s="59"/>
      <c r="E291" s="59"/>
      <c r="F291" s="59"/>
      <c r="G291" s="60"/>
      <c r="H291" s="61"/>
      <c r="I291" s="61"/>
      <c r="J291" s="62"/>
      <c r="K291" s="62"/>
      <c r="L291" s="44"/>
      <c r="M291" s="61"/>
      <c r="N291" s="44"/>
      <c r="O291" s="45"/>
      <c r="P291" s="44"/>
      <c r="Q291" s="44"/>
      <c r="R291" s="62"/>
      <c r="S291" s="62"/>
      <c r="T291" s="44"/>
      <c r="U291" s="61"/>
      <c r="V291" s="63"/>
      <c r="W291" s="62"/>
      <c r="X291" s="62"/>
      <c r="Y291" s="61"/>
      <c r="Z291" s="62"/>
      <c r="AA291" s="61"/>
      <c r="AB291" s="44"/>
      <c r="AC291" s="61"/>
      <c r="AD291" s="61"/>
      <c r="AE291" s="62"/>
      <c r="AF291" s="62"/>
      <c r="AG291" s="64"/>
      <c r="AH291" s="64"/>
      <c r="AI291" s="61"/>
      <c r="AJ291" s="65"/>
      <c r="AK291" s="65"/>
      <c r="AL291" s="44"/>
      <c r="AM291" s="61"/>
      <c r="AN291" s="61"/>
      <c r="AO291" s="50"/>
      <c r="AP291" s="44"/>
      <c r="AQ291" s="44"/>
      <c r="AR291" s="44"/>
      <c r="AS291" s="50"/>
    </row>
    <row r="292" spans="1:45" ht="17.25" customHeight="1">
      <c r="A292" s="44"/>
      <c r="B292" s="44"/>
      <c r="C292" s="44"/>
      <c r="D292" s="59"/>
      <c r="E292" s="59"/>
      <c r="F292" s="59"/>
      <c r="G292" s="60"/>
      <c r="H292" s="61"/>
      <c r="I292" s="61"/>
      <c r="J292" s="62"/>
      <c r="K292" s="62"/>
      <c r="L292" s="44"/>
      <c r="M292" s="61"/>
      <c r="N292" s="44"/>
      <c r="O292" s="45"/>
      <c r="P292" s="44"/>
      <c r="Q292" s="44"/>
      <c r="R292" s="62"/>
      <c r="S292" s="62"/>
      <c r="T292" s="44"/>
      <c r="U292" s="61"/>
      <c r="V292" s="63"/>
      <c r="W292" s="62"/>
      <c r="X292" s="62"/>
      <c r="Y292" s="61"/>
      <c r="Z292" s="62"/>
      <c r="AA292" s="61"/>
      <c r="AB292" s="44"/>
      <c r="AC292" s="61"/>
      <c r="AD292" s="61"/>
      <c r="AE292" s="62"/>
      <c r="AF292" s="62"/>
      <c r="AG292" s="64"/>
      <c r="AH292" s="64"/>
      <c r="AI292" s="61"/>
      <c r="AJ292" s="65"/>
      <c r="AK292" s="65"/>
      <c r="AL292" s="44"/>
      <c r="AM292" s="61"/>
      <c r="AN292" s="61"/>
      <c r="AO292" s="50"/>
      <c r="AP292" s="44"/>
      <c r="AQ292" s="44"/>
      <c r="AR292" s="44"/>
      <c r="AS292" s="50"/>
    </row>
    <row r="293" spans="1:45" ht="17.25" customHeight="1">
      <c r="A293" s="44"/>
      <c r="B293" s="44"/>
      <c r="C293" s="44"/>
      <c r="D293" s="59"/>
      <c r="E293" s="59"/>
      <c r="F293" s="59"/>
      <c r="G293" s="60"/>
      <c r="H293" s="61"/>
      <c r="I293" s="61"/>
      <c r="J293" s="62"/>
      <c r="K293" s="62"/>
      <c r="L293" s="44"/>
      <c r="M293" s="61"/>
      <c r="N293" s="44"/>
      <c r="O293" s="45"/>
      <c r="P293" s="44"/>
      <c r="Q293" s="44"/>
      <c r="R293" s="62"/>
      <c r="S293" s="62"/>
      <c r="T293" s="44"/>
      <c r="U293" s="61"/>
      <c r="V293" s="63"/>
      <c r="W293" s="62"/>
      <c r="X293" s="62"/>
      <c r="Y293" s="61"/>
      <c r="Z293" s="62"/>
      <c r="AA293" s="61"/>
      <c r="AB293" s="44"/>
      <c r="AC293" s="61"/>
      <c r="AD293" s="61"/>
      <c r="AE293" s="62"/>
      <c r="AF293" s="62"/>
      <c r="AG293" s="64"/>
      <c r="AH293" s="64"/>
      <c r="AI293" s="61"/>
      <c r="AJ293" s="65"/>
      <c r="AK293" s="65"/>
      <c r="AL293" s="44"/>
      <c r="AM293" s="61"/>
      <c r="AN293" s="61"/>
      <c r="AO293" s="50"/>
      <c r="AP293" s="44"/>
      <c r="AQ293" s="44"/>
      <c r="AR293" s="44"/>
      <c r="AS293" s="50"/>
    </row>
    <row r="294" spans="1:45" ht="17.25" customHeight="1">
      <c r="A294" s="44"/>
      <c r="B294" s="44"/>
      <c r="C294" s="44"/>
      <c r="D294" s="59"/>
      <c r="E294" s="59"/>
      <c r="F294" s="59"/>
      <c r="G294" s="60"/>
      <c r="H294" s="61"/>
      <c r="I294" s="61"/>
      <c r="J294" s="62"/>
      <c r="K294" s="62"/>
      <c r="L294" s="44"/>
      <c r="M294" s="61"/>
      <c r="N294" s="44"/>
      <c r="O294" s="45"/>
      <c r="P294" s="44"/>
      <c r="Q294" s="44"/>
      <c r="R294" s="62"/>
      <c r="S294" s="62"/>
      <c r="T294" s="44"/>
      <c r="U294" s="61"/>
      <c r="V294" s="63"/>
      <c r="W294" s="62"/>
      <c r="X294" s="62"/>
      <c r="Y294" s="61"/>
      <c r="Z294" s="62"/>
      <c r="AA294" s="61"/>
      <c r="AB294" s="44"/>
      <c r="AC294" s="61"/>
      <c r="AD294" s="61"/>
      <c r="AE294" s="62"/>
      <c r="AF294" s="62"/>
      <c r="AG294" s="64"/>
      <c r="AH294" s="64"/>
      <c r="AI294" s="61"/>
      <c r="AJ294" s="65"/>
      <c r="AK294" s="65"/>
      <c r="AL294" s="44"/>
      <c r="AM294" s="61"/>
      <c r="AN294" s="61"/>
      <c r="AO294" s="50"/>
      <c r="AP294" s="44"/>
      <c r="AQ294" s="44"/>
      <c r="AR294" s="44"/>
      <c r="AS294" s="50"/>
    </row>
    <row r="295" spans="1:45" ht="17.25" customHeight="1">
      <c r="A295" s="44"/>
      <c r="B295" s="44"/>
      <c r="C295" s="44"/>
      <c r="D295" s="59"/>
      <c r="E295" s="59"/>
      <c r="F295" s="59"/>
      <c r="G295" s="60"/>
      <c r="H295" s="61"/>
      <c r="I295" s="61"/>
      <c r="J295" s="62"/>
      <c r="K295" s="62"/>
      <c r="L295" s="44"/>
      <c r="M295" s="61"/>
      <c r="N295" s="44"/>
      <c r="O295" s="45"/>
      <c r="P295" s="44"/>
      <c r="Q295" s="44"/>
      <c r="R295" s="62"/>
      <c r="S295" s="62"/>
      <c r="T295" s="44"/>
      <c r="U295" s="61"/>
      <c r="V295" s="63"/>
      <c r="W295" s="62"/>
      <c r="X295" s="62"/>
      <c r="Y295" s="61"/>
      <c r="Z295" s="62"/>
      <c r="AA295" s="61"/>
      <c r="AB295" s="44"/>
      <c r="AC295" s="61"/>
      <c r="AD295" s="61"/>
      <c r="AE295" s="62"/>
      <c r="AF295" s="62"/>
      <c r="AG295" s="64"/>
      <c r="AH295" s="64"/>
      <c r="AI295" s="61"/>
      <c r="AJ295" s="65"/>
      <c r="AK295" s="65"/>
      <c r="AL295" s="44"/>
      <c r="AM295" s="61"/>
      <c r="AN295" s="61"/>
      <c r="AO295" s="50"/>
      <c r="AP295" s="44"/>
      <c r="AQ295" s="44"/>
      <c r="AR295" s="44"/>
      <c r="AS295" s="50"/>
    </row>
    <row r="296" spans="1:45" ht="17.25" customHeight="1">
      <c r="A296" s="44"/>
      <c r="B296" s="44"/>
      <c r="C296" s="44"/>
      <c r="D296" s="59"/>
      <c r="E296" s="59"/>
      <c r="F296" s="59"/>
      <c r="G296" s="60"/>
      <c r="H296" s="61"/>
      <c r="I296" s="61"/>
      <c r="J296" s="62"/>
      <c r="K296" s="62"/>
      <c r="L296" s="44"/>
      <c r="M296" s="61"/>
      <c r="N296" s="44"/>
      <c r="O296" s="45"/>
      <c r="P296" s="44"/>
      <c r="Q296" s="44"/>
      <c r="R296" s="62"/>
      <c r="S296" s="62"/>
      <c r="T296" s="44"/>
      <c r="U296" s="61"/>
      <c r="V296" s="63"/>
      <c r="W296" s="62"/>
      <c r="X296" s="62"/>
      <c r="Y296" s="61"/>
      <c r="Z296" s="62"/>
      <c r="AA296" s="61"/>
      <c r="AB296" s="44"/>
      <c r="AC296" s="61"/>
      <c r="AD296" s="61"/>
      <c r="AE296" s="62"/>
      <c r="AF296" s="62"/>
      <c r="AG296" s="64"/>
      <c r="AH296" s="64"/>
      <c r="AI296" s="61"/>
      <c r="AJ296" s="65"/>
      <c r="AK296" s="65"/>
      <c r="AL296" s="44"/>
      <c r="AM296" s="61"/>
      <c r="AN296" s="61"/>
      <c r="AO296" s="50"/>
      <c r="AP296" s="44"/>
      <c r="AQ296" s="44"/>
      <c r="AR296" s="44"/>
      <c r="AS296" s="50"/>
    </row>
    <row r="297" spans="1:45" ht="17.25" customHeight="1">
      <c r="A297" s="44"/>
      <c r="B297" s="44"/>
      <c r="C297" s="44"/>
      <c r="D297" s="59"/>
      <c r="E297" s="59"/>
      <c r="F297" s="59"/>
      <c r="G297" s="60"/>
      <c r="H297" s="61"/>
      <c r="I297" s="61"/>
      <c r="J297" s="62"/>
      <c r="K297" s="62"/>
      <c r="L297" s="44"/>
      <c r="M297" s="61"/>
      <c r="N297" s="44"/>
      <c r="O297" s="45"/>
      <c r="P297" s="44"/>
      <c r="Q297" s="44"/>
      <c r="R297" s="62"/>
      <c r="S297" s="62"/>
      <c r="T297" s="44"/>
      <c r="U297" s="61"/>
      <c r="V297" s="63"/>
      <c r="W297" s="62"/>
      <c r="X297" s="62"/>
      <c r="Y297" s="61"/>
      <c r="Z297" s="62"/>
      <c r="AA297" s="61"/>
      <c r="AB297" s="44"/>
      <c r="AC297" s="61"/>
      <c r="AD297" s="61"/>
      <c r="AE297" s="62"/>
      <c r="AF297" s="62"/>
      <c r="AG297" s="64"/>
      <c r="AH297" s="64"/>
      <c r="AI297" s="61"/>
      <c r="AJ297" s="65"/>
      <c r="AK297" s="65"/>
      <c r="AL297" s="44"/>
      <c r="AM297" s="61"/>
      <c r="AN297" s="61"/>
      <c r="AO297" s="50"/>
      <c r="AP297" s="44"/>
      <c r="AQ297" s="44"/>
      <c r="AR297" s="44"/>
      <c r="AS297" s="50"/>
    </row>
    <row r="298" spans="1:45" ht="17.25" customHeight="1">
      <c r="A298" s="44"/>
      <c r="B298" s="44"/>
      <c r="C298" s="44"/>
      <c r="D298" s="59"/>
      <c r="E298" s="59"/>
      <c r="F298" s="59"/>
      <c r="G298" s="60"/>
      <c r="H298" s="61"/>
      <c r="I298" s="61"/>
      <c r="J298" s="62"/>
      <c r="K298" s="62"/>
      <c r="L298" s="44"/>
      <c r="M298" s="61"/>
      <c r="N298" s="44"/>
      <c r="O298" s="45"/>
      <c r="P298" s="44"/>
      <c r="Q298" s="44"/>
      <c r="R298" s="62"/>
      <c r="S298" s="62"/>
      <c r="T298" s="44"/>
      <c r="U298" s="61"/>
      <c r="V298" s="63"/>
      <c r="W298" s="62"/>
      <c r="X298" s="62"/>
      <c r="Y298" s="61"/>
      <c r="Z298" s="62"/>
      <c r="AA298" s="61"/>
      <c r="AB298" s="44"/>
      <c r="AC298" s="61"/>
      <c r="AD298" s="61"/>
      <c r="AE298" s="62"/>
      <c r="AF298" s="62"/>
      <c r="AG298" s="64"/>
      <c r="AH298" s="64"/>
      <c r="AI298" s="61"/>
      <c r="AJ298" s="65"/>
      <c r="AK298" s="65"/>
      <c r="AL298" s="44"/>
      <c r="AM298" s="61"/>
      <c r="AN298" s="61"/>
      <c r="AO298" s="50"/>
      <c r="AP298" s="44"/>
      <c r="AQ298" s="44"/>
      <c r="AR298" s="44"/>
      <c r="AS298" s="50"/>
    </row>
    <row r="299" spans="1:45" ht="17.25" customHeight="1">
      <c r="A299" s="44"/>
      <c r="B299" s="44"/>
      <c r="C299" s="44"/>
      <c r="D299" s="59"/>
      <c r="E299" s="59"/>
      <c r="F299" s="59"/>
      <c r="G299" s="60"/>
      <c r="H299" s="61"/>
      <c r="I299" s="61"/>
      <c r="J299" s="62"/>
      <c r="K299" s="62"/>
      <c r="L299" s="44"/>
      <c r="M299" s="61"/>
      <c r="N299" s="44"/>
      <c r="O299" s="45"/>
      <c r="P299" s="44"/>
      <c r="Q299" s="44"/>
      <c r="R299" s="62"/>
      <c r="S299" s="62"/>
      <c r="T299" s="44"/>
      <c r="U299" s="61"/>
      <c r="V299" s="63"/>
      <c r="W299" s="62"/>
      <c r="X299" s="62"/>
      <c r="Y299" s="61"/>
      <c r="Z299" s="62"/>
      <c r="AA299" s="61"/>
      <c r="AB299" s="44"/>
      <c r="AC299" s="61"/>
      <c r="AD299" s="61"/>
      <c r="AE299" s="62"/>
      <c r="AF299" s="62"/>
      <c r="AG299" s="64"/>
      <c r="AH299" s="64"/>
      <c r="AI299" s="61"/>
      <c r="AJ299" s="65"/>
      <c r="AK299" s="65"/>
      <c r="AL299" s="44"/>
      <c r="AM299" s="61"/>
      <c r="AN299" s="61"/>
      <c r="AO299" s="50"/>
      <c r="AP299" s="44"/>
      <c r="AQ299" s="44"/>
      <c r="AR299" s="44"/>
      <c r="AS299" s="50"/>
    </row>
    <row r="300" spans="1:45" ht="17.25" customHeight="1">
      <c r="A300" s="44"/>
      <c r="B300" s="44"/>
      <c r="C300" s="44"/>
      <c r="D300" s="59"/>
      <c r="E300" s="59"/>
      <c r="F300" s="59"/>
      <c r="G300" s="60"/>
      <c r="H300" s="61"/>
      <c r="I300" s="61"/>
      <c r="J300" s="62"/>
      <c r="K300" s="62"/>
      <c r="L300" s="44"/>
      <c r="M300" s="61"/>
      <c r="N300" s="44"/>
      <c r="O300" s="45"/>
      <c r="P300" s="44"/>
      <c r="Q300" s="44"/>
      <c r="R300" s="62"/>
      <c r="S300" s="62"/>
      <c r="T300" s="44"/>
      <c r="U300" s="61"/>
      <c r="V300" s="63"/>
      <c r="W300" s="62"/>
      <c r="X300" s="62"/>
      <c r="Y300" s="61"/>
      <c r="Z300" s="62"/>
      <c r="AA300" s="61"/>
      <c r="AB300" s="44"/>
      <c r="AC300" s="61"/>
      <c r="AD300" s="61"/>
      <c r="AE300" s="62"/>
      <c r="AF300" s="62"/>
      <c r="AG300" s="64"/>
      <c r="AH300" s="64"/>
      <c r="AI300" s="61"/>
      <c r="AJ300" s="65"/>
      <c r="AK300" s="65"/>
      <c r="AL300" s="44"/>
      <c r="AM300" s="61"/>
      <c r="AN300" s="61"/>
      <c r="AO300" s="50"/>
      <c r="AP300" s="44"/>
      <c r="AQ300" s="44"/>
      <c r="AR300" s="44"/>
      <c r="AS300" s="50"/>
    </row>
    <row r="301" spans="1:45" ht="17.25" customHeight="1">
      <c r="A301" s="44"/>
      <c r="B301" s="44"/>
      <c r="C301" s="44"/>
      <c r="D301" s="59"/>
      <c r="E301" s="59"/>
      <c r="F301" s="59"/>
      <c r="G301" s="60"/>
      <c r="H301" s="61"/>
      <c r="I301" s="61"/>
      <c r="J301" s="62"/>
      <c r="K301" s="62"/>
      <c r="L301" s="44"/>
      <c r="M301" s="61"/>
      <c r="N301" s="44"/>
      <c r="O301" s="45"/>
      <c r="P301" s="44"/>
      <c r="Q301" s="44"/>
      <c r="R301" s="62"/>
      <c r="S301" s="62"/>
      <c r="T301" s="44"/>
      <c r="U301" s="61"/>
      <c r="V301" s="63"/>
      <c r="W301" s="62"/>
      <c r="X301" s="62"/>
      <c r="Y301" s="61"/>
      <c r="Z301" s="62"/>
      <c r="AA301" s="61"/>
      <c r="AB301" s="44"/>
      <c r="AC301" s="61"/>
      <c r="AD301" s="61"/>
      <c r="AE301" s="62"/>
      <c r="AF301" s="62"/>
      <c r="AG301" s="64"/>
      <c r="AH301" s="64"/>
      <c r="AI301" s="61"/>
      <c r="AJ301" s="65"/>
      <c r="AK301" s="65"/>
      <c r="AL301" s="44"/>
      <c r="AM301" s="61"/>
      <c r="AN301" s="61"/>
      <c r="AO301" s="50"/>
      <c r="AP301" s="44"/>
      <c r="AQ301" s="44"/>
      <c r="AR301" s="44"/>
      <c r="AS301" s="50"/>
    </row>
    <row r="302" spans="1:45" ht="17.25" customHeight="1">
      <c r="A302" s="44"/>
      <c r="B302" s="44"/>
      <c r="C302" s="44"/>
      <c r="D302" s="59"/>
      <c r="E302" s="59"/>
      <c r="F302" s="59"/>
      <c r="G302" s="60"/>
      <c r="H302" s="61"/>
      <c r="I302" s="61"/>
      <c r="J302" s="62"/>
      <c r="K302" s="62"/>
      <c r="L302" s="44"/>
      <c r="M302" s="61"/>
      <c r="N302" s="44"/>
      <c r="O302" s="45"/>
      <c r="P302" s="44"/>
      <c r="Q302" s="44"/>
      <c r="R302" s="62"/>
      <c r="S302" s="62"/>
      <c r="T302" s="44"/>
      <c r="U302" s="61"/>
      <c r="V302" s="63"/>
      <c r="W302" s="62"/>
      <c r="X302" s="62"/>
      <c r="Y302" s="61"/>
      <c r="Z302" s="62"/>
      <c r="AA302" s="61"/>
      <c r="AB302" s="44"/>
      <c r="AC302" s="61"/>
      <c r="AD302" s="61"/>
      <c r="AE302" s="62"/>
      <c r="AF302" s="62"/>
      <c r="AG302" s="64"/>
      <c r="AH302" s="64"/>
      <c r="AI302" s="61"/>
      <c r="AJ302" s="65"/>
      <c r="AK302" s="65"/>
      <c r="AL302" s="44"/>
      <c r="AM302" s="61"/>
      <c r="AN302" s="61"/>
      <c r="AO302" s="50"/>
      <c r="AP302" s="44"/>
      <c r="AQ302" s="44"/>
      <c r="AR302" s="44"/>
      <c r="AS302" s="50"/>
    </row>
    <row r="303" spans="1:45" ht="17.25" customHeight="1">
      <c r="A303" s="44"/>
      <c r="B303" s="44"/>
      <c r="C303" s="44"/>
      <c r="D303" s="59"/>
      <c r="E303" s="59"/>
      <c r="F303" s="59"/>
      <c r="G303" s="60"/>
      <c r="H303" s="61"/>
      <c r="I303" s="61"/>
      <c r="J303" s="62"/>
      <c r="K303" s="62"/>
      <c r="L303" s="44"/>
      <c r="M303" s="61"/>
      <c r="N303" s="44"/>
      <c r="O303" s="45"/>
      <c r="P303" s="44"/>
      <c r="Q303" s="44"/>
      <c r="R303" s="62"/>
      <c r="S303" s="62"/>
      <c r="T303" s="44"/>
      <c r="U303" s="61"/>
      <c r="V303" s="63"/>
      <c r="W303" s="62"/>
      <c r="X303" s="62"/>
      <c r="Y303" s="61"/>
      <c r="Z303" s="62"/>
      <c r="AA303" s="61"/>
      <c r="AB303" s="44"/>
      <c r="AC303" s="61"/>
      <c r="AD303" s="61"/>
      <c r="AE303" s="62"/>
      <c r="AF303" s="62"/>
      <c r="AG303" s="64"/>
      <c r="AH303" s="64"/>
      <c r="AI303" s="61"/>
      <c r="AJ303" s="65"/>
      <c r="AK303" s="65"/>
      <c r="AL303" s="44"/>
      <c r="AM303" s="61"/>
      <c r="AN303" s="61"/>
      <c r="AO303" s="50"/>
      <c r="AP303" s="44"/>
      <c r="AQ303" s="44"/>
      <c r="AR303" s="44"/>
      <c r="AS303" s="50"/>
    </row>
    <row r="304" spans="1:45" ht="17.25" customHeight="1">
      <c r="A304" s="44"/>
      <c r="B304" s="44"/>
      <c r="C304" s="44"/>
      <c r="D304" s="59"/>
      <c r="E304" s="59"/>
      <c r="F304" s="59"/>
      <c r="G304" s="60"/>
      <c r="H304" s="61"/>
      <c r="I304" s="61"/>
      <c r="J304" s="62"/>
      <c r="K304" s="62"/>
      <c r="L304" s="44"/>
      <c r="M304" s="61"/>
      <c r="N304" s="44"/>
      <c r="O304" s="45"/>
      <c r="P304" s="44"/>
      <c r="Q304" s="44"/>
      <c r="R304" s="62"/>
      <c r="S304" s="62"/>
      <c r="T304" s="44"/>
      <c r="U304" s="61"/>
      <c r="V304" s="63"/>
      <c r="W304" s="62"/>
      <c r="X304" s="62"/>
      <c r="Y304" s="61"/>
      <c r="Z304" s="62"/>
      <c r="AA304" s="61"/>
      <c r="AB304" s="44"/>
      <c r="AC304" s="61"/>
      <c r="AD304" s="61"/>
      <c r="AE304" s="62"/>
      <c r="AF304" s="62"/>
      <c r="AG304" s="64"/>
      <c r="AH304" s="64"/>
      <c r="AI304" s="61"/>
      <c r="AJ304" s="65"/>
      <c r="AK304" s="65"/>
      <c r="AL304" s="44"/>
      <c r="AM304" s="61"/>
      <c r="AN304" s="61"/>
      <c r="AO304" s="50"/>
      <c r="AP304" s="44"/>
      <c r="AQ304" s="44"/>
      <c r="AR304" s="44"/>
      <c r="AS304" s="50"/>
    </row>
    <row r="305" spans="1:45" ht="17.25" customHeight="1">
      <c r="A305" s="44"/>
      <c r="B305" s="44"/>
      <c r="C305" s="44"/>
      <c r="D305" s="59"/>
      <c r="E305" s="59"/>
      <c r="F305" s="59"/>
      <c r="G305" s="60"/>
      <c r="H305" s="61"/>
      <c r="I305" s="61"/>
      <c r="J305" s="62"/>
      <c r="K305" s="62"/>
      <c r="L305" s="44"/>
      <c r="M305" s="61"/>
      <c r="N305" s="44"/>
      <c r="O305" s="45"/>
      <c r="P305" s="44"/>
      <c r="Q305" s="44"/>
      <c r="R305" s="62"/>
      <c r="S305" s="62"/>
      <c r="T305" s="44"/>
      <c r="U305" s="61"/>
      <c r="V305" s="63"/>
      <c r="W305" s="62"/>
      <c r="X305" s="62"/>
      <c r="Y305" s="61"/>
      <c r="Z305" s="62"/>
      <c r="AA305" s="61"/>
      <c r="AB305" s="44"/>
      <c r="AC305" s="61"/>
      <c r="AD305" s="61"/>
      <c r="AE305" s="62"/>
      <c r="AF305" s="62"/>
      <c r="AG305" s="64"/>
      <c r="AH305" s="64"/>
      <c r="AI305" s="61"/>
      <c r="AJ305" s="65"/>
      <c r="AK305" s="65"/>
      <c r="AL305" s="44"/>
      <c r="AM305" s="61"/>
      <c r="AN305" s="61"/>
      <c r="AO305" s="50"/>
      <c r="AP305" s="44"/>
      <c r="AQ305" s="44"/>
      <c r="AR305" s="44"/>
      <c r="AS305" s="50"/>
    </row>
    <row r="306" spans="1:45" ht="17.25" customHeight="1">
      <c r="A306" s="44"/>
      <c r="B306" s="44"/>
      <c r="C306" s="44"/>
      <c r="D306" s="59"/>
      <c r="E306" s="59"/>
      <c r="F306" s="59"/>
      <c r="G306" s="60"/>
      <c r="H306" s="61"/>
      <c r="I306" s="61"/>
      <c r="J306" s="62"/>
      <c r="K306" s="62"/>
      <c r="L306" s="44"/>
      <c r="M306" s="61"/>
      <c r="N306" s="44"/>
      <c r="O306" s="45"/>
      <c r="P306" s="44"/>
      <c r="Q306" s="44"/>
      <c r="R306" s="62"/>
      <c r="S306" s="62"/>
      <c r="T306" s="44"/>
      <c r="U306" s="61"/>
      <c r="V306" s="63"/>
      <c r="W306" s="62"/>
      <c r="X306" s="62"/>
      <c r="Y306" s="61"/>
      <c r="Z306" s="62"/>
      <c r="AA306" s="61"/>
      <c r="AB306" s="44"/>
      <c r="AC306" s="61"/>
      <c r="AD306" s="61"/>
      <c r="AE306" s="62"/>
      <c r="AF306" s="62"/>
      <c r="AG306" s="64"/>
      <c r="AH306" s="64"/>
      <c r="AI306" s="61"/>
      <c r="AJ306" s="65"/>
      <c r="AK306" s="65"/>
      <c r="AL306" s="44"/>
      <c r="AM306" s="61"/>
      <c r="AN306" s="61"/>
      <c r="AO306" s="50"/>
      <c r="AP306" s="44"/>
      <c r="AQ306" s="44"/>
      <c r="AR306" s="44"/>
      <c r="AS306" s="50"/>
    </row>
    <row r="307" spans="1:45" ht="17.25" customHeight="1">
      <c r="A307" s="44"/>
      <c r="B307" s="44"/>
      <c r="C307" s="44"/>
      <c r="D307" s="59"/>
      <c r="E307" s="59"/>
      <c r="F307" s="59"/>
      <c r="G307" s="60"/>
      <c r="H307" s="61"/>
      <c r="I307" s="61"/>
      <c r="J307" s="62"/>
      <c r="K307" s="62"/>
      <c r="L307" s="44"/>
      <c r="M307" s="61"/>
      <c r="N307" s="44"/>
      <c r="O307" s="45"/>
      <c r="P307" s="44"/>
      <c r="Q307" s="44"/>
      <c r="R307" s="62"/>
      <c r="S307" s="62"/>
      <c r="T307" s="44"/>
      <c r="U307" s="61"/>
      <c r="V307" s="63"/>
      <c r="W307" s="62"/>
      <c r="X307" s="62"/>
      <c r="Y307" s="61"/>
      <c r="Z307" s="62"/>
      <c r="AA307" s="61"/>
      <c r="AB307" s="44"/>
      <c r="AC307" s="61"/>
      <c r="AD307" s="61"/>
      <c r="AE307" s="62"/>
      <c r="AF307" s="62"/>
      <c r="AG307" s="64"/>
      <c r="AH307" s="64"/>
      <c r="AI307" s="61"/>
      <c r="AJ307" s="65"/>
      <c r="AK307" s="65"/>
      <c r="AL307" s="44"/>
      <c r="AM307" s="61"/>
      <c r="AN307" s="61"/>
      <c r="AO307" s="50"/>
      <c r="AP307" s="44"/>
      <c r="AQ307" s="44"/>
      <c r="AR307" s="44"/>
      <c r="AS307" s="50"/>
    </row>
    <row r="308" spans="1:45" ht="17.25" customHeight="1">
      <c r="A308" s="44"/>
      <c r="B308" s="44"/>
      <c r="C308" s="44"/>
      <c r="D308" s="59"/>
      <c r="E308" s="59"/>
      <c r="F308" s="59"/>
      <c r="G308" s="60"/>
      <c r="H308" s="61"/>
      <c r="I308" s="61"/>
      <c r="J308" s="62"/>
      <c r="K308" s="62"/>
      <c r="L308" s="44"/>
      <c r="M308" s="61"/>
      <c r="N308" s="44"/>
      <c r="O308" s="45"/>
      <c r="P308" s="44"/>
      <c r="Q308" s="44"/>
      <c r="R308" s="62"/>
      <c r="S308" s="62"/>
      <c r="T308" s="44"/>
      <c r="U308" s="61"/>
      <c r="V308" s="63"/>
      <c r="W308" s="62"/>
      <c r="X308" s="62"/>
      <c r="Y308" s="61"/>
      <c r="Z308" s="62"/>
      <c r="AA308" s="61"/>
      <c r="AB308" s="44"/>
      <c r="AC308" s="61"/>
      <c r="AD308" s="61"/>
      <c r="AE308" s="62"/>
      <c r="AF308" s="62"/>
      <c r="AG308" s="64"/>
      <c r="AH308" s="64"/>
      <c r="AI308" s="61"/>
      <c r="AJ308" s="65"/>
      <c r="AK308" s="65"/>
      <c r="AL308" s="44"/>
      <c r="AM308" s="61"/>
      <c r="AN308" s="61"/>
      <c r="AO308" s="50"/>
      <c r="AP308" s="44"/>
      <c r="AQ308" s="44"/>
      <c r="AR308" s="44"/>
      <c r="AS308" s="50"/>
    </row>
    <row r="309" spans="1:45" ht="17.25" customHeight="1">
      <c r="A309" s="44"/>
      <c r="B309" s="44"/>
      <c r="C309" s="44"/>
      <c r="D309" s="59"/>
      <c r="E309" s="59"/>
      <c r="F309" s="59"/>
      <c r="G309" s="60"/>
      <c r="H309" s="61"/>
      <c r="I309" s="61"/>
      <c r="J309" s="62"/>
      <c r="K309" s="62"/>
      <c r="L309" s="44"/>
      <c r="M309" s="61"/>
      <c r="N309" s="44"/>
      <c r="O309" s="45"/>
      <c r="P309" s="44"/>
      <c r="Q309" s="44"/>
      <c r="R309" s="62"/>
      <c r="S309" s="62"/>
      <c r="T309" s="44"/>
      <c r="U309" s="61"/>
      <c r="V309" s="63"/>
      <c r="W309" s="62"/>
      <c r="X309" s="62"/>
      <c r="Y309" s="61"/>
      <c r="Z309" s="62"/>
      <c r="AA309" s="61"/>
      <c r="AB309" s="44"/>
      <c r="AC309" s="61"/>
      <c r="AD309" s="61"/>
      <c r="AE309" s="62"/>
      <c r="AF309" s="62"/>
      <c r="AG309" s="64"/>
      <c r="AH309" s="64"/>
      <c r="AI309" s="61"/>
      <c r="AJ309" s="65"/>
      <c r="AK309" s="65"/>
      <c r="AL309" s="44"/>
      <c r="AM309" s="61"/>
      <c r="AN309" s="61"/>
      <c r="AO309" s="50"/>
      <c r="AP309" s="44"/>
      <c r="AQ309" s="44"/>
      <c r="AR309" s="44"/>
      <c r="AS309" s="50"/>
    </row>
    <row r="310" spans="1:45" ht="17.25" customHeight="1">
      <c r="A310" s="44"/>
      <c r="B310" s="44"/>
      <c r="C310" s="44"/>
      <c r="D310" s="59"/>
      <c r="E310" s="59"/>
      <c r="F310" s="59"/>
      <c r="G310" s="60"/>
      <c r="H310" s="61"/>
      <c r="I310" s="61"/>
      <c r="J310" s="62"/>
      <c r="K310" s="62"/>
      <c r="L310" s="44"/>
      <c r="M310" s="61"/>
      <c r="N310" s="44"/>
      <c r="O310" s="45"/>
      <c r="P310" s="44"/>
      <c r="Q310" s="44"/>
      <c r="R310" s="62"/>
      <c r="S310" s="62"/>
      <c r="T310" s="44"/>
      <c r="U310" s="61"/>
      <c r="V310" s="63"/>
      <c r="W310" s="62"/>
      <c r="X310" s="62"/>
      <c r="Y310" s="61"/>
      <c r="Z310" s="62"/>
      <c r="AA310" s="61"/>
      <c r="AB310" s="44"/>
      <c r="AC310" s="61"/>
      <c r="AD310" s="61"/>
      <c r="AE310" s="62"/>
      <c r="AF310" s="62"/>
      <c r="AG310" s="64"/>
      <c r="AH310" s="64"/>
      <c r="AI310" s="61"/>
      <c r="AJ310" s="65"/>
      <c r="AK310" s="65"/>
      <c r="AL310" s="44"/>
      <c r="AM310" s="61"/>
      <c r="AN310" s="61"/>
      <c r="AO310" s="50"/>
      <c r="AP310" s="44"/>
      <c r="AQ310" s="44"/>
      <c r="AR310" s="44"/>
      <c r="AS310" s="50"/>
    </row>
    <row r="311" spans="1:45" ht="17.25" customHeight="1">
      <c r="A311" s="44"/>
      <c r="B311" s="44"/>
      <c r="C311" s="44"/>
      <c r="D311" s="59"/>
      <c r="E311" s="59"/>
      <c r="F311" s="59"/>
      <c r="G311" s="60"/>
      <c r="H311" s="61"/>
      <c r="I311" s="61"/>
      <c r="J311" s="62"/>
      <c r="K311" s="62"/>
      <c r="L311" s="44"/>
      <c r="M311" s="61"/>
      <c r="N311" s="44"/>
      <c r="O311" s="45"/>
      <c r="P311" s="44"/>
      <c r="Q311" s="44"/>
      <c r="R311" s="62"/>
      <c r="S311" s="62"/>
      <c r="T311" s="44"/>
      <c r="U311" s="61"/>
      <c r="V311" s="63"/>
      <c r="W311" s="62"/>
      <c r="X311" s="62"/>
      <c r="Y311" s="61"/>
      <c r="Z311" s="62"/>
      <c r="AA311" s="61"/>
      <c r="AB311" s="44"/>
      <c r="AC311" s="61"/>
      <c r="AD311" s="61"/>
      <c r="AE311" s="62"/>
      <c r="AF311" s="62"/>
      <c r="AG311" s="64"/>
      <c r="AH311" s="64"/>
      <c r="AI311" s="61"/>
      <c r="AJ311" s="65"/>
      <c r="AK311" s="65"/>
      <c r="AL311" s="44"/>
      <c r="AM311" s="61"/>
      <c r="AN311" s="61"/>
      <c r="AO311" s="50"/>
      <c r="AP311" s="44"/>
      <c r="AQ311" s="44"/>
      <c r="AR311" s="44"/>
      <c r="AS311" s="50"/>
    </row>
    <row r="312" spans="1:45" ht="17.25" customHeight="1">
      <c r="A312" s="44"/>
      <c r="B312" s="44"/>
      <c r="C312" s="44"/>
      <c r="D312" s="59"/>
      <c r="E312" s="59"/>
      <c r="F312" s="59"/>
      <c r="G312" s="60"/>
      <c r="H312" s="61"/>
      <c r="I312" s="61"/>
      <c r="J312" s="62"/>
      <c r="K312" s="62"/>
      <c r="L312" s="44"/>
      <c r="M312" s="61"/>
      <c r="N312" s="44"/>
      <c r="O312" s="45"/>
      <c r="P312" s="44"/>
      <c r="Q312" s="44"/>
      <c r="R312" s="62"/>
      <c r="S312" s="62"/>
      <c r="T312" s="44"/>
      <c r="U312" s="61"/>
      <c r="V312" s="63"/>
      <c r="W312" s="62"/>
      <c r="X312" s="62"/>
      <c r="Y312" s="61"/>
      <c r="Z312" s="62"/>
      <c r="AA312" s="61"/>
      <c r="AB312" s="44"/>
      <c r="AC312" s="61"/>
      <c r="AD312" s="61"/>
      <c r="AE312" s="62"/>
      <c r="AF312" s="62"/>
      <c r="AG312" s="64"/>
      <c r="AH312" s="64"/>
      <c r="AI312" s="61"/>
      <c r="AJ312" s="65"/>
      <c r="AK312" s="65"/>
      <c r="AL312" s="44"/>
      <c r="AM312" s="61"/>
      <c r="AN312" s="61"/>
      <c r="AO312" s="50"/>
      <c r="AP312" s="44"/>
      <c r="AQ312" s="44"/>
      <c r="AR312" s="44"/>
      <c r="AS312" s="50"/>
    </row>
    <row r="313" spans="1:45" ht="17.25" customHeight="1">
      <c r="A313" s="44"/>
      <c r="B313" s="44"/>
      <c r="C313" s="44"/>
      <c r="D313" s="59"/>
      <c r="E313" s="59"/>
      <c r="F313" s="59"/>
      <c r="G313" s="60"/>
      <c r="H313" s="61"/>
      <c r="I313" s="61"/>
      <c r="J313" s="62"/>
      <c r="K313" s="62"/>
      <c r="L313" s="44"/>
      <c r="M313" s="61"/>
      <c r="N313" s="44"/>
      <c r="O313" s="45"/>
      <c r="P313" s="44"/>
      <c r="Q313" s="44"/>
      <c r="R313" s="62"/>
      <c r="S313" s="62"/>
      <c r="T313" s="44"/>
      <c r="U313" s="61"/>
      <c r="V313" s="63"/>
      <c r="W313" s="62"/>
      <c r="X313" s="62"/>
      <c r="Y313" s="61"/>
      <c r="Z313" s="62"/>
      <c r="AA313" s="61"/>
      <c r="AB313" s="44"/>
      <c r="AC313" s="61"/>
      <c r="AD313" s="61"/>
      <c r="AE313" s="62"/>
      <c r="AF313" s="62"/>
      <c r="AG313" s="64"/>
      <c r="AH313" s="64"/>
      <c r="AI313" s="61"/>
      <c r="AJ313" s="65"/>
      <c r="AK313" s="65"/>
      <c r="AL313" s="44"/>
      <c r="AM313" s="61"/>
      <c r="AN313" s="61"/>
      <c r="AO313" s="50"/>
      <c r="AP313" s="44"/>
      <c r="AQ313" s="44"/>
      <c r="AR313" s="44"/>
      <c r="AS313" s="50"/>
    </row>
    <row r="314" spans="1:45" ht="17.25" customHeight="1">
      <c r="A314" s="44"/>
      <c r="B314" s="44"/>
      <c r="C314" s="44"/>
      <c r="D314" s="59"/>
      <c r="E314" s="59"/>
      <c r="F314" s="59"/>
      <c r="G314" s="60"/>
      <c r="H314" s="61"/>
      <c r="I314" s="61"/>
      <c r="J314" s="62"/>
      <c r="K314" s="62"/>
      <c r="L314" s="44"/>
      <c r="M314" s="61"/>
      <c r="N314" s="44"/>
      <c r="O314" s="45"/>
      <c r="P314" s="44"/>
      <c r="Q314" s="44"/>
      <c r="R314" s="62"/>
      <c r="S314" s="62"/>
      <c r="T314" s="44"/>
      <c r="U314" s="61"/>
      <c r="V314" s="63"/>
      <c r="W314" s="62"/>
      <c r="X314" s="62"/>
      <c r="Y314" s="61"/>
      <c r="Z314" s="62"/>
      <c r="AA314" s="61"/>
      <c r="AB314" s="44"/>
      <c r="AC314" s="61"/>
      <c r="AD314" s="61"/>
      <c r="AE314" s="62"/>
      <c r="AF314" s="62"/>
      <c r="AG314" s="64"/>
      <c r="AH314" s="64"/>
      <c r="AI314" s="61"/>
      <c r="AJ314" s="65"/>
      <c r="AK314" s="65"/>
      <c r="AL314" s="44"/>
      <c r="AM314" s="61"/>
      <c r="AN314" s="61"/>
      <c r="AO314" s="50"/>
      <c r="AP314" s="44"/>
      <c r="AQ314" s="44"/>
      <c r="AR314" s="44"/>
      <c r="AS314" s="50"/>
    </row>
    <row r="315" spans="1:45" ht="17.25" customHeight="1">
      <c r="A315" s="44"/>
      <c r="B315" s="44"/>
      <c r="C315" s="44"/>
      <c r="D315" s="59"/>
      <c r="E315" s="59"/>
      <c r="F315" s="59"/>
      <c r="G315" s="60"/>
      <c r="H315" s="61"/>
      <c r="I315" s="61"/>
      <c r="J315" s="62"/>
      <c r="K315" s="62"/>
      <c r="L315" s="44"/>
      <c r="M315" s="61"/>
      <c r="N315" s="44"/>
      <c r="O315" s="45"/>
      <c r="P315" s="44"/>
      <c r="Q315" s="44"/>
      <c r="R315" s="62"/>
      <c r="S315" s="62"/>
      <c r="T315" s="44"/>
      <c r="U315" s="61"/>
      <c r="V315" s="63"/>
      <c r="W315" s="62"/>
      <c r="X315" s="62"/>
      <c r="Y315" s="61"/>
      <c r="Z315" s="62"/>
      <c r="AA315" s="61"/>
      <c r="AB315" s="44"/>
      <c r="AC315" s="61"/>
      <c r="AD315" s="61"/>
      <c r="AE315" s="62"/>
      <c r="AF315" s="62"/>
      <c r="AG315" s="64"/>
      <c r="AH315" s="64"/>
      <c r="AI315" s="61"/>
      <c r="AJ315" s="65"/>
      <c r="AK315" s="65"/>
      <c r="AL315" s="44"/>
      <c r="AM315" s="61"/>
      <c r="AN315" s="61"/>
      <c r="AO315" s="50"/>
      <c r="AP315" s="44"/>
      <c r="AQ315" s="44"/>
      <c r="AR315" s="44"/>
      <c r="AS315" s="50"/>
    </row>
    <row r="316" spans="1:45" ht="17.25" customHeight="1">
      <c r="A316" s="44"/>
      <c r="B316" s="44"/>
      <c r="C316" s="44"/>
      <c r="D316" s="59"/>
      <c r="E316" s="59"/>
      <c r="F316" s="59"/>
      <c r="G316" s="60"/>
      <c r="H316" s="61"/>
      <c r="I316" s="61"/>
      <c r="J316" s="62"/>
      <c r="K316" s="62"/>
      <c r="L316" s="44"/>
      <c r="M316" s="61"/>
      <c r="N316" s="44"/>
      <c r="O316" s="45"/>
      <c r="P316" s="44"/>
      <c r="Q316" s="44"/>
      <c r="R316" s="62"/>
      <c r="S316" s="62"/>
      <c r="T316" s="44"/>
      <c r="U316" s="61"/>
      <c r="V316" s="63"/>
      <c r="W316" s="62"/>
      <c r="X316" s="62"/>
      <c r="Y316" s="61"/>
      <c r="Z316" s="62"/>
      <c r="AA316" s="61"/>
      <c r="AB316" s="44"/>
      <c r="AC316" s="61"/>
      <c r="AD316" s="61"/>
      <c r="AE316" s="62"/>
      <c r="AF316" s="62"/>
      <c r="AG316" s="64"/>
      <c r="AH316" s="64"/>
      <c r="AI316" s="61"/>
      <c r="AJ316" s="65"/>
      <c r="AK316" s="65"/>
      <c r="AL316" s="44"/>
      <c r="AM316" s="61"/>
      <c r="AN316" s="61"/>
      <c r="AO316" s="50"/>
      <c r="AP316" s="44"/>
      <c r="AQ316" s="44"/>
      <c r="AR316" s="44"/>
      <c r="AS316" s="50"/>
    </row>
    <row r="317" spans="1:45" ht="17.25" customHeight="1">
      <c r="A317" s="44"/>
      <c r="B317" s="44"/>
      <c r="C317" s="44"/>
      <c r="D317" s="59"/>
      <c r="E317" s="59"/>
      <c r="F317" s="59"/>
      <c r="G317" s="60"/>
      <c r="H317" s="61"/>
      <c r="I317" s="61"/>
      <c r="J317" s="62"/>
      <c r="K317" s="62"/>
      <c r="L317" s="44"/>
      <c r="M317" s="61"/>
      <c r="N317" s="44"/>
      <c r="O317" s="45"/>
      <c r="P317" s="44"/>
      <c r="Q317" s="44"/>
      <c r="R317" s="62"/>
      <c r="S317" s="62"/>
      <c r="T317" s="44"/>
      <c r="U317" s="61"/>
      <c r="V317" s="63"/>
      <c r="W317" s="62"/>
      <c r="X317" s="62"/>
      <c r="Y317" s="61"/>
      <c r="Z317" s="62"/>
      <c r="AA317" s="61"/>
      <c r="AB317" s="44"/>
      <c r="AC317" s="61"/>
      <c r="AD317" s="61"/>
      <c r="AE317" s="62"/>
      <c r="AF317" s="62"/>
      <c r="AG317" s="64"/>
      <c r="AH317" s="64"/>
      <c r="AI317" s="61"/>
      <c r="AJ317" s="65"/>
      <c r="AK317" s="65"/>
      <c r="AL317" s="44"/>
      <c r="AM317" s="61"/>
      <c r="AN317" s="61"/>
      <c r="AO317" s="50"/>
      <c r="AP317" s="44"/>
      <c r="AQ317" s="44"/>
      <c r="AR317" s="44"/>
      <c r="AS317" s="50"/>
    </row>
    <row r="318" spans="1:45" ht="17.25" customHeight="1">
      <c r="A318" s="44"/>
      <c r="B318" s="44"/>
      <c r="C318" s="44"/>
      <c r="D318" s="59"/>
      <c r="E318" s="59"/>
      <c r="F318" s="59"/>
      <c r="G318" s="60"/>
      <c r="H318" s="61"/>
      <c r="I318" s="61"/>
      <c r="J318" s="62"/>
      <c r="K318" s="62"/>
      <c r="L318" s="44"/>
      <c r="M318" s="61"/>
      <c r="N318" s="44"/>
      <c r="O318" s="45"/>
      <c r="P318" s="44"/>
      <c r="Q318" s="44"/>
      <c r="R318" s="62"/>
      <c r="S318" s="62"/>
      <c r="T318" s="44"/>
      <c r="U318" s="61"/>
      <c r="V318" s="63"/>
      <c r="W318" s="62"/>
      <c r="X318" s="62"/>
      <c r="Y318" s="61"/>
      <c r="Z318" s="62"/>
      <c r="AA318" s="61"/>
      <c r="AB318" s="44"/>
      <c r="AC318" s="61"/>
      <c r="AD318" s="61"/>
      <c r="AE318" s="62"/>
      <c r="AF318" s="62"/>
      <c r="AG318" s="64"/>
      <c r="AH318" s="64"/>
      <c r="AI318" s="61"/>
      <c r="AJ318" s="65"/>
      <c r="AK318" s="65"/>
      <c r="AL318" s="44"/>
      <c r="AM318" s="61"/>
      <c r="AN318" s="61"/>
      <c r="AO318" s="50"/>
      <c r="AP318" s="44"/>
      <c r="AQ318" s="44"/>
      <c r="AR318" s="44"/>
      <c r="AS318" s="50"/>
    </row>
    <row r="319" spans="1:45" ht="17.25" customHeight="1">
      <c r="A319" s="44"/>
      <c r="B319" s="44"/>
      <c r="C319" s="44"/>
      <c r="D319" s="59"/>
      <c r="E319" s="59"/>
      <c r="F319" s="59"/>
      <c r="G319" s="60"/>
      <c r="H319" s="61"/>
      <c r="I319" s="61"/>
      <c r="J319" s="62"/>
      <c r="K319" s="62"/>
      <c r="L319" s="44"/>
      <c r="M319" s="61"/>
      <c r="N319" s="44"/>
      <c r="O319" s="45"/>
      <c r="P319" s="44"/>
      <c r="Q319" s="44"/>
      <c r="R319" s="62"/>
      <c r="S319" s="62"/>
      <c r="T319" s="44"/>
      <c r="U319" s="61"/>
      <c r="V319" s="63"/>
      <c r="W319" s="62"/>
      <c r="X319" s="62"/>
      <c r="Y319" s="61"/>
      <c r="Z319" s="62"/>
      <c r="AA319" s="61"/>
      <c r="AB319" s="44"/>
      <c r="AC319" s="61"/>
      <c r="AD319" s="61"/>
      <c r="AE319" s="62"/>
      <c r="AF319" s="62"/>
      <c r="AG319" s="64"/>
      <c r="AH319" s="64"/>
      <c r="AI319" s="61"/>
      <c r="AJ319" s="65"/>
      <c r="AK319" s="65"/>
      <c r="AL319" s="44"/>
      <c r="AM319" s="61"/>
      <c r="AN319" s="61"/>
      <c r="AO319" s="50"/>
      <c r="AP319" s="44"/>
      <c r="AQ319" s="44"/>
      <c r="AR319" s="44"/>
      <c r="AS319" s="50"/>
    </row>
    <row r="320" spans="1:45" ht="17.25" customHeight="1">
      <c r="A320" s="44"/>
      <c r="B320" s="44"/>
      <c r="C320" s="44"/>
      <c r="D320" s="59"/>
      <c r="E320" s="59"/>
      <c r="F320" s="59"/>
      <c r="G320" s="60"/>
      <c r="H320" s="61"/>
      <c r="I320" s="61"/>
      <c r="J320" s="62"/>
      <c r="K320" s="62"/>
      <c r="L320" s="44"/>
      <c r="M320" s="61"/>
      <c r="N320" s="44"/>
      <c r="O320" s="45"/>
      <c r="P320" s="44"/>
      <c r="Q320" s="44"/>
      <c r="R320" s="62"/>
      <c r="S320" s="62"/>
      <c r="T320" s="44"/>
      <c r="U320" s="61"/>
      <c r="V320" s="63"/>
      <c r="W320" s="62"/>
      <c r="X320" s="62"/>
      <c r="Y320" s="61"/>
      <c r="Z320" s="62"/>
      <c r="AA320" s="61"/>
      <c r="AB320" s="44"/>
      <c r="AC320" s="61"/>
      <c r="AD320" s="61"/>
      <c r="AE320" s="62"/>
      <c r="AF320" s="62"/>
      <c r="AG320" s="64"/>
      <c r="AH320" s="64"/>
      <c r="AI320" s="61"/>
      <c r="AJ320" s="65"/>
      <c r="AK320" s="65"/>
      <c r="AL320" s="44"/>
      <c r="AM320" s="61"/>
      <c r="AN320" s="61"/>
      <c r="AO320" s="50"/>
      <c r="AP320" s="44"/>
      <c r="AQ320" s="44"/>
      <c r="AR320" s="44"/>
      <c r="AS320" s="50"/>
    </row>
    <row r="321" spans="1:45" ht="17.25" customHeight="1">
      <c r="A321" s="44"/>
      <c r="B321" s="44"/>
      <c r="C321" s="44"/>
      <c r="D321" s="59"/>
      <c r="E321" s="59"/>
      <c r="F321" s="59"/>
      <c r="G321" s="60"/>
      <c r="H321" s="61"/>
      <c r="I321" s="61"/>
      <c r="J321" s="62"/>
      <c r="K321" s="62"/>
      <c r="L321" s="44"/>
      <c r="M321" s="61"/>
      <c r="N321" s="44"/>
      <c r="O321" s="45"/>
      <c r="P321" s="44"/>
      <c r="Q321" s="44"/>
      <c r="R321" s="62"/>
      <c r="S321" s="62"/>
      <c r="T321" s="44"/>
      <c r="U321" s="61"/>
      <c r="V321" s="63"/>
      <c r="W321" s="62"/>
      <c r="X321" s="62"/>
      <c r="Y321" s="61"/>
      <c r="Z321" s="62"/>
      <c r="AA321" s="61"/>
      <c r="AB321" s="44"/>
      <c r="AC321" s="61"/>
      <c r="AD321" s="61"/>
      <c r="AE321" s="62"/>
      <c r="AF321" s="62"/>
      <c r="AG321" s="64"/>
      <c r="AH321" s="64"/>
      <c r="AI321" s="61"/>
      <c r="AJ321" s="65"/>
      <c r="AK321" s="65"/>
      <c r="AL321" s="44"/>
      <c r="AM321" s="61"/>
      <c r="AN321" s="61"/>
      <c r="AO321" s="50"/>
      <c r="AP321" s="44"/>
      <c r="AQ321" s="44"/>
      <c r="AR321" s="44"/>
      <c r="AS321" s="50"/>
    </row>
    <row r="322" spans="1:45" ht="17.25" customHeight="1">
      <c r="A322" s="44"/>
      <c r="B322" s="44"/>
      <c r="C322" s="44"/>
      <c r="D322" s="59"/>
      <c r="E322" s="59"/>
      <c r="F322" s="59"/>
      <c r="G322" s="60"/>
      <c r="H322" s="61"/>
      <c r="I322" s="61"/>
      <c r="J322" s="62"/>
      <c r="K322" s="62"/>
      <c r="L322" s="44"/>
      <c r="M322" s="61"/>
      <c r="N322" s="44"/>
      <c r="O322" s="45"/>
      <c r="P322" s="44"/>
      <c r="Q322" s="44"/>
      <c r="R322" s="62"/>
      <c r="S322" s="62"/>
      <c r="T322" s="44"/>
      <c r="U322" s="61"/>
      <c r="V322" s="63"/>
      <c r="W322" s="62"/>
      <c r="X322" s="62"/>
      <c r="Y322" s="61"/>
      <c r="Z322" s="62"/>
      <c r="AA322" s="61"/>
      <c r="AB322" s="44"/>
      <c r="AC322" s="61"/>
      <c r="AD322" s="61"/>
      <c r="AE322" s="62"/>
      <c r="AF322" s="62"/>
      <c r="AG322" s="64"/>
      <c r="AH322" s="64"/>
      <c r="AI322" s="61"/>
      <c r="AJ322" s="65"/>
      <c r="AK322" s="65"/>
      <c r="AL322" s="44"/>
      <c r="AM322" s="61"/>
      <c r="AN322" s="61"/>
      <c r="AO322" s="50"/>
      <c r="AP322" s="44"/>
      <c r="AQ322" s="44"/>
      <c r="AR322" s="44"/>
      <c r="AS322" s="50"/>
    </row>
    <row r="323" spans="1:45" ht="17.25" customHeight="1">
      <c r="A323" s="44"/>
      <c r="B323" s="44"/>
      <c r="C323" s="44"/>
      <c r="D323" s="59"/>
      <c r="E323" s="59"/>
      <c r="F323" s="59"/>
      <c r="G323" s="60"/>
      <c r="H323" s="61"/>
      <c r="I323" s="61"/>
      <c r="J323" s="62"/>
      <c r="K323" s="62"/>
      <c r="L323" s="44"/>
      <c r="M323" s="61"/>
      <c r="N323" s="44"/>
      <c r="O323" s="45"/>
      <c r="P323" s="44"/>
      <c r="Q323" s="44"/>
      <c r="R323" s="62"/>
      <c r="S323" s="62"/>
      <c r="T323" s="44"/>
      <c r="U323" s="61"/>
      <c r="V323" s="63"/>
      <c r="W323" s="62"/>
      <c r="X323" s="62"/>
      <c r="Y323" s="61"/>
      <c r="Z323" s="62"/>
      <c r="AA323" s="61"/>
      <c r="AB323" s="44"/>
      <c r="AC323" s="61"/>
      <c r="AD323" s="61"/>
      <c r="AE323" s="62"/>
      <c r="AF323" s="62"/>
      <c r="AG323" s="64"/>
      <c r="AH323" s="64"/>
      <c r="AI323" s="61"/>
      <c r="AJ323" s="65"/>
      <c r="AK323" s="65"/>
      <c r="AL323" s="44"/>
      <c r="AM323" s="61"/>
      <c r="AN323" s="61"/>
      <c r="AO323" s="50"/>
      <c r="AP323" s="44"/>
      <c r="AQ323" s="44"/>
      <c r="AR323" s="44"/>
      <c r="AS323" s="50"/>
    </row>
    <row r="324" spans="1:45" ht="17.25" customHeight="1">
      <c r="A324" s="44"/>
      <c r="B324" s="44"/>
      <c r="C324" s="44"/>
      <c r="D324" s="59"/>
      <c r="E324" s="59"/>
      <c r="F324" s="59"/>
      <c r="G324" s="60"/>
      <c r="H324" s="61"/>
      <c r="I324" s="61"/>
      <c r="J324" s="62"/>
      <c r="K324" s="62"/>
      <c r="L324" s="44"/>
      <c r="M324" s="61"/>
      <c r="N324" s="44"/>
      <c r="O324" s="45"/>
      <c r="P324" s="44"/>
      <c r="Q324" s="44"/>
      <c r="R324" s="62"/>
      <c r="S324" s="62"/>
      <c r="T324" s="44"/>
      <c r="U324" s="61"/>
      <c r="V324" s="63"/>
      <c r="W324" s="62"/>
      <c r="X324" s="62"/>
      <c r="Y324" s="61"/>
      <c r="Z324" s="62"/>
      <c r="AA324" s="61"/>
      <c r="AB324" s="44"/>
      <c r="AC324" s="61"/>
      <c r="AD324" s="61"/>
      <c r="AE324" s="62"/>
      <c r="AF324" s="62"/>
      <c r="AG324" s="64"/>
      <c r="AH324" s="64"/>
      <c r="AI324" s="61"/>
      <c r="AJ324" s="65"/>
      <c r="AK324" s="65"/>
      <c r="AL324" s="44"/>
      <c r="AM324" s="61"/>
      <c r="AN324" s="61"/>
      <c r="AO324" s="50"/>
      <c r="AP324" s="44"/>
      <c r="AQ324" s="44"/>
      <c r="AR324" s="44"/>
      <c r="AS324" s="50"/>
    </row>
    <row r="325" spans="1:45" ht="17.25" customHeight="1">
      <c r="A325" s="44"/>
      <c r="B325" s="44"/>
      <c r="C325" s="44"/>
      <c r="D325" s="59"/>
      <c r="E325" s="59"/>
      <c r="F325" s="59"/>
      <c r="G325" s="60"/>
      <c r="H325" s="61"/>
      <c r="I325" s="61"/>
      <c r="J325" s="62"/>
      <c r="K325" s="62"/>
      <c r="L325" s="44"/>
      <c r="M325" s="61"/>
      <c r="N325" s="44"/>
      <c r="O325" s="45"/>
      <c r="P325" s="44"/>
      <c r="Q325" s="44"/>
      <c r="R325" s="62"/>
      <c r="S325" s="62"/>
      <c r="T325" s="44"/>
      <c r="U325" s="61"/>
      <c r="V325" s="63"/>
      <c r="W325" s="62"/>
      <c r="X325" s="62"/>
      <c r="Y325" s="61"/>
      <c r="Z325" s="62"/>
      <c r="AA325" s="61"/>
      <c r="AB325" s="44"/>
      <c r="AC325" s="61"/>
      <c r="AD325" s="61"/>
      <c r="AE325" s="62"/>
      <c r="AF325" s="62"/>
      <c r="AG325" s="64"/>
      <c r="AH325" s="64"/>
      <c r="AI325" s="61"/>
      <c r="AJ325" s="65"/>
      <c r="AK325" s="65"/>
      <c r="AL325" s="44"/>
      <c r="AM325" s="61"/>
      <c r="AN325" s="61"/>
      <c r="AO325" s="50"/>
      <c r="AP325" s="44"/>
      <c r="AQ325" s="44"/>
      <c r="AR325" s="44"/>
      <c r="AS325" s="50"/>
    </row>
    <row r="326" spans="1:45" ht="17.25" customHeight="1">
      <c r="A326" s="44"/>
      <c r="B326" s="44"/>
      <c r="C326" s="44"/>
      <c r="D326" s="59"/>
      <c r="E326" s="59"/>
      <c r="F326" s="59"/>
      <c r="G326" s="60"/>
      <c r="H326" s="61"/>
      <c r="I326" s="61"/>
      <c r="J326" s="62"/>
      <c r="K326" s="62"/>
      <c r="L326" s="44"/>
      <c r="M326" s="61"/>
      <c r="N326" s="44"/>
      <c r="O326" s="45"/>
      <c r="P326" s="44"/>
      <c r="Q326" s="44"/>
      <c r="R326" s="62"/>
      <c r="S326" s="62"/>
      <c r="T326" s="44"/>
      <c r="U326" s="61"/>
      <c r="V326" s="63"/>
      <c r="W326" s="62"/>
      <c r="X326" s="62"/>
      <c r="Y326" s="61"/>
      <c r="Z326" s="62"/>
      <c r="AA326" s="61"/>
      <c r="AB326" s="44"/>
      <c r="AC326" s="61"/>
      <c r="AD326" s="61"/>
      <c r="AE326" s="62"/>
      <c r="AF326" s="62"/>
      <c r="AG326" s="64"/>
      <c r="AH326" s="64"/>
      <c r="AI326" s="61"/>
      <c r="AJ326" s="65"/>
      <c r="AK326" s="65"/>
      <c r="AL326" s="44"/>
      <c r="AM326" s="61"/>
      <c r="AN326" s="61"/>
      <c r="AO326" s="50"/>
      <c r="AP326" s="44"/>
      <c r="AQ326" s="44"/>
      <c r="AR326" s="44"/>
      <c r="AS326" s="50"/>
    </row>
    <row r="327" spans="1:45" ht="17.25" customHeight="1">
      <c r="A327" s="44"/>
      <c r="B327" s="44"/>
      <c r="C327" s="44"/>
      <c r="D327" s="59"/>
      <c r="E327" s="59"/>
      <c r="F327" s="59"/>
      <c r="G327" s="60"/>
      <c r="H327" s="61"/>
      <c r="I327" s="61"/>
      <c r="J327" s="62"/>
      <c r="K327" s="62"/>
      <c r="L327" s="44"/>
      <c r="M327" s="61"/>
      <c r="N327" s="44"/>
      <c r="O327" s="45"/>
      <c r="P327" s="44"/>
      <c r="Q327" s="44"/>
      <c r="R327" s="62"/>
      <c r="S327" s="62"/>
      <c r="T327" s="44"/>
      <c r="U327" s="61"/>
      <c r="V327" s="63"/>
      <c r="W327" s="62"/>
      <c r="X327" s="62"/>
      <c r="Y327" s="61"/>
      <c r="Z327" s="62"/>
      <c r="AA327" s="61"/>
      <c r="AB327" s="44"/>
      <c r="AC327" s="61"/>
      <c r="AD327" s="61"/>
      <c r="AE327" s="62"/>
      <c r="AF327" s="62"/>
      <c r="AG327" s="64"/>
      <c r="AH327" s="64"/>
      <c r="AI327" s="61"/>
      <c r="AJ327" s="65"/>
      <c r="AK327" s="65"/>
      <c r="AL327" s="44"/>
      <c r="AM327" s="61"/>
      <c r="AN327" s="61"/>
      <c r="AO327" s="50"/>
      <c r="AP327" s="44"/>
      <c r="AQ327" s="44"/>
      <c r="AR327" s="44"/>
      <c r="AS327" s="50"/>
    </row>
    <row r="328" spans="1:45" ht="17.25" customHeight="1">
      <c r="A328" s="44"/>
      <c r="B328" s="44"/>
      <c r="C328" s="44"/>
      <c r="D328" s="59"/>
      <c r="E328" s="59"/>
      <c r="F328" s="59"/>
      <c r="G328" s="60"/>
      <c r="H328" s="61"/>
      <c r="I328" s="61"/>
      <c r="J328" s="62"/>
      <c r="K328" s="62"/>
      <c r="L328" s="44"/>
      <c r="M328" s="61"/>
      <c r="N328" s="44"/>
      <c r="O328" s="45"/>
      <c r="P328" s="44"/>
      <c r="Q328" s="44"/>
      <c r="R328" s="62"/>
      <c r="S328" s="62"/>
      <c r="T328" s="44"/>
      <c r="U328" s="61"/>
      <c r="V328" s="63"/>
      <c r="W328" s="62"/>
      <c r="X328" s="62"/>
      <c r="Y328" s="61"/>
      <c r="Z328" s="62"/>
      <c r="AA328" s="61"/>
      <c r="AB328" s="44"/>
      <c r="AC328" s="61"/>
      <c r="AD328" s="61"/>
      <c r="AE328" s="62"/>
      <c r="AF328" s="62"/>
      <c r="AG328" s="64"/>
      <c r="AH328" s="64"/>
      <c r="AI328" s="61"/>
      <c r="AJ328" s="65"/>
      <c r="AK328" s="65"/>
      <c r="AL328" s="44"/>
      <c r="AM328" s="61"/>
      <c r="AN328" s="61"/>
      <c r="AO328" s="50"/>
      <c r="AP328" s="44"/>
      <c r="AQ328" s="44"/>
      <c r="AR328" s="44"/>
      <c r="AS328" s="50"/>
    </row>
    <row r="329" spans="1:45" ht="17.25" customHeight="1">
      <c r="A329" s="44"/>
      <c r="B329" s="44"/>
      <c r="C329" s="44"/>
      <c r="D329" s="59"/>
      <c r="E329" s="59"/>
      <c r="F329" s="59"/>
      <c r="G329" s="60"/>
      <c r="H329" s="61"/>
      <c r="I329" s="61"/>
      <c r="J329" s="62"/>
      <c r="K329" s="62"/>
      <c r="L329" s="44"/>
      <c r="M329" s="61"/>
      <c r="N329" s="44"/>
      <c r="O329" s="45"/>
      <c r="P329" s="44"/>
      <c r="Q329" s="44"/>
      <c r="R329" s="62"/>
      <c r="S329" s="62"/>
      <c r="T329" s="44"/>
      <c r="U329" s="61"/>
      <c r="V329" s="63"/>
      <c r="W329" s="62"/>
      <c r="X329" s="62"/>
      <c r="Y329" s="61"/>
      <c r="Z329" s="62"/>
      <c r="AA329" s="61"/>
      <c r="AB329" s="44"/>
      <c r="AC329" s="61"/>
      <c r="AD329" s="61"/>
      <c r="AE329" s="62"/>
      <c r="AF329" s="62"/>
      <c r="AG329" s="64"/>
      <c r="AH329" s="64"/>
      <c r="AI329" s="61"/>
      <c r="AJ329" s="65"/>
      <c r="AK329" s="65"/>
      <c r="AL329" s="44"/>
      <c r="AM329" s="61"/>
      <c r="AN329" s="61"/>
      <c r="AO329" s="50"/>
      <c r="AP329" s="44"/>
      <c r="AQ329" s="44"/>
      <c r="AR329" s="44"/>
      <c r="AS329" s="50"/>
    </row>
    <row r="330" spans="1:45" ht="17.25" customHeight="1">
      <c r="A330" s="44"/>
      <c r="B330" s="44"/>
      <c r="C330" s="44"/>
      <c r="D330" s="59"/>
      <c r="E330" s="59"/>
      <c r="F330" s="59"/>
      <c r="G330" s="60"/>
      <c r="H330" s="61"/>
      <c r="I330" s="61"/>
      <c r="J330" s="62"/>
      <c r="K330" s="62"/>
      <c r="L330" s="44"/>
      <c r="M330" s="61"/>
      <c r="N330" s="44"/>
      <c r="O330" s="45"/>
      <c r="P330" s="44"/>
      <c r="Q330" s="44"/>
      <c r="R330" s="62"/>
      <c r="S330" s="62"/>
      <c r="T330" s="44"/>
      <c r="U330" s="61"/>
      <c r="V330" s="63"/>
      <c r="W330" s="62"/>
      <c r="X330" s="62"/>
      <c r="Y330" s="61"/>
      <c r="Z330" s="62"/>
      <c r="AA330" s="61"/>
      <c r="AB330" s="44"/>
      <c r="AC330" s="61"/>
      <c r="AD330" s="61"/>
      <c r="AE330" s="62"/>
      <c r="AF330" s="62"/>
      <c r="AG330" s="64"/>
      <c r="AH330" s="64"/>
      <c r="AI330" s="61"/>
      <c r="AJ330" s="65"/>
      <c r="AK330" s="65"/>
      <c r="AL330" s="44"/>
      <c r="AM330" s="61"/>
      <c r="AN330" s="61"/>
      <c r="AO330" s="50"/>
      <c r="AP330" s="44"/>
      <c r="AQ330" s="44"/>
      <c r="AR330" s="44"/>
      <c r="AS330" s="50"/>
    </row>
    <row r="331" spans="1:45" ht="17.25" customHeight="1">
      <c r="A331" s="44"/>
      <c r="B331" s="44"/>
      <c r="C331" s="44"/>
      <c r="D331" s="59"/>
      <c r="E331" s="59"/>
      <c r="F331" s="59"/>
      <c r="G331" s="60"/>
      <c r="H331" s="61"/>
      <c r="I331" s="61"/>
      <c r="J331" s="62"/>
      <c r="K331" s="62"/>
      <c r="L331" s="44"/>
      <c r="M331" s="61"/>
      <c r="N331" s="44"/>
      <c r="O331" s="45"/>
      <c r="P331" s="44"/>
      <c r="Q331" s="44"/>
      <c r="R331" s="62"/>
      <c r="S331" s="62"/>
      <c r="T331" s="44"/>
      <c r="U331" s="61"/>
      <c r="V331" s="63"/>
      <c r="W331" s="62"/>
      <c r="X331" s="62"/>
      <c r="Y331" s="61"/>
      <c r="Z331" s="62"/>
      <c r="AA331" s="61"/>
      <c r="AB331" s="44"/>
      <c r="AC331" s="61"/>
      <c r="AD331" s="61"/>
      <c r="AE331" s="62"/>
      <c r="AF331" s="62"/>
      <c r="AG331" s="64"/>
      <c r="AH331" s="64"/>
      <c r="AI331" s="61"/>
      <c r="AJ331" s="65"/>
      <c r="AK331" s="65"/>
      <c r="AL331" s="44"/>
      <c r="AM331" s="61"/>
      <c r="AN331" s="61"/>
      <c r="AO331" s="50"/>
      <c r="AP331" s="44"/>
      <c r="AQ331" s="44"/>
      <c r="AR331" s="44"/>
      <c r="AS331" s="50"/>
    </row>
    <row r="332" spans="1:45" ht="17.25" customHeight="1">
      <c r="A332" s="44"/>
      <c r="B332" s="44"/>
      <c r="C332" s="44"/>
      <c r="D332" s="59"/>
      <c r="E332" s="59"/>
      <c r="F332" s="59"/>
      <c r="G332" s="60"/>
      <c r="H332" s="61"/>
      <c r="I332" s="61"/>
      <c r="J332" s="62"/>
      <c r="K332" s="62"/>
      <c r="L332" s="44"/>
      <c r="M332" s="61"/>
      <c r="N332" s="44"/>
      <c r="O332" s="45"/>
      <c r="P332" s="44"/>
      <c r="Q332" s="44"/>
      <c r="R332" s="62"/>
      <c r="S332" s="62"/>
      <c r="T332" s="44"/>
      <c r="U332" s="61"/>
      <c r="V332" s="63"/>
      <c r="W332" s="62"/>
      <c r="X332" s="62"/>
      <c r="Y332" s="61"/>
      <c r="Z332" s="62"/>
      <c r="AA332" s="61"/>
      <c r="AB332" s="44"/>
      <c r="AC332" s="61"/>
      <c r="AD332" s="61"/>
      <c r="AE332" s="62"/>
      <c r="AF332" s="62"/>
      <c r="AG332" s="64"/>
      <c r="AH332" s="64"/>
      <c r="AI332" s="61"/>
      <c r="AJ332" s="65"/>
      <c r="AK332" s="65"/>
      <c r="AL332" s="44"/>
      <c r="AM332" s="61"/>
      <c r="AN332" s="61"/>
      <c r="AO332" s="50"/>
      <c r="AP332" s="44"/>
      <c r="AQ332" s="44"/>
      <c r="AR332" s="44"/>
      <c r="AS332" s="50"/>
    </row>
    <row r="333" spans="1:45" ht="17.25" customHeight="1">
      <c r="A333" s="44"/>
      <c r="B333" s="44"/>
      <c r="C333" s="44"/>
      <c r="D333" s="59"/>
      <c r="E333" s="59"/>
      <c r="F333" s="59"/>
      <c r="G333" s="60"/>
      <c r="H333" s="61"/>
      <c r="I333" s="61"/>
      <c r="J333" s="62"/>
      <c r="K333" s="62"/>
      <c r="L333" s="44"/>
      <c r="M333" s="61"/>
      <c r="N333" s="44"/>
      <c r="O333" s="45"/>
      <c r="P333" s="44"/>
      <c r="Q333" s="44"/>
      <c r="R333" s="62"/>
      <c r="S333" s="62"/>
      <c r="T333" s="44"/>
      <c r="U333" s="61"/>
      <c r="V333" s="63"/>
      <c r="W333" s="62"/>
      <c r="X333" s="62"/>
      <c r="Y333" s="61"/>
      <c r="Z333" s="62"/>
      <c r="AA333" s="61"/>
      <c r="AB333" s="44"/>
      <c r="AC333" s="61"/>
      <c r="AD333" s="61"/>
      <c r="AE333" s="62"/>
      <c r="AF333" s="62"/>
      <c r="AG333" s="64"/>
      <c r="AH333" s="64"/>
      <c r="AI333" s="61"/>
      <c r="AJ333" s="65"/>
      <c r="AK333" s="65"/>
      <c r="AL333" s="44"/>
      <c r="AM333" s="61"/>
      <c r="AN333" s="61"/>
      <c r="AO333" s="50"/>
      <c r="AP333" s="44"/>
      <c r="AQ333" s="44"/>
      <c r="AR333" s="44"/>
      <c r="AS333" s="50"/>
    </row>
    <row r="334" spans="1:45" ht="17.25" customHeight="1">
      <c r="A334" s="44"/>
      <c r="B334" s="44"/>
      <c r="C334" s="44"/>
      <c r="D334" s="59"/>
      <c r="E334" s="59"/>
      <c r="F334" s="59"/>
      <c r="G334" s="60"/>
      <c r="H334" s="61"/>
      <c r="I334" s="61"/>
      <c r="J334" s="62"/>
      <c r="K334" s="62"/>
      <c r="L334" s="44"/>
      <c r="M334" s="61"/>
      <c r="N334" s="44"/>
      <c r="O334" s="45"/>
      <c r="P334" s="44"/>
      <c r="Q334" s="44"/>
      <c r="R334" s="62"/>
      <c r="S334" s="62"/>
      <c r="T334" s="44"/>
      <c r="U334" s="61"/>
      <c r="V334" s="63"/>
      <c r="W334" s="62"/>
      <c r="X334" s="62"/>
      <c r="Y334" s="61"/>
      <c r="Z334" s="62"/>
      <c r="AA334" s="61"/>
      <c r="AB334" s="44"/>
      <c r="AC334" s="61"/>
      <c r="AD334" s="61"/>
      <c r="AE334" s="62"/>
      <c r="AF334" s="62"/>
      <c r="AG334" s="64"/>
      <c r="AH334" s="64"/>
      <c r="AI334" s="61"/>
      <c r="AJ334" s="65"/>
      <c r="AK334" s="65"/>
      <c r="AL334" s="44"/>
      <c r="AM334" s="61"/>
      <c r="AN334" s="61"/>
      <c r="AO334" s="50"/>
      <c r="AP334" s="44"/>
      <c r="AQ334" s="44"/>
      <c r="AR334" s="44"/>
      <c r="AS334" s="50"/>
    </row>
    <row r="335" spans="1:45" ht="17.25" customHeight="1">
      <c r="A335" s="44"/>
      <c r="B335" s="44"/>
      <c r="C335" s="44"/>
      <c r="D335" s="59"/>
      <c r="E335" s="59"/>
      <c r="F335" s="59"/>
      <c r="G335" s="60"/>
      <c r="H335" s="61"/>
      <c r="I335" s="61"/>
      <c r="J335" s="62"/>
      <c r="K335" s="62"/>
      <c r="L335" s="44"/>
      <c r="M335" s="61"/>
      <c r="N335" s="44"/>
      <c r="O335" s="45"/>
      <c r="P335" s="44"/>
      <c r="Q335" s="44"/>
      <c r="R335" s="62"/>
      <c r="S335" s="62"/>
      <c r="T335" s="44"/>
      <c r="U335" s="61"/>
      <c r="V335" s="63"/>
      <c r="W335" s="62"/>
      <c r="X335" s="62"/>
      <c r="Y335" s="61"/>
      <c r="Z335" s="62"/>
      <c r="AA335" s="61"/>
      <c r="AB335" s="44"/>
      <c r="AC335" s="61"/>
      <c r="AD335" s="61"/>
      <c r="AE335" s="62"/>
      <c r="AF335" s="62"/>
      <c r="AG335" s="64"/>
      <c r="AH335" s="64"/>
      <c r="AI335" s="61"/>
      <c r="AJ335" s="65"/>
      <c r="AK335" s="65"/>
      <c r="AL335" s="44"/>
      <c r="AM335" s="61"/>
      <c r="AN335" s="61"/>
      <c r="AO335" s="50"/>
      <c r="AP335" s="44"/>
      <c r="AQ335" s="44"/>
      <c r="AR335" s="44"/>
      <c r="AS335" s="50"/>
    </row>
    <row r="336" spans="1:45" ht="17.25" customHeight="1">
      <c r="A336" s="44"/>
      <c r="B336" s="44"/>
      <c r="C336" s="44"/>
      <c r="D336" s="59"/>
      <c r="E336" s="59"/>
      <c r="F336" s="59"/>
      <c r="G336" s="60"/>
      <c r="H336" s="61"/>
      <c r="I336" s="61"/>
      <c r="J336" s="62"/>
      <c r="K336" s="62"/>
      <c r="L336" s="44"/>
      <c r="M336" s="61"/>
      <c r="N336" s="44"/>
      <c r="O336" s="45"/>
      <c r="P336" s="44"/>
      <c r="Q336" s="44"/>
      <c r="R336" s="62"/>
      <c r="S336" s="62"/>
      <c r="T336" s="44"/>
      <c r="U336" s="61"/>
      <c r="V336" s="63"/>
      <c r="W336" s="62"/>
      <c r="X336" s="62"/>
      <c r="Y336" s="61"/>
      <c r="Z336" s="62"/>
      <c r="AA336" s="61"/>
      <c r="AB336" s="44"/>
      <c r="AC336" s="61"/>
      <c r="AD336" s="61"/>
      <c r="AE336" s="62"/>
      <c r="AF336" s="62"/>
      <c r="AG336" s="64"/>
      <c r="AH336" s="64"/>
      <c r="AI336" s="61"/>
      <c r="AJ336" s="65"/>
      <c r="AK336" s="65"/>
      <c r="AL336" s="44"/>
      <c r="AM336" s="61"/>
      <c r="AN336" s="61"/>
      <c r="AO336" s="50"/>
      <c r="AP336" s="44"/>
      <c r="AQ336" s="44"/>
      <c r="AR336" s="44"/>
      <c r="AS336" s="50"/>
    </row>
    <row r="337" spans="1:45" ht="17.25" customHeight="1">
      <c r="A337" s="44"/>
      <c r="B337" s="44"/>
      <c r="C337" s="44"/>
      <c r="D337" s="59"/>
      <c r="E337" s="59"/>
      <c r="F337" s="59"/>
      <c r="G337" s="60"/>
      <c r="H337" s="61"/>
      <c r="I337" s="61"/>
      <c r="J337" s="62"/>
      <c r="K337" s="62"/>
      <c r="L337" s="44"/>
      <c r="M337" s="61"/>
      <c r="N337" s="44"/>
      <c r="O337" s="45"/>
      <c r="P337" s="44"/>
      <c r="Q337" s="44"/>
      <c r="R337" s="62"/>
      <c r="S337" s="62"/>
      <c r="T337" s="44"/>
      <c r="U337" s="61"/>
      <c r="V337" s="63"/>
      <c r="W337" s="62"/>
      <c r="X337" s="62"/>
      <c r="Y337" s="61"/>
      <c r="Z337" s="62"/>
      <c r="AA337" s="61"/>
      <c r="AB337" s="44"/>
      <c r="AC337" s="61"/>
      <c r="AD337" s="61"/>
      <c r="AE337" s="62"/>
      <c r="AF337" s="62"/>
      <c r="AG337" s="64"/>
      <c r="AH337" s="64"/>
      <c r="AI337" s="61"/>
      <c r="AJ337" s="65"/>
      <c r="AK337" s="65"/>
      <c r="AL337" s="44"/>
      <c r="AM337" s="61"/>
      <c r="AN337" s="61"/>
      <c r="AO337" s="50"/>
      <c r="AP337" s="44"/>
      <c r="AQ337" s="44"/>
      <c r="AR337" s="44"/>
      <c r="AS337" s="50"/>
    </row>
    <row r="338" spans="1:45" ht="17.25" customHeight="1">
      <c r="A338" s="44"/>
      <c r="B338" s="44"/>
      <c r="C338" s="44"/>
      <c r="D338" s="59"/>
      <c r="E338" s="59"/>
      <c r="F338" s="59"/>
      <c r="G338" s="60"/>
      <c r="H338" s="61"/>
      <c r="I338" s="61"/>
      <c r="J338" s="62"/>
      <c r="K338" s="62"/>
      <c r="L338" s="44"/>
      <c r="M338" s="61"/>
      <c r="N338" s="44"/>
      <c r="O338" s="45"/>
      <c r="P338" s="44"/>
      <c r="Q338" s="44"/>
      <c r="R338" s="62"/>
      <c r="S338" s="62"/>
      <c r="T338" s="44"/>
      <c r="U338" s="61"/>
      <c r="V338" s="63"/>
      <c r="W338" s="62"/>
      <c r="X338" s="62"/>
      <c r="Y338" s="61"/>
      <c r="Z338" s="62"/>
      <c r="AA338" s="61"/>
      <c r="AB338" s="44"/>
      <c r="AC338" s="61"/>
      <c r="AD338" s="61"/>
      <c r="AE338" s="62"/>
      <c r="AF338" s="62"/>
      <c r="AG338" s="64"/>
      <c r="AH338" s="64"/>
      <c r="AI338" s="61"/>
      <c r="AJ338" s="65"/>
      <c r="AK338" s="65"/>
      <c r="AL338" s="44"/>
      <c r="AM338" s="61"/>
      <c r="AN338" s="61"/>
      <c r="AO338" s="50"/>
      <c r="AP338" s="44"/>
      <c r="AQ338" s="44"/>
      <c r="AR338" s="44"/>
      <c r="AS338" s="50"/>
    </row>
    <row r="339" spans="1:45" ht="17.25" customHeight="1">
      <c r="A339" s="44"/>
      <c r="B339" s="44"/>
      <c r="C339" s="44"/>
      <c r="D339" s="59"/>
      <c r="E339" s="59"/>
      <c r="F339" s="59"/>
      <c r="G339" s="60"/>
      <c r="H339" s="61"/>
      <c r="I339" s="61"/>
      <c r="J339" s="62"/>
      <c r="K339" s="62"/>
      <c r="L339" s="44"/>
      <c r="M339" s="61"/>
      <c r="N339" s="44"/>
      <c r="O339" s="45"/>
      <c r="P339" s="44"/>
      <c r="Q339" s="44"/>
      <c r="R339" s="62"/>
      <c r="S339" s="62"/>
      <c r="T339" s="44"/>
      <c r="U339" s="61"/>
      <c r="V339" s="63"/>
      <c r="W339" s="62"/>
      <c r="X339" s="62"/>
      <c r="Y339" s="61"/>
      <c r="Z339" s="62"/>
      <c r="AA339" s="61"/>
      <c r="AB339" s="44"/>
      <c r="AC339" s="61"/>
      <c r="AD339" s="61"/>
      <c r="AE339" s="62"/>
      <c r="AF339" s="62"/>
      <c r="AG339" s="64"/>
      <c r="AH339" s="64"/>
      <c r="AI339" s="61"/>
      <c r="AJ339" s="65"/>
      <c r="AK339" s="65"/>
      <c r="AL339" s="44"/>
      <c r="AM339" s="61"/>
      <c r="AN339" s="61"/>
      <c r="AO339" s="50"/>
      <c r="AP339" s="44"/>
      <c r="AQ339" s="44"/>
      <c r="AR339" s="44"/>
      <c r="AS339" s="50"/>
    </row>
    <row r="340" spans="1:45" ht="17.25" customHeight="1">
      <c r="A340" s="44"/>
      <c r="B340" s="44"/>
      <c r="C340" s="44"/>
      <c r="D340" s="59"/>
      <c r="E340" s="59"/>
      <c r="F340" s="59"/>
      <c r="G340" s="60"/>
      <c r="H340" s="61"/>
      <c r="I340" s="61"/>
      <c r="J340" s="62"/>
      <c r="K340" s="62"/>
      <c r="L340" s="44"/>
      <c r="M340" s="61"/>
      <c r="N340" s="44"/>
      <c r="O340" s="45"/>
      <c r="P340" s="44"/>
      <c r="Q340" s="44"/>
      <c r="R340" s="62"/>
      <c r="S340" s="62"/>
      <c r="T340" s="44"/>
      <c r="U340" s="61"/>
      <c r="V340" s="63"/>
      <c r="W340" s="62"/>
      <c r="X340" s="62"/>
      <c r="Y340" s="61"/>
      <c r="Z340" s="62"/>
      <c r="AA340" s="61"/>
      <c r="AB340" s="44"/>
      <c r="AC340" s="61"/>
      <c r="AD340" s="61"/>
      <c r="AE340" s="62"/>
      <c r="AF340" s="62"/>
      <c r="AG340" s="64"/>
      <c r="AH340" s="64"/>
      <c r="AI340" s="61"/>
      <c r="AJ340" s="65"/>
      <c r="AK340" s="65"/>
      <c r="AL340" s="44"/>
      <c r="AM340" s="61"/>
      <c r="AN340" s="61"/>
      <c r="AO340" s="50"/>
      <c r="AP340" s="44"/>
      <c r="AQ340" s="44"/>
      <c r="AR340" s="44"/>
      <c r="AS340" s="50"/>
    </row>
    <row r="341" spans="1:45" ht="17.25" customHeight="1">
      <c r="A341" s="44"/>
      <c r="B341" s="44"/>
      <c r="C341" s="44"/>
      <c r="D341" s="59"/>
      <c r="E341" s="59"/>
      <c r="F341" s="59"/>
      <c r="G341" s="60"/>
      <c r="H341" s="61"/>
      <c r="I341" s="61"/>
      <c r="J341" s="62"/>
      <c r="K341" s="62"/>
      <c r="L341" s="44"/>
      <c r="M341" s="61"/>
      <c r="N341" s="44"/>
      <c r="O341" s="45"/>
      <c r="P341" s="44"/>
      <c r="Q341" s="44"/>
      <c r="R341" s="62"/>
      <c r="S341" s="62"/>
      <c r="T341" s="44"/>
      <c r="U341" s="61"/>
      <c r="V341" s="63"/>
      <c r="W341" s="62"/>
      <c r="X341" s="62"/>
      <c r="Y341" s="61"/>
      <c r="Z341" s="62"/>
      <c r="AA341" s="61"/>
      <c r="AB341" s="44"/>
      <c r="AC341" s="61"/>
      <c r="AD341" s="61"/>
      <c r="AE341" s="62"/>
      <c r="AF341" s="62"/>
      <c r="AG341" s="64"/>
      <c r="AH341" s="64"/>
      <c r="AI341" s="61"/>
      <c r="AJ341" s="65"/>
      <c r="AK341" s="65"/>
      <c r="AL341" s="44"/>
      <c r="AM341" s="61"/>
      <c r="AN341" s="61"/>
      <c r="AO341" s="50"/>
      <c r="AP341" s="44"/>
      <c r="AQ341" s="44"/>
      <c r="AR341" s="44"/>
      <c r="AS341" s="50"/>
    </row>
    <row r="342" spans="1:45" ht="17.25" customHeight="1">
      <c r="A342" s="44"/>
      <c r="B342" s="44"/>
      <c r="C342" s="44"/>
      <c r="D342" s="59"/>
      <c r="E342" s="59"/>
      <c r="F342" s="59"/>
      <c r="G342" s="60"/>
      <c r="H342" s="61"/>
      <c r="I342" s="61"/>
      <c r="J342" s="62"/>
      <c r="K342" s="62"/>
      <c r="L342" s="44"/>
      <c r="M342" s="61"/>
      <c r="N342" s="44"/>
      <c r="O342" s="45"/>
      <c r="P342" s="44"/>
      <c r="Q342" s="44"/>
      <c r="R342" s="62"/>
      <c r="S342" s="62"/>
      <c r="T342" s="44"/>
      <c r="U342" s="61"/>
      <c r="V342" s="63"/>
      <c r="W342" s="62"/>
      <c r="X342" s="62"/>
      <c r="Y342" s="61"/>
      <c r="Z342" s="62"/>
      <c r="AA342" s="61"/>
      <c r="AB342" s="44"/>
      <c r="AC342" s="61"/>
      <c r="AD342" s="61"/>
      <c r="AE342" s="62"/>
      <c r="AF342" s="62"/>
      <c r="AG342" s="64"/>
      <c r="AH342" s="64"/>
      <c r="AI342" s="61"/>
      <c r="AJ342" s="65"/>
      <c r="AK342" s="65"/>
      <c r="AL342" s="44"/>
      <c r="AM342" s="61"/>
      <c r="AN342" s="61"/>
      <c r="AO342" s="50"/>
      <c r="AP342" s="44"/>
      <c r="AQ342" s="44"/>
      <c r="AR342" s="44"/>
      <c r="AS342" s="50"/>
    </row>
    <row r="343" spans="1:45" ht="17.25" customHeight="1">
      <c r="A343" s="44"/>
      <c r="B343" s="44"/>
      <c r="C343" s="44"/>
      <c r="D343" s="59"/>
      <c r="E343" s="59"/>
      <c r="F343" s="59"/>
      <c r="G343" s="60"/>
      <c r="H343" s="61"/>
      <c r="I343" s="61"/>
      <c r="J343" s="62"/>
      <c r="K343" s="62"/>
      <c r="L343" s="44"/>
      <c r="M343" s="61"/>
      <c r="N343" s="44"/>
      <c r="O343" s="45"/>
      <c r="P343" s="44"/>
      <c r="Q343" s="44"/>
      <c r="R343" s="62"/>
      <c r="S343" s="62"/>
      <c r="T343" s="44"/>
      <c r="U343" s="61"/>
      <c r="V343" s="63"/>
      <c r="W343" s="62"/>
      <c r="X343" s="62"/>
      <c r="Y343" s="61"/>
      <c r="Z343" s="62"/>
      <c r="AA343" s="61"/>
      <c r="AB343" s="44"/>
      <c r="AC343" s="61"/>
      <c r="AD343" s="61"/>
      <c r="AE343" s="62"/>
      <c r="AF343" s="62"/>
      <c r="AG343" s="64"/>
      <c r="AH343" s="64"/>
      <c r="AI343" s="61"/>
      <c r="AJ343" s="65"/>
      <c r="AK343" s="65"/>
      <c r="AL343" s="44"/>
      <c r="AM343" s="61"/>
      <c r="AN343" s="61"/>
      <c r="AO343" s="50"/>
      <c r="AP343" s="44"/>
      <c r="AQ343" s="44"/>
      <c r="AR343" s="44"/>
      <c r="AS343" s="50"/>
    </row>
    <row r="344" spans="1:45" ht="17.25" customHeight="1">
      <c r="A344" s="44"/>
      <c r="B344" s="44"/>
      <c r="C344" s="44"/>
      <c r="D344" s="59"/>
      <c r="E344" s="59"/>
      <c r="F344" s="59"/>
      <c r="G344" s="60"/>
      <c r="H344" s="61"/>
      <c r="I344" s="61"/>
      <c r="J344" s="62"/>
      <c r="K344" s="62"/>
      <c r="L344" s="44"/>
      <c r="M344" s="61"/>
      <c r="N344" s="44"/>
      <c r="O344" s="45"/>
      <c r="P344" s="44"/>
      <c r="Q344" s="44"/>
      <c r="R344" s="62"/>
      <c r="S344" s="62"/>
      <c r="T344" s="44"/>
      <c r="U344" s="61"/>
      <c r="V344" s="63"/>
      <c r="W344" s="62"/>
      <c r="X344" s="62"/>
      <c r="Y344" s="61"/>
      <c r="Z344" s="62"/>
      <c r="AA344" s="61"/>
      <c r="AB344" s="44"/>
      <c r="AC344" s="61"/>
      <c r="AD344" s="61"/>
      <c r="AE344" s="62"/>
      <c r="AF344" s="62"/>
      <c r="AG344" s="64"/>
      <c r="AH344" s="64"/>
      <c r="AI344" s="61"/>
      <c r="AJ344" s="65"/>
      <c r="AK344" s="65"/>
      <c r="AL344" s="44"/>
      <c r="AM344" s="61"/>
      <c r="AN344" s="61"/>
      <c r="AO344" s="50"/>
      <c r="AP344" s="44"/>
      <c r="AQ344" s="44"/>
      <c r="AR344" s="44"/>
      <c r="AS344" s="50"/>
    </row>
    <row r="345" spans="1:45" ht="17.25" customHeight="1">
      <c r="A345" s="44"/>
      <c r="B345" s="44"/>
      <c r="C345" s="44"/>
      <c r="D345" s="59"/>
      <c r="E345" s="59"/>
      <c r="F345" s="59"/>
      <c r="G345" s="60"/>
      <c r="H345" s="61"/>
      <c r="I345" s="61"/>
      <c r="J345" s="62"/>
      <c r="K345" s="62"/>
      <c r="L345" s="44"/>
      <c r="M345" s="61"/>
      <c r="N345" s="44"/>
      <c r="O345" s="45"/>
      <c r="P345" s="44"/>
      <c r="Q345" s="44"/>
      <c r="R345" s="62"/>
      <c r="S345" s="62"/>
      <c r="T345" s="44"/>
      <c r="U345" s="61"/>
      <c r="V345" s="63"/>
      <c r="W345" s="62"/>
      <c r="X345" s="62"/>
      <c r="Y345" s="61"/>
      <c r="Z345" s="62"/>
      <c r="AA345" s="61"/>
      <c r="AB345" s="44"/>
      <c r="AC345" s="61"/>
      <c r="AD345" s="61"/>
      <c r="AE345" s="62"/>
      <c r="AF345" s="62"/>
      <c r="AG345" s="64"/>
      <c r="AH345" s="64"/>
      <c r="AI345" s="61"/>
      <c r="AJ345" s="65"/>
      <c r="AK345" s="65"/>
      <c r="AL345" s="44"/>
      <c r="AM345" s="61"/>
      <c r="AN345" s="61"/>
      <c r="AO345" s="50"/>
      <c r="AP345" s="44"/>
      <c r="AQ345" s="44"/>
      <c r="AR345" s="44"/>
      <c r="AS345" s="50"/>
    </row>
    <row r="346" spans="1:45" ht="17.25" customHeight="1">
      <c r="A346" s="44"/>
      <c r="B346" s="44"/>
      <c r="C346" s="44"/>
      <c r="D346" s="59"/>
      <c r="E346" s="59"/>
      <c r="F346" s="59"/>
      <c r="G346" s="60"/>
      <c r="H346" s="61"/>
      <c r="I346" s="61"/>
      <c r="J346" s="62"/>
      <c r="K346" s="62"/>
      <c r="L346" s="44"/>
      <c r="M346" s="61"/>
      <c r="N346" s="44"/>
      <c r="O346" s="45"/>
      <c r="P346" s="44"/>
      <c r="Q346" s="44"/>
      <c r="R346" s="62"/>
      <c r="S346" s="62"/>
      <c r="T346" s="44"/>
      <c r="U346" s="61"/>
      <c r="V346" s="63"/>
      <c r="W346" s="62"/>
      <c r="X346" s="62"/>
      <c r="Y346" s="61"/>
      <c r="Z346" s="62"/>
      <c r="AA346" s="61"/>
      <c r="AB346" s="44"/>
      <c r="AC346" s="61"/>
      <c r="AD346" s="61"/>
      <c r="AE346" s="62"/>
      <c r="AF346" s="62"/>
      <c r="AG346" s="64"/>
      <c r="AH346" s="64"/>
      <c r="AI346" s="61"/>
      <c r="AJ346" s="65"/>
      <c r="AK346" s="65"/>
      <c r="AL346" s="44"/>
      <c r="AM346" s="61"/>
      <c r="AN346" s="61"/>
      <c r="AO346" s="50"/>
      <c r="AP346" s="44"/>
      <c r="AQ346" s="44"/>
      <c r="AR346" s="44"/>
      <c r="AS346" s="50"/>
    </row>
    <row r="347" spans="1:45" ht="17.25" customHeight="1">
      <c r="A347" s="44"/>
      <c r="B347" s="44"/>
      <c r="C347" s="44"/>
      <c r="D347" s="59"/>
      <c r="E347" s="59"/>
      <c r="F347" s="59"/>
      <c r="G347" s="60"/>
      <c r="H347" s="61"/>
      <c r="I347" s="61"/>
      <c r="J347" s="62"/>
      <c r="K347" s="62"/>
      <c r="L347" s="44"/>
      <c r="M347" s="61"/>
      <c r="N347" s="44"/>
      <c r="O347" s="45"/>
      <c r="P347" s="44"/>
      <c r="Q347" s="44"/>
      <c r="R347" s="62"/>
      <c r="S347" s="62"/>
      <c r="T347" s="44"/>
      <c r="U347" s="61"/>
      <c r="V347" s="63"/>
      <c r="W347" s="62"/>
      <c r="X347" s="62"/>
      <c r="Y347" s="61"/>
      <c r="Z347" s="62"/>
      <c r="AA347" s="61"/>
      <c r="AB347" s="44"/>
      <c r="AC347" s="61"/>
      <c r="AD347" s="61"/>
      <c r="AE347" s="62"/>
      <c r="AF347" s="62"/>
      <c r="AG347" s="64"/>
      <c r="AH347" s="64"/>
      <c r="AI347" s="61"/>
      <c r="AJ347" s="65"/>
      <c r="AK347" s="65"/>
      <c r="AL347" s="44"/>
      <c r="AM347" s="61"/>
      <c r="AN347" s="61"/>
      <c r="AO347" s="50"/>
      <c r="AP347" s="44"/>
      <c r="AQ347" s="44"/>
      <c r="AR347" s="44"/>
      <c r="AS347" s="50"/>
    </row>
    <row r="348" spans="1:45" ht="17.25" customHeight="1">
      <c r="A348" s="44"/>
      <c r="B348" s="44"/>
      <c r="C348" s="44"/>
      <c r="D348" s="59"/>
      <c r="E348" s="59"/>
      <c r="F348" s="59"/>
      <c r="G348" s="60"/>
      <c r="H348" s="61"/>
      <c r="I348" s="61"/>
      <c r="J348" s="62"/>
      <c r="K348" s="62"/>
      <c r="L348" s="44"/>
      <c r="M348" s="61"/>
      <c r="N348" s="44"/>
      <c r="O348" s="45"/>
      <c r="P348" s="44"/>
      <c r="Q348" s="44"/>
      <c r="R348" s="62"/>
      <c r="S348" s="62"/>
      <c r="T348" s="44"/>
      <c r="U348" s="61"/>
      <c r="V348" s="63"/>
      <c r="W348" s="62"/>
      <c r="X348" s="62"/>
      <c r="Y348" s="61"/>
      <c r="Z348" s="62"/>
      <c r="AA348" s="61"/>
      <c r="AB348" s="44"/>
      <c r="AC348" s="61"/>
      <c r="AD348" s="61"/>
      <c r="AE348" s="62"/>
      <c r="AF348" s="62"/>
      <c r="AG348" s="64"/>
      <c r="AH348" s="64"/>
      <c r="AI348" s="61"/>
      <c r="AJ348" s="65"/>
      <c r="AK348" s="65"/>
      <c r="AL348" s="44"/>
      <c r="AM348" s="61"/>
      <c r="AN348" s="61"/>
      <c r="AO348" s="50"/>
      <c r="AP348" s="44"/>
      <c r="AQ348" s="44"/>
      <c r="AR348" s="44"/>
      <c r="AS348" s="50"/>
    </row>
    <row r="349" spans="1:45" ht="17.25" customHeight="1">
      <c r="A349" s="44"/>
      <c r="B349" s="44"/>
      <c r="C349" s="44"/>
      <c r="D349" s="59"/>
      <c r="E349" s="59"/>
      <c r="F349" s="59"/>
      <c r="G349" s="60"/>
      <c r="H349" s="61"/>
      <c r="I349" s="61"/>
      <c r="J349" s="62"/>
      <c r="K349" s="62"/>
      <c r="L349" s="44"/>
      <c r="M349" s="61"/>
      <c r="N349" s="44"/>
      <c r="O349" s="45"/>
      <c r="P349" s="44"/>
      <c r="Q349" s="44"/>
      <c r="R349" s="62"/>
      <c r="S349" s="62"/>
      <c r="T349" s="44"/>
      <c r="U349" s="61"/>
      <c r="V349" s="63"/>
      <c r="W349" s="62"/>
      <c r="X349" s="62"/>
      <c r="Y349" s="61"/>
      <c r="Z349" s="62"/>
      <c r="AA349" s="61"/>
      <c r="AB349" s="44"/>
      <c r="AC349" s="61"/>
      <c r="AD349" s="61"/>
      <c r="AE349" s="62"/>
      <c r="AF349" s="62"/>
      <c r="AG349" s="64"/>
      <c r="AH349" s="64"/>
      <c r="AI349" s="61"/>
      <c r="AJ349" s="65"/>
      <c r="AK349" s="65"/>
      <c r="AL349" s="44"/>
      <c r="AM349" s="61"/>
      <c r="AN349" s="61"/>
      <c r="AO349" s="50"/>
      <c r="AP349" s="44"/>
      <c r="AQ349" s="44"/>
      <c r="AR349" s="44"/>
      <c r="AS349" s="50"/>
    </row>
    <row r="350" spans="1:45" ht="17.25" customHeight="1">
      <c r="A350" s="44"/>
      <c r="B350" s="44"/>
      <c r="C350" s="44"/>
      <c r="D350" s="59"/>
      <c r="E350" s="59"/>
      <c r="F350" s="59"/>
      <c r="G350" s="60"/>
      <c r="H350" s="61"/>
      <c r="I350" s="61"/>
      <c r="J350" s="62"/>
      <c r="K350" s="62"/>
      <c r="L350" s="44"/>
      <c r="M350" s="61"/>
      <c r="N350" s="44"/>
      <c r="O350" s="45"/>
      <c r="P350" s="44"/>
      <c r="Q350" s="44"/>
      <c r="R350" s="62"/>
      <c r="S350" s="62"/>
      <c r="T350" s="44"/>
      <c r="U350" s="61"/>
      <c r="V350" s="63"/>
      <c r="W350" s="62"/>
      <c r="X350" s="62"/>
      <c r="Y350" s="61"/>
      <c r="Z350" s="62"/>
      <c r="AA350" s="61"/>
      <c r="AB350" s="44"/>
      <c r="AC350" s="61"/>
      <c r="AD350" s="61"/>
      <c r="AE350" s="62"/>
      <c r="AF350" s="62"/>
      <c r="AG350" s="64"/>
      <c r="AH350" s="64"/>
      <c r="AI350" s="61"/>
      <c r="AJ350" s="65"/>
      <c r="AK350" s="65"/>
      <c r="AL350" s="44"/>
      <c r="AM350" s="61"/>
      <c r="AN350" s="61"/>
      <c r="AO350" s="50"/>
      <c r="AP350" s="44"/>
      <c r="AQ350" s="44"/>
      <c r="AR350" s="44"/>
      <c r="AS350" s="50"/>
    </row>
    <row r="351" spans="1:45" ht="17.25" customHeight="1">
      <c r="A351" s="44"/>
      <c r="B351" s="44"/>
      <c r="C351" s="44"/>
      <c r="D351" s="59"/>
      <c r="E351" s="59"/>
      <c r="F351" s="59"/>
      <c r="G351" s="60"/>
      <c r="H351" s="61"/>
      <c r="I351" s="61"/>
      <c r="J351" s="62"/>
      <c r="K351" s="62"/>
      <c r="L351" s="44"/>
      <c r="M351" s="61"/>
      <c r="N351" s="44"/>
      <c r="O351" s="45"/>
      <c r="P351" s="44"/>
      <c r="Q351" s="44"/>
      <c r="R351" s="62"/>
      <c r="S351" s="62"/>
      <c r="T351" s="44"/>
      <c r="U351" s="61"/>
      <c r="V351" s="63"/>
      <c r="W351" s="62"/>
      <c r="X351" s="62"/>
      <c r="Y351" s="61"/>
      <c r="Z351" s="62"/>
      <c r="AA351" s="61"/>
      <c r="AB351" s="44"/>
      <c r="AC351" s="61"/>
      <c r="AD351" s="61"/>
      <c r="AE351" s="62"/>
      <c r="AF351" s="62"/>
      <c r="AG351" s="64"/>
      <c r="AH351" s="64"/>
      <c r="AI351" s="61"/>
      <c r="AJ351" s="65"/>
      <c r="AK351" s="65"/>
      <c r="AL351" s="44"/>
      <c r="AM351" s="61"/>
      <c r="AN351" s="61"/>
      <c r="AO351" s="50"/>
      <c r="AP351" s="44"/>
      <c r="AQ351" s="44"/>
      <c r="AR351" s="44"/>
      <c r="AS351" s="50"/>
    </row>
    <row r="352" spans="1:45" ht="17.25" customHeight="1">
      <c r="A352" s="44"/>
      <c r="B352" s="44"/>
      <c r="C352" s="44"/>
      <c r="D352" s="59"/>
      <c r="E352" s="59"/>
      <c r="F352" s="59"/>
      <c r="G352" s="60"/>
      <c r="H352" s="61"/>
      <c r="I352" s="61"/>
      <c r="J352" s="62"/>
      <c r="K352" s="62"/>
      <c r="L352" s="44"/>
      <c r="M352" s="61"/>
      <c r="N352" s="44"/>
      <c r="O352" s="45"/>
      <c r="P352" s="44"/>
      <c r="Q352" s="44"/>
      <c r="R352" s="62"/>
      <c r="S352" s="62"/>
      <c r="T352" s="44"/>
      <c r="U352" s="61"/>
      <c r="V352" s="63"/>
      <c r="W352" s="62"/>
      <c r="X352" s="62"/>
      <c r="Y352" s="61"/>
      <c r="Z352" s="62"/>
      <c r="AA352" s="61"/>
      <c r="AB352" s="44"/>
      <c r="AC352" s="61"/>
      <c r="AD352" s="61"/>
      <c r="AE352" s="62"/>
      <c r="AF352" s="62"/>
      <c r="AG352" s="64"/>
      <c r="AH352" s="64"/>
      <c r="AI352" s="61"/>
      <c r="AJ352" s="65"/>
      <c r="AK352" s="65"/>
      <c r="AL352" s="44"/>
      <c r="AM352" s="61"/>
      <c r="AN352" s="61"/>
      <c r="AO352" s="50"/>
      <c r="AP352" s="44"/>
      <c r="AQ352" s="44"/>
      <c r="AR352" s="44"/>
      <c r="AS352" s="50"/>
    </row>
    <row r="353" spans="1:45" ht="17.25" customHeight="1">
      <c r="A353" s="44"/>
      <c r="B353" s="44"/>
      <c r="C353" s="44"/>
      <c r="D353" s="59"/>
      <c r="E353" s="59"/>
      <c r="F353" s="59"/>
      <c r="G353" s="60"/>
      <c r="H353" s="61"/>
      <c r="I353" s="61"/>
      <c r="J353" s="62"/>
      <c r="K353" s="62"/>
      <c r="L353" s="44"/>
      <c r="M353" s="61"/>
      <c r="N353" s="44"/>
      <c r="O353" s="45"/>
      <c r="P353" s="44"/>
      <c r="Q353" s="44"/>
      <c r="R353" s="62"/>
      <c r="S353" s="62"/>
      <c r="T353" s="44"/>
      <c r="U353" s="61"/>
      <c r="V353" s="63"/>
      <c r="W353" s="62"/>
      <c r="X353" s="62"/>
      <c r="Y353" s="61"/>
      <c r="Z353" s="62"/>
      <c r="AA353" s="61"/>
      <c r="AB353" s="44"/>
      <c r="AC353" s="61"/>
      <c r="AD353" s="61"/>
      <c r="AE353" s="62"/>
      <c r="AF353" s="62"/>
      <c r="AG353" s="64"/>
      <c r="AH353" s="64"/>
      <c r="AI353" s="61"/>
      <c r="AJ353" s="65"/>
      <c r="AK353" s="65"/>
      <c r="AL353" s="44"/>
      <c r="AM353" s="61"/>
      <c r="AN353" s="61"/>
      <c r="AO353" s="50"/>
      <c r="AP353" s="44"/>
      <c r="AQ353" s="44"/>
      <c r="AR353" s="44"/>
      <c r="AS353" s="50"/>
    </row>
    <row r="354" spans="1:45" ht="17.25" customHeight="1">
      <c r="A354" s="44"/>
      <c r="B354" s="44"/>
      <c r="C354" s="44"/>
      <c r="D354" s="59"/>
      <c r="E354" s="59"/>
      <c r="F354" s="59"/>
      <c r="G354" s="60"/>
      <c r="H354" s="61"/>
      <c r="I354" s="61"/>
      <c r="J354" s="62"/>
      <c r="K354" s="62"/>
      <c r="L354" s="44"/>
      <c r="M354" s="61"/>
      <c r="N354" s="44"/>
      <c r="O354" s="45"/>
      <c r="P354" s="44"/>
      <c r="Q354" s="44"/>
      <c r="R354" s="62"/>
      <c r="S354" s="62"/>
      <c r="T354" s="44"/>
      <c r="U354" s="61"/>
      <c r="V354" s="63"/>
      <c r="W354" s="62"/>
      <c r="X354" s="62"/>
      <c r="Y354" s="61"/>
      <c r="Z354" s="62"/>
      <c r="AA354" s="61"/>
      <c r="AB354" s="44"/>
      <c r="AC354" s="61"/>
      <c r="AD354" s="61"/>
      <c r="AE354" s="62"/>
      <c r="AF354" s="62"/>
      <c r="AG354" s="64"/>
      <c r="AH354" s="64"/>
      <c r="AI354" s="61"/>
      <c r="AJ354" s="65"/>
      <c r="AK354" s="65"/>
      <c r="AL354" s="44"/>
      <c r="AM354" s="61"/>
      <c r="AN354" s="61"/>
      <c r="AO354" s="50"/>
      <c r="AP354" s="44"/>
      <c r="AQ354" s="44"/>
      <c r="AR354" s="44"/>
      <c r="AS354" s="50"/>
    </row>
    <row r="355" spans="1:45" ht="17.25" customHeight="1">
      <c r="A355" s="44"/>
      <c r="B355" s="44"/>
      <c r="C355" s="44"/>
      <c r="D355" s="59"/>
      <c r="E355" s="59"/>
      <c r="F355" s="59"/>
      <c r="G355" s="60"/>
      <c r="H355" s="61"/>
      <c r="I355" s="61"/>
      <c r="J355" s="62"/>
      <c r="K355" s="62"/>
      <c r="L355" s="44"/>
      <c r="M355" s="61"/>
      <c r="N355" s="44"/>
      <c r="O355" s="45"/>
      <c r="P355" s="44"/>
      <c r="Q355" s="44"/>
      <c r="R355" s="62"/>
      <c r="S355" s="62"/>
      <c r="T355" s="44"/>
      <c r="U355" s="61"/>
      <c r="V355" s="63"/>
      <c r="W355" s="62"/>
      <c r="X355" s="62"/>
      <c r="Y355" s="61"/>
      <c r="Z355" s="62"/>
      <c r="AA355" s="61"/>
      <c r="AB355" s="44"/>
      <c r="AC355" s="61"/>
      <c r="AD355" s="61"/>
      <c r="AE355" s="62"/>
      <c r="AF355" s="62"/>
      <c r="AG355" s="64"/>
      <c r="AH355" s="64"/>
      <c r="AI355" s="61"/>
      <c r="AJ355" s="65"/>
      <c r="AK355" s="65"/>
      <c r="AL355" s="44"/>
      <c r="AM355" s="61"/>
      <c r="AN355" s="61"/>
      <c r="AO355" s="50"/>
      <c r="AP355" s="44"/>
      <c r="AQ355" s="44"/>
      <c r="AR355" s="44"/>
      <c r="AS355" s="50"/>
    </row>
    <row r="356" spans="1:45" ht="17.25" customHeight="1">
      <c r="A356" s="44"/>
      <c r="B356" s="44"/>
      <c r="C356" s="44"/>
      <c r="D356" s="59"/>
      <c r="E356" s="59"/>
      <c r="F356" s="59"/>
      <c r="G356" s="60"/>
      <c r="H356" s="61"/>
      <c r="I356" s="61"/>
      <c r="J356" s="62"/>
      <c r="K356" s="62"/>
      <c r="L356" s="44"/>
      <c r="M356" s="61"/>
      <c r="N356" s="44"/>
      <c r="O356" s="45"/>
      <c r="P356" s="44"/>
      <c r="Q356" s="44"/>
      <c r="R356" s="62"/>
      <c r="S356" s="62"/>
      <c r="T356" s="44"/>
      <c r="U356" s="61"/>
      <c r="V356" s="63"/>
      <c r="W356" s="62"/>
      <c r="X356" s="62"/>
      <c r="Y356" s="61"/>
      <c r="Z356" s="62"/>
      <c r="AA356" s="61"/>
      <c r="AB356" s="44"/>
      <c r="AC356" s="61"/>
      <c r="AD356" s="61"/>
      <c r="AE356" s="62"/>
      <c r="AF356" s="62"/>
      <c r="AG356" s="64"/>
      <c r="AH356" s="64"/>
      <c r="AI356" s="61"/>
      <c r="AJ356" s="65"/>
      <c r="AK356" s="65"/>
      <c r="AL356" s="44"/>
      <c r="AM356" s="61"/>
      <c r="AN356" s="61"/>
      <c r="AO356" s="50"/>
      <c r="AP356" s="44"/>
      <c r="AQ356" s="44"/>
      <c r="AR356" s="44"/>
      <c r="AS356" s="50"/>
    </row>
    <row r="357" spans="1:45" ht="17.25" customHeight="1">
      <c r="A357" s="44"/>
      <c r="B357" s="44"/>
      <c r="C357" s="44"/>
      <c r="D357" s="59"/>
      <c r="E357" s="59"/>
      <c r="F357" s="59"/>
      <c r="G357" s="60"/>
      <c r="H357" s="61"/>
      <c r="I357" s="61"/>
      <c r="J357" s="62"/>
      <c r="K357" s="62"/>
      <c r="L357" s="44"/>
      <c r="M357" s="61"/>
      <c r="N357" s="44"/>
      <c r="O357" s="45"/>
      <c r="P357" s="44"/>
      <c r="Q357" s="44"/>
      <c r="R357" s="62"/>
      <c r="S357" s="62"/>
      <c r="T357" s="44"/>
      <c r="U357" s="61"/>
      <c r="V357" s="63"/>
      <c r="W357" s="62"/>
      <c r="X357" s="62"/>
      <c r="Y357" s="61"/>
      <c r="Z357" s="62"/>
      <c r="AA357" s="61"/>
      <c r="AB357" s="44"/>
      <c r="AC357" s="61"/>
      <c r="AD357" s="61"/>
      <c r="AE357" s="62"/>
      <c r="AF357" s="62"/>
      <c r="AG357" s="64"/>
      <c r="AH357" s="64"/>
      <c r="AI357" s="61"/>
      <c r="AJ357" s="65"/>
      <c r="AK357" s="65"/>
      <c r="AL357" s="44"/>
      <c r="AM357" s="61"/>
      <c r="AN357" s="61"/>
      <c r="AO357" s="50"/>
      <c r="AP357" s="44"/>
      <c r="AQ357" s="44"/>
      <c r="AR357" s="44"/>
      <c r="AS357" s="50"/>
    </row>
    <row r="358" spans="1:45" ht="17.25" customHeight="1">
      <c r="A358" s="44"/>
      <c r="B358" s="44"/>
      <c r="C358" s="44"/>
      <c r="D358" s="59"/>
      <c r="E358" s="59"/>
      <c r="F358" s="59"/>
      <c r="G358" s="60"/>
      <c r="H358" s="61"/>
      <c r="I358" s="61"/>
      <c r="J358" s="62"/>
      <c r="K358" s="62"/>
      <c r="L358" s="44"/>
      <c r="M358" s="61"/>
      <c r="N358" s="44"/>
      <c r="O358" s="45"/>
      <c r="P358" s="44"/>
      <c r="Q358" s="44"/>
      <c r="R358" s="62"/>
      <c r="S358" s="62"/>
      <c r="T358" s="44"/>
      <c r="U358" s="61"/>
      <c r="V358" s="63"/>
      <c r="W358" s="62"/>
      <c r="X358" s="62"/>
      <c r="Y358" s="61"/>
      <c r="Z358" s="62"/>
      <c r="AA358" s="61"/>
      <c r="AB358" s="44"/>
      <c r="AC358" s="61"/>
      <c r="AD358" s="61"/>
      <c r="AE358" s="62"/>
      <c r="AF358" s="62"/>
      <c r="AG358" s="64"/>
      <c r="AH358" s="64"/>
      <c r="AI358" s="61"/>
      <c r="AJ358" s="65"/>
      <c r="AK358" s="65"/>
      <c r="AL358" s="44"/>
      <c r="AM358" s="61"/>
      <c r="AN358" s="61"/>
      <c r="AO358" s="50"/>
      <c r="AP358" s="44"/>
      <c r="AQ358" s="44"/>
      <c r="AR358" s="44"/>
      <c r="AS358" s="50"/>
    </row>
    <row r="359" spans="1:45" ht="17.25" customHeight="1">
      <c r="A359" s="44"/>
      <c r="B359" s="44"/>
      <c r="C359" s="44"/>
      <c r="D359" s="59"/>
      <c r="E359" s="59"/>
      <c r="F359" s="59"/>
      <c r="G359" s="60"/>
      <c r="H359" s="61"/>
      <c r="I359" s="61"/>
      <c r="J359" s="62"/>
      <c r="K359" s="62"/>
      <c r="L359" s="44"/>
      <c r="M359" s="61"/>
      <c r="N359" s="44"/>
      <c r="O359" s="45"/>
      <c r="P359" s="44"/>
      <c r="Q359" s="44"/>
      <c r="R359" s="62"/>
      <c r="S359" s="62"/>
      <c r="T359" s="44"/>
      <c r="U359" s="61"/>
      <c r="V359" s="63"/>
      <c r="W359" s="62"/>
      <c r="X359" s="62"/>
      <c r="Y359" s="61"/>
      <c r="Z359" s="62"/>
      <c r="AA359" s="61"/>
      <c r="AB359" s="44"/>
      <c r="AC359" s="61"/>
      <c r="AD359" s="61"/>
      <c r="AE359" s="62"/>
      <c r="AF359" s="62"/>
      <c r="AG359" s="64"/>
      <c r="AH359" s="64"/>
      <c r="AI359" s="61"/>
      <c r="AJ359" s="65"/>
      <c r="AK359" s="65"/>
      <c r="AL359" s="44"/>
      <c r="AM359" s="61"/>
      <c r="AN359" s="61"/>
      <c r="AO359" s="50"/>
      <c r="AP359" s="44"/>
      <c r="AQ359" s="44"/>
      <c r="AR359" s="44"/>
      <c r="AS359" s="50"/>
    </row>
    <row r="360" spans="1:45" ht="17.25" customHeight="1">
      <c r="A360" s="44"/>
      <c r="B360" s="44"/>
      <c r="C360" s="44"/>
      <c r="D360" s="59"/>
      <c r="E360" s="59"/>
      <c r="F360" s="59"/>
      <c r="G360" s="60"/>
      <c r="H360" s="61"/>
      <c r="I360" s="61"/>
      <c r="J360" s="62"/>
      <c r="K360" s="62"/>
      <c r="L360" s="44"/>
      <c r="M360" s="61"/>
      <c r="N360" s="44"/>
      <c r="O360" s="45"/>
      <c r="P360" s="44"/>
      <c r="Q360" s="44"/>
      <c r="R360" s="62"/>
      <c r="S360" s="62"/>
      <c r="T360" s="44"/>
      <c r="U360" s="61"/>
      <c r="V360" s="63"/>
      <c r="W360" s="62"/>
      <c r="X360" s="62"/>
      <c r="Y360" s="61"/>
      <c r="Z360" s="62"/>
      <c r="AA360" s="61"/>
      <c r="AB360" s="44"/>
      <c r="AC360" s="61"/>
      <c r="AD360" s="61"/>
      <c r="AE360" s="62"/>
      <c r="AF360" s="62"/>
      <c r="AG360" s="64"/>
      <c r="AH360" s="64"/>
      <c r="AI360" s="61"/>
      <c r="AJ360" s="65"/>
      <c r="AK360" s="65"/>
      <c r="AL360" s="44"/>
      <c r="AM360" s="61"/>
      <c r="AN360" s="61"/>
      <c r="AO360" s="50"/>
      <c r="AP360" s="44"/>
      <c r="AQ360" s="44"/>
      <c r="AR360" s="44"/>
      <c r="AS360" s="50"/>
    </row>
    <row r="361" spans="1:45" ht="17.25" customHeight="1">
      <c r="A361" s="44"/>
      <c r="B361" s="44"/>
      <c r="C361" s="44"/>
      <c r="D361" s="59"/>
      <c r="E361" s="59"/>
      <c r="F361" s="59"/>
      <c r="G361" s="60"/>
      <c r="H361" s="61"/>
      <c r="I361" s="61"/>
      <c r="J361" s="62"/>
      <c r="K361" s="62"/>
      <c r="L361" s="44"/>
      <c r="M361" s="61"/>
      <c r="N361" s="44"/>
      <c r="O361" s="45"/>
      <c r="P361" s="44"/>
      <c r="Q361" s="44"/>
      <c r="R361" s="62"/>
      <c r="S361" s="62"/>
      <c r="T361" s="44"/>
      <c r="U361" s="61"/>
      <c r="V361" s="63"/>
      <c r="W361" s="62"/>
      <c r="X361" s="62"/>
      <c r="Y361" s="61"/>
      <c r="Z361" s="62"/>
      <c r="AA361" s="61"/>
      <c r="AB361" s="44"/>
      <c r="AC361" s="61"/>
      <c r="AD361" s="61"/>
      <c r="AE361" s="62"/>
      <c r="AF361" s="62"/>
      <c r="AG361" s="64"/>
      <c r="AH361" s="64"/>
      <c r="AI361" s="61"/>
      <c r="AJ361" s="65"/>
      <c r="AK361" s="65"/>
      <c r="AL361" s="44"/>
      <c r="AM361" s="61"/>
      <c r="AN361" s="61"/>
      <c r="AO361" s="50"/>
      <c r="AP361" s="44"/>
      <c r="AQ361" s="44"/>
      <c r="AR361" s="44"/>
      <c r="AS361" s="50"/>
    </row>
    <row r="362" spans="1:45" ht="17.25" customHeight="1">
      <c r="A362" s="44"/>
      <c r="B362" s="44"/>
      <c r="C362" s="44"/>
      <c r="D362" s="59"/>
      <c r="E362" s="59"/>
      <c r="F362" s="59"/>
      <c r="G362" s="60"/>
      <c r="H362" s="61"/>
      <c r="I362" s="61"/>
      <c r="J362" s="62"/>
      <c r="K362" s="62"/>
      <c r="L362" s="44"/>
      <c r="M362" s="61"/>
      <c r="N362" s="44"/>
      <c r="O362" s="45"/>
      <c r="P362" s="44"/>
      <c r="Q362" s="44"/>
      <c r="R362" s="62"/>
      <c r="S362" s="62"/>
      <c r="T362" s="44"/>
      <c r="U362" s="61"/>
      <c r="V362" s="63"/>
      <c r="W362" s="62"/>
      <c r="X362" s="62"/>
      <c r="Y362" s="61"/>
      <c r="Z362" s="62"/>
      <c r="AA362" s="61"/>
      <c r="AB362" s="44"/>
      <c r="AC362" s="61"/>
      <c r="AD362" s="61"/>
      <c r="AE362" s="62"/>
      <c r="AF362" s="62"/>
      <c r="AG362" s="64"/>
      <c r="AH362" s="64"/>
      <c r="AI362" s="61"/>
      <c r="AJ362" s="65"/>
      <c r="AK362" s="65"/>
      <c r="AL362" s="44"/>
      <c r="AM362" s="61"/>
      <c r="AN362" s="61"/>
      <c r="AO362" s="50"/>
      <c r="AP362" s="44"/>
      <c r="AQ362" s="44"/>
      <c r="AR362" s="44"/>
      <c r="AS362" s="50"/>
    </row>
    <row r="363" spans="1:45" ht="17.25" customHeight="1">
      <c r="A363" s="44"/>
      <c r="B363" s="44"/>
      <c r="C363" s="44"/>
      <c r="D363" s="59"/>
      <c r="E363" s="59"/>
      <c r="F363" s="59"/>
      <c r="G363" s="60"/>
      <c r="H363" s="61"/>
      <c r="I363" s="61"/>
      <c r="J363" s="62"/>
      <c r="K363" s="62"/>
      <c r="L363" s="44"/>
      <c r="M363" s="61"/>
      <c r="N363" s="44"/>
      <c r="O363" s="45"/>
      <c r="P363" s="44"/>
      <c r="Q363" s="44"/>
      <c r="R363" s="62"/>
      <c r="S363" s="62"/>
      <c r="T363" s="44"/>
      <c r="U363" s="61"/>
      <c r="V363" s="63"/>
      <c r="W363" s="62"/>
      <c r="X363" s="62"/>
      <c r="Y363" s="61"/>
      <c r="Z363" s="62"/>
      <c r="AA363" s="61"/>
      <c r="AB363" s="44"/>
      <c r="AC363" s="61"/>
      <c r="AD363" s="61"/>
      <c r="AE363" s="62"/>
      <c r="AF363" s="62"/>
      <c r="AG363" s="64"/>
      <c r="AH363" s="64"/>
      <c r="AI363" s="61"/>
      <c r="AJ363" s="65"/>
      <c r="AK363" s="65"/>
      <c r="AL363" s="44"/>
      <c r="AM363" s="61"/>
      <c r="AN363" s="61"/>
      <c r="AO363" s="50"/>
      <c r="AP363" s="44"/>
      <c r="AQ363" s="44"/>
      <c r="AR363" s="44"/>
      <c r="AS363" s="50"/>
    </row>
    <row r="364" spans="1:45" ht="17.25" customHeight="1">
      <c r="A364" s="44"/>
      <c r="B364" s="44"/>
      <c r="C364" s="44"/>
      <c r="D364" s="59"/>
      <c r="E364" s="59"/>
      <c r="F364" s="59"/>
      <c r="G364" s="60"/>
      <c r="H364" s="61"/>
      <c r="I364" s="61"/>
      <c r="J364" s="62"/>
      <c r="K364" s="62"/>
      <c r="L364" s="44"/>
      <c r="M364" s="61"/>
      <c r="N364" s="44"/>
      <c r="O364" s="45"/>
      <c r="P364" s="44"/>
      <c r="Q364" s="44"/>
      <c r="R364" s="62"/>
      <c r="S364" s="62"/>
      <c r="T364" s="44"/>
      <c r="U364" s="61"/>
      <c r="V364" s="63"/>
      <c r="W364" s="62"/>
      <c r="X364" s="62"/>
      <c r="Y364" s="61"/>
      <c r="Z364" s="62"/>
      <c r="AA364" s="61"/>
      <c r="AB364" s="44"/>
      <c r="AC364" s="61"/>
      <c r="AD364" s="61"/>
      <c r="AE364" s="62"/>
      <c r="AF364" s="62"/>
      <c r="AG364" s="64"/>
      <c r="AH364" s="64"/>
      <c r="AI364" s="61"/>
      <c r="AJ364" s="65"/>
      <c r="AK364" s="65"/>
      <c r="AL364" s="44"/>
      <c r="AM364" s="61"/>
      <c r="AN364" s="61"/>
      <c r="AO364" s="50"/>
      <c r="AP364" s="44"/>
      <c r="AQ364" s="44"/>
      <c r="AR364" s="44"/>
      <c r="AS364" s="50"/>
    </row>
    <row r="365" spans="1:45" ht="17.25" customHeight="1">
      <c r="A365" s="44"/>
      <c r="B365" s="44"/>
      <c r="C365" s="44"/>
      <c r="D365" s="59"/>
      <c r="E365" s="59"/>
      <c r="F365" s="59"/>
      <c r="G365" s="60"/>
      <c r="H365" s="61"/>
      <c r="I365" s="61"/>
      <c r="J365" s="62"/>
      <c r="K365" s="62"/>
      <c r="L365" s="44"/>
      <c r="M365" s="61"/>
      <c r="N365" s="44"/>
      <c r="O365" s="45"/>
      <c r="P365" s="44"/>
      <c r="Q365" s="44"/>
      <c r="R365" s="62"/>
      <c r="S365" s="62"/>
      <c r="T365" s="44"/>
      <c r="U365" s="61"/>
      <c r="V365" s="63"/>
      <c r="W365" s="62"/>
      <c r="X365" s="62"/>
      <c r="Y365" s="61"/>
      <c r="Z365" s="62"/>
      <c r="AA365" s="61"/>
      <c r="AB365" s="44"/>
      <c r="AC365" s="61"/>
      <c r="AD365" s="61"/>
      <c r="AE365" s="62"/>
      <c r="AF365" s="62"/>
      <c r="AG365" s="64"/>
      <c r="AH365" s="64"/>
      <c r="AI365" s="61"/>
      <c r="AJ365" s="65"/>
      <c r="AK365" s="65"/>
      <c r="AL365" s="44"/>
      <c r="AM365" s="61"/>
      <c r="AN365" s="61"/>
      <c r="AO365" s="50"/>
      <c r="AP365" s="44"/>
      <c r="AQ365" s="44"/>
      <c r="AR365" s="44"/>
      <c r="AS365" s="50"/>
    </row>
    <row r="366" spans="1:45" ht="17.25" customHeight="1">
      <c r="A366" s="44"/>
      <c r="B366" s="44"/>
      <c r="C366" s="44"/>
      <c r="D366" s="59"/>
      <c r="E366" s="59"/>
      <c r="F366" s="59"/>
      <c r="G366" s="60"/>
      <c r="H366" s="61"/>
      <c r="I366" s="61"/>
      <c r="J366" s="62"/>
      <c r="K366" s="62"/>
      <c r="L366" s="44"/>
      <c r="M366" s="61"/>
      <c r="N366" s="44"/>
      <c r="O366" s="45"/>
      <c r="P366" s="44"/>
      <c r="Q366" s="44"/>
      <c r="R366" s="62"/>
      <c r="S366" s="62"/>
      <c r="T366" s="44"/>
      <c r="U366" s="61"/>
      <c r="V366" s="63"/>
      <c r="W366" s="62"/>
      <c r="X366" s="62"/>
      <c r="Y366" s="61"/>
      <c r="Z366" s="62"/>
      <c r="AA366" s="61"/>
      <c r="AB366" s="44"/>
      <c r="AC366" s="61"/>
      <c r="AD366" s="61"/>
      <c r="AE366" s="62"/>
      <c r="AF366" s="62"/>
      <c r="AG366" s="64"/>
      <c r="AH366" s="64"/>
      <c r="AI366" s="61"/>
      <c r="AJ366" s="65"/>
      <c r="AK366" s="65"/>
      <c r="AL366" s="44"/>
      <c r="AM366" s="61"/>
      <c r="AN366" s="61"/>
      <c r="AO366" s="50"/>
      <c r="AP366" s="44"/>
      <c r="AQ366" s="44"/>
      <c r="AR366" s="44"/>
      <c r="AS366" s="50"/>
    </row>
    <row r="367" spans="1:45" ht="17.25" customHeight="1">
      <c r="A367" s="44"/>
      <c r="B367" s="44"/>
      <c r="C367" s="44"/>
      <c r="D367" s="59"/>
      <c r="E367" s="59"/>
      <c r="F367" s="59"/>
      <c r="G367" s="60"/>
      <c r="H367" s="61"/>
      <c r="I367" s="61"/>
      <c r="J367" s="62"/>
      <c r="K367" s="62"/>
      <c r="L367" s="44"/>
      <c r="M367" s="61"/>
      <c r="N367" s="44"/>
      <c r="O367" s="45"/>
      <c r="P367" s="44"/>
      <c r="Q367" s="44"/>
      <c r="R367" s="62"/>
      <c r="S367" s="62"/>
      <c r="T367" s="44"/>
      <c r="U367" s="61"/>
      <c r="V367" s="63"/>
      <c r="W367" s="62"/>
      <c r="X367" s="62"/>
      <c r="Y367" s="61"/>
      <c r="Z367" s="62"/>
      <c r="AA367" s="61"/>
      <c r="AB367" s="44"/>
      <c r="AC367" s="61"/>
      <c r="AD367" s="61"/>
      <c r="AE367" s="62"/>
      <c r="AF367" s="62"/>
      <c r="AG367" s="64"/>
      <c r="AH367" s="64"/>
      <c r="AI367" s="61"/>
      <c r="AJ367" s="65"/>
      <c r="AK367" s="65"/>
      <c r="AL367" s="44"/>
      <c r="AM367" s="61"/>
      <c r="AN367" s="61"/>
      <c r="AO367" s="50"/>
      <c r="AP367" s="44"/>
      <c r="AQ367" s="44"/>
      <c r="AR367" s="44"/>
      <c r="AS367" s="50"/>
    </row>
    <row r="368" spans="1:45" ht="17.25" customHeight="1">
      <c r="A368" s="44"/>
      <c r="B368" s="44"/>
      <c r="C368" s="44"/>
      <c r="D368" s="59"/>
      <c r="E368" s="59"/>
      <c r="F368" s="59"/>
      <c r="G368" s="60"/>
      <c r="H368" s="61"/>
      <c r="I368" s="61"/>
      <c r="J368" s="62"/>
      <c r="K368" s="62"/>
      <c r="L368" s="44"/>
      <c r="M368" s="61"/>
      <c r="N368" s="44"/>
      <c r="O368" s="45"/>
      <c r="P368" s="44"/>
      <c r="Q368" s="44"/>
      <c r="R368" s="62"/>
      <c r="S368" s="62"/>
      <c r="T368" s="44"/>
      <c r="U368" s="61"/>
      <c r="V368" s="63"/>
      <c r="W368" s="62"/>
      <c r="X368" s="62"/>
      <c r="Y368" s="61"/>
      <c r="Z368" s="62"/>
      <c r="AA368" s="61"/>
      <c r="AB368" s="44"/>
      <c r="AC368" s="61"/>
      <c r="AD368" s="61"/>
      <c r="AE368" s="62"/>
      <c r="AF368" s="62"/>
      <c r="AG368" s="64"/>
      <c r="AH368" s="64"/>
      <c r="AI368" s="61"/>
      <c r="AJ368" s="65"/>
      <c r="AK368" s="65"/>
      <c r="AL368" s="44"/>
      <c r="AM368" s="61"/>
      <c r="AN368" s="61"/>
      <c r="AO368" s="50"/>
      <c r="AP368" s="44"/>
      <c r="AQ368" s="44"/>
      <c r="AR368" s="44"/>
      <c r="AS368" s="50"/>
    </row>
    <row r="369" spans="1:45" ht="17.25" customHeight="1">
      <c r="A369" s="44"/>
      <c r="B369" s="44"/>
      <c r="C369" s="44"/>
      <c r="D369" s="59"/>
      <c r="E369" s="59"/>
      <c r="F369" s="59"/>
      <c r="G369" s="60"/>
      <c r="H369" s="61"/>
      <c r="I369" s="61"/>
      <c r="J369" s="62"/>
      <c r="K369" s="62"/>
      <c r="L369" s="44"/>
      <c r="M369" s="61"/>
      <c r="N369" s="44"/>
      <c r="O369" s="45"/>
      <c r="P369" s="44"/>
      <c r="Q369" s="44"/>
      <c r="R369" s="62"/>
      <c r="S369" s="62"/>
      <c r="T369" s="44"/>
      <c r="U369" s="61"/>
      <c r="V369" s="63"/>
      <c r="W369" s="62"/>
      <c r="X369" s="62"/>
      <c r="Y369" s="61"/>
      <c r="Z369" s="62"/>
      <c r="AA369" s="61"/>
      <c r="AB369" s="44"/>
      <c r="AC369" s="61"/>
      <c r="AD369" s="61"/>
      <c r="AE369" s="62"/>
      <c r="AF369" s="62"/>
      <c r="AG369" s="64"/>
      <c r="AH369" s="64"/>
      <c r="AI369" s="61"/>
      <c r="AJ369" s="65"/>
      <c r="AK369" s="65"/>
      <c r="AL369" s="44"/>
      <c r="AM369" s="61"/>
      <c r="AN369" s="61"/>
      <c r="AO369" s="50"/>
      <c r="AP369" s="44"/>
      <c r="AQ369" s="44"/>
      <c r="AR369" s="44"/>
      <c r="AS369" s="50"/>
    </row>
    <row r="370" spans="1:45" ht="17.25" customHeight="1">
      <c r="A370" s="44"/>
      <c r="B370" s="44"/>
      <c r="C370" s="44"/>
      <c r="D370" s="59"/>
      <c r="E370" s="59"/>
      <c r="F370" s="59"/>
      <c r="G370" s="60"/>
      <c r="H370" s="61"/>
      <c r="I370" s="61"/>
      <c r="J370" s="62"/>
      <c r="K370" s="62"/>
      <c r="L370" s="44"/>
      <c r="M370" s="61"/>
      <c r="N370" s="44"/>
      <c r="O370" s="45"/>
      <c r="P370" s="44"/>
      <c r="Q370" s="44"/>
      <c r="R370" s="62"/>
      <c r="S370" s="62"/>
      <c r="T370" s="44"/>
      <c r="U370" s="61"/>
      <c r="V370" s="63"/>
      <c r="W370" s="62"/>
      <c r="X370" s="62"/>
      <c r="Y370" s="61"/>
      <c r="Z370" s="62"/>
      <c r="AA370" s="61"/>
      <c r="AB370" s="44"/>
      <c r="AC370" s="61"/>
      <c r="AD370" s="61"/>
      <c r="AE370" s="62"/>
      <c r="AF370" s="62"/>
      <c r="AG370" s="64"/>
      <c r="AH370" s="64"/>
      <c r="AI370" s="61"/>
      <c r="AJ370" s="65"/>
      <c r="AK370" s="65"/>
      <c r="AL370" s="44"/>
      <c r="AM370" s="61"/>
      <c r="AN370" s="61"/>
      <c r="AO370" s="50"/>
      <c r="AP370" s="44"/>
      <c r="AQ370" s="44"/>
      <c r="AR370" s="44"/>
      <c r="AS370" s="50"/>
    </row>
    <row r="371" spans="1:45" ht="17.25" customHeight="1">
      <c r="A371" s="44"/>
      <c r="B371" s="44"/>
      <c r="C371" s="44"/>
      <c r="D371" s="59"/>
      <c r="E371" s="59"/>
      <c r="F371" s="59"/>
      <c r="G371" s="60"/>
      <c r="H371" s="61"/>
      <c r="I371" s="61"/>
      <c r="J371" s="62"/>
      <c r="K371" s="62"/>
      <c r="L371" s="44"/>
      <c r="M371" s="61"/>
      <c r="N371" s="44"/>
      <c r="O371" s="45"/>
      <c r="P371" s="44"/>
      <c r="Q371" s="44"/>
      <c r="R371" s="62"/>
      <c r="S371" s="62"/>
      <c r="T371" s="44"/>
      <c r="U371" s="61"/>
      <c r="V371" s="63"/>
      <c r="W371" s="62"/>
      <c r="X371" s="62"/>
      <c r="Y371" s="61"/>
      <c r="Z371" s="62"/>
      <c r="AA371" s="61"/>
      <c r="AB371" s="44"/>
      <c r="AC371" s="61"/>
      <c r="AD371" s="61"/>
      <c r="AE371" s="62"/>
      <c r="AF371" s="62"/>
      <c r="AG371" s="64"/>
      <c r="AH371" s="64"/>
      <c r="AI371" s="61"/>
      <c r="AJ371" s="65"/>
      <c r="AK371" s="65"/>
      <c r="AL371" s="44"/>
      <c r="AM371" s="61"/>
      <c r="AN371" s="61"/>
      <c r="AO371" s="50"/>
      <c r="AP371" s="44"/>
      <c r="AQ371" s="44"/>
      <c r="AR371" s="44"/>
      <c r="AS371" s="50"/>
    </row>
    <row r="372" spans="1:45" ht="17.25" customHeight="1">
      <c r="A372" s="44"/>
      <c r="B372" s="44"/>
      <c r="C372" s="44"/>
      <c r="D372" s="59"/>
      <c r="E372" s="59"/>
      <c r="F372" s="59"/>
      <c r="G372" s="60"/>
      <c r="H372" s="61"/>
      <c r="I372" s="61"/>
      <c r="J372" s="62"/>
      <c r="K372" s="62"/>
      <c r="L372" s="44"/>
      <c r="M372" s="61"/>
      <c r="N372" s="44"/>
      <c r="O372" s="45"/>
      <c r="P372" s="44"/>
      <c r="Q372" s="44"/>
      <c r="R372" s="62"/>
      <c r="S372" s="62"/>
      <c r="T372" s="44"/>
      <c r="U372" s="61"/>
      <c r="V372" s="63"/>
      <c r="W372" s="62"/>
      <c r="X372" s="62"/>
      <c r="Y372" s="61"/>
      <c r="Z372" s="62"/>
      <c r="AA372" s="61"/>
      <c r="AB372" s="44"/>
      <c r="AC372" s="61"/>
      <c r="AD372" s="61"/>
      <c r="AE372" s="62"/>
      <c r="AF372" s="62"/>
      <c r="AG372" s="64"/>
      <c r="AH372" s="64"/>
      <c r="AI372" s="61"/>
      <c r="AJ372" s="65"/>
      <c r="AK372" s="65"/>
      <c r="AL372" s="44"/>
      <c r="AM372" s="61"/>
      <c r="AN372" s="61"/>
      <c r="AO372" s="50"/>
      <c r="AP372" s="44"/>
      <c r="AQ372" s="44"/>
      <c r="AR372" s="44"/>
      <c r="AS372" s="50"/>
    </row>
    <row r="373" spans="1:45" ht="17.25" customHeight="1">
      <c r="A373" s="44"/>
      <c r="B373" s="44"/>
      <c r="C373" s="44"/>
      <c r="D373" s="59"/>
      <c r="E373" s="59"/>
      <c r="F373" s="59"/>
      <c r="G373" s="60"/>
      <c r="H373" s="61"/>
      <c r="I373" s="61"/>
      <c r="J373" s="62"/>
      <c r="K373" s="62"/>
      <c r="L373" s="44"/>
      <c r="M373" s="61"/>
      <c r="N373" s="44"/>
      <c r="O373" s="45"/>
      <c r="P373" s="44"/>
      <c r="Q373" s="44"/>
      <c r="R373" s="62"/>
      <c r="S373" s="62"/>
      <c r="T373" s="44"/>
      <c r="U373" s="61"/>
      <c r="V373" s="63"/>
      <c r="W373" s="62"/>
      <c r="X373" s="62"/>
      <c r="Y373" s="61"/>
      <c r="Z373" s="62"/>
      <c r="AA373" s="61"/>
      <c r="AB373" s="44"/>
      <c r="AC373" s="61"/>
      <c r="AD373" s="61"/>
      <c r="AE373" s="62"/>
      <c r="AF373" s="62"/>
      <c r="AG373" s="64"/>
      <c r="AH373" s="64"/>
      <c r="AI373" s="61"/>
      <c r="AJ373" s="65"/>
      <c r="AK373" s="65"/>
      <c r="AL373" s="44"/>
      <c r="AM373" s="61"/>
      <c r="AN373" s="61"/>
      <c r="AO373" s="50"/>
      <c r="AP373" s="44"/>
      <c r="AQ373" s="44"/>
      <c r="AR373" s="44"/>
      <c r="AS373" s="50"/>
    </row>
    <row r="374" spans="1:45" ht="17.25" customHeight="1">
      <c r="A374" s="44"/>
      <c r="B374" s="44"/>
      <c r="C374" s="44"/>
      <c r="D374" s="59"/>
      <c r="E374" s="59"/>
      <c r="F374" s="59"/>
      <c r="G374" s="60"/>
      <c r="H374" s="61"/>
      <c r="I374" s="61"/>
      <c r="J374" s="62"/>
      <c r="K374" s="62"/>
      <c r="L374" s="44"/>
      <c r="M374" s="61"/>
      <c r="N374" s="44"/>
      <c r="O374" s="45"/>
      <c r="P374" s="44"/>
      <c r="Q374" s="44"/>
      <c r="R374" s="62"/>
      <c r="S374" s="62"/>
      <c r="T374" s="44"/>
      <c r="U374" s="61"/>
      <c r="V374" s="63"/>
      <c r="W374" s="62"/>
      <c r="X374" s="62"/>
      <c r="Y374" s="61"/>
      <c r="Z374" s="62"/>
      <c r="AA374" s="61"/>
      <c r="AB374" s="44"/>
      <c r="AC374" s="61"/>
      <c r="AD374" s="61"/>
      <c r="AE374" s="62"/>
      <c r="AF374" s="62"/>
      <c r="AG374" s="64"/>
      <c r="AH374" s="64"/>
      <c r="AI374" s="61"/>
      <c r="AJ374" s="65"/>
      <c r="AK374" s="65"/>
      <c r="AL374" s="44"/>
      <c r="AM374" s="61"/>
      <c r="AN374" s="61"/>
      <c r="AO374" s="50"/>
      <c r="AP374" s="44"/>
      <c r="AQ374" s="44"/>
      <c r="AR374" s="44"/>
      <c r="AS374" s="50"/>
    </row>
    <row r="375" spans="1:45" ht="17.25" customHeight="1">
      <c r="A375" s="44"/>
      <c r="B375" s="44"/>
      <c r="C375" s="44"/>
      <c r="D375" s="59"/>
      <c r="E375" s="59"/>
      <c r="F375" s="59"/>
      <c r="G375" s="60"/>
      <c r="H375" s="61"/>
      <c r="I375" s="61"/>
      <c r="J375" s="62"/>
      <c r="K375" s="62"/>
      <c r="L375" s="44"/>
      <c r="M375" s="61"/>
      <c r="N375" s="44"/>
      <c r="O375" s="45"/>
      <c r="P375" s="44"/>
      <c r="Q375" s="44"/>
      <c r="R375" s="62"/>
      <c r="S375" s="62"/>
      <c r="T375" s="44"/>
      <c r="U375" s="61"/>
      <c r="V375" s="63"/>
      <c r="W375" s="62"/>
      <c r="X375" s="62"/>
      <c r="Y375" s="61"/>
      <c r="Z375" s="62"/>
      <c r="AA375" s="61"/>
      <c r="AB375" s="44"/>
      <c r="AC375" s="61"/>
      <c r="AD375" s="61"/>
      <c r="AE375" s="62"/>
      <c r="AF375" s="62"/>
      <c r="AG375" s="64"/>
      <c r="AH375" s="64"/>
      <c r="AI375" s="61"/>
      <c r="AJ375" s="65"/>
      <c r="AK375" s="65"/>
      <c r="AL375" s="44"/>
      <c r="AM375" s="61"/>
      <c r="AN375" s="61"/>
      <c r="AO375" s="50"/>
      <c r="AP375" s="44"/>
      <c r="AQ375" s="44"/>
      <c r="AR375" s="44"/>
      <c r="AS375" s="50"/>
    </row>
    <row r="376" spans="1:45" ht="17.25" customHeight="1">
      <c r="A376" s="44"/>
      <c r="B376" s="44"/>
      <c r="C376" s="44"/>
      <c r="D376" s="59"/>
      <c r="E376" s="59"/>
      <c r="F376" s="59"/>
      <c r="G376" s="60"/>
      <c r="H376" s="61"/>
      <c r="I376" s="61"/>
      <c r="J376" s="62"/>
      <c r="K376" s="62"/>
      <c r="L376" s="44"/>
      <c r="M376" s="61"/>
      <c r="N376" s="44"/>
      <c r="O376" s="45"/>
      <c r="P376" s="44"/>
      <c r="Q376" s="44"/>
      <c r="R376" s="62"/>
      <c r="S376" s="62"/>
      <c r="T376" s="44"/>
      <c r="U376" s="61"/>
      <c r="V376" s="63"/>
      <c r="W376" s="62"/>
      <c r="X376" s="62"/>
      <c r="Y376" s="61"/>
      <c r="Z376" s="62"/>
      <c r="AA376" s="61"/>
      <c r="AB376" s="44"/>
      <c r="AC376" s="61"/>
      <c r="AD376" s="61"/>
      <c r="AE376" s="62"/>
      <c r="AF376" s="62"/>
      <c r="AG376" s="64"/>
      <c r="AH376" s="64"/>
      <c r="AI376" s="61"/>
      <c r="AJ376" s="65"/>
      <c r="AK376" s="65"/>
      <c r="AL376" s="44"/>
      <c r="AM376" s="61"/>
      <c r="AN376" s="61"/>
      <c r="AO376" s="50"/>
      <c r="AP376" s="44"/>
      <c r="AQ376" s="44"/>
      <c r="AR376" s="44"/>
      <c r="AS376" s="50"/>
    </row>
    <row r="377" spans="1:45" ht="17.25" customHeight="1">
      <c r="A377" s="44"/>
      <c r="B377" s="44"/>
      <c r="C377" s="44"/>
      <c r="D377" s="59"/>
      <c r="E377" s="59"/>
      <c r="F377" s="59"/>
      <c r="G377" s="60"/>
      <c r="H377" s="61"/>
      <c r="I377" s="61"/>
      <c r="J377" s="62"/>
      <c r="K377" s="62"/>
      <c r="L377" s="44"/>
      <c r="M377" s="61"/>
      <c r="N377" s="44"/>
      <c r="O377" s="45"/>
      <c r="P377" s="44"/>
      <c r="Q377" s="44"/>
      <c r="R377" s="62"/>
      <c r="S377" s="62"/>
      <c r="T377" s="44"/>
      <c r="U377" s="61"/>
      <c r="V377" s="63"/>
      <c r="W377" s="62"/>
      <c r="X377" s="62"/>
      <c r="Y377" s="61"/>
      <c r="Z377" s="62"/>
      <c r="AA377" s="61"/>
      <c r="AB377" s="44"/>
      <c r="AC377" s="61"/>
      <c r="AD377" s="61"/>
      <c r="AE377" s="62"/>
      <c r="AF377" s="62"/>
      <c r="AG377" s="64"/>
      <c r="AH377" s="64"/>
      <c r="AI377" s="61"/>
      <c r="AJ377" s="65"/>
      <c r="AK377" s="65"/>
      <c r="AL377" s="44"/>
      <c r="AM377" s="61"/>
      <c r="AN377" s="61"/>
      <c r="AO377" s="50"/>
      <c r="AP377" s="44"/>
      <c r="AQ377" s="44"/>
      <c r="AR377" s="44"/>
      <c r="AS377" s="50"/>
    </row>
    <row r="378" spans="1:45" ht="17.25" customHeight="1">
      <c r="A378" s="44"/>
      <c r="B378" s="44"/>
      <c r="C378" s="44"/>
      <c r="D378" s="59"/>
      <c r="E378" s="59"/>
      <c r="F378" s="59"/>
      <c r="G378" s="60"/>
      <c r="H378" s="61"/>
      <c r="I378" s="61"/>
      <c r="J378" s="62"/>
      <c r="K378" s="62"/>
      <c r="L378" s="44"/>
      <c r="M378" s="61"/>
      <c r="N378" s="44"/>
      <c r="O378" s="45"/>
      <c r="P378" s="44"/>
      <c r="Q378" s="44"/>
      <c r="R378" s="62"/>
      <c r="S378" s="62"/>
      <c r="T378" s="44"/>
      <c r="U378" s="61"/>
      <c r="V378" s="63"/>
      <c r="W378" s="62"/>
      <c r="X378" s="62"/>
      <c r="Y378" s="61"/>
      <c r="Z378" s="62"/>
      <c r="AA378" s="61"/>
      <c r="AB378" s="44"/>
      <c r="AC378" s="61"/>
      <c r="AD378" s="61"/>
      <c r="AE378" s="62"/>
      <c r="AF378" s="62"/>
      <c r="AG378" s="64"/>
      <c r="AH378" s="64"/>
      <c r="AI378" s="61"/>
      <c r="AJ378" s="65"/>
      <c r="AK378" s="65"/>
      <c r="AL378" s="44"/>
      <c r="AM378" s="61"/>
      <c r="AN378" s="61"/>
      <c r="AO378" s="50"/>
      <c r="AP378" s="44"/>
      <c r="AQ378" s="44"/>
      <c r="AR378" s="44"/>
      <c r="AS378" s="50"/>
    </row>
    <row r="379" spans="1:45" ht="17.25" customHeight="1">
      <c r="A379" s="44"/>
      <c r="B379" s="44"/>
      <c r="C379" s="44"/>
      <c r="D379" s="59"/>
      <c r="E379" s="59"/>
      <c r="F379" s="59"/>
      <c r="G379" s="60"/>
      <c r="H379" s="61"/>
      <c r="I379" s="61"/>
      <c r="J379" s="62"/>
      <c r="K379" s="62"/>
      <c r="L379" s="44"/>
      <c r="M379" s="61"/>
      <c r="N379" s="44"/>
      <c r="O379" s="45"/>
      <c r="P379" s="44"/>
      <c r="Q379" s="44"/>
      <c r="R379" s="62"/>
      <c r="S379" s="62"/>
      <c r="T379" s="44"/>
      <c r="U379" s="61"/>
      <c r="V379" s="63"/>
      <c r="W379" s="62"/>
      <c r="X379" s="62"/>
      <c r="Y379" s="61"/>
      <c r="Z379" s="62"/>
      <c r="AA379" s="61"/>
      <c r="AB379" s="44"/>
      <c r="AC379" s="61"/>
      <c r="AD379" s="61"/>
      <c r="AE379" s="62"/>
      <c r="AF379" s="62"/>
      <c r="AG379" s="64"/>
      <c r="AH379" s="64"/>
      <c r="AI379" s="61"/>
      <c r="AJ379" s="65"/>
      <c r="AK379" s="65"/>
      <c r="AL379" s="44"/>
      <c r="AM379" s="61"/>
      <c r="AN379" s="61"/>
      <c r="AO379" s="50"/>
      <c r="AP379" s="44"/>
      <c r="AQ379" s="44"/>
      <c r="AR379" s="44"/>
      <c r="AS379" s="50"/>
    </row>
    <row r="380" spans="1:45" ht="17.25" customHeight="1">
      <c r="A380" s="44"/>
      <c r="B380" s="44"/>
      <c r="C380" s="44"/>
      <c r="D380" s="59"/>
      <c r="E380" s="59"/>
      <c r="F380" s="59"/>
      <c r="G380" s="60"/>
      <c r="H380" s="61"/>
      <c r="I380" s="61"/>
      <c r="J380" s="62"/>
      <c r="K380" s="62"/>
      <c r="L380" s="44"/>
      <c r="M380" s="61"/>
      <c r="N380" s="44"/>
      <c r="O380" s="45"/>
      <c r="P380" s="44"/>
      <c r="Q380" s="44"/>
      <c r="R380" s="62"/>
      <c r="S380" s="62"/>
      <c r="T380" s="44"/>
      <c r="U380" s="61"/>
      <c r="V380" s="63"/>
      <c r="W380" s="62"/>
      <c r="X380" s="62"/>
      <c r="Y380" s="61"/>
      <c r="Z380" s="62"/>
      <c r="AA380" s="61"/>
      <c r="AB380" s="44"/>
      <c r="AC380" s="61"/>
      <c r="AD380" s="61"/>
      <c r="AE380" s="62"/>
      <c r="AF380" s="62"/>
      <c r="AG380" s="64"/>
      <c r="AH380" s="64"/>
      <c r="AI380" s="61"/>
      <c r="AJ380" s="65"/>
      <c r="AK380" s="65"/>
      <c r="AL380" s="44"/>
      <c r="AM380" s="61"/>
      <c r="AN380" s="61"/>
      <c r="AO380" s="50"/>
      <c r="AP380" s="44"/>
      <c r="AQ380" s="44"/>
      <c r="AR380" s="44"/>
      <c r="AS380" s="50"/>
    </row>
    <row r="381" spans="1:45" ht="17.25" customHeight="1">
      <c r="A381" s="44"/>
      <c r="B381" s="44"/>
      <c r="C381" s="44"/>
      <c r="D381" s="59"/>
      <c r="E381" s="59"/>
      <c r="F381" s="59"/>
      <c r="G381" s="60"/>
      <c r="H381" s="61"/>
      <c r="I381" s="61"/>
      <c r="J381" s="62"/>
      <c r="K381" s="62"/>
      <c r="L381" s="44"/>
      <c r="M381" s="61"/>
      <c r="N381" s="44"/>
      <c r="O381" s="45"/>
      <c r="P381" s="44"/>
      <c r="Q381" s="44"/>
      <c r="R381" s="62"/>
      <c r="S381" s="62"/>
      <c r="T381" s="44"/>
      <c r="U381" s="61"/>
      <c r="V381" s="63"/>
      <c r="W381" s="62"/>
      <c r="X381" s="62"/>
      <c r="Y381" s="61"/>
      <c r="Z381" s="62"/>
      <c r="AA381" s="61"/>
      <c r="AB381" s="44"/>
      <c r="AC381" s="61"/>
      <c r="AD381" s="61"/>
      <c r="AE381" s="62"/>
      <c r="AF381" s="62"/>
      <c r="AG381" s="64"/>
      <c r="AH381" s="64"/>
      <c r="AI381" s="61"/>
      <c r="AJ381" s="65"/>
      <c r="AK381" s="65"/>
      <c r="AL381" s="44"/>
      <c r="AM381" s="61"/>
      <c r="AN381" s="61"/>
      <c r="AO381" s="50"/>
      <c r="AP381" s="44"/>
      <c r="AQ381" s="44"/>
      <c r="AR381" s="44"/>
      <c r="AS381" s="50"/>
    </row>
    <row r="382" spans="1:45" ht="17.25" customHeight="1">
      <c r="A382" s="44"/>
      <c r="B382" s="44"/>
      <c r="C382" s="44"/>
      <c r="D382" s="59"/>
      <c r="E382" s="59"/>
      <c r="F382" s="59"/>
      <c r="G382" s="60"/>
      <c r="H382" s="61"/>
      <c r="I382" s="61"/>
      <c r="J382" s="62"/>
      <c r="K382" s="62"/>
      <c r="L382" s="44"/>
      <c r="M382" s="61"/>
      <c r="N382" s="44"/>
      <c r="O382" s="45"/>
      <c r="P382" s="44"/>
      <c r="Q382" s="44"/>
      <c r="R382" s="62"/>
      <c r="S382" s="62"/>
      <c r="T382" s="44"/>
      <c r="U382" s="61"/>
      <c r="V382" s="63"/>
      <c r="W382" s="62"/>
      <c r="X382" s="62"/>
      <c r="Y382" s="61"/>
      <c r="Z382" s="62"/>
      <c r="AA382" s="61"/>
      <c r="AB382" s="44"/>
      <c r="AC382" s="61"/>
      <c r="AD382" s="61"/>
      <c r="AE382" s="62"/>
      <c r="AF382" s="62"/>
      <c r="AG382" s="64"/>
      <c r="AH382" s="64"/>
      <c r="AI382" s="61"/>
      <c r="AJ382" s="65"/>
      <c r="AK382" s="65"/>
      <c r="AL382" s="44"/>
      <c r="AM382" s="61"/>
      <c r="AN382" s="61"/>
      <c r="AO382" s="50"/>
      <c r="AP382" s="44"/>
      <c r="AQ382" s="44"/>
      <c r="AR382" s="44"/>
      <c r="AS382" s="50"/>
    </row>
    <row r="383" spans="1:45" ht="17.25" customHeight="1">
      <c r="A383" s="44"/>
      <c r="B383" s="44"/>
      <c r="C383" s="44"/>
      <c r="D383" s="59"/>
      <c r="E383" s="59"/>
      <c r="F383" s="59"/>
      <c r="G383" s="60"/>
      <c r="H383" s="61"/>
      <c r="I383" s="61"/>
      <c r="J383" s="62"/>
      <c r="K383" s="62"/>
      <c r="L383" s="44"/>
      <c r="M383" s="61"/>
      <c r="N383" s="44"/>
      <c r="O383" s="45"/>
      <c r="P383" s="44"/>
      <c r="Q383" s="44"/>
      <c r="R383" s="62"/>
      <c r="S383" s="62"/>
      <c r="T383" s="44"/>
      <c r="U383" s="61"/>
      <c r="V383" s="63"/>
      <c r="W383" s="62"/>
      <c r="X383" s="62"/>
      <c r="Y383" s="61"/>
      <c r="Z383" s="62"/>
      <c r="AA383" s="61"/>
      <c r="AB383" s="44"/>
      <c r="AC383" s="61"/>
      <c r="AD383" s="61"/>
      <c r="AE383" s="62"/>
      <c r="AF383" s="62"/>
      <c r="AG383" s="64"/>
      <c r="AH383" s="64"/>
      <c r="AI383" s="61"/>
      <c r="AJ383" s="65"/>
      <c r="AK383" s="65"/>
      <c r="AL383" s="44"/>
      <c r="AM383" s="61"/>
      <c r="AN383" s="61"/>
      <c r="AO383" s="50"/>
      <c r="AP383" s="44"/>
      <c r="AQ383" s="44"/>
      <c r="AR383" s="44"/>
      <c r="AS383" s="50"/>
    </row>
    <row r="384" spans="1:45" ht="17.25" customHeight="1">
      <c r="A384" s="44"/>
      <c r="B384" s="44"/>
      <c r="C384" s="44"/>
      <c r="D384" s="59"/>
      <c r="E384" s="59"/>
      <c r="F384" s="59"/>
      <c r="G384" s="60"/>
      <c r="H384" s="61"/>
      <c r="I384" s="61"/>
      <c r="J384" s="62"/>
      <c r="K384" s="62"/>
      <c r="L384" s="44"/>
      <c r="M384" s="61"/>
      <c r="N384" s="44"/>
      <c r="O384" s="45"/>
      <c r="P384" s="44"/>
      <c r="Q384" s="44"/>
      <c r="R384" s="62"/>
      <c r="S384" s="62"/>
      <c r="T384" s="44"/>
      <c r="U384" s="61"/>
      <c r="V384" s="63"/>
      <c r="W384" s="62"/>
      <c r="X384" s="62"/>
      <c r="Y384" s="61"/>
      <c r="Z384" s="62"/>
      <c r="AA384" s="61"/>
      <c r="AB384" s="44"/>
      <c r="AC384" s="61"/>
      <c r="AD384" s="61"/>
      <c r="AE384" s="62"/>
      <c r="AF384" s="62"/>
      <c r="AG384" s="64"/>
      <c r="AH384" s="64"/>
      <c r="AI384" s="61"/>
      <c r="AJ384" s="65"/>
      <c r="AK384" s="65"/>
      <c r="AL384" s="44"/>
      <c r="AM384" s="61"/>
      <c r="AN384" s="61"/>
      <c r="AO384" s="50"/>
      <c r="AP384" s="44"/>
      <c r="AQ384" s="44"/>
      <c r="AR384" s="44"/>
      <c r="AS384" s="50"/>
    </row>
    <row r="385" spans="1:45" ht="17.25" customHeight="1">
      <c r="A385" s="44"/>
      <c r="B385" s="44"/>
      <c r="C385" s="44"/>
      <c r="D385" s="59"/>
      <c r="E385" s="59"/>
      <c r="F385" s="59"/>
      <c r="G385" s="60"/>
      <c r="H385" s="61"/>
      <c r="I385" s="61"/>
      <c r="J385" s="62"/>
      <c r="K385" s="62"/>
      <c r="L385" s="44"/>
      <c r="M385" s="61"/>
      <c r="N385" s="44"/>
      <c r="O385" s="45"/>
      <c r="P385" s="44"/>
      <c r="Q385" s="44"/>
      <c r="R385" s="62"/>
      <c r="S385" s="62"/>
      <c r="T385" s="44"/>
      <c r="U385" s="61"/>
      <c r="V385" s="63"/>
      <c r="W385" s="62"/>
      <c r="X385" s="62"/>
      <c r="Y385" s="61"/>
      <c r="Z385" s="62"/>
      <c r="AA385" s="61"/>
      <c r="AB385" s="44"/>
      <c r="AC385" s="61"/>
      <c r="AD385" s="61"/>
      <c r="AE385" s="62"/>
      <c r="AF385" s="62"/>
      <c r="AG385" s="64"/>
      <c r="AH385" s="64"/>
      <c r="AI385" s="61"/>
      <c r="AJ385" s="65"/>
      <c r="AK385" s="65"/>
      <c r="AL385" s="44"/>
      <c r="AM385" s="61"/>
      <c r="AN385" s="61"/>
      <c r="AO385" s="50"/>
      <c r="AP385" s="44"/>
      <c r="AQ385" s="44"/>
      <c r="AR385" s="44"/>
      <c r="AS385" s="50"/>
    </row>
    <row r="386" spans="1:45" ht="17.25" customHeight="1">
      <c r="A386" s="44"/>
      <c r="B386" s="44"/>
      <c r="C386" s="44"/>
      <c r="D386" s="59"/>
      <c r="E386" s="59"/>
      <c r="F386" s="59"/>
      <c r="G386" s="60"/>
      <c r="H386" s="61"/>
      <c r="I386" s="61"/>
      <c r="J386" s="62"/>
      <c r="K386" s="62"/>
      <c r="L386" s="44"/>
      <c r="M386" s="61"/>
      <c r="N386" s="44"/>
      <c r="O386" s="45"/>
      <c r="P386" s="44"/>
      <c r="Q386" s="44"/>
      <c r="R386" s="62"/>
      <c r="S386" s="62"/>
      <c r="T386" s="44"/>
      <c r="U386" s="61"/>
      <c r="V386" s="63"/>
      <c r="W386" s="62"/>
      <c r="X386" s="62"/>
      <c r="Y386" s="61"/>
      <c r="Z386" s="62"/>
      <c r="AA386" s="61"/>
      <c r="AB386" s="44"/>
      <c r="AC386" s="61"/>
      <c r="AD386" s="61"/>
      <c r="AE386" s="62"/>
      <c r="AF386" s="62"/>
      <c r="AG386" s="64"/>
      <c r="AH386" s="64"/>
      <c r="AI386" s="61"/>
      <c r="AJ386" s="65"/>
      <c r="AK386" s="65"/>
      <c r="AL386" s="44"/>
      <c r="AM386" s="61"/>
      <c r="AN386" s="61"/>
      <c r="AO386" s="50"/>
      <c r="AP386" s="44"/>
      <c r="AQ386" s="44"/>
      <c r="AR386" s="44"/>
      <c r="AS386" s="50"/>
    </row>
    <row r="387" spans="1:45" ht="17.25" customHeight="1">
      <c r="A387" s="44"/>
      <c r="B387" s="44"/>
      <c r="C387" s="44"/>
      <c r="D387" s="59"/>
      <c r="E387" s="59"/>
      <c r="F387" s="59"/>
      <c r="G387" s="60"/>
      <c r="H387" s="61"/>
      <c r="I387" s="61"/>
      <c r="J387" s="62"/>
      <c r="K387" s="62"/>
      <c r="L387" s="44"/>
      <c r="M387" s="61"/>
      <c r="N387" s="44"/>
      <c r="O387" s="45"/>
      <c r="P387" s="44"/>
      <c r="Q387" s="44"/>
      <c r="R387" s="62"/>
      <c r="S387" s="62"/>
      <c r="T387" s="44"/>
      <c r="U387" s="61"/>
      <c r="V387" s="63"/>
      <c r="W387" s="62"/>
      <c r="X387" s="62"/>
      <c r="Y387" s="61"/>
      <c r="Z387" s="62"/>
      <c r="AA387" s="61"/>
      <c r="AB387" s="44"/>
      <c r="AC387" s="61"/>
      <c r="AD387" s="61"/>
      <c r="AE387" s="62"/>
      <c r="AF387" s="62"/>
      <c r="AG387" s="64"/>
      <c r="AH387" s="64"/>
      <c r="AI387" s="61"/>
      <c r="AJ387" s="65"/>
      <c r="AK387" s="65"/>
      <c r="AL387" s="44"/>
      <c r="AM387" s="61"/>
      <c r="AN387" s="61"/>
      <c r="AO387" s="50"/>
      <c r="AP387" s="44"/>
      <c r="AQ387" s="44"/>
      <c r="AR387" s="44"/>
      <c r="AS387" s="50"/>
    </row>
    <row r="388" spans="1:45" ht="17.25" customHeight="1">
      <c r="A388" s="44"/>
      <c r="B388" s="44"/>
      <c r="C388" s="44"/>
      <c r="D388" s="59"/>
      <c r="E388" s="59"/>
      <c r="F388" s="59"/>
      <c r="G388" s="60"/>
      <c r="H388" s="61"/>
      <c r="I388" s="61"/>
      <c r="J388" s="62"/>
      <c r="K388" s="62"/>
      <c r="L388" s="44"/>
      <c r="M388" s="61"/>
      <c r="N388" s="44"/>
      <c r="O388" s="45"/>
      <c r="P388" s="44"/>
      <c r="Q388" s="44"/>
      <c r="R388" s="62"/>
      <c r="S388" s="62"/>
      <c r="T388" s="44"/>
      <c r="U388" s="61"/>
      <c r="V388" s="63"/>
      <c r="W388" s="62"/>
      <c r="X388" s="62"/>
      <c r="Y388" s="61"/>
      <c r="Z388" s="62"/>
      <c r="AA388" s="61"/>
      <c r="AB388" s="44"/>
      <c r="AC388" s="61"/>
      <c r="AD388" s="61"/>
      <c r="AE388" s="62"/>
      <c r="AF388" s="62"/>
      <c r="AG388" s="64"/>
      <c r="AH388" s="64"/>
      <c r="AI388" s="61"/>
      <c r="AJ388" s="65"/>
      <c r="AK388" s="65"/>
      <c r="AL388" s="44"/>
      <c r="AM388" s="61"/>
      <c r="AN388" s="61"/>
      <c r="AO388" s="50"/>
      <c r="AP388" s="44"/>
      <c r="AQ388" s="44"/>
      <c r="AR388" s="44"/>
      <c r="AS388" s="50"/>
    </row>
    <row r="389" spans="1:45" ht="17.25" customHeight="1">
      <c r="A389" s="44"/>
      <c r="B389" s="44"/>
      <c r="C389" s="44"/>
      <c r="D389" s="59"/>
      <c r="E389" s="59"/>
      <c r="F389" s="59"/>
      <c r="G389" s="60"/>
      <c r="H389" s="61"/>
      <c r="I389" s="61"/>
      <c r="J389" s="62"/>
      <c r="K389" s="62"/>
      <c r="L389" s="44"/>
      <c r="M389" s="61"/>
      <c r="N389" s="44"/>
      <c r="O389" s="45"/>
      <c r="P389" s="44"/>
      <c r="Q389" s="44"/>
      <c r="R389" s="62"/>
      <c r="S389" s="62"/>
      <c r="T389" s="44"/>
      <c r="U389" s="61"/>
      <c r="V389" s="63"/>
      <c r="W389" s="62"/>
      <c r="X389" s="62"/>
      <c r="Y389" s="61"/>
      <c r="Z389" s="62"/>
      <c r="AA389" s="61"/>
      <c r="AB389" s="44"/>
      <c r="AC389" s="61"/>
      <c r="AD389" s="61"/>
      <c r="AE389" s="62"/>
      <c r="AF389" s="62"/>
      <c r="AG389" s="64"/>
      <c r="AH389" s="64"/>
      <c r="AI389" s="61"/>
      <c r="AJ389" s="65"/>
      <c r="AK389" s="65"/>
      <c r="AL389" s="44"/>
      <c r="AM389" s="61"/>
      <c r="AN389" s="61"/>
      <c r="AO389" s="50"/>
      <c r="AP389" s="44"/>
      <c r="AQ389" s="44"/>
      <c r="AR389" s="44"/>
      <c r="AS389" s="50"/>
    </row>
    <row r="390" spans="1:45" ht="17.25" customHeight="1">
      <c r="A390" s="44"/>
      <c r="B390" s="44"/>
      <c r="C390" s="44"/>
      <c r="D390" s="59"/>
      <c r="E390" s="59"/>
      <c r="F390" s="59"/>
      <c r="G390" s="60"/>
      <c r="H390" s="61"/>
      <c r="I390" s="61"/>
      <c r="J390" s="62"/>
      <c r="K390" s="62"/>
      <c r="L390" s="44"/>
      <c r="M390" s="61"/>
      <c r="N390" s="44"/>
      <c r="O390" s="45"/>
      <c r="P390" s="44"/>
      <c r="Q390" s="44"/>
      <c r="R390" s="62"/>
      <c r="S390" s="62"/>
      <c r="T390" s="44"/>
      <c r="U390" s="61"/>
      <c r="V390" s="63"/>
      <c r="W390" s="62"/>
      <c r="X390" s="62"/>
      <c r="Y390" s="61"/>
      <c r="Z390" s="62"/>
      <c r="AA390" s="61"/>
      <c r="AB390" s="44"/>
      <c r="AC390" s="61"/>
      <c r="AD390" s="61"/>
      <c r="AE390" s="62"/>
      <c r="AF390" s="62"/>
      <c r="AG390" s="64"/>
      <c r="AH390" s="64"/>
      <c r="AI390" s="61"/>
      <c r="AJ390" s="65"/>
      <c r="AK390" s="65"/>
      <c r="AL390" s="44"/>
      <c r="AM390" s="61"/>
      <c r="AN390" s="61"/>
      <c r="AO390" s="50"/>
      <c r="AP390" s="44"/>
      <c r="AQ390" s="44"/>
      <c r="AR390" s="44"/>
      <c r="AS390" s="50"/>
    </row>
    <row r="391" spans="1:45" ht="17.25" customHeight="1">
      <c r="A391" s="44"/>
      <c r="B391" s="44"/>
      <c r="C391" s="44"/>
      <c r="D391" s="59"/>
      <c r="E391" s="59"/>
      <c r="F391" s="59"/>
      <c r="G391" s="60"/>
      <c r="H391" s="61"/>
      <c r="I391" s="61"/>
      <c r="J391" s="62"/>
      <c r="K391" s="62"/>
      <c r="L391" s="44"/>
      <c r="M391" s="61"/>
      <c r="N391" s="44"/>
      <c r="O391" s="45"/>
      <c r="P391" s="44"/>
      <c r="Q391" s="44"/>
      <c r="R391" s="62"/>
      <c r="S391" s="62"/>
      <c r="T391" s="44"/>
      <c r="U391" s="61"/>
      <c r="V391" s="63"/>
      <c r="W391" s="62"/>
      <c r="X391" s="62"/>
      <c r="Y391" s="61"/>
      <c r="Z391" s="62"/>
      <c r="AA391" s="61"/>
      <c r="AB391" s="44"/>
      <c r="AC391" s="61"/>
      <c r="AD391" s="61"/>
      <c r="AE391" s="62"/>
      <c r="AF391" s="62"/>
      <c r="AG391" s="64"/>
      <c r="AH391" s="64"/>
      <c r="AI391" s="61"/>
      <c r="AJ391" s="65"/>
      <c r="AK391" s="65"/>
      <c r="AL391" s="44"/>
      <c r="AM391" s="61"/>
      <c r="AN391" s="61"/>
      <c r="AO391" s="50"/>
      <c r="AP391" s="44"/>
      <c r="AQ391" s="44"/>
      <c r="AR391" s="44"/>
      <c r="AS391" s="50"/>
    </row>
    <row r="392" spans="1:45" ht="17.25" customHeight="1">
      <c r="A392" s="44"/>
      <c r="B392" s="44"/>
      <c r="C392" s="44"/>
      <c r="D392" s="59"/>
      <c r="E392" s="59"/>
      <c r="F392" s="59"/>
      <c r="G392" s="60"/>
      <c r="H392" s="61"/>
      <c r="I392" s="61"/>
      <c r="J392" s="62"/>
      <c r="K392" s="62"/>
      <c r="L392" s="44"/>
      <c r="M392" s="61"/>
      <c r="N392" s="44"/>
      <c r="O392" s="45"/>
      <c r="P392" s="44"/>
      <c r="Q392" s="44"/>
      <c r="R392" s="62"/>
      <c r="S392" s="62"/>
      <c r="T392" s="44"/>
      <c r="U392" s="61"/>
      <c r="V392" s="63"/>
      <c r="W392" s="62"/>
      <c r="X392" s="62"/>
      <c r="Y392" s="61"/>
      <c r="Z392" s="62"/>
      <c r="AA392" s="61"/>
      <c r="AB392" s="44"/>
      <c r="AC392" s="61"/>
      <c r="AD392" s="61"/>
      <c r="AE392" s="62"/>
      <c r="AF392" s="62"/>
      <c r="AG392" s="64"/>
      <c r="AH392" s="64"/>
      <c r="AI392" s="61"/>
      <c r="AJ392" s="65"/>
      <c r="AK392" s="65"/>
      <c r="AL392" s="44"/>
      <c r="AM392" s="61"/>
      <c r="AN392" s="61"/>
      <c r="AO392" s="50"/>
      <c r="AP392" s="44"/>
      <c r="AQ392" s="44"/>
      <c r="AR392" s="44"/>
      <c r="AS392" s="50"/>
    </row>
    <row r="393" spans="1:45" ht="17.25" customHeight="1">
      <c r="A393" s="44"/>
      <c r="B393" s="44"/>
      <c r="C393" s="44"/>
      <c r="D393" s="59"/>
      <c r="E393" s="59"/>
      <c r="F393" s="59"/>
      <c r="G393" s="60"/>
      <c r="H393" s="61"/>
      <c r="I393" s="61"/>
      <c r="J393" s="62"/>
      <c r="K393" s="62"/>
      <c r="L393" s="44"/>
      <c r="M393" s="61"/>
      <c r="N393" s="44"/>
      <c r="O393" s="45"/>
      <c r="P393" s="44"/>
      <c r="Q393" s="44"/>
      <c r="R393" s="62"/>
      <c r="S393" s="62"/>
      <c r="T393" s="44"/>
      <c r="U393" s="61"/>
      <c r="V393" s="63"/>
      <c r="W393" s="62"/>
      <c r="X393" s="62"/>
      <c r="Y393" s="61"/>
      <c r="Z393" s="62"/>
      <c r="AA393" s="61"/>
      <c r="AB393" s="44"/>
      <c r="AC393" s="61"/>
      <c r="AD393" s="61"/>
      <c r="AE393" s="62"/>
      <c r="AF393" s="62"/>
      <c r="AG393" s="64"/>
      <c r="AH393" s="64"/>
      <c r="AI393" s="61"/>
      <c r="AJ393" s="65"/>
      <c r="AK393" s="65"/>
      <c r="AL393" s="44"/>
      <c r="AM393" s="61"/>
      <c r="AN393" s="61"/>
      <c r="AO393" s="50"/>
      <c r="AP393" s="44"/>
      <c r="AQ393" s="44"/>
      <c r="AR393" s="44"/>
      <c r="AS393" s="50"/>
    </row>
    <row r="394" spans="1:45" ht="17.25" customHeight="1">
      <c r="A394" s="44"/>
      <c r="B394" s="44"/>
      <c r="C394" s="44"/>
      <c r="D394" s="59"/>
      <c r="E394" s="59"/>
      <c r="F394" s="59"/>
      <c r="G394" s="60"/>
      <c r="H394" s="61"/>
      <c r="I394" s="61"/>
      <c r="J394" s="62"/>
      <c r="K394" s="62"/>
      <c r="L394" s="44"/>
      <c r="M394" s="61"/>
      <c r="N394" s="44"/>
      <c r="O394" s="45"/>
      <c r="P394" s="44"/>
      <c r="Q394" s="44"/>
      <c r="R394" s="62"/>
      <c r="S394" s="62"/>
      <c r="T394" s="44"/>
      <c r="U394" s="61"/>
      <c r="V394" s="63"/>
      <c r="W394" s="62"/>
      <c r="X394" s="62"/>
      <c r="Y394" s="61"/>
      <c r="Z394" s="62"/>
      <c r="AA394" s="61"/>
      <c r="AB394" s="44"/>
      <c r="AC394" s="61"/>
      <c r="AD394" s="61"/>
      <c r="AE394" s="62"/>
      <c r="AF394" s="62"/>
      <c r="AG394" s="64"/>
      <c r="AH394" s="64"/>
      <c r="AI394" s="61"/>
      <c r="AJ394" s="65"/>
      <c r="AK394" s="65"/>
      <c r="AL394" s="44"/>
      <c r="AM394" s="61"/>
      <c r="AN394" s="61"/>
      <c r="AO394" s="50"/>
      <c r="AP394" s="44"/>
      <c r="AQ394" s="44"/>
      <c r="AR394" s="44"/>
      <c r="AS394" s="50"/>
    </row>
    <row r="395" spans="1:45" ht="17.25" customHeight="1">
      <c r="A395" s="44"/>
      <c r="B395" s="44"/>
      <c r="C395" s="44"/>
      <c r="D395" s="59"/>
      <c r="E395" s="59"/>
      <c r="F395" s="59"/>
      <c r="G395" s="60"/>
      <c r="H395" s="61"/>
      <c r="I395" s="61"/>
      <c r="J395" s="62"/>
      <c r="K395" s="62"/>
      <c r="L395" s="44"/>
      <c r="M395" s="61"/>
      <c r="N395" s="44"/>
      <c r="O395" s="45"/>
      <c r="P395" s="44"/>
      <c r="Q395" s="44"/>
      <c r="R395" s="62"/>
      <c r="S395" s="62"/>
      <c r="T395" s="44"/>
      <c r="U395" s="61"/>
      <c r="V395" s="63"/>
      <c r="W395" s="62"/>
      <c r="X395" s="62"/>
      <c r="Y395" s="61"/>
      <c r="Z395" s="62"/>
      <c r="AA395" s="61"/>
      <c r="AB395" s="44"/>
      <c r="AC395" s="61"/>
      <c r="AD395" s="61"/>
      <c r="AE395" s="62"/>
      <c r="AF395" s="62"/>
      <c r="AG395" s="64"/>
      <c r="AH395" s="64"/>
      <c r="AI395" s="61"/>
      <c r="AJ395" s="65"/>
      <c r="AK395" s="65"/>
      <c r="AL395" s="44"/>
      <c r="AM395" s="61"/>
      <c r="AN395" s="61"/>
      <c r="AO395" s="50"/>
      <c r="AP395" s="44"/>
      <c r="AQ395" s="44"/>
      <c r="AR395" s="44"/>
      <c r="AS395" s="50"/>
    </row>
    <row r="396" spans="1:45" ht="17.25" customHeight="1">
      <c r="A396" s="44"/>
      <c r="B396" s="44"/>
      <c r="C396" s="44"/>
      <c r="D396" s="59"/>
      <c r="E396" s="59"/>
      <c r="F396" s="59"/>
      <c r="G396" s="60"/>
      <c r="H396" s="61"/>
      <c r="I396" s="61"/>
      <c r="J396" s="62"/>
      <c r="K396" s="62"/>
      <c r="L396" s="44"/>
      <c r="M396" s="61"/>
      <c r="N396" s="44"/>
      <c r="O396" s="45"/>
      <c r="P396" s="44"/>
      <c r="Q396" s="44"/>
      <c r="R396" s="62"/>
      <c r="S396" s="62"/>
      <c r="T396" s="44"/>
      <c r="U396" s="61"/>
      <c r="V396" s="63"/>
      <c r="W396" s="62"/>
      <c r="X396" s="62"/>
      <c r="Y396" s="61"/>
      <c r="Z396" s="62"/>
      <c r="AA396" s="61"/>
      <c r="AB396" s="44"/>
      <c r="AC396" s="61"/>
      <c r="AD396" s="61"/>
      <c r="AE396" s="62"/>
      <c r="AF396" s="62"/>
      <c r="AG396" s="64"/>
      <c r="AH396" s="64"/>
      <c r="AI396" s="61"/>
      <c r="AJ396" s="65"/>
      <c r="AK396" s="65"/>
      <c r="AL396" s="44"/>
      <c r="AM396" s="61"/>
      <c r="AN396" s="61"/>
      <c r="AO396" s="50"/>
      <c r="AP396" s="44"/>
      <c r="AQ396" s="44"/>
      <c r="AR396" s="44"/>
      <c r="AS396" s="50"/>
    </row>
    <row r="397" spans="1:45" ht="17.25" customHeight="1">
      <c r="A397" s="44"/>
      <c r="B397" s="44"/>
      <c r="C397" s="44"/>
      <c r="D397" s="59"/>
      <c r="E397" s="59"/>
      <c r="F397" s="59"/>
      <c r="G397" s="60"/>
      <c r="H397" s="61"/>
      <c r="I397" s="61"/>
      <c r="J397" s="62"/>
      <c r="K397" s="62"/>
      <c r="L397" s="44"/>
      <c r="M397" s="61"/>
      <c r="N397" s="44"/>
      <c r="O397" s="45"/>
      <c r="P397" s="44"/>
      <c r="Q397" s="44"/>
      <c r="R397" s="62"/>
      <c r="S397" s="62"/>
      <c r="T397" s="44"/>
      <c r="U397" s="61"/>
      <c r="V397" s="63"/>
      <c r="W397" s="62"/>
      <c r="X397" s="62"/>
      <c r="Y397" s="61"/>
      <c r="Z397" s="62"/>
      <c r="AA397" s="61"/>
      <c r="AB397" s="44"/>
      <c r="AC397" s="61"/>
      <c r="AD397" s="61"/>
      <c r="AE397" s="62"/>
      <c r="AF397" s="62"/>
      <c r="AG397" s="64"/>
      <c r="AH397" s="64"/>
      <c r="AI397" s="61"/>
      <c r="AJ397" s="65"/>
      <c r="AK397" s="65"/>
      <c r="AL397" s="44"/>
      <c r="AM397" s="61"/>
      <c r="AN397" s="61"/>
      <c r="AO397" s="50"/>
      <c r="AP397" s="44"/>
      <c r="AQ397" s="44"/>
      <c r="AR397" s="44"/>
      <c r="AS397" s="50"/>
    </row>
    <row r="398" spans="1:45" ht="17.25" customHeight="1">
      <c r="A398" s="44"/>
      <c r="B398" s="44"/>
      <c r="C398" s="44"/>
      <c r="D398" s="59"/>
      <c r="E398" s="59"/>
      <c r="F398" s="59"/>
      <c r="G398" s="60"/>
      <c r="H398" s="61"/>
      <c r="I398" s="61"/>
      <c r="J398" s="62"/>
      <c r="K398" s="62"/>
      <c r="L398" s="44"/>
      <c r="M398" s="61"/>
      <c r="N398" s="44"/>
      <c r="O398" s="45"/>
      <c r="P398" s="44"/>
      <c r="Q398" s="44"/>
      <c r="R398" s="62"/>
      <c r="S398" s="62"/>
      <c r="T398" s="44"/>
      <c r="U398" s="61"/>
      <c r="V398" s="63"/>
      <c r="W398" s="62"/>
      <c r="X398" s="62"/>
      <c r="Y398" s="61"/>
      <c r="Z398" s="62"/>
      <c r="AA398" s="61"/>
      <c r="AB398" s="44"/>
      <c r="AC398" s="61"/>
      <c r="AD398" s="61"/>
      <c r="AE398" s="62"/>
      <c r="AF398" s="62"/>
      <c r="AG398" s="64"/>
      <c r="AH398" s="64"/>
      <c r="AI398" s="61"/>
      <c r="AJ398" s="65"/>
      <c r="AK398" s="65"/>
      <c r="AL398" s="44"/>
      <c r="AM398" s="61"/>
      <c r="AN398" s="61"/>
      <c r="AO398" s="50"/>
      <c r="AP398" s="44"/>
      <c r="AQ398" s="44"/>
      <c r="AR398" s="44"/>
      <c r="AS398" s="50"/>
    </row>
    <row r="399" spans="1:45" ht="17.25" customHeight="1">
      <c r="A399" s="44"/>
      <c r="B399" s="44"/>
      <c r="C399" s="44"/>
      <c r="D399" s="59"/>
      <c r="E399" s="59"/>
      <c r="F399" s="59"/>
      <c r="G399" s="60"/>
      <c r="H399" s="61"/>
      <c r="I399" s="61"/>
      <c r="J399" s="62"/>
      <c r="K399" s="62"/>
      <c r="L399" s="44"/>
      <c r="M399" s="61"/>
      <c r="N399" s="44"/>
      <c r="O399" s="45"/>
      <c r="P399" s="44"/>
      <c r="Q399" s="44"/>
      <c r="R399" s="62"/>
      <c r="S399" s="62"/>
      <c r="T399" s="44"/>
      <c r="U399" s="61"/>
      <c r="V399" s="63"/>
      <c r="W399" s="62"/>
      <c r="X399" s="62"/>
      <c r="Y399" s="61"/>
      <c r="Z399" s="62"/>
      <c r="AA399" s="61"/>
      <c r="AB399" s="44"/>
      <c r="AC399" s="61"/>
      <c r="AD399" s="61"/>
      <c r="AE399" s="62"/>
      <c r="AF399" s="62"/>
      <c r="AG399" s="64"/>
      <c r="AH399" s="64"/>
      <c r="AI399" s="61"/>
      <c r="AJ399" s="65"/>
      <c r="AK399" s="65"/>
      <c r="AL399" s="44"/>
      <c r="AM399" s="61"/>
      <c r="AN399" s="61"/>
      <c r="AO399" s="50"/>
      <c r="AP399" s="44"/>
      <c r="AQ399" s="44"/>
      <c r="AR399" s="44"/>
      <c r="AS399" s="50"/>
    </row>
    <row r="400" spans="1:45" ht="17.25" customHeight="1">
      <c r="A400" s="44"/>
      <c r="B400" s="44"/>
      <c r="C400" s="44"/>
      <c r="D400" s="59"/>
      <c r="E400" s="59"/>
      <c r="F400" s="59"/>
      <c r="G400" s="60"/>
      <c r="H400" s="61"/>
      <c r="I400" s="61"/>
      <c r="J400" s="62"/>
      <c r="K400" s="62"/>
      <c r="L400" s="44"/>
      <c r="M400" s="61"/>
      <c r="N400" s="44"/>
      <c r="O400" s="45"/>
      <c r="P400" s="44"/>
      <c r="Q400" s="44"/>
      <c r="R400" s="62"/>
      <c r="S400" s="62"/>
      <c r="T400" s="44"/>
      <c r="U400" s="61"/>
      <c r="V400" s="63"/>
      <c r="W400" s="62"/>
      <c r="X400" s="62"/>
      <c r="Y400" s="61"/>
      <c r="Z400" s="62"/>
      <c r="AA400" s="61"/>
      <c r="AB400" s="44"/>
      <c r="AC400" s="61"/>
      <c r="AD400" s="61"/>
      <c r="AE400" s="62"/>
      <c r="AF400" s="62"/>
      <c r="AG400" s="64"/>
      <c r="AH400" s="64"/>
      <c r="AI400" s="61"/>
      <c r="AJ400" s="65"/>
      <c r="AK400" s="65"/>
      <c r="AL400" s="44"/>
      <c r="AM400" s="61"/>
      <c r="AN400" s="61"/>
      <c r="AO400" s="50"/>
      <c r="AP400" s="44"/>
      <c r="AQ400" s="44"/>
      <c r="AR400" s="44"/>
      <c r="AS400" s="50"/>
    </row>
    <row r="401" spans="1:45" ht="17.25" customHeight="1">
      <c r="A401" s="44"/>
      <c r="B401" s="44"/>
      <c r="C401" s="44"/>
      <c r="D401" s="59"/>
      <c r="E401" s="59"/>
      <c r="F401" s="59"/>
      <c r="G401" s="60"/>
      <c r="H401" s="61"/>
      <c r="I401" s="61"/>
      <c r="J401" s="62"/>
      <c r="K401" s="62"/>
      <c r="L401" s="44"/>
      <c r="M401" s="61"/>
      <c r="N401" s="44"/>
      <c r="O401" s="45"/>
      <c r="P401" s="44"/>
      <c r="Q401" s="44"/>
      <c r="R401" s="62"/>
      <c r="S401" s="62"/>
      <c r="T401" s="44"/>
      <c r="U401" s="61"/>
      <c r="V401" s="63"/>
      <c r="W401" s="62"/>
      <c r="X401" s="62"/>
      <c r="Y401" s="61"/>
      <c r="Z401" s="62"/>
      <c r="AA401" s="61"/>
      <c r="AB401" s="44"/>
      <c r="AC401" s="61"/>
      <c r="AD401" s="61"/>
      <c r="AE401" s="62"/>
      <c r="AF401" s="62"/>
      <c r="AG401" s="64"/>
      <c r="AH401" s="64"/>
      <c r="AI401" s="61"/>
      <c r="AJ401" s="65"/>
      <c r="AK401" s="65"/>
      <c r="AL401" s="44"/>
      <c r="AM401" s="61"/>
      <c r="AN401" s="61"/>
      <c r="AO401" s="50"/>
      <c r="AP401" s="44"/>
      <c r="AQ401" s="44"/>
      <c r="AR401" s="44"/>
      <c r="AS401" s="50"/>
    </row>
    <row r="402" spans="1:45" ht="17.25" customHeight="1">
      <c r="A402" s="44"/>
      <c r="B402" s="44"/>
      <c r="C402" s="44"/>
      <c r="D402" s="59"/>
      <c r="E402" s="59"/>
      <c r="F402" s="59"/>
      <c r="G402" s="60"/>
      <c r="H402" s="61"/>
      <c r="I402" s="61"/>
      <c r="J402" s="62"/>
      <c r="K402" s="62"/>
      <c r="L402" s="44"/>
      <c r="M402" s="61"/>
      <c r="N402" s="44"/>
      <c r="O402" s="45"/>
      <c r="P402" s="44"/>
      <c r="Q402" s="44"/>
      <c r="R402" s="62"/>
      <c r="S402" s="62"/>
      <c r="T402" s="44"/>
      <c r="U402" s="61"/>
      <c r="V402" s="63"/>
      <c r="W402" s="62"/>
      <c r="X402" s="62"/>
      <c r="Y402" s="61"/>
      <c r="Z402" s="62"/>
      <c r="AA402" s="61"/>
      <c r="AB402" s="44"/>
      <c r="AC402" s="61"/>
      <c r="AD402" s="61"/>
      <c r="AE402" s="62"/>
      <c r="AF402" s="62"/>
      <c r="AG402" s="64"/>
      <c r="AH402" s="64"/>
      <c r="AI402" s="61"/>
      <c r="AJ402" s="65"/>
      <c r="AK402" s="65"/>
      <c r="AL402" s="44"/>
      <c r="AM402" s="61"/>
      <c r="AN402" s="61"/>
      <c r="AO402" s="50"/>
      <c r="AP402" s="44"/>
      <c r="AQ402" s="44"/>
      <c r="AR402" s="44"/>
      <c r="AS402" s="50"/>
    </row>
    <row r="403" spans="1:45" ht="17.25" customHeight="1">
      <c r="A403" s="44"/>
      <c r="B403" s="44"/>
      <c r="C403" s="44"/>
      <c r="D403" s="59"/>
      <c r="E403" s="59"/>
      <c r="F403" s="59"/>
      <c r="G403" s="60"/>
      <c r="H403" s="61"/>
      <c r="I403" s="61"/>
      <c r="J403" s="62"/>
      <c r="K403" s="62"/>
      <c r="L403" s="44"/>
      <c r="M403" s="61"/>
      <c r="N403" s="44"/>
      <c r="O403" s="45"/>
      <c r="P403" s="44"/>
      <c r="Q403" s="44"/>
      <c r="R403" s="62"/>
      <c r="S403" s="62"/>
      <c r="T403" s="44"/>
      <c r="U403" s="61"/>
      <c r="V403" s="63"/>
      <c r="W403" s="62"/>
      <c r="X403" s="62"/>
      <c r="Y403" s="61"/>
      <c r="Z403" s="62"/>
      <c r="AA403" s="61"/>
      <c r="AB403" s="44"/>
      <c r="AC403" s="61"/>
      <c r="AD403" s="61"/>
      <c r="AE403" s="62"/>
      <c r="AF403" s="62"/>
      <c r="AG403" s="64"/>
      <c r="AH403" s="64"/>
      <c r="AI403" s="61"/>
      <c r="AJ403" s="65"/>
      <c r="AK403" s="65"/>
      <c r="AL403" s="44"/>
      <c r="AM403" s="61"/>
      <c r="AN403" s="61"/>
      <c r="AO403" s="50"/>
      <c r="AP403" s="44"/>
      <c r="AQ403" s="44"/>
      <c r="AR403" s="44"/>
      <c r="AS403" s="50"/>
    </row>
    <row r="404" spans="1:45" ht="17.25" customHeight="1">
      <c r="A404" s="44"/>
      <c r="B404" s="44"/>
      <c r="C404" s="44"/>
      <c r="D404" s="59"/>
      <c r="E404" s="59"/>
      <c r="F404" s="59"/>
      <c r="G404" s="60"/>
      <c r="H404" s="61"/>
      <c r="I404" s="61"/>
      <c r="J404" s="62"/>
      <c r="K404" s="62"/>
      <c r="L404" s="44"/>
      <c r="M404" s="61"/>
      <c r="N404" s="44"/>
      <c r="O404" s="45"/>
      <c r="P404" s="44"/>
      <c r="Q404" s="44"/>
      <c r="R404" s="62"/>
      <c r="S404" s="62"/>
      <c r="T404" s="44"/>
      <c r="U404" s="61"/>
      <c r="V404" s="63"/>
      <c r="W404" s="62"/>
      <c r="X404" s="62"/>
      <c r="Y404" s="61"/>
      <c r="Z404" s="62"/>
      <c r="AA404" s="61"/>
      <c r="AB404" s="44"/>
      <c r="AC404" s="61"/>
      <c r="AD404" s="61"/>
      <c r="AE404" s="62"/>
      <c r="AF404" s="62"/>
      <c r="AG404" s="64"/>
      <c r="AH404" s="64"/>
      <c r="AI404" s="61"/>
      <c r="AJ404" s="65"/>
      <c r="AK404" s="65"/>
      <c r="AL404" s="44"/>
      <c r="AM404" s="61"/>
      <c r="AN404" s="61"/>
      <c r="AO404" s="50"/>
      <c r="AP404" s="44"/>
      <c r="AQ404" s="44"/>
      <c r="AR404" s="44"/>
      <c r="AS404" s="50"/>
    </row>
    <row r="405" spans="1:45" ht="17.25" customHeight="1">
      <c r="A405" s="44"/>
      <c r="B405" s="44"/>
      <c r="C405" s="44"/>
      <c r="D405" s="59"/>
      <c r="E405" s="59"/>
      <c r="F405" s="59"/>
      <c r="G405" s="60"/>
      <c r="H405" s="61"/>
      <c r="I405" s="61"/>
      <c r="J405" s="62"/>
      <c r="K405" s="62"/>
      <c r="L405" s="44"/>
      <c r="M405" s="61"/>
      <c r="N405" s="44"/>
      <c r="O405" s="45"/>
      <c r="P405" s="44"/>
      <c r="Q405" s="44"/>
      <c r="R405" s="62"/>
      <c r="S405" s="62"/>
      <c r="T405" s="44"/>
      <c r="U405" s="61"/>
      <c r="V405" s="63"/>
      <c r="W405" s="62"/>
      <c r="X405" s="62"/>
      <c r="Y405" s="61"/>
      <c r="Z405" s="62"/>
      <c r="AA405" s="61"/>
      <c r="AB405" s="44"/>
      <c r="AC405" s="61"/>
      <c r="AD405" s="61"/>
      <c r="AE405" s="62"/>
      <c r="AF405" s="62"/>
      <c r="AG405" s="64"/>
      <c r="AH405" s="64"/>
      <c r="AI405" s="61"/>
      <c r="AJ405" s="65"/>
      <c r="AK405" s="65"/>
      <c r="AL405" s="44"/>
      <c r="AM405" s="61"/>
      <c r="AN405" s="61"/>
      <c r="AO405" s="50"/>
      <c r="AP405" s="44"/>
      <c r="AQ405" s="44"/>
      <c r="AR405" s="44"/>
      <c r="AS405" s="50"/>
    </row>
    <row r="406" spans="1:45" ht="17.25" customHeight="1">
      <c r="A406" s="44"/>
      <c r="B406" s="44"/>
      <c r="C406" s="44"/>
      <c r="D406" s="59"/>
      <c r="E406" s="59"/>
      <c r="F406" s="59"/>
      <c r="G406" s="60"/>
      <c r="H406" s="61"/>
      <c r="I406" s="61"/>
      <c r="J406" s="62"/>
      <c r="K406" s="62"/>
      <c r="L406" s="44"/>
      <c r="M406" s="61"/>
      <c r="N406" s="44"/>
      <c r="O406" s="45"/>
      <c r="P406" s="44"/>
      <c r="Q406" s="44"/>
      <c r="R406" s="62"/>
      <c r="S406" s="62"/>
      <c r="T406" s="44"/>
      <c r="U406" s="61"/>
      <c r="V406" s="63"/>
      <c r="W406" s="62"/>
      <c r="X406" s="62"/>
      <c r="Y406" s="61"/>
      <c r="Z406" s="62"/>
      <c r="AA406" s="61"/>
      <c r="AB406" s="44"/>
      <c r="AC406" s="61"/>
      <c r="AD406" s="61"/>
      <c r="AE406" s="62"/>
      <c r="AF406" s="62"/>
      <c r="AG406" s="64"/>
      <c r="AH406" s="64"/>
      <c r="AI406" s="61"/>
      <c r="AJ406" s="65"/>
      <c r="AK406" s="65"/>
      <c r="AL406" s="44"/>
      <c r="AM406" s="61"/>
      <c r="AN406" s="61"/>
      <c r="AO406" s="50"/>
      <c r="AP406" s="44"/>
      <c r="AQ406" s="44"/>
      <c r="AR406" s="44"/>
      <c r="AS406" s="50"/>
    </row>
    <row r="407" spans="1:45" ht="17.25" customHeight="1">
      <c r="A407" s="44"/>
      <c r="B407" s="44"/>
      <c r="C407" s="44"/>
      <c r="D407" s="59"/>
      <c r="E407" s="59"/>
      <c r="F407" s="59"/>
      <c r="G407" s="60"/>
      <c r="H407" s="61"/>
      <c r="I407" s="61"/>
      <c r="J407" s="62"/>
      <c r="K407" s="62"/>
      <c r="L407" s="44"/>
      <c r="M407" s="61"/>
      <c r="N407" s="44"/>
      <c r="O407" s="45"/>
      <c r="P407" s="44"/>
      <c r="Q407" s="44"/>
      <c r="R407" s="62"/>
      <c r="S407" s="62"/>
      <c r="T407" s="44"/>
      <c r="U407" s="61"/>
      <c r="V407" s="63"/>
      <c r="W407" s="62"/>
      <c r="X407" s="62"/>
      <c r="Y407" s="61"/>
      <c r="Z407" s="62"/>
      <c r="AA407" s="61"/>
      <c r="AB407" s="44"/>
      <c r="AC407" s="61"/>
      <c r="AD407" s="61"/>
      <c r="AE407" s="62"/>
      <c r="AF407" s="62"/>
      <c r="AG407" s="64"/>
      <c r="AH407" s="64"/>
      <c r="AI407" s="61"/>
      <c r="AJ407" s="65"/>
      <c r="AK407" s="65"/>
      <c r="AL407" s="44"/>
      <c r="AM407" s="61"/>
      <c r="AN407" s="61"/>
      <c r="AO407" s="50"/>
      <c r="AP407" s="44"/>
      <c r="AQ407" s="44"/>
      <c r="AR407" s="44"/>
      <c r="AS407" s="50"/>
    </row>
    <row r="408" spans="1:45" ht="17.25" customHeight="1">
      <c r="A408" s="44"/>
      <c r="B408" s="44"/>
      <c r="C408" s="44"/>
      <c r="D408" s="59"/>
      <c r="E408" s="59"/>
      <c r="F408" s="59"/>
      <c r="G408" s="60"/>
      <c r="H408" s="61"/>
      <c r="I408" s="61"/>
      <c r="J408" s="62"/>
      <c r="K408" s="62"/>
      <c r="L408" s="44"/>
      <c r="M408" s="61"/>
      <c r="N408" s="44"/>
      <c r="O408" s="45"/>
      <c r="P408" s="44"/>
      <c r="Q408" s="44"/>
      <c r="R408" s="62"/>
      <c r="S408" s="62"/>
      <c r="T408" s="44"/>
      <c r="U408" s="61"/>
      <c r="V408" s="63"/>
      <c r="W408" s="62"/>
      <c r="X408" s="62"/>
      <c r="Y408" s="61"/>
      <c r="Z408" s="62"/>
      <c r="AA408" s="61"/>
      <c r="AB408" s="44"/>
      <c r="AC408" s="61"/>
      <c r="AD408" s="61"/>
      <c r="AE408" s="62"/>
      <c r="AF408" s="62"/>
      <c r="AG408" s="64"/>
      <c r="AH408" s="64"/>
      <c r="AI408" s="61"/>
      <c r="AJ408" s="65"/>
      <c r="AK408" s="65"/>
      <c r="AL408" s="44"/>
      <c r="AM408" s="61"/>
      <c r="AN408" s="61"/>
      <c r="AO408" s="50"/>
      <c r="AP408" s="44"/>
      <c r="AQ408" s="44"/>
      <c r="AR408" s="44"/>
      <c r="AS408" s="50"/>
    </row>
    <row r="409" spans="1:45" ht="17.25" customHeight="1">
      <c r="A409" s="44"/>
      <c r="B409" s="44"/>
      <c r="C409" s="44"/>
      <c r="D409" s="59"/>
      <c r="E409" s="59"/>
      <c r="F409" s="59"/>
      <c r="G409" s="60"/>
      <c r="H409" s="61"/>
      <c r="I409" s="61"/>
      <c r="J409" s="62"/>
      <c r="K409" s="62"/>
      <c r="L409" s="44"/>
      <c r="M409" s="61"/>
      <c r="N409" s="44"/>
      <c r="O409" s="45"/>
      <c r="P409" s="44"/>
      <c r="Q409" s="44"/>
      <c r="R409" s="62"/>
      <c r="S409" s="62"/>
      <c r="T409" s="44"/>
      <c r="U409" s="61"/>
      <c r="V409" s="63"/>
      <c r="W409" s="62"/>
      <c r="X409" s="62"/>
      <c r="Y409" s="61"/>
      <c r="Z409" s="62"/>
      <c r="AA409" s="61"/>
      <c r="AB409" s="44"/>
      <c r="AC409" s="61"/>
      <c r="AD409" s="61"/>
      <c r="AE409" s="62"/>
      <c r="AF409" s="62"/>
      <c r="AG409" s="64"/>
      <c r="AH409" s="64"/>
      <c r="AI409" s="61"/>
      <c r="AJ409" s="65"/>
      <c r="AK409" s="65"/>
      <c r="AL409" s="44"/>
      <c r="AM409" s="61"/>
      <c r="AN409" s="61"/>
      <c r="AO409" s="50"/>
      <c r="AP409" s="44"/>
      <c r="AQ409" s="44"/>
      <c r="AR409" s="44"/>
      <c r="AS409" s="50"/>
    </row>
    <row r="410" spans="1:45" ht="17.25" customHeight="1">
      <c r="A410" s="44"/>
      <c r="B410" s="44"/>
      <c r="C410" s="44"/>
      <c r="D410" s="59"/>
      <c r="E410" s="59"/>
      <c r="F410" s="59"/>
      <c r="G410" s="60"/>
      <c r="H410" s="61"/>
      <c r="I410" s="61"/>
      <c r="J410" s="62"/>
      <c r="K410" s="62"/>
      <c r="L410" s="44"/>
      <c r="M410" s="61"/>
      <c r="N410" s="44"/>
      <c r="O410" s="45"/>
      <c r="P410" s="44"/>
      <c r="Q410" s="44"/>
      <c r="R410" s="62"/>
      <c r="S410" s="62"/>
      <c r="T410" s="44"/>
      <c r="U410" s="61"/>
      <c r="V410" s="63"/>
      <c r="W410" s="62"/>
      <c r="X410" s="62"/>
      <c r="Y410" s="61"/>
      <c r="Z410" s="62"/>
      <c r="AA410" s="61"/>
      <c r="AB410" s="44"/>
      <c r="AC410" s="61"/>
      <c r="AD410" s="61"/>
      <c r="AE410" s="62"/>
      <c r="AF410" s="62"/>
      <c r="AG410" s="64"/>
      <c r="AH410" s="64"/>
      <c r="AI410" s="61"/>
      <c r="AJ410" s="65"/>
      <c r="AK410" s="65"/>
      <c r="AL410" s="44"/>
      <c r="AM410" s="61"/>
      <c r="AN410" s="61"/>
      <c r="AO410" s="50"/>
      <c r="AP410" s="44"/>
      <c r="AQ410" s="44"/>
      <c r="AR410" s="44"/>
      <c r="AS410" s="50"/>
    </row>
    <row r="411" spans="1:45" ht="17.25" customHeight="1">
      <c r="A411" s="44"/>
      <c r="B411" s="44"/>
      <c r="C411" s="44"/>
      <c r="D411" s="59"/>
      <c r="E411" s="59"/>
      <c r="F411" s="59"/>
      <c r="G411" s="60"/>
      <c r="H411" s="61"/>
      <c r="I411" s="61"/>
      <c r="J411" s="62"/>
      <c r="K411" s="62"/>
      <c r="L411" s="44"/>
      <c r="M411" s="61"/>
      <c r="N411" s="44"/>
      <c r="O411" s="45"/>
      <c r="P411" s="44"/>
      <c r="Q411" s="44"/>
      <c r="R411" s="62"/>
      <c r="S411" s="62"/>
      <c r="T411" s="44"/>
      <c r="U411" s="61"/>
      <c r="V411" s="63"/>
      <c r="W411" s="62"/>
      <c r="X411" s="62"/>
      <c r="Y411" s="61"/>
      <c r="Z411" s="62"/>
      <c r="AA411" s="61"/>
      <c r="AB411" s="44"/>
      <c r="AC411" s="61"/>
      <c r="AD411" s="61"/>
      <c r="AE411" s="62"/>
      <c r="AF411" s="62"/>
      <c r="AG411" s="64"/>
      <c r="AH411" s="64"/>
      <c r="AI411" s="61"/>
      <c r="AJ411" s="65"/>
      <c r="AK411" s="65"/>
      <c r="AL411" s="44"/>
      <c r="AM411" s="61"/>
      <c r="AN411" s="61"/>
      <c r="AO411" s="50"/>
      <c r="AP411" s="44"/>
      <c r="AQ411" s="44"/>
      <c r="AR411" s="44"/>
      <c r="AS411" s="50"/>
    </row>
    <row r="412" spans="1:45" ht="17.25" customHeight="1">
      <c r="A412" s="44"/>
      <c r="B412" s="44"/>
      <c r="C412" s="44"/>
      <c r="D412" s="59"/>
      <c r="E412" s="59"/>
      <c r="F412" s="59"/>
      <c r="G412" s="60"/>
      <c r="H412" s="61"/>
      <c r="I412" s="61"/>
      <c r="J412" s="62"/>
      <c r="K412" s="62"/>
      <c r="L412" s="44"/>
      <c r="M412" s="61"/>
      <c r="N412" s="44"/>
      <c r="O412" s="45"/>
      <c r="P412" s="44"/>
      <c r="Q412" s="44"/>
      <c r="R412" s="62"/>
      <c r="S412" s="62"/>
      <c r="T412" s="44"/>
      <c r="U412" s="61"/>
      <c r="V412" s="63"/>
      <c r="W412" s="62"/>
      <c r="X412" s="62"/>
      <c r="Y412" s="61"/>
      <c r="Z412" s="62"/>
      <c r="AA412" s="61"/>
      <c r="AB412" s="44"/>
      <c r="AC412" s="61"/>
      <c r="AD412" s="61"/>
      <c r="AE412" s="62"/>
      <c r="AF412" s="62"/>
      <c r="AG412" s="64"/>
      <c r="AH412" s="64"/>
      <c r="AI412" s="61"/>
      <c r="AJ412" s="65"/>
      <c r="AK412" s="65"/>
      <c r="AL412" s="44"/>
      <c r="AM412" s="61"/>
      <c r="AN412" s="61"/>
      <c r="AO412" s="50"/>
      <c r="AP412" s="44"/>
      <c r="AQ412" s="44"/>
      <c r="AR412" s="44"/>
      <c r="AS412" s="50"/>
    </row>
    <row r="413" spans="1:45" ht="17.25" customHeight="1">
      <c r="A413" s="44"/>
      <c r="B413" s="44"/>
      <c r="C413" s="44"/>
      <c r="D413" s="59"/>
      <c r="E413" s="59"/>
      <c r="F413" s="59"/>
      <c r="G413" s="60"/>
      <c r="H413" s="61"/>
      <c r="I413" s="61"/>
      <c r="J413" s="62"/>
      <c r="K413" s="62"/>
      <c r="L413" s="44"/>
      <c r="M413" s="61"/>
      <c r="N413" s="44"/>
      <c r="O413" s="45"/>
      <c r="P413" s="44"/>
      <c r="Q413" s="44"/>
      <c r="R413" s="62"/>
      <c r="S413" s="62"/>
      <c r="T413" s="44"/>
      <c r="U413" s="61"/>
      <c r="V413" s="63"/>
      <c r="W413" s="62"/>
      <c r="X413" s="62"/>
      <c r="Y413" s="61"/>
      <c r="Z413" s="62"/>
      <c r="AA413" s="61"/>
      <c r="AB413" s="44"/>
      <c r="AC413" s="61"/>
      <c r="AD413" s="61"/>
      <c r="AE413" s="62"/>
      <c r="AF413" s="62"/>
      <c r="AG413" s="64"/>
      <c r="AH413" s="64"/>
      <c r="AI413" s="61"/>
      <c r="AJ413" s="65"/>
      <c r="AK413" s="65"/>
      <c r="AL413" s="44"/>
      <c r="AM413" s="61"/>
      <c r="AN413" s="61"/>
      <c r="AO413" s="50"/>
      <c r="AP413" s="44"/>
      <c r="AQ413" s="44"/>
      <c r="AR413" s="44"/>
      <c r="AS413" s="50"/>
    </row>
    <row r="414" spans="1:45" ht="17.25" customHeight="1">
      <c r="A414" s="44"/>
      <c r="B414" s="44"/>
      <c r="C414" s="44"/>
      <c r="D414" s="59"/>
      <c r="E414" s="59"/>
      <c r="F414" s="59"/>
      <c r="G414" s="60"/>
      <c r="H414" s="61"/>
      <c r="I414" s="61"/>
      <c r="J414" s="62"/>
      <c r="K414" s="62"/>
      <c r="L414" s="44"/>
      <c r="M414" s="61"/>
      <c r="N414" s="44"/>
      <c r="O414" s="45"/>
      <c r="P414" s="44"/>
      <c r="Q414" s="44"/>
      <c r="R414" s="62"/>
      <c r="S414" s="62"/>
      <c r="T414" s="44"/>
      <c r="U414" s="61"/>
      <c r="V414" s="63"/>
      <c r="W414" s="62"/>
      <c r="X414" s="62"/>
      <c r="Y414" s="61"/>
      <c r="Z414" s="62"/>
      <c r="AA414" s="61"/>
      <c r="AB414" s="44"/>
      <c r="AC414" s="61"/>
      <c r="AD414" s="61"/>
      <c r="AE414" s="62"/>
      <c r="AF414" s="62"/>
      <c r="AG414" s="64"/>
      <c r="AH414" s="64"/>
      <c r="AI414" s="61"/>
      <c r="AJ414" s="65"/>
      <c r="AK414" s="65"/>
      <c r="AL414" s="44"/>
      <c r="AM414" s="61"/>
      <c r="AN414" s="61"/>
      <c r="AO414" s="50"/>
      <c r="AP414" s="44"/>
      <c r="AQ414" s="44"/>
      <c r="AR414" s="44"/>
      <c r="AS414" s="50"/>
    </row>
    <row r="415" spans="1:45" ht="17.25" customHeight="1">
      <c r="A415" s="44"/>
      <c r="B415" s="44"/>
      <c r="C415" s="44"/>
      <c r="D415" s="59"/>
      <c r="E415" s="59"/>
      <c r="F415" s="59"/>
      <c r="G415" s="60"/>
      <c r="H415" s="61"/>
      <c r="I415" s="61"/>
      <c r="J415" s="62"/>
      <c r="K415" s="62"/>
      <c r="L415" s="44"/>
      <c r="M415" s="61"/>
      <c r="N415" s="44"/>
      <c r="O415" s="45"/>
      <c r="P415" s="44"/>
      <c r="Q415" s="44"/>
      <c r="R415" s="62"/>
      <c r="S415" s="62"/>
      <c r="T415" s="44"/>
      <c r="U415" s="61"/>
      <c r="V415" s="63"/>
      <c r="W415" s="62"/>
      <c r="X415" s="62"/>
      <c r="Y415" s="61"/>
      <c r="Z415" s="62"/>
      <c r="AA415" s="61"/>
      <c r="AB415" s="44"/>
      <c r="AC415" s="61"/>
      <c r="AD415" s="61"/>
      <c r="AE415" s="62"/>
      <c r="AF415" s="62"/>
      <c r="AG415" s="64"/>
      <c r="AH415" s="64"/>
      <c r="AI415" s="61"/>
      <c r="AJ415" s="65"/>
      <c r="AK415" s="65"/>
      <c r="AL415" s="44"/>
      <c r="AM415" s="61"/>
      <c r="AN415" s="61"/>
      <c r="AO415" s="50"/>
      <c r="AP415" s="44"/>
      <c r="AQ415" s="44"/>
      <c r="AR415" s="44"/>
      <c r="AS415" s="50"/>
    </row>
    <row r="416" spans="1:45" ht="17.25" customHeight="1">
      <c r="A416" s="44"/>
      <c r="B416" s="44"/>
      <c r="C416" s="44"/>
      <c r="D416" s="59"/>
      <c r="E416" s="59"/>
      <c r="F416" s="59"/>
      <c r="G416" s="60"/>
      <c r="H416" s="61"/>
      <c r="I416" s="61"/>
      <c r="J416" s="62"/>
      <c r="K416" s="62"/>
      <c r="L416" s="44"/>
      <c r="M416" s="61"/>
      <c r="N416" s="44"/>
      <c r="O416" s="45"/>
      <c r="P416" s="44"/>
      <c r="Q416" s="44"/>
      <c r="R416" s="62"/>
      <c r="S416" s="62"/>
      <c r="T416" s="44"/>
      <c r="U416" s="61"/>
      <c r="V416" s="63"/>
      <c r="W416" s="62"/>
      <c r="X416" s="62"/>
      <c r="Y416" s="61"/>
      <c r="Z416" s="62"/>
      <c r="AA416" s="61"/>
      <c r="AB416" s="44"/>
      <c r="AC416" s="61"/>
      <c r="AD416" s="61"/>
      <c r="AE416" s="62"/>
      <c r="AF416" s="62"/>
      <c r="AG416" s="64"/>
      <c r="AH416" s="64"/>
      <c r="AI416" s="61"/>
      <c r="AJ416" s="65"/>
      <c r="AK416" s="65"/>
      <c r="AL416" s="44"/>
      <c r="AM416" s="61"/>
      <c r="AN416" s="61"/>
      <c r="AO416" s="50"/>
      <c r="AP416" s="44"/>
      <c r="AQ416" s="44"/>
      <c r="AR416" s="44"/>
      <c r="AS416" s="50"/>
    </row>
    <row r="417" spans="1:45" ht="17.25" customHeight="1">
      <c r="A417" s="44"/>
      <c r="B417" s="44"/>
      <c r="C417" s="44"/>
      <c r="D417" s="59"/>
      <c r="E417" s="59"/>
      <c r="F417" s="59"/>
      <c r="G417" s="60"/>
      <c r="H417" s="61"/>
      <c r="I417" s="61"/>
      <c r="J417" s="62"/>
      <c r="K417" s="62"/>
      <c r="L417" s="44"/>
      <c r="M417" s="61"/>
      <c r="N417" s="44"/>
      <c r="O417" s="45"/>
      <c r="P417" s="44"/>
      <c r="Q417" s="44"/>
      <c r="R417" s="62"/>
      <c r="S417" s="62"/>
      <c r="T417" s="44"/>
      <c r="U417" s="61"/>
      <c r="V417" s="63"/>
      <c r="W417" s="62"/>
      <c r="X417" s="62"/>
      <c r="Y417" s="61"/>
      <c r="Z417" s="62"/>
      <c r="AA417" s="61"/>
      <c r="AB417" s="44"/>
      <c r="AC417" s="61"/>
      <c r="AD417" s="61"/>
      <c r="AE417" s="62"/>
      <c r="AF417" s="62"/>
      <c r="AG417" s="64"/>
      <c r="AH417" s="64"/>
      <c r="AI417" s="61"/>
      <c r="AJ417" s="65"/>
      <c r="AK417" s="65"/>
      <c r="AL417" s="44"/>
      <c r="AM417" s="61"/>
      <c r="AN417" s="61"/>
      <c r="AO417" s="50"/>
      <c r="AP417" s="44"/>
      <c r="AQ417" s="44"/>
      <c r="AR417" s="44"/>
      <c r="AS417" s="50"/>
    </row>
    <row r="418" spans="1:45" ht="17.25" customHeight="1">
      <c r="A418" s="44"/>
      <c r="B418" s="44"/>
      <c r="C418" s="44"/>
      <c r="D418" s="59"/>
      <c r="E418" s="59"/>
      <c r="F418" s="59"/>
      <c r="G418" s="60"/>
      <c r="H418" s="61"/>
      <c r="I418" s="61"/>
      <c r="J418" s="62"/>
      <c r="K418" s="62"/>
      <c r="L418" s="44"/>
      <c r="M418" s="61"/>
      <c r="N418" s="44"/>
      <c r="O418" s="45"/>
      <c r="P418" s="44"/>
      <c r="Q418" s="44"/>
      <c r="R418" s="62"/>
      <c r="S418" s="62"/>
      <c r="T418" s="44"/>
      <c r="U418" s="61"/>
      <c r="V418" s="63"/>
      <c r="W418" s="62"/>
      <c r="X418" s="62"/>
      <c r="Y418" s="61"/>
      <c r="Z418" s="62"/>
      <c r="AA418" s="61"/>
      <c r="AB418" s="44"/>
      <c r="AC418" s="61"/>
      <c r="AD418" s="61"/>
      <c r="AE418" s="62"/>
      <c r="AF418" s="62"/>
      <c r="AG418" s="64"/>
      <c r="AH418" s="64"/>
      <c r="AI418" s="61"/>
      <c r="AJ418" s="65"/>
      <c r="AK418" s="65"/>
      <c r="AL418" s="44"/>
      <c r="AM418" s="61"/>
      <c r="AN418" s="61"/>
      <c r="AO418" s="50"/>
      <c r="AP418" s="44"/>
      <c r="AQ418" s="44"/>
      <c r="AR418" s="44"/>
      <c r="AS418" s="50"/>
    </row>
    <row r="419" spans="1:45" ht="17.25" customHeight="1">
      <c r="A419" s="44"/>
      <c r="B419" s="44"/>
      <c r="C419" s="44"/>
      <c r="D419" s="59"/>
      <c r="E419" s="59"/>
      <c r="F419" s="59"/>
      <c r="G419" s="60"/>
      <c r="H419" s="61"/>
      <c r="I419" s="61"/>
      <c r="J419" s="62"/>
      <c r="K419" s="62"/>
      <c r="L419" s="44"/>
      <c r="M419" s="61"/>
      <c r="N419" s="44"/>
      <c r="O419" s="45"/>
      <c r="P419" s="44"/>
      <c r="Q419" s="44"/>
      <c r="R419" s="62"/>
      <c r="S419" s="62"/>
      <c r="T419" s="44"/>
      <c r="U419" s="61"/>
      <c r="V419" s="63"/>
      <c r="W419" s="62"/>
      <c r="X419" s="62"/>
      <c r="Y419" s="61"/>
      <c r="Z419" s="62"/>
      <c r="AA419" s="61"/>
      <c r="AB419" s="44"/>
      <c r="AC419" s="61"/>
      <c r="AD419" s="61"/>
      <c r="AE419" s="62"/>
      <c r="AF419" s="62"/>
      <c r="AG419" s="64"/>
      <c r="AH419" s="64"/>
      <c r="AI419" s="61"/>
      <c r="AJ419" s="65"/>
      <c r="AK419" s="65"/>
      <c r="AL419" s="44"/>
      <c r="AM419" s="61"/>
      <c r="AN419" s="61"/>
      <c r="AO419" s="50"/>
      <c r="AP419" s="44"/>
      <c r="AQ419" s="44"/>
      <c r="AR419" s="44"/>
      <c r="AS419" s="50"/>
    </row>
    <row r="420" spans="1:45" ht="17.25" customHeight="1">
      <c r="A420" s="44"/>
      <c r="B420" s="44"/>
      <c r="C420" s="44"/>
      <c r="D420" s="59"/>
      <c r="E420" s="59"/>
      <c r="F420" s="59"/>
      <c r="G420" s="60"/>
      <c r="H420" s="61"/>
      <c r="I420" s="61"/>
      <c r="J420" s="62"/>
      <c r="K420" s="62"/>
      <c r="L420" s="44"/>
      <c r="M420" s="61"/>
      <c r="N420" s="44"/>
      <c r="O420" s="45"/>
      <c r="P420" s="44"/>
      <c r="Q420" s="44"/>
      <c r="R420" s="62"/>
      <c r="S420" s="62"/>
      <c r="T420" s="44"/>
      <c r="U420" s="61"/>
      <c r="V420" s="63"/>
      <c r="W420" s="62"/>
      <c r="X420" s="62"/>
      <c r="Y420" s="61"/>
      <c r="Z420" s="62"/>
      <c r="AA420" s="61"/>
      <c r="AB420" s="44"/>
      <c r="AC420" s="61"/>
      <c r="AD420" s="61"/>
      <c r="AE420" s="62"/>
      <c r="AF420" s="62"/>
      <c r="AG420" s="64"/>
      <c r="AH420" s="64"/>
      <c r="AI420" s="61"/>
      <c r="AJ420" s="65"/>
      <c r="AK420" s="65"/>
      <c r="AL420" s="44"/>
      <c r="AM420" s="61"/>
      <c r="AN420" s="61"/>
      <c r="AO420" s="50"/>
      <c r="AP420" s="44"/>
      <c r="AQ420" s="44"/>
      <c r="AR420" s="44"/>
      <c r="AS420" s="50"/>
    </row>
    <row r="421" spans="1:45" ht="17.25" customHeight="1">
      <c r="A421" s="44"/>
      <c r="B421" s="44"/>
      <c r="C421" s="44"/>
      <c r="D421" s="59"/>
      <c r="E421" s="59"/>
      <c r="F421" s="59"/>
      <c r="G421" s="60"/>
      <c r="H421" s="61"/>
      <c r="I421" s="61"/>
      <c r="J421" s="62"/>
      <c r="K421" s="62"/>
      <c r="L421" s="44"/>
      <c r="M421" s="61"/>
      <c r="N421" s="44"/>
      <c r="O421" s="45"/>
      <c r="P421" s="44"/>
      <c r="Q421" s="44"/>
      <c r="R421" s="62"/>
      <c r="S421" s="62"/>
      <c r="T421" s="44"/>
      <c r="U421" s="61"/>
      <c r="V421" s="63"/>
      <c r="W421" s="62"/>
      <c r="X421" s="62"/>
      <c r="Y421" s="61"/>
      <c r="Z421" s="62"/>
      <c r="AA421" s="61"/>
      <c r="AB421" s="44"/>
      <c r="AC421" s="61"/>
      <c r="AD421" s="61"/>
      <c r="AE421" s="62"/>
      <c r="AF421" s="62"/>
      <c r="AG421" s="64"/>
      <c r="AH421" s="64"/>
      <c r="AI421" s="61"/>
      <c r="AJ421" s="65"/>
      <c r="AK421" s="65"/>
      <c r="AL421" s="44"/>
      <c r="AM421" s="61"/>
      <c r="AN421" s="61"/>
      <c r="AO421" s="50"/>
      <c r="AP421" s="44"/>
      <c r="AQ421" s="44"/>
      <c r="AR421" s="44"/>
      <c r="AS421" s="50"/>
    </row>
    <row r="422" spans="1:45" ht="17.25" customHeight="1">
      <c r="A422" s="44"/>
      <c r="B422" s="44"/>
      <c r="C422" s="44"/>
      <c r="D422" s="59"/>
      <c r="E422" s="59"/>
      <c r="F422" s="59"/>
      <c r="G422" s="60"/>
      <c r="H422" s="61"/>
      <c r="I422" s="61"/>
      <c r="J422" s="62"/>
      <c r="K422" s="62"/>
      <c r="L422" s="44"/>
      <c r="M422" s="61"/>
      <c r="N422" s="44"/>
      <c r="O422" s="45"/>
      <c r="P422" s="44"/>
      <c r="Q422" s="44"/>
      <c r="R422" s="62"/>
      <c r="S422" s="62"/>
      <c r="T422" s="44"/>
      <c r="U422" s="61"/>
      <c r="V422" s="63"/>
      <c r="W422" s="62"/>
      <c r="X422" s="62"/>
      <c r="Y422" s="61"/>
      <c r="Z422" s="62"/>
      <c r="AA422" s="61"/>
      <c r="AB422" s="44"/>
      <c r="AC422" s="61"/>
      <c r="AD422" s="61"/>
      <c r="AE422" s="62"/>
      <c r="AF422" s="62"/>
      <c r="AG422" s="64"/>
      <c r="AH422" s="64"/>
      <c r="AI422" s="61"/>
      <c r="AJ422" s="65"/>
      <c r="AK422" s="65"/>
      <c r="AL422" s="44"/>
      <c r="AM422" s="61"/>
      <c r="AN422" s="61"/>
      <c r="AO422" s="50"/>
      <c r="AP422" s="44"/>
      <c r="AQ422" s="44"/>
      <c r="AR422" s="44"/>
      <c r="AS422" s="50"/>
    </row>
    <row r="423" spans="1:45" ht="17.25" customHeight="1">
      <c r="A423" s="44"/>
      <c r="B423" s="44"/>
      <c r="C423" s="44"/>
      <c r="D423" s="59"/>
      <c r="E423" s="59"/>
      <c r="F423" s="59"/>
      <c r="G423" s="60"/>
      <c r="H423" s="61"/>
      <c r="I423" s="61"/>
      <c r="J423" s="62"/>
      <c r="K423" s="62"/>
      <c r="L423" s="44"/>
      <c r="M423" s="61"/>
      <c r="N423" s="44"/>
      <c r="O423" s="45"/>
      <c r="P423" s="44"/>
      <c r="Q423" s="44"/>
      <c r="R423" s="62"/>
      <c r="S423" s="62"/>
      <c r="T423" s="44"/>
      <c r="U423" s="61"/>
      <c r="V423" s="63"/>
      <c r="W423" s="62"/>
      <c r="X423" s="62"/>
      <c r="Y423" s="61"/>
      <c r="Z423" s="62"/>
      <c r="AA423" s="61"/>
      <c r="AB423" s="44"/>
      <c r="AC423" s="61"/>
      <c r="AD423" s="61"/>
      <c r="AE423" s="62"/>
      <c r="AF423" s="62"/>
      <c r="AG423" s="64"/>
      <c r="AH423" s="64"/>
      <c r="AI423" s="61"/>
      <c r="AJ423" s="65"/>
      <c r="AK423" s="65"/>
      <c r="AL423" s="44"/>
      <c r="AM423" s="61"/>
      <c r="AN423" s="61"/>
      <c r="AO423" s="50"/>
      <c r="AP423" s="44"/>
      <c r="AQ423" s="44"/>
      <c r="AR423" s="44"/>
      <c r="AS423" s="50"/>
    </row>
    <row r="424" spans="1:45" ht="17.25" customHeight="1">
      <c r="A424" s="44"/>
      <c r="B424" s="44"/>
      <c r="C424" s="44"/>
      <c r="D424" s="59"/>
      <c r="E424" s="59"/>
      <c r="F424" s="59"/>
      <c r="G424" s="60"/>
      <c r="H424" s="61"/>
      <c r="I424" s="61"/>
      <c r="J424" s="62"/>
      <c r="K424" s="62"/>
      <c r="L424" s="44"/>
      <c r="M424" s="61"/>
      <c r="N424" s="44"/>
      <c r="O424" s="45"/>
      <c r="P424" s="44"/>
      <c r="Q424" s="44"/>
      <c r="R424" s="62"/>
      <c r="S424" s="62"/>
      <c r="T424" s="44"/>
      <c r="U424" s="61"/>
      <c r="V424" s="63"/>
      <c r="W424" s="62"/>
      <c r="X424" s="62"/>
      <c r="Y424" s="61"/>
      <c r="Z424" s="62"/>
      <c r="AA424" s="61"/>
      <c r="AB424" s="44"/>
      <c r="AC424" s="61"/>
      <c r="AD424" s="61"/>
      <c r="AE424" s="62"/>
      <c r="AF424" s="62"/>
      <c r="AG424" s="64"/>
      <c r="AH424" s="64"/>
      <c r="AI424" s="61"/>
      <c r="AJ424" s="65"/>
      <c r="AK424" s="65"/>
      <c r="AL424" s="44"/>
      <c r="AM424" s="61"/>
      <c r="AN424" s="61"/>
      <c r="AO424" s="50"/>
      <c r="AP424" s="44"/>
      <c r="AQ424" s="44"/>
      <c r="AR424" s="44"/>
      <c r="AS424" s="50"/>
    </row>
    <row r="425" spans="1:45" ht="17.25" customHeight="1">
      <c r="A425" s="44"/>
      <c r="B425" s="44"/>
      <c r="C425" s="44"/>
      <c r="D425" s="59"/>
      <c r="E425" s="59"/>
      <c r="F425" s="59"/>
      <c r="G425" s="60"/>
      <c r="H425" s="61"/>
      <c r="I425" s="61"/>
      <c r="J425" s="62"/>
      <c r="K425" s="62"/>
      <c r="L425" s="44"/>
      <c r="M425" s="61"/>
      <c r="N425" s="44"/>
      <c r="O425" s="45"/>
      <c r="P425" s="44"/>
      <c r="Q425" s="44"/>
      <c r="R425" s="62"/>
      <c r="S425" s="62"/>
      <c r="T425" s="44"/>
      <c r="U425" s="61"/>
      <c r="V425" s="63"/>
      <c r="W425" s="62"/>
      <c r="X425" s="62"/>
      <c r="Y425" s="61"/>
      <c r="Z425" s="62"/>
      <c r="AA425" s="61"/>
      <c r="AB425" s="44"/>
      <c r="AC425" s="61"/>
      <c r="AD425" s="61"/>
      <c r="AE425" s="62"/>
      <c r="AF425" s="62"/>
      <c r="AG425" s="64"/>
      <c r="AH425" s="64"/>
      <c r="AI425" s="61"/>
      <c r="AJ425" s="65"/>
      <c r="AK425" s="65"/>
      <c r="AL425" s="44"/>
      <c r="AM425" s="61"/>
      <c r="AN425" s="61"/>
      <c r="AO425" s="50"/>
      <c r="AP425" s="44"/>
      <c r="AQ425" s="44"/>
      <c r="AR425" s="44"/>
      <c r="AS425" s="50"/>
    </row>
    <row r="426" spans="1:45" ht="17.25" customHeight="1">
      <c r="A426" s="44"/>
      <c r="B426" s="44"/>
      <c r="C426" s="44"/>
      <c r="D426" s="59"/>
      <c r="E426" s="59"/>
      <c r="F426" s="59"/>
      <c r="G426" s="60"/>
      <c r="H426" s="61"/>
      <c r="I426" s="61"/>
      <c r="J426" s="62"/>
      <c r="K426" s="62"/>
      <c r="L426" s="44"/>
      <c r="M426" s="61"/>
      <c r="N426" s="44"/>
      <c r="O426" s="45"/>
      <c r="P426" s="44"/>
      <c r="Q426" s="44"/>
      <c r="R426" s="62"/>
      <c r="S426" s="62"/>
      <c r="T426" s="44"/>
      <c r="U426" s="61"/>
      <c r="V426" s="63"/>
      <c r="W426" s="62"/>
      <c r="X426" s="62"/>
      <c r="Y426" s="61"/>
      <c r="Z426" s="62"/>
      <c r="AA426" s="61"/>
      <c r="AB426" s="44"/>
      <c r="AC426" s="61"/>
      <c r="AD426" s="61"/>
      <c r="AE426" s="62"/>
      <c r="AF426" s="62"/>
      <c r="AG426" s="64"/>
      <c r="AH426" s="64"/>
      <c r="AI426" s="61"/>
      <c r="AJ426" s="65"/>
      <c r="AK426" s="65"/>
      <c r="AL426" s="44"/>
      <c r="AM426" s="61"/>
      <c r="AN426" s="61"/>
      <c r="AO426" s="50"/>
      <c r="AP426" s="44"/>
      <c r="AQ426" s="44"/>
      <c r="AR426" s="44"/>
      <c r="AS426" s="50"/>
    </row>
    <row r="427" spans="1:45" ht="17.25" customHeight="1">
      <c r="A427" s="44"/>
      <c r="B427" s="44"/>
      <c r="C427" s="44"/>
      <c r="D427" s="59"/>
      <c r="E427" s="59"/>
      <c r="F427" s="59"/>
      <c r="G427" s="60"/>
      <c r="H427" s="61"/>
      <c r="I427" s="61"/>
      <c r="J427" s="62"/>
      <c r="K427" s="62"/>
      <c r="L427" s="44"/>
      <c r="M427" s="61"/>
      <c r="N427" s="44"/>
      <c r="O427" s="45"/>
      <c r="P427" s="44"/>
      <c r="Q427" s="44"/>
      <c r="R427" s="62"/>
      <c r="S427" s="62"/>
      <c r="T427" s="44"/>
      <c r="U427" s="61"/>
      <c r="V427" s="63"/>
      <c r="W427" s="62"/>
      <c r="X427" s="62"/>
      <c r="Y427" s="61"/>
      <c r="Z427" s="62"/>
      <c r="AA427" s="61"/>
      <c r="AB427" s="44"/>
      <c r="AC427" s="61"/>
      <c r="AD427" s="61"/>
      <c r="AE427" s="62"/>
      <c r="AF427" s="62"/>
      <c r="AG427" s="64"/>
      <c r="AH427" s="64"/>
      <c r="AI427" s="61"/>
      <c r="AJ427" s="65"/>
      <c r="AK427" s="65"/>
      <c r="AL427" s="44"/>
      <c r="AM427" s="61"/>
      <c r="AN427" s="61"/>
      <c r="AO427" s="50"/>
      <c r="AP427" s="44"/>
      <c r="AQ427" s="44"/>
      <c r="AR427" s="44"/>
      <c r="AS427" s="50"/>
    </row>
    <row r="428" spans="1:45" ht="17.25" customHeight="1">
      <c r="A428" s="44"/>
      <c r="B428" s="44"/>
      <c r="C428" s="44"/>
      <c r="D428" s="59"/>
      <c r="E428" s="59"/>
      <c r="F428" s="59"/>
      <c r="G428" s="60"/>
      <c r="H428" s="61"/>
      <c r="I428" s="61"/>
      <c r="J428" s="62"/>
      <c r="K428" s="62"/>
      <c r="L428" s="44"/>
      <c r="M428" s="61"/>
      <c r="N428" s="44"/>
      <c r="O428" s="45"/>
      <c r="P428" s="44"/>
      <c r="Q428" s="44"/>
      <c r="R428" s="62"/>
      <c r="S428" s="62"/>
      <c r="T428" s="44"/>
      <c r="U428" s="61"/>
      <c r="V428" s="63"/>
      <c r="W428" s="62"/>
      <c r="X428" s="62"/>
      <c r="Y428" s="61"/>
      <c r="Z428" s="62"/>
      <c r="AA428" s="61"/>
      <c r="AB428" s="44"/>
      <c r="AC428" s="61"/>
      <c r="AD428" s="61"/>
      <c r="AE428" s="62"/>
      <c r="AF428" s="62"/>
      <c r="AG428" s="64"/>
      <c r="AH428" s="64"/>
      <c r="AI428" s="61"/>
      <c r="AJ428" s="65"/>
      <c r="AK428" s="65"/>
      <c r="AL428" s="44"/>
      <c r="AM428" s="61"/>
      <c r="AN428" s="61"/>
      <c r="AO428" s="50"/>
      <c r="AP428" s="44"/>
      <c r="AQ428" s="44"/>
      <c r="AR428" s="44"/>
      <c r="AS428" s="50"/>
    </row>
    <row r="429" spans="1:45" ht="17.25" customHeight="1">
      <c r="A429" s="44"/>
      <c r="B429" s="44"/>
      <c r="C429" s="44"/>
      <c r="D429" s="59"/>
      <c r="E429" s="59"/>
      <c r="F429" s="59"/>
      <c r="G429" s="60"/>
      <c r="H429" s="61"/>
      <c r="I429" s="61"/>
      <c r="J429" s="62"/>
      <c r="K429" s="62"/>
      <c r="L429" s="44"/>
      <c r="M429" s="61"/>
      <c r="N429" s="44"/>
      <c r="O429" s="45"/>
      <c r="P429" s="44"/>
      <c r="Q429" s="44"/>
      <c r="R429" s="62"/>
      <c r="S429" s="62"/>
      <c r="T429" s="44"/>
      <c r="U429" s="61"/>
      <c r="V429" s="63"/>
      <c r="W429" s="62"/>
      <c r="X429" s="62"/>
      <c r="Y429" s="61"/>
      <c r="Z429" s="62"/>
      <c r="AA429" s="61"/>
      <c r="AB429" s="44"/>
      <c r="AC429" s="61"/>
      <c r="AD429" s="61"/>
      <c r="AE429" s="62"/>
      <c r="AF429" s="62"/>
      <c r="AG429" s="64"/>
      <c r="AH429" s="64"/>
      <c r="AI429" s="61"/>
      <c r="AJ429" s="65"/>
      <c r="AK429" s="65"/>
      <c r="AL429" s="44"/>
      <c r="AM429" s="61"/>
      <c r="AN429" s="61"/>
      <c r="AO429" s="50"/>
      <c r="AP429" s="44"/>
      <c r="AQ429" s="44"/>
      <c r="AR429" s="44"/>
      <c r="AS429" s="50"/>
    </row>
    <row r="430" spans="1:45" ht="17.25" customHeight="1">
      <c r="A430" s="44"/>
      <c r="B430" s="44"/>
      <c r="C430" s="44"/>
      <c r="D430" s="59"/>
      <c r="E430" s="59"/>
      <c r="F430" s="59"/>
      <c r="G430" s="60"/>
      <c r="H430" s="61"/>
      <c r="I430" s="61"/>
      <c r="J430" s="62"/>
      <c r="K430" s="62"/>
      <c r="L430" s="44"/>
      <c r="M430" s="61"/>
      <c r="N430" s="44"/>
      <c r="O430" s="45"/>
      <c r="P430" s="44"/>
      <c r="Q430" s="44"/>
      <c r="R430" s="62"/>
      <c r="S430" s="62"/>
      <c r="T430" s="44"/>
      <c r="U430" s="61"/>
      <c r="V430" s="63"/>
      <c r="W430" s="62"/>
      <c r="X430" s="62"/>
      <c r="Y430" s="61"/>
      <c r="Z430" s="62"/>
      <c r="AA430" s="61"/>
      <c r="AB430" s="44"/>
      <c r="AC430" s="61"/>
      <c r="AD430" s="61"/>
      <c r="AE430" s="62"/>
      <c r="AF430" s="62"/>
      <c r="AG430" s="64"/>
      <c r="AH430" s="64"/>
      <c r="AI430" s="61"/>
      <c r="AJ430" s="65"/>
      <c r="AK430" s="65"/>
      <c r="AL430" s="44"/>
      <c r="AM430" s="61"/>
      <c r="AN430" s="61"/>
      <c r="AO430" s="50"/>
      <c r="AP430" s="44"/>
      <c r="AQ430" s="44"/>
      <c r="AR430" s="44"/>
      <c r="AS430" s="50"/>
    </row>
    <row r="431" spans="1:45" ht="17.25" customHeight="1">
      <c r="A431" s="44"/>
      <c r="B431" s="44"/>
      <c r="C431" s="44"/>
      <c r="D431" s="59"/>
      <c r="E431" s="59"/>
      <c r="F431" s="59"/>
      <c r="G431" s="60"/>
      <c r="H431" s="61"/>
      <c r="I431" s="61"/>
      <c r="J431" s="62"/>
      <c r="K431" s="62"/>
      <c r="L431" s="44"/>
      <c r="M431" s="61"/>
      <c r="N431" s="44"/>
      <c r="O431" s="45"/>
      <c r="P431" s="44"/>
      <c r="Q431" s="44"/>
      <c r="R431" s="62"/>
      <c r="S431" s="62"/>
      <c r="T431" s="44"/>
      <c r="U431" s="61"/>
      <c r="V431" s="63"/>
      <c r="W431" s="62"/>
      <c r="X431" s="62"/>
      <c r="Y431" s="61"/>
      <c r="Z431" s="62"/>
      <c r="AA431" s="61"/>
      <c r="AB431" s="44"/>
      <c r="AC431" s="61"/>
      <c r="AD431" s="61"/>
      <c r="AE431" s="62"/>
      <c r="AF431" s="62"/>
      <c r="AG431" s="64"/>
      <c r="AH431" s="64"/>
      <c r="AI431" s="61"/>
      <c r="AJ431" s="65"/>
      <c r="AK431" s="65"/>
      <c r="AL431" s="44"/>
      <c r="AM431" s="61"/>
      <c r="AN431" s="61"/>
      <c r="AO431" s="50"/>
      <c r="AP431" s="44"/>
      <c r="AQ431" s="44"/>
      <c r="AR431" s="44"/>
      <c r="AS431" s="50"/>
    </row>
    <row r="432" spans="1:45" ht="17.25" customHeight="1">
      <c r="A432" s="44"/>
      <c r="B432" s="44"/>
      <c r="C432" s="44"/>
      <c r="D432" s="59"/>
      <c r="E432" s="59"/>
      <c r="F432" s="59"/>
      <c r="G432" s="60"/>
      <c r="H432" s="61"/>
      <c r="I432" s="61"/>
      <c r="J432" s="62"/>
      <c r="K432" s="62"/>
      <c r="L432" s="44"/>
      <c r="M432" s="61"/>
      <c r="N432" s="44"/>
      <c r="O432" s="45"/>
      <c r="P432" s="44"/>
      <c r="Q432" s="44"/>
      <c r="R432" s="62"/>
      <c r="S432" s="62"/>
      <c r="T432" s="44"/>
      <c r="U432" s="61"/>
      <c r="V432" s="63"/>
      <c r="W432" s="62"/>
      <c r="X432" s="62"/>
      <c r="Y432" s="61"/>
      <c r="Z432" s="62"/>
      <c r="AA432" s="61"/>
      <c r="AB432" s="44"/>
      <c r="AC432" s="61"/>
      <c r="AD432" s="61"/>
      <c r="AE432" s="62"/>
      <c r="AF432" s="62"/>
      <c r="AG432" s="64"/>
      <c r="AH432" s="64"/>
      <c r="AI432" s="61"/>
      <c r="AJ432" s="65"/>
      <c r="AK432" s="65"/>
      <c r="AL432" s="44"/>
      <c r="AM432" s="61"/>
      <c r="AN432" s="61"/>
      <c r="AO432" s="50"/>
      <c r="AP432" s="44"/>
      <c r="AQ432" s="44"/>
      <c r="AR432" s="44"/>
      <c r="AS432" s="50"/>
    </row>
    <row r="433" spans="1:45" ht="17.25" customHeight="1">
      <c r="A433" s="44"/>
      <c r="B433" s="44"/>
      <c r="C433" s="44"/>
      <c r="D433" s="59"/>
      <c r="E433" s="59"/>
      <c r="F433" s="59"/>
      <c r="G433" s="60"/>
      <c r="H433" s="61"/>
      <c r="I433" s="61"/>
      <c r="J433" s="62"/>
      <c r="K433" s="62"/>
      <c r="L433" s="44"/>
      <c r="M433" s="61"/>
      <c r="N433" s="44"/>
      <c r="O433" s="45"/>
      <c r="P433" s="44"/>
      <c r="Q433" s="44"/>
      <c r="R433" s="62"/>
      <c r="S433" s="62"/>
      <c r="T433" s="44"/>
      <c r="U433" s="61"/>
      <c r="V433" s="63"/>
      <c r="W433" s="62"/>
      <c r="X433" s="62"/>
      <c r="Y433" s="61"/>
      <c r="Z433" s="62"/>
      <c r="AA433" s="61"/>
      <c r="AB433" s="44"/>
      <c r="AC433" s="61"/>
      <c r="AD433" s="61"/>
      <c r="AE433" s="62"/>
      <c r="AF433" s="62"/>
      <c r="AG433" s="64"/>
      <c r="AH433" s="64"/>
      <c r="AI433" s="61"/>
      <c r="AJ433" s="65"/>
      <c r="AK433" s="65"/>
      <c r="AL433" s="44"/>
      <c r="AM433" s="61"/>
      <c r="AN433" s="61"/>
      <c r="AO433" s="50"/>
      <c r="AP433" s="44"/>
      <c r="AQ433" s="44"/>
      <c r="AR433" s="44"/>
      <c r="AS433" s="50"/>
    </row>
    <row r="434" spans="1:45" ht="17.25" customHeight="1">
      <c r="A434" s="44"/>
      <c r="B434" s="44"/>
      <c r="C434" s="44"/>
      <c r="D434" s="59"/>
      <c r="E434" s="59"/>
      <c r="F434" s="59"/>
      <c r="G434" s="60"/>
      <c r="H434" s="61"/>
      <c r="I434" s="61"/>
      <c r="J434" s="62"/>
      <c r="K434" s="62"/>
      <c r="L434" s="44"/>
      <c r="M434" s="61"/>
      <c r="N434" s="44"/>
      <c r="O434" s="45"/>
      <c r="P434" s="44"/>
      <c r="Q434" s="44"/>
      <c r="R434" s="62"/>
      <c r="S434" s="62"/>
      <c r="T434" s="44"/>
      <c r="U434" s="61"/>
      <c r="V434" s="63"/>
      <c r="W434" s="62"/>
      <c r="X434" s="62"/>
      <c r="Y434" s="61"/>
      <c r="Z434" s="62"/>
      <c r="AA434" s="61"/>
      <c r="AB434" s="44"/>
      <c r="AC434" s="61"/>
      <c r="AD434" s="61"/>
      <c r="AE434" s="62"/>
      <c r="AF434" s="62"/>
      <c r="AG434" s="64"/>
      <c r="AH434" s="64"/>
      <c r="AI434" s="61"/>
      <c r="AJ434" s="65"/>
      <c r="AK434" s="65"/>
      <c r="AL434" s="44"/>
      <c r="AM434" s="61"/>
      <c r="AN434" s="61"/>
      <c r="AO434" s="50"/>
      <c r="AP434" s="44"/>
      <c r="AQ434" s="44"/>
      <c r="AR434" s="44"/>
      <c r="AS434" s="50"/>
    </row>
    <row r="435" spans="1:45" ht="17.25" customHeight="1">
      <c r="A435" s="44"/>
      <c r="B435" s="44"/>
      <c r="C435" s="44"/>
      <c r="D435" s="59"/>
      <c r="E435" s="59"/>
      <c r="F435" s="59"/>
      <c r="G435" s="60"/>
      <c r="H435" s="61"/>
      <c r="I435" s="61"/>
      <c r="J435" s="62"/>
      <c r="K435" s="62"/>
      <c r="L435" s="44"/>
      <c r="M435" s="61"/>
      <c r="N435" s="44"/>
      <c r="O435" s="45"/>
      <c r="P435" s="44"/>
      <c r="Q435" s="44"/>
      <c r="R435" s="62"/>
      <c r="S435" s="62"/>
      <c r="T435" s="44"/>
      <c r="U435" s="61"/>
      <c r="V435" s="63"/>
      <c r="W435" s="62"/>
      <c r="X435" s="62"/>
      <c r="Y435" s="61"/>
      <c r="Z435" s="62"/>
      <c r="AA435" s="61"/>
      <c r="AB435" s="44"/>
      <c r="AC435" s="61"/>
      <c r="AD435" s="61"/>
      <c r="AE435" s="62"/>
      <c r="AF435" s="62"/>
      <c r="AG435" s="64"/>
      <c r="AH435" s="64"/>
      <c r="AI435" s="61"/>
      <c r="AJ435" s="65"/>
      <c r="AK435" s="65"/>
      <c r="AL435" s="44"/>
      <c r="AM435" s="61"/>
      <c r="AN435" s="61"/>
      <c r="AO435" s="50"/>
      <c r="AP435" s="44"/>
      <c r="AQ435" s="44"/>
      <c r="AR435" s="44"/>
      <c r="AS435" s="50"/>
    </row>
    <row r="436" spans="1:45" ht="17.25" customHeight="1">
      <c r="A436" s="44"/>
      <c r="B436" s="44"/>
      <c r="C436" s="44"/>
      <c r="D436" s="59"/>
      <c r="E436" s="59"/>
      <c r="F436" s="59"/>
      <c r="G436" s="60"/>
      <c r="H436" s="61"/>
      <c r="I436" s="61"/>
      <c r="J436" s="62"/>
      <c r="K436" s="62"/>
      <c r="L436" s="44"/>
      <c r="M436" s="61"/>
      <c r="N436" s="44"/>
      <c r="O436" s="45"/>
      <c r="P436" s="44"/>
      <c r="Q436" s="44"/>
      <c r="R436" s="62"/>
      <c r="S436" s="62"/>
      <c r="T436" s="44"/>
      <c r="U436" s="61"/>
      <c r="V436" s="63"/>
      <c r="W436" s="62"/>
      <c r="X436" s="62"/>
      <c r="Y436" s="61"/>
      <c r="Z436" s="62"/>
      <c r="AA436" s="61"/>
      <c r="AB436" s="44"/>
      <c r="AC436" s="61"/>
      <c r="AD436" s="61"/>
      <c r="AE436" s="62"/>
      <c r="AF436" s="62"/>
      <c r="AG436" s="64"/>
      <c r="AH436" s="64"/>
      <c r="AI436" s="61"/>
      <c r="AJ436" s="65"/>
      <c r="AK436" s="65"/>
      <c r="AL436" s="44"/>
      <c r="AM436" s="61"/>
      <c r="AN436" s="61"/>
      <c r="AO436" s="50"/>
      <c r="AP436" s="44"/>
      <c r="AQ436" s="44"/>
      <c r="AR436" s="44"/>
      <c r="AS436" s="50"/>
    </row>
    <row r="437" spans="1:45" ht="17.25" customHeight="1">
      <c r="A437" s="44"/>
      <c r="B437" s="44"/>
      <c r="C437" s="44"/>
      <c r="D437" s="59"/>
      <c r="E437" s="59"/>
      <c r="F437" s="59"/>
      <c r="G437" s="60"/>
      <c r="H437" s="61"/>
      <c r="I437" s="61"/>
      <c r="J437" s="62"/>
      <c r="K437" s="62"/>
      <c r="L437" s="44"/>
      <c r="M437" s="61"/>
      <c r="N437" s="44"/>
      <c r="O437" s="45"/>
      <c r="P437" s="44"/>
      <c r="Q437" s="44"/>
      <c r="R437" s="62"/>
      <c r="S437" s="62"/>
      <c r="T437" s="44"/>
      <c r="U437" s="61"/>
      <c r="V437" s="63"/>
      <c r="W437" s="62"/>
      <c r="X437" s="62"/>
      <c r="Y437" s="61"/>
      <c r="Z437" s="62"/>
      <c r="AA437" s="61"/>
      <c r="AB437" s="44"/>
      <c r="AC437" s="61"/>
      <c r="AD437" s="61"/>
      <c r="AE437" s="62"/>
      <c r="AF437" s="62"/>
      <c r="AG437" s="64"/>
      <c r="AH437" s="64"/>
      <c r="AI437" s="61"/>
      <c r="AJ437" s="65"/>
      <c r="AK437" s="65"/>
      <c r="AL437" s="44"/>
      <c r="AM437" s="61"/>
      <c r="AN437" s="61"/>
      <c r="AO437" s="50"/>
      <c r="AP437" s="44"/>
      <c r="AQ437" s="44"/>
      <c r="AR437" s="44"/>
      <c r="AS437" s="50"/>
    </row>
    <row r="438" spans="1:45" ht="17.25" customHeight="1">
      <c r="A438" s="44"/>
      <c r="B438" s="44"/>
      <c r="C438" s="44"/>
      <c r="D438" s="59"/>
      <c r="E438" s="59"/>
      <c r="F438" s="59"/>
      <c r="G438" s="60"/>
      <c r="H438" s="61"/>
      <c r="I438" s="61"/>
      <c r="J438" s="62"/>
      <c r="K438" s="62"/>
      <c r="L438" s="44"/>
      <c r="M438" s="61"/>
      <c r="N438" s="44"/>
      <c r="O438" s="45"/>
      <c r="P438" s="44"/>
      <c r="Q438" s="44"/>
      <c r="R438" s="62"/>
      <c r="S438" s="62"/>
      <c r="T438" s="44"/>
      <c r="U438" s="61"/>
      <c r="V438" s="63"/>
      <c r="W438" s="62"/>
      <c r="X438" s="62"/>
      <c r="Y438" s="61"/>
      <c r="Z438" s="62"/>
      <c r="AA438" s="61"/>
      <c r="AB438" s="44"/>
      <c r="AC438" s="61"/>
      <c r="AD438" s="61"/>
      <c r="AE438" s="62"/>
      <c r="AF438" s="62"/>
      <c r="AG438" s="64"/>
      <c r="AH438" s="64"/>
      <c r="AI438" s="61"/>
      <c r="AJ438" s="65"/>
      <c r="AK438" s="65"/>
      <c r="AL438" s="44"/>
      <c r="AM438" s="61"/>
      <c r="AN438" s="61"/>
      <c r="AO438" s="50"/>
      <c r="AP438" s="44"/>
      <c r="AQ438" s="44"/>
      <c r="AR438" s="44"/>
      <c r="AS438" s="50"/>
    </row>
    <row r="439" spans="1:45" ht="17.25" customHeight="1">
      <c r="A439" s="44"/>
      <c r="B439" s="44"/>
      <c r="C439" s="44"/>
      <c r="D439" s="59"/>
      <c r="E439" s="59"/>
      <c r="F439" s="59"/>
      <c r="G439" s="60"/>
      <c r="H439" s="61"/>
      <c r="I439" s="61"/>
      <c r="J439" s="62"/>
      <c r="K439" s="62"/>
      <c r="L439" s="44"/>
      <c r="M439" s="61"/>
      <c r="N439" s="44"/>
      <c r="O439" s="45"/>
      <c r="P439" s="44"/>
      <c r="Q439" s="44"/>
      <c r="R439" s="62"/>
      <c r="S439" s="62"/>
      <c r="T439" s="44"/>
      <c r="U439" s="61"/>
      <c r="V439" s="63"/>
      <c r="W439" s="62"/>
      <c r="X439" s="62"/>
      <c r="Y439" s="61"/>
      <c r="Z439" s="62"/>
      <c r="AA439" s="61"/>
      <c r="AB439" s="44"/>
      <c r="AC439" s="61"/>
      <c r="AD439" s="61"/>
      <c r="AE439" s="62"/>
      <c r="AF439" s="62"/>
      <c r="AG439" s="64"/>
      <c r="AH439" s="64"/>
      <c r="AI439" s="61"/>
      <c r="AJ439" s="65"/>
      <c r="AK439" s="65"/>
      <c r="AL439" s="44"/>
      <c r="AM439" s="61"/>
      <c r="AN439" s="61"/>
      <c r="AO439" s="50"/>
      <c r="AP439" s="44"/>
      <c r="AQ439" s="44"/>
      <c r="AR439" s="44"/>
      <c r="AS439" s="50"/>
    </row>
    <row r="440" spans="1:45" ht="17.25" customHeight="1">
      <c r="A440" s="44"/>
      <c r="B440" s="44"/>
      <c r="C440" s="44"/>
      <c r="D440" s="59"/>
      <c r="E440" s="59"/>
      <c r="F440" s="59"/>
      <c r="G440" s="60"/>
      <c r="H440" s="61"/>
      <c r="I440" s="61"/>
      <c r="J440" s="62"/>
      <c r="K440" s="62"/>
      <c r="L440" s="44"/>
      <c r="M440" s="61"/>
      <c r="N440" s="44"/>
      <c r="O440" s="45"/>
      <c r="P440" s="44"/>
      <c r="Q440" s="44"/>
      <c r="R440" s="62"/>
      <c r="S440" s="62"/>
      <c r="T440" s="44"/>
      <c r="U440" s="61"/>
      <c r="V440" s="63"/>
      <c r="W440" s="62"/>
      <c r="X440" s="62"/>
      <c r="Y440" s="61"/>
      <c r="Z440" s="62"/>
      <c r="AA440" s="61"/>
      <c r="AB440" s="44"/>
      <c r="AC440" s="61"/>
      <c r="AD440" s="61"/>
      <c r="AE440" s="62"/>
      <c r="AF440" s="62"/>
      <c r="AG440" s="64"/>
      <c r="AH440" s="64"/>
      <c r="AI440" s="61"/>
      <c r="AJ440" s="65"/>
      <c r="AK440" s="65"/>
      <c r="AL440" s="44"/>
      <c r="AM440" s="61"/>
      <c r="AN440" s="61"/>
      <c r="AO440" s="50"/>
      <c r="AP440" s="44"/>
      <c r="AQ440" s="44"/>
      <c r="AR440" s="44"/>
      <c r="AS440" s="50"/>
    </row>
    <row r="441" spans="1:45" ht="17.25" customHeight="1">
      <c r="A441" s="44"/>
      <c r="B441" s="44"/>
      <c r="C441" s="44"/>
      <c r="D441" s="59"/>
      <c r="E441" s="59"/>
      <c r="F441" s="59"/>
      <c r="G441" s="60"/>
      <c r="H441" s="61"/>
      <c r="I441" s="61"/>
      <c r="J441" s="62"/>
      <c r="K441" s="62"/>
      <c r="L441" s="44"/>
      <c r="M441" s="61"/>
      <c r="N441" s="44"/>
      <c r="O441" s="45"/>
      <c r="P441" s="44"/>
      <c r="Q441" s="44"/>
      <c r="R441" s="62"/>
      <c r="S441" s="62"/>
      <c r="T441" s="44"/>
      <c r="U441" s="61"/>
      <c r="V441" s="63"/>
      <c r="W441" s="62"/>
      <c r="X441" s="62"/>
      <c r="Y441" s="61"/>
      <c r="Z441" s="62"/>
      <c r="AA441" s="61"/>
      <c r="AB441" s="44"/>
      <c r="AC441" s="61"/>
      <c r="AD441" s="61"/>
      <c r="AE441" s="62"/>
      <c r="AF441" s="62"/>
      <c r="AG441" s="64"/>
      <c r="AH441" s="64"/>
      <c r="AI441" s="61"/>
      <c r="AJ441" s="65"/>
      <c r="AK441" s="65"/>
      <c r="AL441" s="44"/>
      <c r="AM441" s="61"/>
      <c r="AN441" s="61"/>
      <c r="AO441" s="50"/>
      <c r="AP441" s="44"/>
      <c r="AQ441" s="44"/>
      <c r="AR441" s="44"/>
      <c r="AS441" s="50"/>
    </row>
    <row r="442" spans="1:45" ht="17.25" customHeight="1">
      <c r="A442" s="44"/>
      <c r="B442" s="44"/>
      <c r="C442" s="44"/>
      <c r="D442" s="59"/>
      <c r="E442" s="59"/>
      <c r="F442" s="59"/>
      <c r="G442" s="60"/>
      <c r="H442" s="61"/>
      <c r="I442" s="61"/>
      <c r="J442" s="62"/>
      <c r="K442" s="62"/>
      <c r="L442" s="44"/>
      <c r="M442" s="61"/>
      <c r="N442" s="44"/>
      <c r="O442" s="45"/>
      <c r="P442" s="44"/>
      <c r="Q442" s="44"/>
      <c r="R442" s="62"/>
      <c r="S442" s="62"/>
      <c r="T442" s="44"/>
      <c r="U442" s="61"/>
      <c r="V442" s="63"/>
      <c r="W442" s="62"/>
      <c r="X442" s="62"/>
      <c r="Y442" s="61"/>
      <c r="Z442" s="62"/>
      <c r="AA442" s="61"/>
      <c r="AB442" s="44"/>
      <c r="AC442" s="61"/>
      <c r="AD442" s="61"/>
      <c r="AE442" s="62"/>
      <c r="AF442" s="62"/>
      <c r="AG442" s="64"/>
      <c r="AH442" s="64"/>
      <c r="AI442" s="61"/>
      <c r="AJ442" s="65"/>
      <c r="AK442" s="65"/>
      <c r="AL442" s="44"/>
      <c r="AM442" s="61"/>
      <c r="AN442" s="61"/>
      <c r="AO442" s="50"/>
      <c r="AP442" s="44"/>
      <c r="AQ442" s="44"/>
      <c r="AR442" s="44"/>
      <c r="AS442" s="50"/>
    </row>
    <row r="443" spans="1:45" ht="17.25" customHeight="1">
      <c r="A443" s="44"/>
      <c r="B443" s="44"/>
      <c r="C443" s="44"/>
      <c r="D443" s="59"/>
      <c r="E443" s="59"/>
      <c r="F443" s="59"/>
      <c r="G443" s="60"/>
      <c r="H443" s="61"/>
      <c r="I443" s="61"/>
      <c r="J443" s="62"/>
      <c r="K443" s="62"/>
      <c r="L443" s="44"/>
      <c r="M443" s="61"/>
      <c r="N443" s="44"/>
      <c r="O443" s="45"/>
      <c r="P443" s="44"/>
      <c r="Q443" s="44"/>
      <c r="R443" s="62"/>
      <c r="S443" s="62"/>
      <c r="T443" s="44"/>
      <c r="U443" s="61"/>
      <c r="V443" s="63"/>
      <c r="W443" s="62"/>
      <c r="X443" s="62"/>
      <c r="Y443" s="61"/>
      <c r="Z443" s="62"/>
      <c r="AA443" s="61"/>
      <c r="AB443" s="44"/>
      <c r="AC443" s="61"/>
      <c r="AD443" s="61"/>
      <c r="AE443" s="62"/>
      <c r="AF443" s="62"/>
      <c r="AG443" s="64"/>
      <c r="AH443" s="64"/>
      <c r="AI443" s="61"/>
      <c r="AJ443" s="65"/>
      <c r="AK443" s="65"/>
      <c r="AL443" s="44"/>
      <c r="AM443" s="61"/>
      <c r="AN443" s="61"/>
      <c r="AO443" s="50"/>
      <c r="AP443" s="44"/>
      <c r="AQ443" s="44"/>
      <c r="AR443" s="44"/>
      <c r="AS443" s="50"/>
    </row>
    <row r="444" spans="1:45" ht="17.25" customHeight="1">
      <c r="A444" s="44"/>
      <c r="B444" s="44"/>
      <c r="C444" s="44"/>
      <c r="D444" s="59"/>
      <c r="E444" s="59"/>
      <c r="F444" s="59"/>
      <c r="G444" s="60"/>
      <c r="H444" s="61"/>
      <c r="I444" s="61"/>
      <c r="J444" s="62"/>
      <c r="K444" s="62"/>
      <c r="L444" s="44"/>
      <c r="M444" s="61"/>
      <c r="N444" s="44"/>
      <c r="O444" s="45"/>
      <c r="P444" s="44"/>
      <c r="Q444" s="44"/>
      <c r="R444" s="62"/>
      <c r="S444" s="62"/>
      <c r="T444" s="44"/>
      <c r="U444" s="61"/>
      <c r="V444" s="63"/>
      <c r="W444" s="62"/>
      <c r="X444" s="62"/>
      <c r="Y444" s="61"/>
      <c r="Z444" s="62"/>
      <c r="AA444" s="61"/>
      <c r="AB444" s="44"/>
      <c r="AC444" s="61"/>
      <c r="AD444" s="61"/>
      <c r="AE444" s="62"/>
      <c r="AF444" s="62"/>
      <c r="AG444" s="64"/>
      <c r="AH444" s="64"/>
      <c r="AI444" s="61"/>
      <c r="AJ444" s="65"/>
      <c r="AK444" s="65"/>
      <c r="AL444" s="44"/>
      <c r="AM444" s="61"/>
      <c r="AN444" s="61"/>
      <c r="AO444" s="50"/>
      <c r="AP444" s="44"/>
      <c r="AQ444" s="44"/>
      <c r="AR444" s="44"/>
      <c r="AS444" s="50"/>
    </row>
    <row r="445" spans="1:45" ht="17.25" customHeight="1">
      <c r="A445" s="44"/>
      <c r="B445" s="44"/>
      <c r="C445" s="44"/>
      <c r="D445" s="59"/>
      <c r="E445" s="59"/>
      <c r="F445" s="59"/>
      <c r="G445" s="60"/>
      <c r="H445" s="61"/>
      <c r="I445" s="61"/>
      <c r="J445" s="62"/>
      <c r="K445" s="62"/>
      <c r="L445" s="44"/>
      <c r="M445" s="61"/>
      <c r="N445" s="44"/>
      <c r="O445" s="45"/>
      <c r="P445" s="44"/>
      <c r="Q445" s="44"/>
      <c r="R445" s="62"/>
      <c r="S445" s="62"/>
      <c r="T445" s="44"/>
      <c r="U445" s="61"/>
      <c r="V445" s="63"/>
      <c r="W445" s="62"/>
      <c r="X445" s="62"/>
      <c r="Y445" s="61"/>
      <c r="Z445" s="62"/>
      <c r="AA445" s="61"/>
      <c r="AB445" s="44"/>
      <c r="AC445" s="61"/>
      <c r="AD445" s="61"/>
      <c r="AE445" s="62"/>
      <c r="AF445" s="62"/>
      <c r="AG445" s="64"/>
      <c r="AH445" s="64"/>
      <c r="AI445" s="61"/>
      <c r="AJ445" s="65"/>
      <c r="AK445" s="65"/>
      <c r="AL445" s="44"/>
      <c r="AM445" s="61"/>
      <c r="AN445" s="61"/>
      <c r="AO445" s="50"/>
      <c r="AP445" s="44"/>
      <c r="AQ445" s="44"/>
      <c r="AR445" s="44"/>
      <c r="AS445" s="50"/>
    </row>
    <row r="446" spans="1:45" ht="17.25" customHeight="1">
      <c r="A446" s="44"/>
      <c r="B446" s="44"/>
      <c r="C446" s="44"/>
      <c r="D446" s="59"/>
      <c r="E446" s="59"/>
      <c r="F446" s="59"/>
      <c r="G446" s="60"/>
      <c r="H446" s="61"/>
      <c r="I446" s="61"/>
      <c r="J446" s="62"/>
      <c r="K446" s="62"/>
      <c r="L446" s="44"/>
      <c r="M446" s="61"/>
      <c r="N446" s="44"/>
      <c r="O446" s="45"/>
      <c r="P446" s="44"/>
      <c r="Q446" s="44"/>
      <c r="R446" s="62"/>
      <c r="S446" s="62"/>
      <c r="T446" s="44"/>
      <c r="U446" s="61"/>
      <c r="V446" s="63"/>
      <c r="W446" s="62"/>
      <c r="X446" s="62"/>
      <c r="Y446" s="61"/>
      <c r="Z446" s="62"/>
      <c r="AA446" s="61"/>
      <c r="AB446" s="44"/>
      <c r="AC446" s="61"/>
      <c r="AD446" s="61"/>
      <c r="AE446" s="62"/>
      <c r="AF446" s="62"/>
      <c r="AG446" s="64"/>
      <c r="AH446" s="64"/>
      <c r="AI446" s="61"/>
      <c r="AJ446" s="65"/>
      <c r="AK446" s="65"/>
      <c r="AL446" s="44"/>
      <c r="AM446" s="61"/>
      <c r="AN446" s="61"/>
      <c r="AO446" s="50"/>
      <c r="AP446" s="44"/>
      <c r="AQ446" s="44"/>
      <c r="AR446" s="44"/>
      <c r="AS446" s="50"/>
    </row>
    <row r="447" spans="1:45" ht="17.25" customHeight="1">
      <c r="A447" s="44"/>
      <c r="B447" s="44"/>
      <c r="C447" s="44"/>
      <c r="D447" s="59"/>
      <c r="E447" s="59"/>
      <c r="F447" s="59"/>
      <c r="G447" s="60"/>
      <c r="H447" s="61"/>
      <c r="I447" s="61"/>
      <c r="J447" s="62"/>
      <c r="K447" s="62"/>
      <c r="L447" s="44"/>
      <c r="M447" s="61"/>
      <c r="N447" s="44"/>
      <c r="O447" s="45"/>
      <c r="P447" s="44"/>
      <c r="Q447" s="44"/>
      <c r="R447" s="62"/>
      <c r="S447" s="62"/>
      <c r="T447" s="44"/>
      <c r="U447" s="61"/>
      <c r="V447" s="63"/>
      <c r="W447" s="62"/>
      <c r="X447" s="62"/>
      <c r="Y447" s="61"/>
      <c r="Z447" s="62"/>
      <c r="AA447" s="61"/>
      <c r="AB447" s="44"/>
      <c r="AC447" s="61"/>
      <c r="AD447" s="61"/>
      <c r="AE447" s="62"/>
      <c r="AF447" s="62"/>
      <c r="AG447" s="64"/>
      <c r="AH447" s="64"/>
      <c r="AI447" s="61"/>
      <c r="AJ447" s="65"/>
      <c r="AK447" s="65"/>
      <c r="AL447" s="44"/>
      <c r="AM447" s="61"/>
      <c r="AN447" s="61"/>
      <c r="AO447" s="50"/>
      <c r="AP447" s="44"/>
      <c r="AQ447" s="44"/>
      <c r="AR447" s="44"/>
      <c r="AS447" s="50"/>
    </row>
    <row r="448" spans="1:45" ht="17.25" customHeight="1">
      <c r="A448" s="44"/>
      <c r="B448" s="44"/>
      <c r="C448" s="44"/>
      <c r="D448" s="59"/>
      <c r="E448" s="59"/>
      <c r="F448" s="59"/>
      <c r="G448" s="60"/>
      <c r="H448" s="61"/>
      <c r="I448" s="61"/>
      <c r="J448" s="62"/>
      <c r="K448" s="62"/>
      <c r="L448" s="44"/>
      <c r="M448" s="61"/>
      <c r="N448" s="44"/>
      <c r="O448" s="45"/>
      <c r="P448" s="44"/>
      <c r="Q448" s="44"/>
      <c r="R448" s="62"/>
      <c r="S448" s="62"/>
      <c r="T448" s="44"/>
      <c r="U448" s="61"/>
      <c r="V448" s="63"/>
      <c r="W448" s="62"/>
      <c r="X448" s="62"/>
      <c r="Y448" s="61"/>
      <c r="Z448" s="62"/>
      <c r="AA448" s="61"/>
      <c r="AB448" s="44"/>
      <c r="AC448" s="61"/>
      <c r="AD448" s="61"/>
      <c r="AE448" s="62"/>
      <c r="AF448" s="62"/>
      <c r="AG448" s="64"/>
      <c r="AH448" s="64"/>
      <c r="AI448" s="61"/>
      <c r="AJ448" s="65"/>
      <c r="AK448" s="65"/>
      <c r="AL448" s="44"/>
      <c r="AM448" s="61"/>
      <c r="AN448" s="61"/>
      <c r="AO448" s="50"/>
      <c r="AP448" s="44"/>
      <c r="AQ448" s="44"/>
      <c r="AR448" s="44"/>
      <c r="AS448" s="50"/>
    </row>
    <row r="449" spans="1:45" ht="17.25" customHeight="1">
      <c r="A449" s="44"/>
      <c r="B449" s="44"/>
      <c r="C449" s="44"/>
      <c r="D449" s="59"/>
      <c r="E449" s="59"/>
      <c r="F449" s="59"/>
      <c r="G449" s="60"/>
      <c r="H449" s="61"/>
      <c r="I449" s="61"/>
      <c r="J449" s="62"/>
      <c r="K449" s="62"/>
      <c r="L449" s="44"/>
      <c r="M449" s="61"/>
      <c r="N449" s="44"/>
      <c r="O449" s="45"/>
      <c r="P449" s="44"/>
      <c r="Q449" s="44"/>
      <c r="R449" s="62"/>
      <c r="S449" s="62"/>
      <c r="T449" s="44"/>
      <c r="U449" s="61"/>
      <c r="V449" s="63"/>
      <c r="W449" s="62"/>
      <c r="X449" s="62"/>
      <c r="Y449" s="61"/>
      <c r="Z449" s="62"/>
      <c r="AA449" s="61"/>
      <c r="AB449" s="44"/>
      <c r="AC449" s="61"/>
      <c r="AD449" s="61"/>
      <c r="AE449" s="62"/>
      <c r="AF449" s="62"/>
      <c r="AG449" s="64"/>
      <c r="AH449" s="64"/>
      <c r="AI449" s="61"/>
      <c r="AJ449" s="65"/>
      <c r="AK449" s="65"/>
      <c r="AL449" s="44"/>
      <c r="AM449" s="61"/>
      <c r="AN449" s="61"/>
      <c r="AO449" s="50"/>
      <c r="AP449" s="44"/>
      <c r="AQ449" s="44"/>
      <c r="AR449" s="44"/>
      <c r="AS449" s="50"/>
    </row>
    <row r="450" spans="1:45" ht="17.25" customHeight="1">
      <c r="A450" s="44"/>
      <c r="B450" s="44"/>
      <c r="C450" s="44"/>
      <c r="D450" s="59"/>
      <c r="E450" s="59"/>
      <c r="F450" s="59"/>
      <c r="G450" s="60"/>
      <c r="H450" s="61"/>
      <c r="I450" s="61"/>
      <c r="J450" s="62"/>
      <c r="K450" s="62"/>
      <c r="L450" s="44"/>
      <c r="M450" s="61"/>
      <c r="N450" s="44"/>
      <c r="O450" s="45"/>
      <c r="P450" s="44"/>
      <c r="Q450" s="44"/>
      <c r="R450" s="62"/>
      <c r="S450" s="62"/>
      <c r="T450" s="44"/>
      <c r="U450" s="61"/>
      <c r="V450" s="63"/>
      <c r="W450" s="62"/>
      <c r="X450" s="62"/>
      <c r="Y450" s="61"/>
      <c r="Z450" s="62"/>
      <c r="AA450" s="61"/>
      <c r="AB450" s="44"/>
      <c r="AC450" s="61"/>
      <c r="AD450" s="61"/>
      <c r="AE450" s="62"/>
      <c r="AF450" s="62"/>
      <c r="AG450" s="64"/>
      <c r="AH450" s="64"/>
      <c r="AI450" s="61"/>
      <c r="AJ450" s="65"/>
      <c r="AK450" s="65"/>
      <c r="AL450" s="44"/>
      <c r="AM450" s="61"/>
      <c r="AN450" s="61"/>
      <c r="AO450" s="50"/>
      <c r="AP450" s="44"/>
      <c r="AQ450" s="44"/>
      <c r="AR450" s="44"/>
      <c r="AS450" s="50"/>
    </row>
    <row r="451" spans="1:45" ht="17.25" customHeight="1">
      <c r="A451" s="44"/>
      <c r="B451" s="44"/>
      <c r="C451" s="44"/>
      <c r="D451" s="59"/>
      <c r="E451" s="59"/>
      <c r="F451" s="59"/>
      <c r="G451" s="60"/>
      <c r="H451" s="61"/>
      <c r="I451" s="61"/>
      <c r="J451" s="62"/>
      <c r="K451" s="62"/>
      <c r="L451" s="44"/>
      <c r="M451" s="61"/>
      <c r="N451" s="44"/>
      <c r="O451" s="45"/>
      <c r="P451" s="44"/>
      <c r="Q451" s="44"/>
      <c r="R451" s="62"/>
      <c r="S451" s="62"/>
      <c r="T451" s="44"/>
      <c r="U451" s="61"/>
      <c r="V451" s="63"/>
      <c r="W451" s="62"/>
      <c r="X451" s="62"/>
      <c r="Y451" s="61"/>
      <c r="Z451" s="62"/>
      <c r="AA451" s="61"/>
      <c r="AB451" s="44"/>
      <c r="AC451" s="61"/>
      <c r="AD451" s="61"/>
      <c r="AE451" s="62"/>
      <c r="AF451" s="62"/>
      <c r="AG451" s="64"/>
      <c r="AH451" s="64"/>
      <c r="AI451" s="61"/>
      <c r="AJ451" s="65"/>
      <c r="AK451" s="65"/>
      <c r="AL451" s="44"/>
      <c r="AM451" s="61"/>
      <c r="AN451" s="61"/>
      <c r="AO451" s="50"/>
      <c r="AP451" s="44"/>
      <c r="AQ451" s="44"/>
      <c r="AR451" s="44"/>
      <c r="AS451" s="50"/>
    </row>
    <row r="452" spans="1:45" ht="17.25" customHeight="1">
      <c r="A452" s="44"/>
      <c r="B452" s="44"/>
      <c r="C452" s="44"/>
      <c r="D452" s="59"/>
      <c r="E452" s="59"/>
      <c r="F452" s="59"/>
      <c r="G452" s="60"/>
      <c r="H452" s="61"/>
      <c r="I452" s="61"/>
      <c r="J452" s="62"/>
      <c r="K452" s="62"/>
      <c r="L452" s="44"/>
      <c r="M452" s="61"/>
      <c r="N452" s="44"/>
      <c r="O452" s="45"/>
      <c r="P452" s="44"/>
      <c r="Q452" s="44"/>
      <c r="R452" s="62"/>
      <c r="S452" s="62"/>
      <c r="T452" s="44"/>
      <c r="U452" s="61"/>
      <c r="V452" s="63"/>
      <c r="W452" s="62"/>
      <c r="X452" s="62"/>
      <c r="Y452" s="61"/>
      <c r="Z452" s="62"/>
      <c r="AA452" s="61"/>
      <c r="AB452" s="44"/>
      <c r="AC452" s="61"/>
      <c r="AD452" s="61"/>
      <c r="AE452" s="62"/>
      <c r="AF452" s="62"/>
      <c r="AG452" s="64"/>
      <c r="AH452" s="64"/>
      <c r="AI452" s="61"/>
      <c r="AJ452" s="65"/>
      <c r="AK452" s="65"/>
      <c r="AL452" s="44"/>
      <c r="AM452" s="61"/>
      <c r="AN452" s="61"/>
      <c r="AO452" s="50"/>
      <c r="AP452" s="44"/>
      <c r="AQ452" s="44"/>
      <c r="AR452" s="44"/>
      <c r="AS452" s="50"/>
    </row>
    <row r="453" spans="1:45" ht="17.25" customHeight="1">
      <c r="A453" s="44"/>
      <c r="B453" s="44"/>
      <c r="C453" s="44"/>
      <c r="D453" s="59"/>
      <c r="E453" s="59"/>
      <c r="F453" s="59"/>
      <c r="G453" s="60"/>
      <c r="H453" s="61"/>
      <c r="I453" s="61"/>
      <c r="J453" s="62"/>
      <c r="K453" s="62"/>
      <c r="L453" s="44"/>
      <c r="M453" s="61"/>
      <c r="N453" s="44"/>
      <c r="O453" s="45"/>
      <c r="P453" s="44"/>
      <c r="Q453" s="44"/>
      <c r="R453" s="62"/>
      <c r="S453" s="62"/>
      <c r="T453" s="44"/>
      <c r="U453" s="61"/>
      <c r="V453" s="63"/>
      <c r="W453" s="62"/>
      <c r="X453" s="62"/>
      <c r="Y453" s="61"/>
      <c r="Z453" s="62"/>
      <c r="AA453" s="61"/>
      <c r="AB453" s="44"/>
      <c r="AC453" s="61"/>
      <c r="AD453" s="61"/>
      <c r="AE453" s="62"/>
      <c r="AF453" s="62"/>
      <c r="AG453" s="64"/>
      <c r="AH453" s="64"/>
      <c r="AI453" s="61"/>
      <c r="AJ453" s="65"/>
      <c r="AK453" s="65"/>
      <c r="AL453" s="44"/>
      <c r="AM453" s="61"/>
      <c r="AN453" s="61"/>
      <c r="AO453" s="50"/>
      <c r="AP453" s="44"/>
      <c r="AQ453" s="44"/>
      <c r="AR453" s="44"/>
      <c r="AS453" s="50"/>
    </row>
    <row r="454" spans="1:45" ht="17.25" customHeight="1">
      <c r="A454" s="44"/>
      <c r="B454" s="44"/>
      <c r="C454" s="44"/>
      <c r="D454" s="59"/>
      <c r="E454" s="59"/>
      <c r="F454" s="59"/>
      <c r="G454" s="60"/>
      <c r="H454" s="61"/>
      <c r="I454" s="61"/>
      <c r="J454" s="62"/>
      <c r="K454" s="62"/>
      <c r="L454" s="44"/>
      <c r="M454" s="61"/>
      <c r="N454" s="44"/>
      <c r="O454" s="45"/>
      <c r="P454" s="44"/>
      <c r="Q454" s="44"/>
      <c r="R454" s="62"/>
      <c r="S454" s="62"/>
      <c r="T454" s="44"/>
      <c r="U454" s="61"/>
      <c r="V454" s="63"/>
      <c r="W454" s="62"/>
      <c r="X454" s="62"/>
      <c r="Y454" s="61"/>
      <c r="Z454" s="62"/>
      <c r="AA454" s="61"/>
      <c r="AB454" s="44"/>
      <c r="AC454" s="61"/>
      <c r="AD454" s="61"/>
      <c r="AE454" s="62"/>
      <c r="AF454" s="62"/>
      <c r="AG454" s="64"/>
      <c r="AH454" s="64"/>
      <c r="AI454" s="61"/>
      <c r="AJ454" s="65"/>
      <c r="AK454" s="65"/>
      <c r="AL454" s="44"/>
      <c r="AM454" s="61"/>
      <c r="AN454" s="61"/>
      <c r="AO454" s="50"/>
      <c r="AP454" s="44"/>
      <c r="AQ454" s="44"/>
      <c r="AR454" s="44"/>
      <c r="AS454" s="50"/>
    </row>
    <row r="455" spans="1:45" ht="17.25" customHeight="1">
      <c r="A455" s="44"/>
      <c r="B455" s="44"/>
      <c r="C455" s="44"/>
      <c r="D455" s="59"/>
      <c r="E455" s="59"/>
      <c r="F455" s="59"/>
      <c r="G455" s="60"/>
      <c r="H455" s="61"/>
      <c r="I455" s="61"/>
      <c r="J455" s="62"/>
      <c r="K455" s="62"/>
      <c r="L455" s="44"/>
      <c r="M455" s="61"/>
      <c r="N455" s="44"/>
      <c r="O455" s="45"/>
      <c r="P455" s="44"/>
      <c r="Q455" s="44"/>
      <c r="R455" s="62"/>
      <c r="S455" s="62"/>
      <c r="T455" s="44"/>
      <c r="U455" s="61"/>
      <c r="V455" s="63"/>
      <c r="W455" s="62"/>
      <c r="X455" s="62"/>
      <c r="Y455" s="61"/>
      <c r="Z455" s="62"/>
      <c r="AA455" s="61"/>
      <c r="AB455" s="44"/>
      <c r="AC455" s="61"/>
      <c r="AD455" s="61"/>
      <c r="AE455" s="62"/>
      <c r="AF455" s="62"/>
      <c r="AG455" s="64"/>
      <c r="AH455" s="64"/>
      <c r="AI455" s="61"/>
      <c r="AJ455" s="65"/>
      <c r="AK455" s="65"/>
      <c r="AL455" s="44"/>
      <c r="AM455" s="61"/>
      <c r="AN455" s="61"/>
      <c r="AO455" s="50"/>
      <c r="AP455" s="44"/>
      <c r="AQ455" s="44"/>
      <c r="AR455" s="44"/>
      <c r="AS455" s="50"/>
    </row>
    <row r="456" spans="1:45" ht="17.25" customHeight="1">
      <c r="A456" s="44"/>
      <c r="B456" s="44"/>
      <c r="C456" s="44"/>
      <c r="D456" s="59"/>
      <c r="E456" s="59"/>
      <c r="F456" s="59"/>
      <c r="G456" s="60"/>
      <c r="H456" s="61"/>
      <c r="I456" s="61"/>
      <c r="J456" s="62"/>
      <c r="K456" s="62"/>
      <c r="L456" s="44"/>
      <c r="M456" s="61"/>
      <c r="N456" s="44"/>
      <c r="O456" s="45"/>
      <c r="P456" s="44"/>
      <c r="Q456" s="44"/>
      <c r="R456" s="62"/>
      <c r="S456" s="62"/>
      <c r="T456" s="44"/>
      <c r="U456" s="61"/>
      <c r="V456" s="63"/>
      <c r="W456" s="62"/>
      <c r="X456" s="62"/>
      <c r="Y456" s="61"/>
      <c r="Z456" s="62"/>
      <c r="AA456" s="61"/>
      <c r="AB456" s="44"/>
      <c r="AC456" s="61"/>
      <c r="AD456" s="61"/>
      <c r="AE456" s="62"/>
      <c r="AF456" s="62"/>
      <c r="AG456" s="64"/>
      <c r="AH456" s="64"/>
      <c r="AI456" s="61"/>
      <c r="AJ456" s="65"/>
      <c r="AK456" s="65"/>
      <c r="AL456" s="44"/>
      <c r="AM456" s="61"/>
      <c r="AN456" s="61"/>
      <c r="AO456" s="50"/>
      <c r="AP456" s="44"/>
      <c r="AQ456" s="44"/>
      <c r="AR456" s="44"/>
      <c r="AS456" s="50"/>
    </row>
    <row r="457" spans="1:45" ht="17.25" customHeight="1">
      <c r="A457" s="44"/>
      <c r="B457" s="44"/>
      <c r="C457" s="44"/>
      <c r="D457" s="59"/>
      <c r="E457" s="59"/>
      <c r="F457" s="59"/>
      <c r="G457" s="60"/>
      <c r="H457" s="61"/>
      <c r="I457" s="61"/>
      <c r="J457" s="62"/>
      <c r="K457" s="62"/>
      <c r="L457" s="44"/>
      <c r="M457" s="61"/>
      <c r="N457" s="44"/>
      <c r="O457" s="45"/>
      <c r="P457" s="44"/>
      <c r="Q457" s="44"/>
      <c r="R457" s="62"/>
      <c r="S457" s="62"/>
      <c r="T457" s="44"/>
      <c r="U457" s="61"/>
      <c r="V457" s="63"/>
      <c r="W457" s="62"/>
      <c r="X457" s="62"/>
      <c r="Y457" s="61"/>
      <c r="Z457" s="62"/>
      <c r="AA457" s="61"/>
      <c r="AB457" s="44"/>
      <c r="AC457" s="61"/>
      <c r="AD457" s="61"/>
      <c r="AE457" s="62"/>
      <c r="AF457" s="62"/>
      <c r="AG457" s="64"/>
      <c r="AH457" s="64"/>
      <c r="AI457" s="61"/>
      <c r="AJ457" s="65"/>
      <c r="AK457" s="65"/>
      <c r="AL457" s="44"/>
      <c r="AM457" s="61"/>
      <c r="AN457" s="61"/>
      <c r="AO457" s="50"/>
      <c r="AP457" s="44"/>
      <c r="AQ457" s="44"/>
      <c r="AR457" s="44"/>
      <c r="AS457" s="50"/>
    </row>
    <row r="458" spans="1:45" ht="17.25" customHeight="1">
      <c r="A458" s="44"/>
      <c r="B458" s="44"/>
      <c r="C458" s="44"/>
      <c r="D458" s="59"/>
      <c r="E458" s="59"/>
      <c r="F458" s="59"/>
      <c r="G458" s="60"/>
      <c r="H458" s="61"/>
      <c r="I458" s="61"/>
      <c r="J458" s="62"/>
      <c r="K458" s="62"/>
      <c r="L458" s="44"/>
      <c r="M458" s="61"/>
      <c r="N458" s="44"/>
      <c r="O458" s="45"/>
      <c r="P458" s="44"/>
      <c r="Q458" s="44"/>
      <c r="R458" s="62"/>
      <c r="S458" s="62"/>
      <c r="T458" s="44"/>
      <c r="U458" s="61"/>
      <c r="V458" s="63"/>
      <c r="W458" s="62"/>
      <c r="X458" s="62"/>
      <c r="Y458" s="61"/>
      <c r="Z458" s="62"/>
      <c r="AA458" s="61"/>
      <c r="AB458" s="44"/>
      <c r="AC458" s="61"/>
      <c r="AD458" s="61"/>
      <c r="AE458" s="62"/>
      <c r="AF458" s="62"/>
      <c r="AG458" s="64"/>
      <c r="AH458" s="64"/>
      <c r="AI458" s="61"/>
      <c r="AJ458" s="65"/>
      <c r="AK458" s="65"/>
      <c r="AL458" s="44"/>
      <c r="AM458" s="61"/>
      <c r="AN458" s="61"/>
      <c r="AO458" s="50"/>
      <c r="AP458" s="44"/>
      <c r="AQ458" s="44"/>
      <c r="AR458" s="44"/>
      <c r="AS458" s="50"/>
    </row>
    <row r="459" spans="1:45" ht="17.25" customHeight="1">
      <c r="A459" s="44"/>
      <c r="B459" s="44"/>
      <c r="C459" s="44"/>
      <c r="D459" s="59"/>
      <c r="E459" s="59"/>
      <c r="F459" s="59"/>
      <c r="G459" s="60"/>
      <c r="H459" s="61"/>
      <c r="I459" s="61"/>
      <c r="J459" s="62"/>
      <c r="K459" s="62"/>
      <c r="L459" s="44"/>
      <c r="M459" s="61"/>
      <c r="N459" s="44"/>
      <c r="O459" s="45"/>
      <c r="P459" s="44"/>
      <c r="Q459" s="44"/>
      <c r="R459" s="62"/>
      <c r="S459" s="62"/>
      <c r="T459" s="44"/>
      <c r="U459" s="61"/>
      <c r="V459" s="63"/>
      <c r="W459" s="62"/>
      <c r="X459" s="62"/>
      <c r="Y459" s="61"/>
      <c r="Z459" s="62"/>
      <c r="AA459" s="61"/>
      <c r="AB459" s="44"/>
      <c r="AC459" s="61"/>
      <c r="AD459" s="61"/>
      <c r="AE459" s="62"/>
      <c r="AF459" s="62"/>
      <c r="AG459" s="64"/>
      <c r="AH459" s="64"/>
      <c r="AI459" s="61"/>
      <c r="AJ459" s="65"/>
      <c r="AK459" s="65"/>
      <c r="AL459" s="44"/>
      <c r="AM459" s="61"/>
      <c r="AN459" s="61"/>
      <c r="AO459" s="50"/>
      <c r="AP459" s="44"/>
      <c r="AQ459" s="44"/>
      <c r="AR459" s="44"/>
      <c r="AS459" s="50"/>
    </row>
    <row r="460" spans="1:45" ht="17.25" customHeight="1">
      <c r="A460" s="44"/>
      <c r="B460" s="44"/>
      <c r="C460" s="44"/>
      <c r="D460" s="59"/>
      <c r="E460" s="59"/>
      <c r="F460" s="59"/>
      <c r="G460" s="60"/>
      <c r="H460" s="61"/>
      <c r="I460" s="61"/>
      <c r="J460" s="62"/>
      <c r="K460" s="62"/>
      <c r="L460" s="44"/>
      <c r="M460" s="61"/>
      <c r="N460" s="44"/>
      <c r="O460" s="45"/>
      <c r="P460" s="44"/>
      <c r="Q460" s="44"/>
      <c r="R460" s="62"/>
      <c r="S460" s="62"/>
      <c r="T460" s="44"/>
      <c r="U460" s="61"/>
      <c r="V460" s="63"/>
      <c r="W460" s="62"/>
      <c r="X460" s="62"/>
      <c r="Y460" s="61"/>
      <c r="Z460" s="62"/>
      <c r="AA460" s="61"/>
      <c r="AB460" s="44"/>
      <c r="AC460" s="61"/>
      <c r="AD460" s="61"/>
      <c r="AE460" s="62"/>
      <c r="AF460" s="62"/>
      <c r="AG460" s="64"/>
      <c r="AH460" s="64"/>
      <c r="AI460" s="61"/>
      <c r="AJ460" s="65"/>
      <c r="AK460" s="65"/>
      <c r="AL460" s="44"/>
      <c r="AM460" s="61"/>
      <c r="AN460" s="61"/>
      <c r="AO460" s="50"/>
      <c r="AP460" s="44"/>
      <c r="AQ460" s="44"/>
      <c r="AR460" s="44"/>
      <c r="AS460" s="50"/>
    </row>
    <row r="461" spans="1:45" ht="17.25" customHeight="1">
      <c r="A461" s="44"/>
      <c r="B461" s="44"/>
      <c r="C461" s="44"/>
      <c r="D461" s="59"/>
      <c r="E461" s="59"/>
      <c r="F461" s="59"/>
      <c r="G461" s="60"/>
      <c r="H461" s="61"/>
      <c r="I461" s="61"/>
      <c r="J461" s="62"/>
      <c r="K461" s="62"/>
      <c r="L461" s="44"/>
      <c r="M461" s="61"/>
      <c r="N461" s="44"/>
      <c r="O461" s="45"/>
      <c r="P461" s="44"/>
      <c r="Q461" s="44"/>
      <c r="R461" s="62"/>
      <c r="S461" s="62"/>
      <c r="T461" s="44"/>
      <c r="U461" s="61"/>
      <c r="V461" s="63"/>
      <c r="W461" s="62"/>
      <c r="X461" s="62"/>
      <c r="Y461" s="61"/>
      <c r="Z461" s="62"/>
      <c r="AA461" s="61"/>
      <c r="AB461" s="44"/>
      <c r="AC461" s="61"/>
      <c r="AD461" s="61"/>
      <c r="AE461" s="62"/>
      <c r="AF461" s="62"/>
      <c r="AG461" s="64"/>
      <c r="AH461" s="64"/>
      <c r="AI461" s="61"/>
      <c r="AJ461" s="65"/>
      <c r="AK461" s="65"/>
      <c r="AL461" s="44"/>
      <c r="AM461" s="61"/>
      <c r="AN461" s="61"/>
      <c r="AO461" s="50"/>
      <c r="AP461" s="44"/>
      <c r="AQ461" s="44"/>
      <c r="AR461" s="44"/>
      <c r="AS461" s="50"/>
    </row>
    <row r="462" spans="1:45" ht="17.25" customHeight="1">
      <c r="A462" s="44"/>
      <c r="B462" s="44"/>
      <c r="C462" s="44"/>
      <c r="D462" s="59"/>
      <c r="E462" s="59"/>
      <c r="F462" s="59"/>
      <c r="G462" s="60"/>
      <c r="H462" s="61"/>
      <c r="I462" s="61"/>
      <c r="J462" s="62"/>
      <c r="K462" s="62"/>
      <c r="L462" s="44"/>
      <c r="M462" s="61"/>
      <c r="N462" s="44"/>
      <c r="O462" s="45"/>
      <c r="P462" s="44"/>
      <c r="Q462" s="44"/>
      <c r="R462" s="62"/>
      <c r="S462" s="62"/>
      <c r="T462" s="44"/>
      <c r="U462" s="61"/>
      <c r="V462" s="63"/>
      <c r="W462" s="62"/>
      <c r="X462" s="62"/>
      <c r="Y462" s="61"/>
      <c r="Z462" s="62"/>
      <c r="AA462" s="61"/>
      <c r="AB462" s="44"/>
      <c r="AC462" s="61"/>
      <c r="AD462" s="61"/>
      <c r="AE462" s="62"/>
      <c r="AF462" s="62"/>
      <c r="AG462" s="64"/>
      <c r="AH462" s="64"/>
      <c r="AI462" s="61"/>
      <c r="AJ462" s="65"/>
      <c r="AK462" s="65"/>
      <c r="AL462" s="44"/>
      <c r="AM462" s="61"/>
      <c r="AN462" s="61"/>
      <c r="AO462" s="50"/>
      <c r="AP462" s="44"/>
      <c r="AQ462" s="44"/>
      <c r="AR462" s="44"/>
      <c r="AS462" s="50"/>
    </row>
    <row r="463" spans="1:45" ht="17.25" customHeight="1">
      <c r="A463" s="44"/>
      <c r="B463" s="44"/>
      <c r="C463" s="44"/>
      <c r="D463" s="59"/>
      <c r="E463" s="59"/>
      <c r="F463" s="59"/>
      <c r="G463" s="60"/>
      <c r="H463" s="61"/>
      <c r="I463" s="61"/>
      <c r="J463" s="62"/>
      <c r="K463" s="62"/>
      <c r="L463" s="44"/>
      <c r="M463" s="61"/>
      <c r="N463" s="44"/>
      <c r="O463" s="45"/>
      <c r="P463" s="44"/>
      <c r="Q463" s="44"/>
      <c r="R463" s="62"/>
      <c r="S463" s="62"/>
      <c r="T463" s="44"/>
      <c r="U463" s="61"/>
      <c r="V463" s="63"/>
      <c r="W463" s="62"/>
      <c r="X463" s="62"/>
      <c r="Y463" s="61"/>
      <c r="Z463" s="62"/>
      <c r="AA463" s="61"/>
      <c r="AB463" s="44"/>
      <c r="AC463" s="61"/>
      <c r="AD463" s="61"/>
      <c r="AE463" s="62"/>
      <c r="AF463" s="62"/>
      <c r="AG463" s="64"/>
      <c r="AH463" s="64"/>
      <c r="AI463" s="61"/>
      <c r="AJ463" s="65"/>
      <c r="AK463" s="65"/>
      <c r="AL463" s="44"/>
      <c r="AM463" s="61"/>
      <c r="AN463" s="61"/>
      <c r="AO463" s="50"/>
      <c r="AP463" s="44"/>
      <c r="AQ463" s="44"/>
      <c r="AR463" s="44"/>
      <c r="AS463" s="50"/>
    </row>
    <row r="464" spans="1:45" ht="17.25" customHeight="1">
      <c r="A464" s="44"/>
      <c r="B464" s="44"/>
      <c r="C464" s="44"/>
      <c r="D464" s="59"/>
      <c r="E464" s="59"/>
      <c r="F464" s="59"/>
      <c r="G464" s="60"/>
      <c r="H464" s="61"/>
      <c r="I464" s="61"/>
      <c r="J464" s="62"/>
      <c r="K464" s="62"/>
      <c r="L464" s="44"/>
      <c r="M464" s="61"/>
      <c r="N464" s="44"/>
      <c r="O464" s="45"/>
      <c r="P464" s="44"/>
      <c r="Q464" s="44"/>
      <c r="R464" s="62"/>
      <c r="S464" s="62"/>
      <c r="T464" s="44"/>
      <c r="U464" s="61"/>
      <c r="V464" s="63"/>
      <c r="W464" s="62"/>
      <c r="X464" s="62"/>
      <c r="Y464" s="61"/>
      <c r="Z464" s="62"/>
      <c r="AA464" s="61"/>
      <c r="AB464" s="44"/>
      <c r="AC464" s="61"/>
      <c r="AD464" s="61"/>
      <c r="AE464" s="62"/>
      <c r="AF464" s="62"/>
      <c r="AG464" s="64"/>
      <c r="AH464" s="64"/>
      <c r="AI464" s="61"/>
      <c r="AJ464" s="65"/>
      <c r="AK464" s="65"/>
      <c r="AL464" s="44"/>
      <c r="AM464" s="61"/>
      <c r="AN464" s="61"/>
      <c r="AO464" s="50"/>
      <c r="AP464" s="44"/>
      <c r="AQ464" s="44"/>
      <c r="AR464" s="44"/>
      <c r="AS464" s="50"/>
    </row>
    <row r="465" spans="1:45" ht="17.25" customHeight="1">
      <c r="A465" s="44"/>
      <c r="B465" s="44"/>
      <c r="C465" s="44"/>
      <c r="D465" s="59"/>
      <c r="E465" s="59"/>
      <c r="F465" s="59"/>
      <c r="G465" s="60"/>
      <c r="H465" s="61"/>
      <c r="I465" s="61"/>
      <c r="J465" s="62"/>
      <c r="K465" s="62"/>
      <c r="L465" s="44"/>
      <c r="M465" s="61"/>
      <c r="N465" s="44"/>
      <c r="O465" s="45"/>
      <c r="P465" s="44"/>
      <c r="Q465" s="44"/>
      <c r="R465" s="62"/>
      <c r="S465" s="62"/>
      <c r="T465" s="44"/>
      <c r="U465" s="61"/>
      <c r="V465" s="63"/>
      <c r="W465" s="62"/>
      <c r="X465" s="62"/>
      <c r="Y465" s="61"/>
      <c r="Z465" s="62"/>
      <c r="AA465" s="61"/>
      <c r="AB465" s="44"/>
      <c r="AC465" s="61"/>
      <c r="AD465" s="61"/>
      <c r="AE465" s="62"/>
      <c r="AF465" s="62"/>
      <c r="AG465" s="64"/>
      <c r="AH465" s="64"/>
      <c r="AI465" s="61"/>
      <c r="AJ465" s="65"/>
      <c r="AK465" s="65"/>
      <c r="AL465" s="44"/>
      <c r="AM465" s="61"/>
      <c r="AN465" s="61"/>
      <c r="AO465" s="50"/>
      <c r="AP465" s="44"/>
      <c r="AQ465" s="44"/>
      <c r="AR465" s="44"/>
      <c r="AS465" s="50"/>
    </row>
    <row r="466" spans="1:45" ht="17.25" customHeight="1">
      <c r="A466" s="44"/>
      <c r="B466" s="44"/>
      <c r="C466" s="44"/>
      <c r="D466" s="59"/>
      <c r="E466" s="59"/>
      <c r="F466" s="59"/>
      <c r="G466" s="60"/>
      <c r="H466" s="61"/>
      <c r="I466" s="61"/>
      <c r="J466" s="62"/>
      <c r="K466" s="62"/>
      <c r="L466" s="44"/>
      <c r="M466" s="61"/>
      <c r="N466" s="44"/>
      <c r="O466" s="45"/>
      <c r="P466" s="44"/>
      <c r="Q466" s="44"/>
      <c r="R466" s="62"/>
      <c r="S466" s="62"/>
      <c r="T466" s="44"/>
      <c r="U466" s="61"/>
      <c r="V466" s="63"/>
      <c r="W466" s="62"/>
      <c r="X466" s="62"/>
      <c r="Y466" s="61"/>
      <c r="Z466" s="62"/>
      <c r="AA466" s="61"/>
      <c r="AB466" s="44"/>
      <c r="AC466" s="61"/>
      <c r="AD466" s="61"/>
      <c r="AE466" s="62"/>
      <c r="AF466" s="62"/>
      <c r="AG466" s="64"/>
      <c r="AH466" s="64"/>
      <c r="AI466" s="61"/>
      <c r="AJ466" s="65"/>
      <c r="AK466" s="65"/>
      <c r="AL466" s="44"/>
      <c r="AM466" s="61"/>
      <c r="AN466" s="61"/>
      <c r="AO466" s="50"/>
      <c r="AP466" s="44"/>
      <c r="AQ466" s="44"/>
      <c r="AR466" s="44"/>
      <c r="AS466" s="50"/>
    </row>
    <row r="467" spans="1:45" ht="17.25" customHeight="1">
      <c r="A467" s="44"/>
      <c r="B467" s="44"/>
      <c r="C467" s="44"/>
      <c r="D467" s="59"/>
      <c r="E467" s="59"/>
      <c r="F467" s="59"/>
      <c r="G467" s="60"/>
      <c r="H467" s="61"/>
      <c r="I467" s="61"/>
      <c r="J467" s="62"/>
      <c r="K467" s="62"/>
      <c r="L467" s="44"/>
      <c r="M467" s="61"/>
      <c r="N467" s="44"/>
      <c r="O467" s="45"/>
      <c r="P467" s="44"/>
      <c r="Q467" s="44"/>
      <c r="R467" s="62"/>
      <c r="S467" s="62"/>
      <c r="T467" s="44"/>
      <c r="U467" s="61"/>
      <c r="V467" s="63"/>
      <c r="W467" s="62"/>
      <c r="X467" s="62"/>
      <c r="Y467" s="61"/>
      <c r="Z467" s="62"/>
      <c r="AA467" s="61"/>
      <c r="AB467" s="44"/>
      <c r="AC467" s="61"/>
      <c r="AD467" s="61"/>
      <c r="AE467" s="62"/>
      <c r="AF467" s="62"/>
      <c r="AG467" s="64"/>
      <c r="AH467" s="64"/>
      <c r="AI467" s="61"/>
      <c r="AJ467" s="65"/>
      <c r="AK467" s="65"/>
      <c r="AL467" s="44"/>
      <c r="AM467" s="61"/>
      <c r="AN467" s="61"/>
      <c r="AO467" s="50"/>
      <c r="AP467" s="44"/>
      <c r="AQ467" s="44"/>
      <c r="AR467" s="44"/>
      <c r="AS467" s="50"/>
    </row>
    <row r="468" spans="1:45" ht="17.25" customHeight="1">
      <c r="A468" s="44"/>
      <c r="B468" s="44"/>
      <c r="C468" s="44"/>
      <c r="D468" s="59"/>
      <c r="E468" s="59"/>
      <c r="F468" s="59"/>
      <c r="G468" s="60"/>
      <c r="H468" s="61"/>
      <c r="I468" s="61"/>
      <c r="J468" s="62"/>
      <c r="K468" s="62"/>
      <c r="L468" s="44"/>
      <c r="M468" s="61"/>
      <c r="N468" s="44"/>
      <c r="O468" s="45"/>
      <c r="P468" s="44"/>
      <c r="Q468" s="44"/>
      <c r="R468" s="62"/>
      <c r="S468" s="62"/>
      <c r="T468" s="44"/>
      <c r="U468" s="61"/>
      <c r="V468" s="63"/>
      <c r="W468" s="62"/>
      <c r="X468" s="62"/>
      <c r="Y468" s="61"/>
      <c r="Z468" s="62"/>
      <c r="AA468" s="61"/>
      <c r="AB468" s="44"/>
      <c r="AC468" s="61"/>
      <c r="AD468" s="61"/>
      <c r="AE468" s="62"/>
      <c r="AF468" s="62"/>
      <c r="AG468" s="64"/>
      <c r="AH468" s="64"/>
      <c r="AI468" s="61"/>
      <c r="AJ468" s="65"/>
      <c r="AK468" s="65"/>
      <c r="AL468" s="44"/>
      <c r="AM468" s="61"/>
      <c r="AN468" s="61"/>
      <c r="AO468" s="50"/>
      <c r="AP468" s="44"/>
      <c r="AQ468" s="44"/>
      <c r="AR468" s="44"/>
      <c r="AS468" s="50"/>
    </row>
    <row r="469" spans="1:45" ht="17.25" customHeight="1">
      <c r="A469" s="44"/>
      <c r="B469" s="44"/>
      <c r="C469" s="44"/>
      <c r="D469" s="59"/>
      <c r="E469" s="59"/>
      <c r="F469" s="59"/>
      <c r="G469" s="60"/>
      <c r="H469" s="61"/>
      <c r="I469" s="61"/>
      <c r="J469" s="62"/>
      <c r="K469" s="62"/>
      <c r="L469" s="44"/>
      <c r="M469" s="61"/>
      <c r="N469" s="44"/>
      <c r="O469" s="45"/>
      <c r="P469" s="44"/>
      <c r="Q469" s="44"/>
      <c r="R469" s="62"/>
      <c r="S469" s="62"/>
      <c r="T469" s="44"/>
      <c r="U469" s="61"/>
      <c r="V469" s="63"/>
      <c r="W469" s="62"/>
      <c r="X469" s="62"/>
      <c r="Y469" s="61"/>
      <c r="Z469" s="62"/>
      <c r="AA469" s="61"/>
      <c r="AB469" s="44"/>
      <c r="AC469" s="61"/>
      <c r="AD469" s="61"/>
      <c r="AE469" s="62"/>
      <c r="AF469" s="62"/>
      <c r="AG469" s="64"/>
      <c r="AH469" s="64"/>
      <c r="AI469" s="61"/>
      <c r="AJ469" s="65"/>
      <c r="AK469" s="65"/>
      <c r="AL469" s="44"/>
      <c r="AM469" s="61"/>
      <c r="AN469" s="61"/>
      <c r="AO469" s="50"/>
      <c r="AP469" s="44"/>
      <c r="AQ469" s="44"/>
      <c r="AR469" s="44"/>
      <c r="AS469" s="50"/>
    </row>
    <row r="470" spans="1:45" ht="17.25" customHeight="1">
      <c r="A470" s="44"/>
      <c r="B470" s="44"/>
      <c r="C470" s="44"/>
      <c r="D470" s="59"/>
      <c r="E470" s="59"/>
      <c r="F470" s="59"/>
      <c r="G470" s="60"/>
      <c r="H470" s="61"/>
      <c r="I470" s="61"/>
      <c r="J470" s="62"/>
      <c r="K470" s="62"/>
      <c r="L470" s="44"/>
      <c r="M470" s="61"/>
      <c r="N470" s="44"/>
      <c r="O470" s="45"/>
      <c r="P470" s="44"/>
      <c r="Q470" s="44"/>
      <c r="R470" s="62"/>
      <c r="S470" s="62"/>
      <c r="T470" s="44"/>
      <c r="U470" s="61"/>
      <c r="V470" s="63"/>
      <c r="W470" s="62"/>
      <c r="X470" s="62"/>
      <c r="Y470" s="61"/>
      <c r="Z470" s="62"/>
      <c r="AA470" s="61"/>
      <c r="AB470" s="44"/>
      <c r="AC470" s="61"/>
      <c r="AD470" s="61"/>
      <c r="AE470" s="62"/>
      <c r="AF470" s="62"/>
      <c r="AG470" s="64"/>
      <c r="AH470" s="64"/>
      <c r="AI470" s="61"/>
      <c r="AJ470" s="65"/>
      <c r="AK470" s="65"/>
      <c r="AL470" s="44"/>
      <c r="AM470" s="61"/>
      <c r="AN470" s="61"/>
      <c r="AO470" s="50"/>
      <c r="AP470" s="44"/>
      <c r="AQ470" s="44"/>
      <c r="AR470" s="44"/>
      <c r="AS470" s="50"/>
    </row>
    <row r="471" spans="1:45" ht="17.25" customHeight="1">
      <c r="A471" s="44"/>
      <c r="B471" s="44"/>
      <c r="C471" s="44"/>
      <c r="D471" s="59"/>
      <c r="E471" s="59"/>
      <c r="F471" s="59"/>
      <c r="G471" s="60"/>
      <c r="H471" s="61"/>
      <c r="I471" s="61"/>
      <c r="J471" s="62"/>
      <c r="K471" s="62"/>
      <c r="L471" s="44"/>
      <c r="M471" s="61"/>
      <c r="N471" s="44"/>
      <c r="O471" s="45"/>
      <c r="P471" s="44"/>
      <c r="Q471" s="44"/>
      <c r="R471" s="62"/>
      <c r="S471" s="62"/>
      <c r="T471" s="44"/>
      <c r="U471" s="61"/>
      <c r="V471" s="63"/>
      <c r="W471" s="62"/>
      <c r="X471" s="62"/>
      <c r="Y471" s="61"/>
      <c r="Z471" s="62"/>
      <c r="AA471" s="61"/>
      <c r="AB471" s="44"/>
      <c r="AC471" s="61"/>
      <c r="AD471" s="61"/>
      <c r="AE471" s="62"/>
      <c r="AF471" s="62"/>
      <c r="AG471" s="64"/>
      <c r="AH471" s="64"/>
      <c r="AI471" s="61"/>
      <c r="AJ471" s="65"/>
      <c r="AK471" s="65"/>
      <c r="AL471" s="44"/>
      <c r="AM471" s="61"/>
      <c r="AN471" s="61"/>
      <c r="AO471" s="50"/>
      <c r="AP471" s="44"/>
      <c r="AQ471" s="44"/>
      <c r="AR471" s="44"/>
      <c r="AS471" s="50"/>
    </row>
    <row r="472" spans="1:45" ht="17.25" customHeight="1">
      <c r="A472" s="44"/>
      <c r="B472" s="44"/>
      <c r="C472" s="44"/>
      <c r="D472" s="59"/>
      <c r="E472" s="59"/>
      <c r="F472" s="59"/>
      <c r="G472" s="60"/>
      <c r="H472" s="61"/>
      <c r="I472" s="61"/>
      <c r="J472" s="62"/>
      <c r="K472" s="62"/>
      <c r="L472" s="44"/>
      <c r="M472" s="61"/>
      <c r="N472" s="44"/>
      <c r="O472" s="45"/>
      <c r="P472" s="44"/>
      <c r="Q472" s="44"/>
      <c r="R472" s="62"/>
      <c r="S472" s="62"/>
      <c r="T472" s="44"/>
      <c r="U472" s="61"/>
      <c r="V472" s="63"/>
      <c r="W472" s="62"/>
      <c r="X472" s="62"/>
      <c r="Y472" s="61"/>
      <c r="Z472" s="62"/>
      <c r="AA472" s="61"/>
      <c r="AB472" s="44"/>
      <c r="AC472" s="61"/>
      <c r="AD472" s="61"/>
      <c r="AE472" s="62"/>
      <c r="AF472" s="62"/>
      <c r="AG472" s="64"/>
      <c r="AH472" s="64"/>
      <c r="AI472" s="61"/>
      <c r="AJ472" s="65"/>
      <c r="AK472" s="65"/>
      <c r="AL472" s="44"/>
      <c r="AM472" s="61"/>
      <c r="AN472" s="61"/>
      <c r="AO472" s="50"/>
      <c r="AP472" s="44"/>
      <c r="AQ472" s="44"/>
      <c r="AR472" s="44"/>
      <c r="AS472" s="50"/>
    </row>
    <row r="473" spans="1:45" ht="17.25" customHeight="1">
      <c r="A473" s="44"/>
      <c r="B473" s="44"/>
      <c r="C473" s="44"/>
      <c r="D473" s="59"/>
      <c r="E473" s="59"/>
      <c r="F473" s="59"/>
      <c r="G473" s="60"/>
      <c r="H473" s="61"/>
      <c r="I473" s="61"/>
      <c r="J473" s="62"/>
      <c r="K473" s="62"/>
      <c r="L473" s="44"/>
      <c r="M473" s="61"/>
      <c r="N473" s="44"/>
      <c r="O473" s="45"/>
      <c r="P473" s="44"/>
      <c r="Q473" s="44"/>
      <c r="R473" s="62"/>
      <c r="S473" s="62"/>
      <c r="T473" s="44"/>
      <c r="U473" s="61"/>
      <c r="V473" s="63"/>
      <c r="W473" s="62"/>
      <c r="X473" s="62"/>
      <c r="Y473" s="61"/>
      <c r="Z473" s="62"/>
      <c r="AA473" s="61"/>
      <c r="AB473" s="44"/>
      <c r="AC473" s="61"/>
      <c r="AD473" s="61"/>
      <c r="AE473" s="62"/>
      <c r="AF473" s="62"/>
      <c r="AG473" s="64"/>
      <c r="AH473" s="64"/>
      <c r="AI473" s="61"/>
      <c r="AJ473" s="65"/>
      <c r="AK473" s="65"/>
      <c r="AL473" s="44"/>
      <c r="AM473" s="61"/>
      <c r="AN473" s="61"/>
      <c r="AO473" s="50"/>
      <c r="AP473" s="44"/>
      <c r="AQ473" s="44"/>
      <c r="AR473" s="44"/>
      <c r="AS473" s="50"/>
    </row>
    <row r="474" spans="1:45" ht="17.25" customHeight="1">
      <c r="A474" s="44"/>
      <c r="B474" s="44"/>
      <c r="C474" s="44"/>
      <c r="D474" s="59"/>
      <c r="E474" s="59"/>
      <c r="F474" s="59"/>
      <c r="G474" s="60"/>
      <c r="H474" s="61"/>
      <c r="I474" s="61"/>
      <c r="J474" s="62"/>
      <c r="K474" s="62"/>
      <c r="L474" s="44"/>
      <c r="M474" s="61"/>
      <c r="N474" s="44"/>
      <c r="O474" s="45"/>
      <c r="P474" s="44"/>
      <c r="Q474" s="44"/>
      <c r="R474" s="62"/>
      <c r="S474" s="62"/>
      <c r="T474" s="44"/>
      <c r="U474" s="61"/>
      <c r="V474" s="63"/>
      <c r="W474" s="62"/>
      <c r="X474" s="62"/>
      <c r="Y474" s="61"/>
      <c r="Z474" s="62"/>
      <c r="AA474" s="61"/>
      <c r="AB474" s="44"/>
      <c r="AC474" s="61"/>
      <c r="AD474" s="61"/>
      <c r="AE474" s="62"/>
      <c r="AF474" s="62"/>
      <c r="AG474" s="64"/>
      <c r="AH474" s="64"/>
      <c r="AI474" s="61"/>
      <c r="AJ474" s="65"/>
      <c r="AK474" s="65"/>
      <c r="AL474" s="44"/>
      <c r="AM474" s="61"/>
      <c r="AN474" s="61"/>
      <c r="AO474" s="50"/>
      <c r="AP474" s="44"/>
      <c r="AQ474" s="44"/>
      <c r="AR474" s="44"/>
      <c r="AS474" s="50"/>
    </row>
    <row r="475" spans="1:45" ht="17.25" customHeight="1">
      <c r="A475" s="44"/>
      <c r="B475" s="44"/>
      <c r="C475" s="44"/>
      <c r="D475" s="59"/>
      <c r="E475" s="59"/>
      <c r="F475" s="59"/>
      <c r="G475" s="60"/>
      <c r="H475" s="61"/>
      <c r="I475" s="61"/>
      <c r="J475" s="62"/>
      <c r="K475" s="62"/>
      <c r="L475" s="44"/>
      <c r="M475" s="61"/>
      <c r="N475" s="44"/>
      <c r="O475" s="45"/>
      <c r="P475" s="44"/>
      <c r="Q475" s="44"/>
      <c r="R475" s="62"/>
      <c r="S475" s="62"/>
      <c r="T475" s="44"/>
      <c r="U475" s="61"/>
      <c r="V475" s="63"/>
      <c r="W475" s="62"/>
      <c r="X475" s="62"/>
      <c r="Y475" s="61"/>
      <c r="Z475" s="62"/>
      <c r="AA475" s="61"/>
      <c r="AB475" s="44"/>
      <c r="AC475" s="61"/>
      <c r="AD475" s="61"/>
      <c r="AE475" s="62"/>
      <c r="AF475" s="62"/>
      <c r="AG475" s="64"/>
      <c r="AH475" s="64"/>
      <c r="AI475" s="61"/>
      <c r="AJ475" s="65"/>
      <c r="AK475" s="65"/>
      <c r="AL475" s="44"/>
      <c r="AM475" s="61"/>
      <c r="AN475" s="61"/>
      <c r="AO475" s="50"/>
      <c r="AP475" s="44"/>
      <c r="AQ475" s="44"/>
      <c r="AR475" s="44"/>
      <c r="AS475" s="50"/>
    </row>
    <row r="476" spans="1:45" ht="17.25" customHeight="1">
      <c r="A476" s="44"/>
      <c r="B476" s="44"/>
      <c r="C476" s="44"/>
      <c r="D476" s="59"/>
      <c r="E476" s="59"/>
      <c r="F476" s="59"/>
      <c r="G476" s="60"/>
      <c r="H476" s="61"/>
      <c r="I476" s="61"/>
      <c r="J476" s="62"/>
      <c r="K476" s="62"/>
      <c r="L476" s="44"/>
      <c r="M476" s="61"/>
      <c r="N476" s="44"/>
      <c r="O476" s="45"/>
      <c r="P476" s="44"/>
      <c r="Q476" s="44"/>
      <c r="R476" s="62"/>
      <c r="S476" s="62"/>
      <c r="T476" s="44"/>
      <c r="U476" s="61"/>
      <c r="V476" s="63"/>
      <c r="W476" s="62"/>
      <c r="X476" s="62"/>
      <c r="Y476" s="61"/>
      <c r="Z476" s="62"/>
      <c r="AA476" s="61"/>
      <c r="AB476" s="44"/>
      <c r="AC476" s="61"/>
      <c r="AD476" s="61"/>
      <c r="AE476" s="62"/>
      <c r="AF476" s="62"/>
      <c r="AG476" s="64"/>
      <c r="AH476" s="64"/>
      <c r="AI476" s="61"/>
      <c r="AJ476" s="65"/>
      <c r="AK476" s="65"/>
      <c r="AL476" s="44"/>
      <c r="AM476" s="61"/>
      <c r="AN476" s="61"/>
      <c r="AO476" s="50"/>
      <c r="AP476" s="44"/>
      <c r="AQ476" s="44"/>
      <c r="AR476" s="44"/>
      <c r="AS476" s="50"/>
    </row>
    <row r="477" spans="1:45" ht="17.25" customHeight="1">
      <c r="A477" s="44"/>
      <c r="B477" s="44"/>
      <c r="C477" s="44"/>
      <c r="D477" s="59"/>
      <c r="E477" s="59"/>
      <c r="F477" s="59"/>
      <c r="G477" s="60"/>
      <c r="H477" s="61"/>
      <c r="I477" s="61"/>
      <c r="J477" s="62"/>
      <c r="K477" s="62"/>
      <c r="L477" s="44"/>
      <c r="M477" s="61"/>
      <c r="N477" s="44"/>
      <c r="O477" s="45"/>
      <c r="P477" s="44"/>
      <c r="Q477" s="44"/>
      <c r="R477" s="62"/>
      <c r="S477" s="62"/>
      <c r="T477" s="44"/>
      <c r="U477" s="61"/>
      <c r="V477" s="63"/>
      <c r="W477" s="62"/>
      <c r="X477" s="62"/>
      <c r="Y477" s="61"/>
      <c r="Z477" s="62"/>
      <c r="AA477" s="61"/>
      <c r="AB477" s="44"/>
      <c r="AC477" s="61"/>
      <c r="AD477" s="61"/>
      <c r="AE477" s="62"/>
      <c r="AF477" s="62"/>
      <c r="AG477" s="64"/>
      <c r="AH477" s="64"/>
      <c r="AI477" s="61"/>
      <c r="AJ477" s="65"/>
      <c r="AK477" s="65"/>
      <c r="AL477" s="44"/>
      <c r="AM477" s="61"/>
      <c r="AN477" s="61"/>
      <c r="AO477" s="50"/>
      <c r="AP477" s="44"/>
      <c r="AQ477" s="44"/>
      <c r="AR477" s="44"/>
      <c r="AS477" s="50"/>
    </row>
    <row r="478" spans="1:45" ht="17.25" customHeight="1">
      <c r="A478" s="44"/>
      <c r="B478" s="44"/>
      <c r="C478" s="44"/>
      <c r="D478" s="59"/>
      <c r="E478" s="59"/>
      <c r="F478" s="59"/>
      <c r="G478" s="60"/>
      <c r="H478" s="61"/>
      <c r="I478" s="61"/>
      <c r="J478" s="62"/>
      <c r="K478" s="62"/>
      <c r="L478" s="44"/>
      <c r="M478" s="61"/>
      <c r="N478" s="44"/>
      <c r="O478" s="45"/>
      <c r="P478" s="44"/>
      <c r="Q478" s="44"/>
      <c r="R478" s="62"/>
      <c r="S478" s="62"/>
      <c r="T478" s="44"/>
      <c r="U478" s="61"/>
      <c r="V478" s="63"/>
      <c r="W478" s="62"/>
      <c r="X478" s="62"/>
      <c r="Y478" s="61"/>
      <c r="Z478" s="62"/>
      <c r="AA478" s="61"/>
      <c r="AB478" s="44"/>
      <c r="AC478" s="61"/>
      <c r="AD478" s="61"/>
      <c r="AE478" s="62"/>
      <c r="AF478" s="62"/>
      <c r="AG478" s="64"/>
      <c r="AH478" s="64"/>
      <c r="AI478" s="61"/>
      <c r="AJ478" s="65"/>
      <c r="AK478" s="65"/>
      <c r="AL478" s="44"/>
      <c r="AM478" s="61"/>
      <c r="AN478" s="61"/>
      <c r="AO478" s="50"/>
      <c r="AP478" s="44"/>
      <c r="AQ478" s="44"/>
      <c r="AR478" s="44"/>
      <c r="AS478" s="50"/>
    </row>
    <row r="479" spans="1:45" ht="17.25" customHeight="1">
      <c r="A479" s="44"/>
      <c r="B479" s="44"/>
      <c r="C479" s="44"/>
      <c r="D479" s="59"/>
      <c r="E479" s="59"/>
      <c r="F479" s="59"/>
      <c r="G479" s="60"/>
      <c r="H479" s="61"/>
      <c r="I479" s="61"/>
      <c r="J479" s="62"/>
      <c r="K479" s="62"/>
      <c r="L479" s="44"/>
      <c r="M479" s="61"/>
      <c r="N479" s="44"/>
      <c r="O479" s="45"/>
      <c r="P479" s="44"/>
      <c r="Q479" s="44"/>
      <c r="R479" s="62"/>
      <c r="S479" s="62"/>
      <c r="T479" s="44"/>
      <c r="U479" s="61"/>
      <c r="V479" s="63"/>
      <c r="W479" s="62"/>
      <c r="X479" s="62"/>
      <c r="Y479" s="61"/>
      <c r="Z479" s="62"/>
      <c r="AA479" s="61"/>
      <c r="AB479" s="44"/>
      <c r="AC479" s="61"/>
      <c r="AD479" s="61"/>
      <c r="AE479" s="62"/>
      <c r="AF479" s="62"/>
      <c r="AG479" s="64"/>
      <c r="AH479" s="64"/>
      <c r="AI479" s="61"/>
      <c r="AJ479" s="65"/>
      <c r="AK479" s="65"/>
      <c r="AL479" s="44"/>
      <c r="AM479" s="61"/>
      <c r="AN479" s="61"/>
      <c r="AO479" s="50"/>
      <c r="AP479" s="44"/>
      <c r="AQ479" s="44"/>
      <c r="AR479" s="44"/>
      <c r="AS479" s="50"/>
    </row>
    <row r="480" spans="1:45" ht="17.25" customHeight="1">
      <c r="A480" s="44"/>
      <c r="B480" s="44"/>
      <c r="C480" s="44"/>
      <c r="D480" s="59"/>
      <c r="E480" s="59"/>
      <c r="F480" s="59"/>
      <c r="G480" s="60"/>
      <c r="H480" s="61"/>
      <c r="I480" s="61"/>
      <c r="J480" s="62"/>
      <c r="K480" s="62"/>
      <c r="L480" s="44"/>
      <c r="M480" s="61"/>
      <c r="N480" s="44"/>
      <c r="O480" s="45"/>
      <c r="P480" s="44"/>
      <c r="Q480" s="44"/>
      <c r="R480" s="62"/>
      <c r="S480" s="62"/>
      <c r="T480" s="44"/>
      <c r="U480" s="61"/>
      <c r="V480" s="63"/>
      <c r="W480" s="62"/>
      <c r="X480" s="62"/>
      <c r="Y480" s="61"/>
      <c r="Z480" s="62"/>
      <c r="AA480" s="61"/>
      <c r="AB480" s="44"/>
      <c r="AC480" s="61"/>
      <c r="AD480" s="61"/>
      <c r="AE480" s="62"/>
      <c r="AF480" s="62"/>
      <c r="AG480" s="64"/>
      <c r="AH480" s="64"/>
      <c r="AI480" s="61"/>
      <c r="AJ480" s="65"/>
      <c r="AK480" s="65"/>
      <c r="AL480" s="44"/>
      <c r="AM480" s="61"/>
      <c r="AN480" s="61"/>
      <c r="AO480" s="50"/>
      <c r="AP480" s="44"/>
      <c r="AQ480" s="44"/>
      <c r="AR480" s="44"/>
      <c r="AS480" s="50"/>
    </row>
    <row r="481" spans="1:45" ht="17.25" customHeight="1">
      <c r="A481" s="44"/>
      <c r="B481" s="44"/>
      <c r="C481" s="44"/>
      <c r="D481" s="59"/>
      <c r="E481" s="59"/>
      <c r="F481" s="59"/>
      <c r="G481" s="60"/>
      <c r="H481" s="61"/>
      <c r="I481" s="61"/>
      <c r="J481" s="62"/>
      <c r="K481" s="62"/>
      <c r="L481" s="44"/>
      <c r="M481" s="61"/>
      <c r="N481" s="44"/>
      <c r="O481" s="45"/>
      <c r="P481" s="44"/>
      <c r="Q481" s="44"/>
      <c r="R481" s="62"/>
      <c r="S481" s="62"/>
      <c r="T481" s="44"/>
      <c r="U481" s="61"/>
      <c r="V481" s="63"/>
      <c r="W481" s="62"/>
      <c r="X481" s="62"/>
      <c r="Y481" s="61"/>
      <c r="Z481" s="62"/>
      <c r="AA481" s="61"/>
      <c r="AB481" s="44"/>
      <c r="AC481" s="61"/>
      <c r="AD481" s="61"/>
      <c r="AE481" s="62"/>
      <c r="AF481" s="62"/>
      <c r="AG481" s="64"/>
      <c r="AH481" s="64"/>
      <c r="AI481" s="61"/>
      <c r="AJ481" s="65"/>
      <c r="AK481" s="65"/>
      <c r="AL481" s="44"/>
      <c r="AM481" s="61"/>
      <c r="AN481" s="61"/>
      <c r="AO481" s="50"/>
      <c r="AP481" s="44"/>
      <c r="AQ481" s="44"/>
      <c r="AR481" s="44"/>
      <c r="AS481" s="50"/>
    </row>
    <row r="482" spans="1:45" ht="17.25" customHeight="1">
      <c r="A482" s="44"/>
      <c r="B482" s="44"/>
      <c r="C482" s="44"/>
      <c r="D482" s="59"/>
      <c r="E482" s="59"/>
      <c r="F482" s="59"/>
      <c r="G482" s="60"/>
      <c r="H482" s="61"/>
      <c r="I482" s="61"/>
      <c r="J482" s="62"/>
      <c r="K482" s="62"/>
      <c r="L482" s="44"/>
      <c r="M482" s="61"/>
      <c r="N482" s="44"/>
      <c r="O482" s="45"/>
      <c r="P482" s="44"/>
      <c r="Q482" s="44"/>
      <c r="R482" s="62"/>
      <c r="S482" s="62"/>
      <c r="T482" s="44"/>
      <c r="U482" s="61"/>
      <c r="V482" s="63"/>
      <c r="W482" s="62"/>
      <c r="X482" s="62"/>
      <c r="Y482" s="61"/>
      <c r="Z482" s="62"/>
      <c r="AA482" s="61"/>
      <c r="AB482" s="44"/>
      <c r="AC482" s="61"/>
      <c r="AD482" s="61"/>
      <c r="AE482" s="62"/>
      <c r="AF482" s="62"/>
      <c r="AG482" s="64"/>
      <c r="AH482" s="64"/>
      <c r="AI482" s="61"/>
      <c r="AJ482" s="65"/>
      <c r="AK482" s="65"/>
      <c r="AL482" s="44"/>
      <c r="AM482" s="61"/>
      <c r="AN482" s="61"/>
      <c r="AO482" s="50"/>
      <c r="AP482" s="44"/>
      <c r="AQ482" s="44"/>
      <c r="AR482" s="44"/>
      <c r="AS482" s="50"/>
    </row>
    <row r="483" spans="1:45" ht="17.25" customHeight="1">
      <c r="A483" s="44"/>
      <c r="B483" s="44"/>
      <c r="C483" s="44"/>
      <c r="D483" s="59"/>
      <c r="E483" s="59"/>
      <c r="F483" s="59"/>
      <c r="G483" s="60"/>
      <c r="H483" s="61"/>
      <c r="I483" s="61"/>
      <c r="J483" s="62"/>
      <c r="K483" s="62"/>
      <c r="L483" s="44"/>
      <c r="M483" s="61"/>
      <c r="N483" s="44"/>
      <c r="O483" s="45"/>
      <c r="P483" s="44"/>
      <c r="Q483" s="44"/>
      <c r="R483" s="62"/>
      <c r="S483" s="62"/>
      <c r="T483" s="44"/>
      <c r="U483" s="61"/>
      <c r="V483" s="63"/>
      <c r="W483" s="62"/>
      <c r="X483" s="62"/>
      <c r="Y483" s="61"/>
      <c r="Z483" s="62"/>
      <c r="AA483" s="61"/>
      <c r="AB483" s="44"/>
      <c r="AC483" s="61"/>
      <c r="AD483" s="61"/>
      <c r="AE483" s="62"/>
      <c r="AF483" s="62"/>
      <c r="AG483" s="64"/>
      <c r="AH483" s="64"/>
      <c r="AI483" s="61"/>
      <c r="AJ483" s="65"/>
      <c r="AK483" s="65"/>
      <c r="AL483" s="44"/>
      <c r="AM483" s="61"/>
      <c r="AN483" s="61"/>
      <c r="AO483" s="50"/>
      <c r="AP483" s="44"/>
      <c r="AQ483" s="44"/>
      <c r="AR483" s="44"/>
      <c r="AS483" s="50"/>
    </row>
    <row r="484" spans="1:45" ht="17.25" customHeight="1">
      <c r="A484" s="44"/>
      <c r="B484" s="44"/>
      <c r="C484" s="44"/>
      <c r="D484" s="59"/>
      <c r="E484" s="59"/>
      <c r="F484" s="59"/>
      <c r="G484" s="60"/>
      <c r="H484" s="61"/>
      <c r="I484" s="61"/>
      <c r="J484" s="62"/>
      <c r="K484" s="62"/>
      <c r="L484" s="44"/>
      <c r="M484" s="61"/>
      <c r="N484" s="44"/>
      <c r="O484" s="45"/>
      <c r="P484" s="44"/>
      <c r="Q484" s="44"/>
      <c r="R484" s="62"/>
      <c r="S484" s="62"/>
      <c r="T484" s="44"/>
      <c r="U484" s="61"/>
      <c r="V484" s="63"/>
      <c r="W484" s="62"/>
      <c r="X484" s="62"/>
      <c r="Y484" s="61"/>
      <c r="Z484" s="62"/>
      <c r="AA484" s="61"/>
      <c r="AB484" s="44"/>
      <c r="AC484" s="61"/>
      <c r="AD484" s="61"/>
      <c r="AE484" s="62"/>
      <c r="AF484" s="62"/>
      <c r="AG484" s="64"/>
      <c r="AH484" s="64"/>
      <c r="AI484" s="61"/>
      <c r="AJ484" s="65"/>
      <c r="AK484" s="65"/>
      <c r="AL484" s="44"/>
      <c r="AM484" s="61"/>
      <c r="AN484" s="61"/>
      <c r="AO484" s="50"/>
      <c r="AP484" s="44"/>
      <c r="AQ484" s="44"/>
      <c r="AR484" s="44"/>
      <c r="AS484" s="50"/>
    </row>
    <row r="485" spans="1:45" ht="17.25" customHeight="1">
      <c r="A485" s="44"/>
      <c r="B485" s="44"/>
      <c r="C485" s="44"/>
      <c r="D485" s="59"/>
      <c r="E485" s="59"/>
      <c r="F485" s="59"/>
      <c r="G485" s="60"/>
      <c r="H485" s="61"/>
      <c r="I485" s="61"/>
      <c r="J485" s="62"/>
      <c r="K485" s="62"/>
      <c r="L485" s="44"/>
      <c r="M485" s="61"/>
      <c r="N485" s="44"/>
      <c r="O485" s="45"/>
      <c r="P485" s="44"/>
      <c r="Q485" s="44"/>
      <c r="R485" s="62"/>
      <c r="S485" s="62"/>
      <c r="T485" s="44"/>
      <c r="U485" s="61"/>
      <c r="V485" s="63"/>
      <c r="W485" s="62"/>
      <c r="X485" s="62"/>
      <c r="Y485" s="61"/>
      <c r="Z485" s="62"/>
      <c r="AA485" s="61"/>
      <c r="AB485" s="44"/>
      <c r="AC485" s="61"/>
      <c r="AD485" s="61"/>
      <c r="AE485" s="62"/>
      <c r="AF485" s="62"/>
      <c r="AG485" s="64"/>
      <c r="AH485" s="64"/>
      <c r="AI485" s="61"/>
      <c r="AJ485" s="65"/>
      <c r="AK485" s="65"/>
      <c r="AL485" s="44"/>
      <c r="AM485" s="61"/>
      <c r="AN485" s="61"/>
      <c r="AO485" s="50"/>
      <c r="AP485" s="44"/>
      <c r="AQ485" s="44"/>
      <c r="AR485" s="44"/>
      <c r="AS485" s="50"/>
    </row>
    <row r="486" spans="1:45" ht="17.25" customHeight="1">
      <c r="A486" s="44"/>
      <c r="B486" s="44"/>
      <c r="C486" s="44"/>
      <c r="D486" s="59"/>
      <c r="E486" s="59"/>
      <c r="F486" s="59"/>
      <c r="G486" s="60"/>
      <c r="H486" s="61"/>
      <c r="I486" s="61"/>
      <c r="J486" s="62"/>
      <c r="K486" s="62"/>
      <c r="L486" s="44"/>
      <c r="M486" s="61"/>
      <c r="N486" s="44"/>
      <c r="O486" s="45"/>
      <c r="P486" s="44"/>
      <c r="Q486" s="44"/>
      <c r="R486" s="62"/>
      <c r="S486" s="62"/>
      <c r="T486" s="44"/>
      <c r="U486" s="61"/>
      <c r="V486" s="63"/>
      <c r="W486" s="62"/>
      <c r="X486" s="62"/>
      <c r="Y486" s="61"/>
      <c r="Z486" s="62"/>
      <c r="AA486" s="61"/>
      <c r="AB486" s="44"/>
      <c r="AC486" s="61"/>
      <c r="AD486" s="61"/>
      <c r="AE486" s="62"/>
      <c r="AF486" s="62"/>
      <c r="AG486" s="64"/>
      <c r="AH486" s="64"/>
      <c r="AI486" s="61"/>
      <c r="AJ486" s="65"/>
      <c r="AK486" s="65"/>
      <c r="AL486" s="44"/>
      <c r="AM486" s="61"/>
      <c r="AN486" s="61"/>
      <c r="AO486" s="50"/>
      <c r="AP486" s="44"/>
      <c r="AQ486" s="44"/>
      <c r="AR486" s="44"/>
      <c r="AS486" s="50"/>
    </row>
    <row r="487" spans="1:45" ht="17.25" customHeight="1">
      <c r="A487" s="44"/>
      <c r="B487" s="44"/>
      <c r="C487" s="44"/>
      <c r="D487" s="59"/>
      <c r="E487" s="59"/>
      <c r="F487" s="59"/>
      <c r="G487" s="60"/>
      <c r="H487" s="61"/>
      <c r="I487" s="61"/>
      <c r="J487" s="62"/>
      <c r="K487" s="62"/>
      <c r="L487" s="44"/>
      <c r="M487" s="61"/>
      <c r="N487" s="44"/>
      <c r="O487" s="45"/>
      <c r="P487" s="44"/>
      <c r="Q487" s="44"/>
      <c r="R487" s="62"/>
      <c r="S487" s="62"/>
      <c r="T487" s="44"/>
      <c r="U487" s="61"/>
      <c r="V487" s="63"/>
      <c r="W487" s="62"/>
      <c r="X487" s="62"/>
      <c r="Y487" s="61"/>
      <c r="Z487" s="62"/>
      <c r="AA487" s="61"/>
      <c r="AB487" s="44"/>
      <c r="AC487" s="61"/>
      <c r="AD487" s="61"/>
      <c r="AE487" s="62"/>
      <c r="AF487" s="62"/>
      <c r="AG487" s="64"/>
      <c r="AH487" s="64"/>
      <c r="AI487" s="61"/>
      <c r="AJ487" s="65"/>
      <c r="AK487" s="65"/>
      <c r="AL487" s="44"/>
      <c r="AM487" s="61"/>
      <c r="AN487" s="61"/>
      <c r="AO487" s="50"/>
      <c r="AP487" s="44"/>
      <c r="AQ487" s="44"/>
      <c r="AR487" s="44"/>
      <c r="AS487" s="50"/>
    </row>
    <row r="488" spans="1:45" ht="17.25" customHeight="1">
      <c r="A488" s="44"/>
      <c r="B488" s="44"/>
      <c r="C488" s="44"/>
      <c r="D488" s="59"/>
      <c r="E488" s="59"/>
      <c r="F488" s="59"/>
      <c r="G488" s="60"/>
      <c r="H488" s="61"/>
      <c r="I488" s="61"/>
      <c r="J488" s="62"/>
      <c r="K488" s="62"/>
      <c r="L488" s="44"/>
      <c r="M488" s="61"/>
      <c r="N488" s="44"/>
      <c r="O488" s="45"/>
      <c r="P488" s="44"/>
      <c r="Q488" s="44"/>
      <c r="R488" s="62"/>
      <c r="S488" s="62"/>
      <c r="T488" s="44"/>
      <c r="U488" s="61"/>
      <c r="V488" s="63"/>
      <c r="W488" s="62"/>
      <c r="X488" s="62"/>
      <c r="Y488" s="61"/>
      <c r="Z488" s="62"/>
      <c r="AA488" s="61"/>
      <c r="AB488" s="44"/>
      <c r="AC488" s="61"/>
      <c r="AD488" s="61"/>
      <c r="AE488" s="62"/>
      <c r="AF488" s="62"/>
      <c r="AG488" s="64"/>
      <c r="AH488" s="64"/>
      <c r="AI488" s="61"/>
      <c r="AJ488" s="65"/>
      <c r="AK488" s="65"/>
      <c r="AL488" s="44"/>
      <c r="AM488" s="61"/>
      <c r="AN488" s="61"/>
      <c r="AO488" s="50"/>
      <c r="AP488" s="44"/>
      <c r="AQ488" s="44"/>
      <c r="AR488" s="44"/>
      <c r="AS488" s="50"/>
    </row>
    <row r="489" spans="1:45" ht="17.25" customHeight="1">
      <c r="A489" s="44"/>
      <c r="B489" s="44"/>
      <c r="C489" s="44"/>
      <c r="D489" s="59"/>
      <c r="E489" s="59"/>
      <c r="F489" s="59"/>
      <c r="G489" s="60"/>
      <c r="H489" s="61"/>
      <c r="I489" s="61"/>
      <c r="J489" s="62"/>
      <c r="K489" s="62"/>
      <c r="L489" s="44"/>
      <c r="M489" s="61"/>
      <c r="N489" s="44"/>
      <c r="O489" s="45"/>
      <c r="P489" s="44"/>
      <c r="Q489" s="44"/>
      <c r="R489" s="62"/>
      <c r="S489" s="62"/>
      <c r="T489" s="44"/>
      <c r="U489" s="61"/>
      <c r="V489" s="63"/>
      <c r="W489" s="62"/>
      <c r="X489" s="62"/>
      <c r="Y489" s="61"/>
      <c r="Z489" s="62"/>
      <c r="AA489" s="61"/>
      <c r="AB489" s="44"/>
      <c r="AC489" s="61"/>
      <c r="AD489" s="61"/>
      <c r="AE489" s="62"/>
      <c r="AF489" s="62"/>
      <c r="AG489" s="64"/>
      <c r="AH489" s="64"/>
      <c r="AI489" s="61"/>
      <c r="AJ489" s="65"/>
      <c r="AK489" s="65"/>
      <c r="AL489" s="44"/>
      <c r="AM489" s="61"/>
      <c r="AN489" s="61"/>
      <c r="AO489" s="50"/>
      <c r="AP489" s="44"/>
      <c r="AQ489" s="44"/>
      <c r="AR489" s="44"/>
      <c r="AS489" s="50"/>
    </row>
    <row r="490" spans="1:45" ht="17.25" customHeight="1">
      <c r="A490" s="44"/>
      <c r="B490" s="44"/>
      <c r="C490" s="44"/>
      <c r="D490" s="59"/>
      <c r="E490" s="59"/>
      <c r="F490" s="59"/>
      <c r="G490" s="60"/>
      <c r="H490" s="61"/>
      <c r="I490" s="61"/>
      <c r="J490" s="62"/>
      <c r="K490" s="62"/>
      <c r="L490" s="44"/>
      <c r="M490" s="61"/>
      <c r="N490" s="44"/>
      <c r="O490" s="45"/>
      <c r="P490" s="44"/>
      <c r="Q490" s="44"/>
      <c r="R490" s="62"/>
      <c r="S490" s="62"/>
      <c r="T490" s="44"/>
      <c r="U490" s="61"/>
      <c r="V490" s="63"/>
      <c r="W490" s="62"/>
      <c r="X490" s="62"/>
      <c r="Y490" s="61"/>
      <c r="Z490" s="62"/>
      <c r="AA490" s="61"/>
      <c r="AB490" s="44"/>
      <c r="AC490" s="61"/>
      <c r="AD490" s="61"/>
      <c r="AE490" s="62"/>
      <c r="AF490" s="62"/>
      <c r="AG490" s="64"/>
      <c r="AH490" s="64"/>
      <c r="AI490" s="61"/>
      <c r="AJ490" s="65"/>
      <c r="AK490" s="65"/>
      <c r="AL490" s="44"/>
      <c r="AM490" s="61"/>
      <c r="AN490" s="61"/>
      <c r="AO490" s="50"/>
      <c r="AP490" s="44"/>
      <c r="AQ490" s="44"/>
      <c r="AR490" s="44"/>
      <c r="AS490" s="50"/>
    </row>
    <row r="491" spans="1:45" ht="17.25" customHeight="1">
      <c r="A491" s="44"/>
      <c r="B491" s="44"/>
      <c r="C491" s="44"/>
      <c r="D491" s="59"/>
      <c r="E491" s="59"/>
      <c r="F491" s="59"/>
      <c r="G491" s="60"/>
      <c r="H491" s="61"/>
      <c r="I491" s="61"/>
      <c r="J491" s="62"/>
      <c r="K491" s="62"/>
      <c r="L491" s="44"/>
      <c r="M491" s="61"/>
      <c r="N491" s="44"/>
      <c r="O491" s="45"/>
      <c r="P491" s="44"/>
      <c r="Q491" s="44"/>
      <c r="R491" s="62"/>
      <c r="S491" s="62"/>
      <c r="T491" s="44"/>
      <c r="U491" s="61"/>
      <c r="V491" s="63"/>
      <c r="W491" s="62"/>
      <c r="X491" s="62"/>
      <c r="Y491" s="61"/>
      <c r="Z491" s="62"/>
      <c r="AA491" s="61"/>
      <c r="AB491" s="44"/>
      <c r="AC491" s="61"/>
      <c r="AD491" s="61"/>
      <c r="AE491" s="62"/>
      <c r="AF491" s="62"/>
      <c r="AG491" s="64"/>
      <c r="AH491" s="64"/>
      <c r="AI491" s="61"/>
      <c r="AJ491" s="65"/>
      <c r="AK491" s="65"/>
      <c r="AL491" s="44"/>
      <c r="AM491" s="61"/>
      <c r="AN491" s="61"/>
      <c r="AO491" s="50"/>
      <c r="AP491" s="44"/>
      <c r="AQ491" s="44"/>
      <c r="AR491" s="44"/>
      <c r="AS491" s="50"/>
    </row>
    <row r="492" spans="1:45" ht="17.25" customHeight="1">
      <c r="A492" s="44"/>
      <c r="B492" s="44"/>
      <c r="C492" s="44"/>
      <c r="D492" s="59"/>
      <c r="E492" s="59"/>
      <c r="F492" s="59"/>
      <c r="G492" s="60"/>
      <c r="H492" s="61"/>
      <c r="I492" s="61"/>
      <c r="J492" s="62"/>
      <c r="K492" s="62"/>
      <c r="L492" s="44"/>
      <c r="M492" s="61"/>
      <c r="N492" s="44"/>
      <c r="O492" s="45"/>
      <c r="P492" s="44"/>
      <c r="Q492" s="44"/>
      <c r="R492" s="62"/>
      <c r="S492" s="62"/>
      <c r="T492" s="44"/>
      <c r="U492" s="61"/>
      <c r="V492" s="63"/>
      <c r="W492" s="62"/>
      <c r="X492" s="62"/>
      <c r="Y492" s="61"/>
      <c r="Z492" s="62"/>
      <c r="AA492" s="61"/>
      <c r="AB492" s="44"/>
      <c r="AC492" s="61"/>
      <c r="AD492" s="61"/>
      <c r="AE492" s="62"/>
      <c r="AF492" s="62"/>
      <c r="AG492" s="64"/>
      <c r="AH492" s="64"/>
      <c r="AI492" s="61"/>
      <c r="AJ492" s="65"/>
      <c r="AK492" s="65"/>
      <c r="AL492" s="44"/>
      <c r="AM492" s="61"/>
      <c r="AN492" s="61"/>
      <c r="AO492" s="50"/>
      <c r="AP492" s="44"/>
      <c r="AQ492" s="44"/>
      <c r="AR492" s="44"/>
      <c r="AS492" s="50"/>
    </row>
    <row r="493" spans="1:45" ht="17.25" customHeight="1">
      <c r="A493" s="44"/>
      <c r="B493" s="44"/>
      <c r="C493" s="44"/>
      <c r="D493" s="59"/>
      <c r="E493" s="59"/>
      <c r="F493" s="59"/>
      <c r="G493" s="60"/>
      <c r="H493" s="61"/>
      <c r="I493" s="61"/>
      <c r="J493" s="62"/>
      <c r="K493" s="62"/>
      <c r="L493" s="44"/>
      <c r="M493" s="61"/>
      <c r="N493" s="44"/>
      <c r="O493" s="45"/>
      <c r="P493" s="44"/>
      <c r="Q493" s="44"/>
      <c r="R493" s="62"/>
      <c r="S493" s="62"/>
      <c r="T493" s="44"/>
      <c r="U493" s="61"/>
      <c r="V493" s="63"/>
      <c r="W493" s="62"/>
      <c r="X493" s="62"/>
      <c r="Y493" s="61"/>
      <c r="Z493" s="62"/>
      <c r="AA493" s="61"/>
      <c r="AB493" s="44"/>
      <c r="AC493" s="61"/>
      <c r="AD493" s="61"/>
      <c r="AE493" s="62"/>
      <c r="AF493" s="62"/>
      <c r="AG493" s="64"/>
      <c r="AH493" s="64"/>
      <c r="AI493" s="61"/>
      <c r="AJ493" s="65"/>
      <c r="AK493" s="65"/>
      <c r="AL493" s="44"/>
      <c r="AM493" s="61"/>
      <c r="AN493" s="61"/>
      <c r="AO493" s="50"/>
      <c r="AP493" s="44"/>
      <c r="AQ493" s="44"/>
      <c r="AR493" s="44"/>
      <c r="AS493" s="50"/>
    </row>
    <row r="494" spans="1:45" ht="17.25" customHeight="1">
      <c r="A494" s="44"/>
      <c r="B494" s="44"/>
      <c r="C494" s="44"/>
      <c r="D494" s="59"/>
      <c r="E494" s="59"/>
      <c r="F494" s="59"/>
      <c r="G494" s="60"/>
      <c r="H494" s="61"/>
      <c r="I494" s="61"/>
      <c r="J494" s="62"/>
      <c r="K494" s="62"/>
      <c r="L494" s="44"/>
      <c r="M494" s="61"/>
      <c r="N494" s="44"/>
      <c r="O494" s="45"/>
      <c r="P494" s="44"/>
      <c r="Q494" s="44"/>
      <c r="R494" s="62"/>
      <c r="S494" s="62"/>
      <c r="T494" s="44"/>
      <c r="U494" s="61"/>
      <c r="V494" s="63"/>
      <c r="W494" s="62"/>
      <c r="X494" s="62"/>
      <c r="Y494" s="61"/>
      <c r="Z494" s="62"/>
      <c r="AA494" s="61"/>
      <c r="AB494" s="44"/>
      <c r="AC494" s="61"/>
      <c r="AD494" s="61"/>
      <c r="AE494" s="62"/>
      <c r="AF494" s="62"/>
      <c r="AG494" s="64"/>
      <c r="AH494" s="64"/>
      <c r="AI494" s="61"/>
      <c r="AJ494" s="65"/>
      <c r="AK494" s="65"/>
      <c r="AL494" s="44"/>
      <c r="AM494" s="61"/>
      <c r="AN494" s="61"/>
      <c r="AO494" s="50"/>
      <c r="AP494" s="44"/>
      <c r="AQ494" s="44"/>
      <c r="AR494" s="44"/>
      <c r="AS494" s="50"/>
    </row>
    <row r="495" spans="1:45" ht="17.25" customHeight="1">
      <c r="A495" s="44"/>
      <c r="B495" s="44"/>
      <c r="C495" s="44"/>
      <c r="D495" s="59"/>
      <c r="E495" s="59"/>
      <c r="F495" s="59"/>
      <c r="G495" s="60"/>
      <c r="H495" s="61"/>
      <c r="I495" s="61"/>
      <c r="J495" s="62"/>
      <c r="K495" s="62"/>
      <c r="L495" s="44"/>
      <c r="M495" s="61"/>
      <c r="N495" s="44"/>
      <c r="O495" s="45"/>
      <c r="P495" s="44"/>
      <c r="Q495" s="44"/>
      <c r="R495" s="62"/>
      <c r="S495" s="62"/>
      <c r="T495" s="44"/>
      <c r="U495" s="61"/>
      <c r="V495" s="63"/>
      <c r="W495" s="62"/>
      <c r="X495" s="62"/>
      <c r="Y495" s="61"/>
      <c r="Z495" s="62"/>
      <c r="AA495" s="61"/>
      <c r="AB495" s="44"/>
      <c r="AC495" s="61"/>
      <c r="AD495" s="61"/>
      <c r="AE495" s="62"/>
      <c r="AF495" s="62"/>
      <c r="AG495" s="64"/>
      <c r="AH495" s="64"/>
      <c r="AI495" s="61"/>
      <c r="AJ495" s="65"/>
      <c r="AK495" s="65"/>
      <c r="AL495" s="44"/>
      <c r="AM495" s="61"/>
      <c r="AN495" s="61"/>
      <c r="AO495" s="50"/>
      <c r="AP495" s="44"/>
      <c r="AQ495" s="44"/>
      <c r="AR495" s="44"/>
      <c r="AS495" s="50"/>
    </row>
    <row r="496" spans="1:45" ht="17.25" customHeight="1">
      <c r="A496" s="44"/>
      <c r="B496" s="44"/>
      <c r="C496" s="44"/>
      <c r="D496" s="59"/>
      <c r="E496" s="59"/>
      <c r="F496" s="59"/>
      <c r="G496" s="60"/>
      <c r="H496" s="61"/>
      <c r="I496" s="61"/>
      <c r="J496" s="62"/>
      <c r="K496" s="62"/>
      <c r="L496" s="44"/>
      <c r="M496" s="61"/>
      <c r="N496" s="44"/>
      <c r="O496" s="45"/>
      <c r="P496" s="44"/>
      <c r="Q496" s="44"/>
      <c r="R496" s="62"/>
      <c r="S496" s="62"/>
      <c r="T496" s="44"/>
      <c r="U496" s="61"/>
      <c r="V496" s="63"/>
      <c r="W496" s="62"/>
      <c r="X496" s="62"/>
      <c r="Y496" s="61"/>
      <c r="Z496" s="62"/>
      <c r="AA496" s="61"/>
      <c r="AB496" s="44"/>
      <c r="AC496" s="61"/>
      <c r="AD496" s="61"/>
      <c r="AE496" s="62"/>
      <c r="AF496" s="62"/>
      <c r="AG496" s="64"/>
      <c r="AH496" s="64"/>
      <c r="AI496" s="61"/>
      <c r="AJ496" s="65"/>
      <c r="AK496" s="65"/>
      <c r="AL496" s="44"/>
      <c r="AM496" s="61"/>
      <c r="AN496" s="61"/>
      <c r="AO496" s="50"/>
      <c r="AP496" s="44"/>
      <c r="AQ496" s="44"/>
      <c r="AR496" s="44"/>
      <c r="AS496" s="50"/>
    </row>
    <row r="497" spans="1:45" ht="17.25" customHeight="1">
      <c r="A497" s="44"/>
      <c r="B497" s="44"/>
      <c r="C497" s="44"/>
      <c r="D497" s="59"/>
      <c r="E497" s="59"/>
      <c r="F497" s="59"/>
      <c r="G497" s="60"/>
      <c r="H497" s="61"/>
      <c r="I497" s="61"/>
      <c r="J497" s="62"/>
      <c r="K497" s="62"/>
      <c r="L497" s="44"/>
      <c r="M497" s="61"/>
      <c r="N497" s="44"/>
      <c r="O497" s="45"/>
      <c r="P497" s="44"/>
      <c r="Q497" s="44"/>
      <c r="R497" s="62"/>
      <c r="S497" s="62"/>
      <c r="T497" s="44"/>
      <c r="U497" s="61"/>
      <c r="V497" s="63"/>
      <c r="W497" s="62"/>
      <c r="X497" s="62"/>
      <c r="Y497" s="61"/>
      <c r="Z497" s="62"/>
      <c r="AA497" s="61"/>
      <c r="AB497" s="44"/>
      <c r="AC497" s="61"/>
      <c r="AD497" s="61"/>
      <c r="AE497" s="62"/>
      <c r="AF497" s="62"/>
      <c r="AG497" s="64"/>
      <c r="AH497" s="64"/>
      <c r="AI497" s="61"/>
      <c r="AJ497" s="65"/>
      <c r="AK497" s="65"/>
      <c r="AL497" s="44"/>
      <c r="AM497" s="61"/>
      <c r="AN497" s="61"/>
      <c r="AO497" s="50"/>
      <c r="AP497" s="44"/>
      <c r="AQ497" s="44"/>
      <c r="AR497" s="44"/>
      <c r="AS497" s="50"/>
    </row>
    <row r="498" spans="1:45" ht="17.25" customHeight="1">
      <c r="A498" s="44"/>
      <c r="B498" s="44"/>
      <c r="C498" s="44"/>
      <c r="D498" s="59"/>
      <c r="E498" s="59"/>
      <c r="F498" s="59"/>
      <c r="G498" s="60"/>
      <c r="H498" s="61"/>
      <c r="I498" s="61"/>
      <c r="J498" s="62"/>
      <c r="K498" s="62"/>
      <c r="L498" s="44"/>
      <c r="M498" s="61"/>
      <c r="N498" s="44"/>
      <c r="O498" s="45"/>
      <c r="P498" s="44"/>
      <c r="Q498" s="44"/>
      <c r="R498" s="62"/>
      <c r="S498" s="62"/>
      <c r="T498" s="44"/>
      <c r="U498" s="61"/>
      <c r="V498" s="63"/>
      <c r="W498" s="62"/>
      <c r="X498" s="62"/>
      <c r="Y498" s="61"/>
      <c r="Z498" s="62"/>
      <c r="AA498" s="61"/>
      <c r="AB498" s="44"/>
      <c r="AC498" s="61"/>
      <c r="AD498" s="61"/>
      <c r="AE498" s="62"/>
      <c r="AF498" s="62"/>
      <c r="AG498" s="64"/>
      <c r="AH498" s="64"/>
      <c r="AI498" s="61"/>
      <c r="AJ498" s="65"/>
      <c r="AK498" s="65"/>
      <c r="AL498" s="44"/>
      <c r="AM498" s="61"/>
      <c r="AN498" s="61"/>
      <c r="AO498" s="50"/>
      <c r="AP498" s="44"/>
      <c r="AQ498" s="44"/>
      <c r="AR498" s="44"/>
      <c r="AS498" s="50"/>
    </row>
    <row r="499" spans="1:45" ht="17.25" customHeight="1">
      <c r="A499" s="44"/>
      <c r="B499" s="44"/>
      <c r="C499" s="44"/>
      <c r="D499" s="59"/>
      <c r="E499" s="59"/>
      <c r="F499" s="59"/>
      <c r="G499" s="60"/>
      <c r="H499" s="61"/>
      <c r="I499" s="61"/>
      <c r="J499" s="62"/>
      <c r="K499" s="62"/>
      <c r="L499" s="44"/>
      <c r="M499" s="61"/>
      <c r="N499" s="44"/>
      <c r="O499" s="45"/>
      <c r="P499" s="44"/>
      <c r="Q499" s="44"/>
      <c r="R499" s="62"/>
      <c r="S499" s="62"/>
      <c r="T499" s="44"/>
      <c r="U499" s="61"/>
      <c r="V499" s="63"/>
      <c r="W499" s="62"/>
      <c r="X499" s="62"/>
      <c r="Y499" s="61"/>
      <c r="Z499" s="62"/>
      <c r="AA499" s="61"/>
      <c r="AB499" s="44"/>
      <c r="AC499" s="61"/>
      <c r="AD499" s="61"/>
      <c r="AE499" s="62"/>
      <c r="AF499" s="62"/>
      <c r="AG499" s="64"/>
      <c r="AH499" s="64"/>
      <c r="AI499" s="61"/>
      <c r="AJ499" s="65"/>
      <c r="AK499" s="65"/>
      <c r="AL499" s="44"/>
      <c r="AM499" s="61"/>
      <c r="AN499" s="61"/>
      <c r="AO499" s="50"/>
      <c r="AP499" s="44"/>
      <c r="AQ499" s="44"/>
      <c r="AR499" s="44"/>
      <c r="AS499" s="50"/>
    </row>
    <row r="500" spans="1:45" ht="17.25" customHeight="1">
      <c r="A500" s="44"/>
      <c r="B500" s="44"/>
      <c r="C500" s="44"/>
      <c r="D500" s="59"/>
      <c r="E500" s="59"/>
      <c r="F500" s="59"/>
      <c r="G500" s="60"/>
      <c r="H500" s="61"/>
      <c r="I500" s="61"/>
      <c r="J500" s="62"/>
      <c r="K500" s="62"/>
      <c r="L500" s="44"/>
      <c r="M500" s="61"/>
      <c r="N500" s="44"/>
      <c r="O500" s="45"/>
      <c r="P500" s="44"/>
      <c r="Q500" s="44"/>
      <c r="R500" s="62"/>
      <c r="S500" s="62"/>
      <c r="T500" s="44"/>
      <c r="U500" s="61"/>
      <c r="V500" s="63"/>
      <c r="W500" s="62"/>
      <c r="X500" s="62"/>
      <c r="Y500" s="61"/>
      <c r="Z500" s="62"/>
      <c r="AA500" s="61"/>
      <c r="AB500" s="44"/>
      <c r="AC500" s="61"/>
      <c r="AD500" s="61"/>
      <c r="AE500" s="62"/>
      <c r="AF500" s="62"/>
      <c r="AG500" s="64"/>
      <c r="AH500" s="64"/>
      <c r="AI500" s="61"/>
      <c r="AJ500" s="65"/>
      <c r="AK500" s="65"/>
      <c r="AL500" s="44"/>
      <c r="AM500" s="61"/>
      <c r="AN500" s="61"/>
      <c r="AO500" s="50"/>
      <c r="AP500" s="44"/>
      <c r="AQ500" s="44"/>
      <c r="AR500" s="44"/>
      <c r="AS500" s="50"/>
    </row>
    <row r="501" spans="1:45" ht="17.25" customHeight="1">
      <c r="A501" s="44"/>
      <c r="B501" s="44"/>
      <c r="C501" s="44"/>
      <c r="D501" s="59"/>
      <c r="E501" s="59"/>
      <c r="F501" s="59"/>
      <c r="G501" s="60"/>
      <c r="H501" s="61"/>
      <c r="I501" s="61"/>
      <c r="J501" s="62"/>
      <c r="K501" s="62"/>
      <c r="L501" s="44"/>
      <c r="M501" s="61"/>
      <c r="N501" s="44"/>
      <c r="O501" s="45"/>
      <c r="P501" s="44"/>
      <c r="Q501" s="44"/>
      <c r="R501" s="62"/>
      <c r="S501" s="62"/>
      <c r="T501" s="44"/>
      <c r="U501" s="61"/>
      <c r="V501" s="63"/>
      <c r="W501" s="62"/>
      <c r="X501" s="62"/>
      <c r="Y501" s="61"/>
      <c r="Z501" s="62"/>
      <c r="AA501" s="61"/>
      <c r="AB501" s="44"/>
      <c r="AC501" s="61"/>
      <c r="AD501" s="61"/>
      <c r="AE501" s="62"/>
      <c r="AF501" s="62"/>
      <c r="AG501" s="64"/>
      <c r="AH501" s="64"/>
      <c r="AI501" s="61"/>
      <c r="AJ501" s="65"/>
      <c r="AK501" s="65"/>
      <c r="AL501" s="44"/>
      <c r="AM501" s="61"/>
      <c r="AN501" s="61"/>
      <c r="AO501" s="50"/>
      <c r="AP501" s="44"/>
      <c r="AQ501" s="44"/>
      <c r="AR501" s="44"/>
      <c r="AS501" s="50"/>
    </row>
    <row r="502" spans="1:45" ht="17.25" customHeight="1">
      <c r="A502" s="44"/>
      <c r="B502" s="44"/>
      <c r="C502" s="44"/>
      <c r="D502" s="59"/>
      <c r="E502" s="59"/>
      <c r="F502" s="59"/>
      <c r="G502" s="60"/>
      <c r="H502" s="61"/>
      <c r="I502" s="61"/>
      <c r="J502" s="62"/>
      <c r="K502" s="62"/>
      <c r="L502" s="44"/>
      <c r="M502" s="61"/>
      <c r="N502" s="44"/>
      <c r="O502" s="45"/>
      <c r="P502" s="44"/>
      <c r="Q502" s="44"/>
      <c r="R502" s="62"/>
      <c r="S502" s="62"/>
      <c r="T502" s="44"/>
      <c r="U502" s="61"/>
      <c r="V502" s="63"/>
      <c r="W502" s="62"/>
      <c r="X502" s="62"/>
      <c r="Y502" s="61"/>
      <c r="Z502" s="62"/>
      <c r="AA502" s="61"/>
      <c r="AB502" s="44"/>
      <c r="AC502" s="61"/>
      <c r="AD502" s="61"/>
      <c r="AE502" s="62"/>
      <c r="AF502" s="62"/>
      <c r="AG502" s="64"/>
      <c r="AH502" s="64"/>
      <c r="AI502" s="61"/>
      <c r="AJ502" s="65"/>
      <c r="AK502" s="65"/>
      <c r="AL502" s="44"/>
      <c r="AM502" s="61"/>
      <c r="AN502" s="61"/>
      <c r="AO502" s="50"/>
      <c r="AP502" s="44"/>
      <c r="AQ502" s="44"/>
      <c r="AR502" s="44"/>
      <c r="AS502" s="50"/>
    </row>
    <row r="503" spans="1:45" ht="17.25" customHeight="1">
      <c r="A503" s="44"/>
      <c r="B503" s="44"/>
      <c r="C503" s="44"/>
      <c r="D503" s="59"/>
      <c r="E503" s="59"/>
      <c r="F503" s="59"/>
      <c r="G503" s="60"/>
      <c r="H503" s="61"/>
      <c r="I503" s="61"/>
      <c r="J503" s="62"/>
      <c r="K503" s="62"/>
      <c r="L503" s="44"/>
      <c r="M503" s="61"/>
      <c r="N503" s="44"/>
      <c r="O503" s="45"/>
      <c r="P503" s="44"/>
      <c r="Q503" s="44"/>
      <c r="R503" s="62"/>
      <c r="S503" s="62"/>
      <c r="T503" s="44"/>
      <c r="U503" s="61"/>
      <c r="V503" s="63"/>
      <c r="W503" s="62"/>
      <c r="X503" s="62"/>
      <c r="Y503" s="61"/>
      <c r="Z503" s="62"/>
      <c r="AA503" s="61"/>
      <c r="AB503" s="44"/>
      <c r="AC503" s="61"/>
      <c r="AD503" s="61"/>
      <c r="AE503" s="62"/>
      <c r="AF503" s="62"/>
      <c r="AG503" s="64"/>
      <c r="AH503" s="64"/>
      <c r="AI503" s="61"/>
      <c r="AJ503" s="65"/>
      <c r="AK503" s="65"/>
      <c r="AL503" s="44"/>
      <c r="AM503" s="61"/>
      <c r="AN503" s="61"/>
      <c r="AO503" s="50"/>
      <c r="AP503" s="44"/>
      <c r="AQ503" s="44"/>
      <c r="AR503" s="44"/>
      <c r="AS503" s="50"/>
    </row>
    <row r="504" spans="1:45" ht="17.25" customHeight="1">
      <c r="A504" s="44"/>
      <c r="B504" s="44"/>
      <c r="C504" s="44"/>
      <c r="D504" s="59"/>
      <c r="E504" s="59"/>
      <c r="F504" s="59"/>
      <c r="G504" s="60"/>
      <c r="H504" s="61"/>
      <c r="I504" s="61"/>
      <c r="J504" s="62"/>
      <c r="K504" s="62"/>
      <c r="L504" s="44"/>
      <c r="M504" s="61"/>
      <c r="N504" s="44"/>
      <c r="O504" s="45"/>
      <c r="P504" s="44"/>
      <c r="Q504" s="44"/>
      <c r="R504" s="62"/>
      <c r="S504" s="62"/>
      <c r="T504" s="44"/>
      <c r="U504" s="61"/>
      <c r="V504" s="63"/>
      <c r="W504" s="62"/>
      <c r="X504" s="62"/>
      <c r="Y504" s="61"/>
      <c r="Z504" s="62"/>
      <c r="AA504" s="61"/>
      <c r="AB504" s="44"/>
      <c r="AC504" s="61"/>
      <c r="AD504" s="61"/>
      <c r="AE504" s="62"/>
      <c r="AF504" s="62"/>
      <c r="AG504" s="64"/>
      <c r="AH504" s="64"/>
      <c r="AI504" s="61"/>
      <c r="AJ504" s="65"/>
      <c r="AK504" s="65"/>
      <c r="AL504" s="44"/>
      <c r="AM504" s="61"/>
      <c r="AN504" s="61"/>
      <c r="AO504" s="50"/>
      <c r="AP504" s="44"/>
      <c r="AQ504" s="44"/>
      <c r="AR504" s="44"/>
      <c r="AS504" s="50"/>
    </row>
    <row r="505" spans="1:45" ht="17.25" customHeight="1">
      <c r="A505" s="44"/>
      <c r="B505" s="44"/>
      <c r="C505" s="44"/>
      <c r="D505" s="59"/>
      <c r="E505" s="59"/>
      <c r="F505" s="59"/>
      <c r="G505" s="60"/>
      <c r="H505" s="61"/>
      <c r="I505" s="61"/>
      <c r="J505" s="62"/>
      <c r="K505" s="62"/>
      <c r="L505" s="44"/>
      <c r="M505" s="61"/>
      <c r="N505" s="44"/>
      <c r="O505" s="45"/>
      <c r="P505" s="44"/>
      <c r="Q505" s="44"/>
      <c r="R505" s="62"/>
      <c r="S505" s="62"/>
      <c r="T505" s="44"/>
      <c r="U505" s="61"/>
      <c r="V505" s="63"/>
      <c r="W505" s="62"/>
      <c r="X505" s="62"/>
      <c r="Y505" s="61"/>
      <c r="Z505" s="62"/>
      <c r="AA505" s="61"/>
      <c r="AB505" s="44"/>
      <c r="AC505" s="61"/>
      <c r="AD505" s="61"/>
      <c r="AE505" s="62"/>
      <c r="AF505" s="62"/>
      <c r="AG505" s="64"/>
      <c r="AH505" s="64"/>
      <c r="AI505" s="61"/>
      <c r="AJ505" s="65"/>
      <c r="AK505" s="65"/>
      <c r="AL505" s="44"/>
      <c r="AM505" s="61"/>
      <c r="AN505" s="61"/>
      <c r="AO505" s="50"/>
      <c r="AP505" s="44"/>
      <c r="AQ505" s="44"/>
      <c r="AR505" s="44"/>
      <c r="AS505" s="50"/>
    </row>
    <row r="506" spans="1:45" ht="17.25" customHeight="1">
      <c r="A506" s="44"/>
      <c r="B506" s="44"/>
      <c r="C506" s="44"/>
      <c r="D506" s="59"/>
      <c r="E506" s="59"/>
      <c r="F506" s="59"/>
      <c r="G506" s="60"/>
      <c r="H506" s="61"/>
      <c r="I506" s="61"/>
      <c r="J506" s="62"/>
      <c r="K506" s="62"/>
      <c r="L506" s="44"/>
      <c r="M506" s="61"/>
      <c r="N506" s="44"/>
      <c r="O506" s="45"/>
      <c r="P506" s="44"/>
      <c r="Q506" s="44"/>
      <c r="R506" s="62"/>
      <c r="S506" s="62"/>
      <c r="T506" s="44"/>
      <c r="U506" s="61"/>
      <c r="V506" s="63"/>
      <c r="W506" s="62"/>
      <c r="X506" s="62"/>
      <c r="Y506" s="61"/>
      <c r="Z506" s="62"/>
      <c r="AA506" s="61"/>
      <c r="AB506" s="44"/>
      <c r="AC506" s="61"/>
      <c r="AD506" s="61"/>
      <c r="AE506" s="62"/>
      <c r="AF506" s="62"/>
      <c r="AG506" s="64"/>
      <c r="AH506" s="64"/>
      <c r="AI506" s="61"/>
      <c r="AJ506" s="65"/>
      <c r="AK506" s="65"/>
      <c r="AL506" s="44"/>
      <c r="AM506" s="61"/>
      <c r="AN506" s="61"/>
      <c r="AO506" s="50"/>
      <c r="AP506" s="44"/>
      <c r="AQ506" s="44"/>
      <c r="AR506" s="44"/>
      <c r="AS506" s="50"/>
    </row>
    <row r="507" spans="1:45" ht="17.25" customHeight="1">
      <c r="A507" s="44"/>
      <c r="B507" s="44"/>
      <c r="C507" s="44"/>
      <c r="D507" s="59"/>
      <c r="E507" s="59"/>
      <c r="F507" s="59"/>
      <c r="G507" s="60"/>
      <c r="H507" s="61"/>
      <c r="I507" s="61"/>
      <c r="J507" s="62"/>
      <c r="K507" s="62"/>
      <c r="L507" s="44"/>
      <c r="M507" s="61"/>
      <c r="N507" s="44"/>
      <c r="O507" s="45"/>
      <c r="P507" s="44"/>
      <c r="Q507" s="44"/>
      <c r="R507" s="62"/>
      <c r="S507" s="62"/>
      <c r="T507" s="44"/>
      <c r="U507" s="61"/>
      <c r="V507" s="63"/>
      <c r="W507" s="62"/>
      <c r="X507" s="62"/>
      <c r="Y507" s="61"/>
      <c r="Z507" s="62"/>
      <c r="AA507" s="61"/>
      <c r="AB507" s="44"/>
      <c r="AC507" s="61"/>
      <c r="AD507" s="61"/>
      <c r="AE507" s="62"/>
      <c r="AF507" s="62"/>
      <c r="AG507" s="64"/>
      <c r="AH507" s="64"/>
      <c r="AI507" s="61"/>
      <c r="AJ507" s="65"/>
      <c r="AK507" s="65"/>
      <c r="AL507" s="44"/>
      <c r="AM507" s="61"/>
      <c r="AN507" s="61"/>
      <c r="AO507" s="50"/>
      <c r="AP507" s="44"/>
      <c r="AQ507" s="44"/>
      <c r="AR507" s="44"/>
      <c r="AS507" s="50"/>
    </row>
    <row r="508" spans="1:45" ht="17.25" customHeight="1">
      <c r="A508" s="44"/>
      <c r="B508" s="44"/>
      <c r="C508" s="44"/>
      <c r="D508" s="59"/>
      <c r="E508" s="59"/>
      <c r="F508" s="59"/>
      <c r="G508" s="60"/>
      <c r="H508" s="61"/>
      <c r="I508" s="61"/>
      <c r="J508" s="62"/>
      <c r="K508" s="62"/>
      <c r="L508" s="44"/>
      <c r="M508" s="61"/>
      <c r="N508" s="44"/>
      <c r="O508" s="45"/>
      <c r="P508" s="44"/>
      <c r="Q508" s="44"/>
      <c r="R508" s="62"/>
      <c r="S508" s="62"/>
      <c r="T508" s="44"/>
      <c r="U508" s="61"/>
      <c r="V508" s="63"/>
      <c r="W508" s="62"/>
      <c r="X508" s="62"/>
      <c r="Y508" s="61"/>
      <c r="Z508" s="62"/>
      <c r="AA508" s="61"/>
      <c r="AB508" s="44"/>
      <c r="AC508" s="61"/>
      <c r="AD508" s="61"/>
      <c r="AE508" s="62"/>
      <c r="AF508" s="62"/>
      <c r="AG508" s="64"/>
      <c r="AH508" s="64"/>
      <c r="AI508" s="61"/>
      <c r="AJ508" s="65"/>
      <c r="AK508" s="65"/>
      <c r="AL508" s="44"/>
      <c r="AM508" s="61"/>
      <c r="AN508" s="61"/>
      <c r="AO508" s="50"/>
      <c r="AP508" s="44"/>
      <c r="AQ508" s="44"/>
      <c r="AR508" s="44"/>
      <c r="AS508" s="50"/>
    </row>
    <row r="509" spans="1:45" ht="17.25" customHeight="1">
      <c r="A509" s="44"/>
      <c r="B509" s="44"/>
      <c r="C509" s="44"/>
      <c r="D509" s="59"/>
      <c r="E509" s="59"/>
      <c r="F509" s="59"/>
      <c r="G509" s="60"/>
      <c r="H509" s="61"/>
      <c r="I509" s="61"/>
      <c r="J509" s="62"/>
      <c r="K509" s="62"/>
      <c r="L509" s="44"/>
      <c r="M509" s="61"/>
      <c r="N509" s="44"/>
      <c r="O509" s="45"/>
      <c r="P509" s="44"/>
      <c r="Q509" s="44"/>
      <c r="R509" s="62"/>
      <c r="S509" s="62"/>
      <c r="T509" s="44"/>
      <c r="U509" s="61"/>
      <c r="V509" s="63"/>
      <c r="W509" s="62"/>
      <c r="X509" s="62"/>
      <c r="Y509" s="61"/>
      <c r="Z509" s="62"/>
      <c r="AA509" s="61"/>
      <c r="AB509" s="44"/>
      <c r="AC509" s="61"/>
      <c r="AD509" s="61"/>
      <c r="AE509" s="62"/>
      <c r="AF509" s="62"/>
      <c r="AG509" s="64"/>
      <c r="AH509" s="64"/>
      <c r="AI509" s="61"/>
      <c r="AJ509" s="65"/>
      <c r="AK509" s="65"/>
      <c r="AL509" s="44"/>
      <c r="AM509" s="61"/>
      <c r="AN509" s="61"/>
      <c r="AO509" s="50"/>
      <c r="AP509" s="44"/>
      <c r="AQ509" s="44"/>
      <c r="AR509" s="44"/>
      <c r="AS509" s="50"/>
    </row>
    <row r="510" spans="1:45" ht="17.25" customHeight="1">
      <c r="A510" s="44"/>
      <c r="B510" s="44"/>
      <c r="C510" s="44"/>
      <c r="D510" s="59"/>
      <c r="E510" s="59"/>
      <c r="F510" s="59"/>
      <c r="G510" s="60"/>
      <c r="H510" s="61"/>
      <c r="I510" s="61"/>
      <c r="J510" s="62"/>
      <c r="K510" s="62"/>
      <c r="L510" s="44"/>
      <c r="M510" s="61"/>
      <c r="N510" s="44"/>
      <c r="O510" s="45"/>
      <c r="P510" s="44"/>
      <c r="Q510" s="44"/>
      <c r="R510" s="62"/>
      <c r="S510" s="62"/>
      <c r="T510" s="44"/>
      <c r="U510" s="61"/>
      <c r="V510" s="63"/>
      <c r="W510" s="62"/>
      <c r="X510" s="62"/>
      <c r="Y510" s="61"/>
      <c r="Z510" s="62"/>
      <c r="AA510" s="61"/>
      <c r="AB510" s="44"/>
      <c r="AC510" s="61"/>
      <c r="AD510" s="61"/>
      <c r="AE510" s="62"/>
      <c r="AF510" s="62"/>
      <c r="AG510" s="64"/>
      <c r="AH510" s="64"/>
      <c r="AI510" s="61"/>
      <c r="AJ510" s="65"/>
      <c r="AK510" s="65"/>
      <c r="AL510" s="44"/>
      <c r="AM510" s="61"/>
      <c r="AN510" s="61"/>
      <c r="AO510" s="50"/>
      <c r="AP510" s="44"/>
      <c r="AQ510" s="44"/>
      <c r="AR510" s="44"/>
      <c r="AS510" s="50"/>
    </row>
    <row r="511" spans="1:45" ht="17.25" customHeight="1">
      <c r="A511" s="44"/>
      <c r="B511" s="44"/>
      <c r="C511" s="44"/>
      <c r="D511" s="59"/>
      <c r="E511" s="59"/>
      <c r="F511" s="59"/>
      <c r="G511" s="60"/>
      <c r="H511" s="61"/>
      <c r="I511" s="61"/>
      <c r="J511" s="62"/>
      <c r="K511" s="62"/>
      <c r="L511" s="44"/>
      <c r="M511" s="61"/>
      <c r="N511" s="44"/>
      <c r="O511" s="45"/>
      <c r="P511" s="44"/>
      <c r="Q511" s="44"/>
      <c r="R511" s="62"/>
      <c r="S511" s="62"/>
      <c r="T511" s="44"/>
      <c r="U511" s="61"/>
      <c r="V511" s="63"/>
      <c r="W511" s="62"/>
      <c r="X511" s="62"/>
      <c r="Y511" s="61"/>
      <c r="Z511" s="62"/>
      <c r="AA511" s="61"/>
      <c r="AB511" s="44"/>
      <c r="AC511" s="61"/>
      <c r="AD511" s="61"/>
      <c r="AE511" s="62"/>
      <c r="AF511" s="62"/>
      <c r="AG511" s="64"/>
      <c r="AH511" s="64"/>
      <c r="AI511" s="61"/>
      <c r="AJ511" s="65"/>
      <c r="AK511" s="65"/>
      <c r="AL511" s="44"/>
      <c r="AM511" s="61"/>
      <c r="AN511" s="61"/>
      <c r="AO511" s="50"/>
      <c r="AP511" s="44"/>
      <c r="AQ511" s="44"/>
      <c r="AR511" s="44"/>
      <c r="AS511" s="50"/>
    </row>
    <row r="512" spans="1:45" ht="17.25" customHeight="1">
      <c r="A512" s="44"/>
      <c r="B512" s="44"/>
      <c r="C512" s="44"/>
      <c r="D512" s="59"/>
      <c r="E512" s="59"/>
      <c r="F512" s="59"/>
      <c r="G512" s="60"/>
      <c r="H512" s="61"/>
      <c r="I512" s="61"/>
      <c r="J512" s="62"/>
      <c r="K512" s="62"/>
      <c r="L512" s="44"/>
      <c r="M512" s="61"/>
      <c r="N512" s="44"/>
      <c r="O512" s="45"/>
      <c r="P512" s="44"/>
      <c r="Q512" s="44"/>
      <c r="R512" s="62"/>
      <c r="S512" s="62"/>
      <c r="T512" s="44"/>
      <c r="U512" s="61"/>
      <c r="V512" s="63"/>
      <c r="W512" s="62"/>
      <c r="X512" s="62"/>
      <c r="Y512" s="61"/>
      <c r="Z512" s="62"/>
      <c r="AA512" s="61"/>
      <c r="AB512" s="44"/>
      <c r="AC512" s="61"/>
      <c r="AD512" s="61"/>
      <c r="AE512" s="62"/>
      <c r="AF512" s="62"/>
      <c r="AG512" s="64"/>
      <c r="AH512" s="64"/>
      <c r="AI512" s="61"/>
      <c r="AJ512" s="65"/>
      <c r="AK512" s="65"/>
      <c r="AL512" s="44"/>
      <c r="AM512" s="61"/>
      <c r="AN512" s="61"/>
      <c r="AO512" s="50"/>
      <c r="AP512" s="44"/>
      <c r="AQ512" s="44"/>
      <c r="AR512" s="44"/>
      <c r="AS512" s="50"/>
    </row>
    <row r="513" spans="1:45" ht="17.25" customHeight="1">
      <c r="A513" s="44"/>
      <c r="B513" s="44"/>
      <c r="C513" s="44"/>
      <c r="D513" s="59"/>
      <c r="E513" s="59"/>
      <c r="F513" s="59"/>
      <c r="G513" s="60"/>
      <c r="H513" s="61"/>
      <c r="I513" s="61"/>
      <c r="J513" s="62"/>
      <c r="K513" s="62"/>
      <c r="L513" s="44"/>
      <c r="M513" s="61"/>
      <c r="N513" s="44"/>
      <c r="O513" s="45"/>
      <c r="P513" s="44"/>
      <c r="Q513" s="44"/>
      <c r="R513" s="62"/>
      <c r="S513" s="62"/>
      <c r="T513" s="44"/>
      <c r="U513" s="61"/>
      <c r="V513" s="63"/>
      <c r="W513" s="62"/>
      <c r="X513" s="62"/>
      <c r="Y513" s="61"/>
      <c r="Z513" s="62"/>
      <c r="AA513" s="61"/>
      <c r="AB513" s="44"/>
      <c r="AC513" s="61"/>
      <c r="AD513" s="61"/>
      <c r="AE513" s="62"/>
      <c r="AF513" s="62"/>
      <c r="AG513" s="64"/>
      <c r="AH513" s="64"/>
      <c r="AI513" s="61"/>
      <c r="AJ513" s="65"/>
      <c r="AK513" s="65"/>
      <c r="AL513" s="44"/>
      <c r="AM513" s="61"/>
      <c r="AN513" s="61"/>
      <c r="AO513" s="50"/>
      <c r="AP513" s="44"/>
      <c r="AQ513" s="44"/>
      <c r="AR513" s="44"/>
      <c r="AS513" s="50"/>
    </row>
    <row r="514" spans="1:45" ht="17.25" customHeight="1">
      <c r="A514" s="44"/>
      <c r="B514" s="44"/>
      <c r="C514" s="44"/>
      <c r="D514" s="59"/>
      <c r="E514" s="59"/>
      <c r="F514" s="59"/>
      <c r="G514" s="60"/>
      <c r="H514" s="61"/>
      <c r="I514" s="61"/>
      <c r="J514" s="62"/>
      <c r="K514" s="62"/>
      <c r="L514" s="44"/>
      <c r="M514" s="61"/>
      <c r="N514" s="44"/>
      <c r="O514" s="45"/>
      <c r="P514" s="44"/>
      <c r="Q514" s="44"/>
      <c r="R514" s="62"/>
      <c r="S514" s="62"/>
      <c r="T514" s="44"/>
      <c r="U514" s="61"/>
      <c r="V514" s="63"/>
      <c r="W514" s="62"/>
      <c r="X514" s="62"/>
      <c r="Y514" s="61"/>
      <c r="Z514" s="62"/>
      <c r="AA514" s="61"/>
      <c r="AB514" s="44"/>
      <c r="AC514" s="61"/>
      <c r="AD514" s="61"/>
      <c r="AE514" s="62"/>
      <c r="AF514" s="62"/>
      <c r="AG514" s="64"/>
      <c r="AH514" s="64"/>
      <c r="AI514" s="61"/>
      <c r="AJ514" s="65"/>
      <c r="AK514" s="65"/>
      <c r="AL514" s="44"/>
      <c r="AM514" s="61"/>
      <c r="AN514" s="61"/>
      <c r="AO514" s="50"/>
      <c r="AP514" s="44"/>
      <c r="AQ514" s="44"/>
      <c r="AR514" s="44"/>
      <c r="AS514" s="50"/>
    </row>
    <row r="515" spans="1:45" ht="17.25" customHeight="1">
      <c r="A515" s="44"/>
      <c r="B515" s="44"/>
      <c r="C515" s="44"/>
      <c r="D515" s="59"/>
      <c r="E515" s="59"/>
      <c r="F515" s="59"/>
      <c r="G515" s="60"/>
      <c r="H515" s="61"/>
      <c r="I515" s="61"/>
      <c r="J515" s="62"/>
      <c r="K515" s="62"/>
      <c r="L515" s="44"/>
      <c r="M515" s="61"/>
      <c r="N515" s="44"/>
      <c r="O515" s="45"/>
      <c r="P515" s="44"/>
      <c r="Q515" s="44"/>
      <c r="R515" s="62"/>
      <c r="S515" s="62"/>
      <c r="T515" s="44"/>
      <c r="U515" s="61"/>
      <c r="V515" s="63"/>
      <c r="W515" s="62"/>
      <c r="X515" s="62"/>
      <c r="Y515" s="61"/>
      <c r="Z515" s="62"/>
      <c r="AA515" s="61"/>
      <c r="AB515" s="44"/>
      <c r="AC515" s="61"/>
      <c r="AD515" s="61"/>
      <c r="AE515" s="62"/>
      <c r="AF515" s="62"/>
      <c r="AG515" s="64"/>
      <c r="AH515" s="64"/>
      <c r="AI515" s="61"/>
      <c r="AJ515" s="65"/>
      <c r="AK515" s="65"/>
      <c r="AL515" s="44"/>
      <c r="AM515" s="61"/>
      <c r="AN515" s="61"/>
      <c r="AO515" s="50"/>
      <c r="AP515" s="44"/>
      <c r="AQ515" s="44"/>
      <c r="AR515" s="44"/>
      <c r="AS515" s="50"/>
    </row>
    <row r="516" spans="1:45" ht="17.25" customHeight="1">
      <c r="A516" s="44"/>
      <c r="B516" s="44"/>
      <c r="C516" s="44"/>
      <c r="D516" s="59"/>
      <c r="E516" s="59"/>
      <c r="F516" s="59"/>
      <c r="G516" s="60"/>
      <c r="H516" s="61"/>
      <c r="I516" s="61"/>
      <c r="J516" s="62"/>
      <c r="K516" s="62"/>
      <c r="L516" s="44"/>
      <c r="M516" s="61"/>
      <c r="N516" s="44"/>
      <c r="O516" s="45"/>
      <c r="P516" s="44"/>
      <c r="Q516" s="44"/>
      <c r="R516" s="62"/>
      <c r="S516" s="62"/>
      <c r="T516" s="44"/>
      <c r="U516" s="61"/>
      <c r="V516" s="63"/>
      <c r="W516" s="62"/>
      <c r="X516" s="62"/>
      <c r="Y516" s="61"/>
      <c r="Z516" s="62"/>
      <c r="AA516" s="61"/>
      <c r="AB516" s="44"/>
      <c r="AC516" s="61"/>
      <c r="AD516" s="61"/>
      <c r="AE516" s="62"/>
      <c r="AF516" s="62"/>
      <c r="AG516" s="64"/>
      <c r="AH516" s="64"/>
      <c r="AI516" s="61"/>
      <c r="AJ516" s="65"/>
      <c r="AK516" s="65"/>
      <c r="AL516" s="44"/>
      <c r="AM516" s="61"/>
      <c r="AN516" s="61"/>
      <c r="AO516" s="50"/>
      <c r="AP516" s="44"/>
      <c r="AQ516" s="44"/>
      <c r="AR516" s="44"/>
      <c r="AS516" s="50"/>
    </row>
    <row r="517" spans="1:45" ht="17.25" customHeight="1">
      <c r="A517" s="44"/>
      <c r="B517" s="44"/>
      <c r="C517" s="44"/>
      <c r="D517" s="59"/>
      <c r="E517" s="59"/>
      <c r="F517" s="59"/>
      <c r="G517" s="60"/>
      <c r="H517" s="61"/>
      <c r="I517" s="61"/>
      <c r="J517" s="62"/>
      <c r="K517" s="62"/>
      <c r="L517" s="44"/>
      <c r="M517" s="61"/>
      <c r="N517" s="44"/>
      <c r="O517" s="45"/>
      <c r="P517" s="44"/>
      <c r="Q517" s="44"/>
      <c r="R517" s="62"/>
      <c r="S517" s="62"/>
      <c r="T517" s="44"/>
      <c r="U517" s="61"/>
      <c r="V517" s="63"/>
      <c r="W517" s="62"/>
      <c r="X517" s="62"/>
      <c r="Y517" s="61"/>
      <c r="Z517" s="62"/>
      <c r="AA517" s="61"/>
      <c r="AB517" s="44"/>
      <c r="AC517" s="61"/>
      <c r="AD517" s="61"/>
      <c r="AE517" s="62"/>
      <c r="AF517" s="62"/>
      <c r="AG517" s="64"/>
      <c r="AH517" s="64"/>
      <c r="AI517" s="61"/>
      <c r="AJ517" s="65"/>
      <c r="AK517" s="65"/>
      <c r="AL517" s="44"/>
      <c r="AM517" s="61"/>
      <c r="AN517" s="61"/>
      <c r="AO517" s="50"/>
      <c r="AP517" s="44"/>
      <c r="AQ517" s="44"/>
      <c r="AR517" s="44"/>
      <c r="AS517" s="50"/>
    </row>
    <row r="518" spans="1:45" ht="17.25" customHeight="1">
      <c r="A518" s="44"/>
      <c r="B518" s="44"/>
      <c r="C518" s="44"/>
      <c r="D518" s="59"/>
      <c r="E518" s="59"/>
      <c r="F518" s="59"/>
      <c r="G518" s="60"/>
      <c r="H518" s="61"/>
      <c r="I518" s="61"/>
      <c r="J518" s="62"/>
      <c r="K518" s="62"/>
      <c r="L518" s="44"/>
      <c r="M518" s="61"/>
      <c r="N518" s="44"/>
      <c r="O518" s="45"/>
      <c r="P518" s="44"/>
      <c r="Q518" s="44"/>
      <c r="R518" s="62"/>
      <c r="S518" s="62"/>
      <c r="T518" s="44"/>
      <c r="U518" s="61"/>
      <c r="V518" s="63"/>
      <c r="W518" s="62"/>
      <c r="X518" s="62"/>
      <c r="Y518" s="61"/>
      <c r="Z518" s="62"/>
      <c r="AA518" s="61"/>
      <c r="AB518" s="44"/>
      <c r="AC518" s="61"/>
      <c r="AD518" s="61"/>
      <c r="AE518" s="62"/>
      <c r="AF518" s="62"/>
      <c r="AG518" s="64"/>
      <c r="AH518" s="64"/>
      <c r="AI518" s="61"/>
      <c r="AJ518" s="65"/>
      <c r="AK518" s="65"/>
      <c r="AL518" s="44"/>
      <c r="AM518" s="61"/>
      <c r="AN518" s="61"/>
      <c r="AO518" s="50"/>
      <c r="AP518" s="44"/>
      <c r="AQ518" s="44"/>
      <c r="AR518" s="44"/>
      <c r="AS518" s="50"/>
    </row>
    <row r="519" spans="1:45" ht="17.25" customHeight="1">
      <c r="A519" s="44"/>
      <c r="B519" s="44"/>
      <c r="C519" s="44"/>
      <c r="D519" s="59"/>
      <c r="E519" s="59"/>
      <c r="F519" s="59"/>
      <c r="G519" s="60"/>
      <c r="H519" s="61"/>
      <c r="I519" s="61"/>
      <c r="J519" s="62"/>
      <c r="K519" s="62"/>
      <c r="L519" s="44"/>
      <c r="M519" s="61"/>
      <c r="N519" s="44"/>
      <c r="O519" s="45"/>
      <c r="P519" s="44"/>
      <c r="Q519" s="44"/>
      <c r="R519" s="62"/>
      <c r="S519" s="62"/>
      <c r="T519" s="44"/>
      <c r="U519" s="61"/>
      <c r="V519" s="63"/>
      <c r="W519" s="62"/>
      <c r="X519" s="62"/>
      <c r="Y519" s="61"/>
      <c r="Z519" s="62"/>
      <c r="AA519" s="61"/>
      <c r="AB519" s="44"/>
      <c r="AC519" s="61"/>
      <c r="AD519" s="61"/>
      <c r="AE519" s="62"/>
      <c r="AF519" s="62"/>
      <c r="AG519" s="64"/>
      <c r="AH519" s="64"/>
      <c r="AI519" s="61"/>
      <c r="AJ519" s="65"/>
      <c r="AK519" s="65"/>
      <c r="AL519" s="44"/>
      <c r="AM519" s="61"/>
      <c r="AN519" s="61"/>
      <c r="AO519" s="50"/>
      <c r="AP519" s="44"/>
      <c r="AQ519" s="44"/>
      <c r="AR519" s="44"/>
      <c r="AS519" s="50"/>
    </row>
    <row r="520" spans="1:45" ht="17.25" customHeight="1">
      <c r="A520" s="44"/>
      <c r="B520" s="44"/>
      <c r="C520" s="44"/>
      <c r="D520" s="59"/>
      <c r="E520" s="59"/>
      <c r="F520" s="59"/>
      <c r="G520" s="60"/>
      <c r="H520" s="61"/>
      <c r="I520" s="61"/>
      <c r="J520" s="62"/>
      <c r="K520" s="62"/>
      <c r="L520" s="44"/>
      <c r="M520" s="61"/>
      <c r="N520" s="44"/>
      <c r="O520" s="45"/>
      <c r="P520" s="44"/>
      <c r="Q520" s="44"/>
      <c r="R520" s="62"/>
      <c r="S520" s="62"/>
      <c r="T520" s="44"/>
      <c r="U520" s="61"/>
      <c r="V520" s="63"/>
      <c r="W520" s="62"/>
      <c r="X520" s="62"/>
      <c r="Y520" s="61"/>
      <c r="Z520" s="62"/>
      <c r="AA520" s="61"/>
      <c r="AB520" s="44"/>
      <c r="AC520" s="61"/>
      <c r="AD520" s="61"/>
      <c r="AE520" s="62"/>
      <c r="AF520" s="62"/>
      <c r="AG520" s="64"/>
      <c r="AH520" s="64"/>
      <c r="AI520" s="61"/>
      <c r="AJ520" s="65"/>
      <c r="AK520" s="65"/>
      <c r="AL520" s="44"/>
      <c r="AM520" s="61"/>
      <c r="AN520" s="61"/>
      <c r="AO520" s="50"/>
      <c r="AP520" s="44"/>
      <c r="AQ520" s="44"/>
      <c r="AR520" s="44"/>
      <c r="AS520" s="50"/>
    </row>
    <row r="521" spans="1:45" ht="17.25" customHeight="1">
      <c r="A521" s="44"/>
      <c r="B521" s="44"/>
      <c r="C521" s="44"/>
      <c r="D521" s="59"/>
      <c r="E521" s="59"/>
      <c r="F521" s="59"/>
      <c r="G521" s="60"/>
      <c r="H521" s="61"/>
      <c r="I521" s="61"/>
      <c r="J521" s="62"/>
      <c r="K521" s="62"/>
      <c r="L521" s="44"/>
      <c r="M521" s="61"/>
      <c r="N521" s="44"/>
      <c r="O521" s="45"/>
      <c r="P521" s="44"/>
      <c r="Q521" s="44"/>
      <c r="R521" s="62"/>
      <c r="S521" s="62"/>
      <c r="T521" s="44"/>
      <c r="U521" s="61"/>
      <c r="V521" s="63"/>
      <c r="W521" s="62"/>
      <c r="X521" s="62"/>
      <c r="Y521" s="61"/>
      <c r="Z521" s="62"/>
      <c r="AA521" s="61"/>
      <c r="AB521" s="44"/>
      <c r="AC521" s="61"/>
      <c r="AD521" s="61"/>
      <c r="AE521" s="62"/>
      <c r="AF521" s="62"/>
      <c r="AG521" s="64"/>
      <c r="AH521" s="64"/>
      <c r="AI521" s="61"/>
      <c r="AJ521" s="65"/>
      <c r="AK521" s="65"/>
      <c r="AL521" s="44"/>
      <c r="AM521" s="61"/>
      <c r="AN521" s="61"/>
      <c r="AO521" s="50"/>
      <c r="AP521" s="44"/>
      <c r="AQ521" s="44"/>
      <c r="AR521" s="44"/>
      <c r="AS521" s="50"/>
    </row>
    <row r="522" spans="1:45" ht="17.25" customHeight="1">
      <c r="A522" s="44"/>
      <c r="B522" s="44"/>
      <c r="C522" s="44"/>
      <c r="D522" s="59"/>
      <c r="E522" s="59"/>
      <c r="F522" s="59"/>
      <c r="G522" s="60"/>
      <c r="H522" s="61"/>
      <c r="I522" s="61"/>
      <c r="J522" s="62"/>
      <c r="K522" s="62"/>
      <c r="L522" s="44"/>
      <c r="M522" s="61"/>
      <c r="N522" s="44"/>
      <c r="O522" s="45"/>
      <c r="P522" s="44"/>
      <c r="Q522" s="44"/>
      <c r="R522" s="62"/>
      <c r="S522" s="62"/>
      <c r="T522" s="44"/>
      <c r="U522" s="61"/>
      <c r="V522" s="63"/>
      <c r="W522" s="62"/>
      <c r="X522" s="62"/>
      <c r="Y522" s="61"/>
      <c r="Z522" s="62"/>
      <c r="AA522" s="61"/>
      <c r="AB522" s="44"/>
      <c r="AC522" s="61"/>
      <c r="AD522" s="61"/>
      <c r="AE522" s="62"/>
      <c r="AF522" s="62"/>
      <c r="AG522" s="64"/>
      <c r="AH522" s="64"/>
      <c r="AI522" s="61"/>
      <c r="AJ522" s="65"/>
      <c r="AK522" s="65"/>
      <c r="AL522" s="44"/>
      <c r="AM522" s="61"/>
      <c r="AN522" s="61"/>
      <c r="AO522" s="50"/>
      <c r="AP522" s="44"/>
      <c r="AQ522" s="44"/>
      <c r="AR522" s="44"/>
      <c r="AS522" s="50"/>
    </row>
    <row r="523" spans="1:45" ht="17.25" customHeight="1">
      <c r="A523" s="44"/>
      <c r="B523" s="44"/>
      <c r="C523" s="44"/>
      <c r="D523" s="59"/>
      <c r="E523" s="59"/>
      <c r="F523" s="59"/>
      <c r="G523" s="60"/>
      <c r="H523" s="61"/>
      <c r="I523" s="61"/>
      <c r="J523" s="62"/>
      <c r="K523" s="62"/>
      <c r="L523" s="44"/>
      <c r="M523" s="61"/>
      <c r="N523" s="44"/>
      <c r="O523" s="45"/>
      <c r="P523" s="44"/>
      <c r="Q523" s="44"/>
      <c r="R523" s="62"/>
      <c r="S523" s="62"/>
      <c r="T523" s="44"/>
      <c r="U523" s="61"/>
      <c r="V523" s="63"/>
      <c r="W523" s="62"/>
      <c r="X523" s="62"/>
      <c r="Y523" s="61"/>
      <c r="Z523" s="62"/>
      <c r="AA523" s="61"/>
      <c r="AB523" s="44"/>
      <c r="AC523" s="61"/>
      <c r="AD523" s="61"/>
      <c r="AE523" s="62"/>
      <c r="AF523" s="62"/>
      <c r="AG523" s="64"/>
      <c r="AH523" s="64"/>
      <c r="AI523" s="61"/>
      <c r="AJ523" s="65"/>
      <c r="AK523" s="65"/>
      <c r="AL523" s="44"/>
      <c r="AM523" s="61"/>
      <c r="AN523" s="61"/>
      <c r="AO523" s="50"/>
      <c r="AP523" s="44"/>
      <c r="AQ523" s="44"/>
      <c r="AR523" s="44"/>
      <c r="AS523" s="50"/>
    </row>
    <row r="524" spans="1:45" ht="17.25" customHeight="1">
      <c r="A524" s="44"/>
      <c r="B524" s="44"/>
      <c r="C524" s="44"/>
      <c r="D524" s="59"/>
      <c r="E524" s="59"/>
      <c r="F524" s="59"/>
      <c r="G524" s="60"/>
      <c r="H524" s="61"/>
      <c r="I524" s="61"/>
      <c r="J524" s="62"/>
      <c r="K524" s="62"/>
      <c r="L524" s="44"/>
      <c r="M524" s="61"/>
      <c r="N524" s="44"/>
      <c r="O524" s="45"/>
      <c r="P524" s="44"/>
      <c r="Q524" s="44"/>
      <c r="R524" s="62"/>
      <c r="S524" s="62"/>
      <c r="T524" s="44"/>
      <c r="U524" s="61"/>
      <c r="V524" s="63"/>
      <c r="W524" s="62"/>
      <c r="X524" s="62"/>
      <c r="Y524" s="61"/>
      <c r="Z524" s="62"/>
      <c r="AA524" s="61"/>
      <c r="AB524" s="44"/>
      <c r="AC524" s="61"/>
      <c r="AD524" s="61"/>
      <c r="AE524" s="62"/>
      <c r="AF524" s="62"/>
      <c r="AG524" s="64"/>
      <c r="AH524" s="64"/>
      <c r="AI524" s="61"/>
      <c r="AJ524" s="65"/>
      <c r="AK524" s="65"/>
      <c r="AL524" s="44"/>
      <c r="AM524" s="61"/>
      <c r="AN524" s="61"/>
      <c r="AO524" s="50"/>
      <c r="AP524" s="44"/>
      <c r="AQ524" s="44"/>
      <c r="AR524" s="44"/>
      <c r="AS524" s="50"/>
    </row>
    <row r="525" spans="1:45" ht="17.25" customHeight="1">
      <c r="A525" s="44"/>
      <c r="B525" s="44"/>
      <c r="C525" s="44"/>
      <c r="D525" s="59"/>
      <c r="E525" s="59"/>
      <c r="F525" s="59"/>
      <c r="G525" s="60"/>
      <c r="H525" s="61"/>
      <c r="I525" s="61"/>
      <c r="J525" s="62"/>
      <c r="K525" s="62"/>
      <c r="L525" s="44"/>
      <c r="M525" s="61"/>
      <c r="N525" s="44"/>
      <c r="O525" s="45"/>
      <c r="P525" s="44"/>
      <c r="Q525" s="44"/>
      <c r="R525" s="62"/>
      <c r="S525" s="62"/>
      <c r="T525" s="44"/>
      <c r="U525" s="61"/>
      <c r="V525" s="63"/>
      <c r="W525" s="62"/>
      <c r="X525" s="62"/>
      <c r="Y525" s="61"/>
      <c r="Z525" s="62"/>
      <c r="AA525" s="61"/>
      <c r="AB525" s="44"/>
      <c r="AC525" s="61"/>
      <c r="AD525" s="61"/>
      <c r="AE525" s="62"/>
      <c r="AF525" s="62"/>
      <c r="AG525" s="64"/>
      <c r="AH525" s="64"/>
      <c r="AI525" s="61"/>
      <c r="AJ525" s="65"/>
      <c r="AK525" s="65"/>
      <c r="AL525" s="44"/>
      <c r="AM525" s="61"/>
      <c r="AN525" s="61"/>
      <c r="AO525" s="50"/>
      <c r="AP525" s="44"/>
      <c r="AQ525" s="44"/>
      <c r="AR525" s="44"/>
      <c r="AS525" s="50"/>
    </row>
    <row r="526" spans="1:45" ht="17.25" customHeight="1">
      <c r="A526" s="44"/>
      <c r="B526" s="44"/>
      <c r="C526" s="44"/>
      <c r="D526" s="59"/>
      <c r="E526" s="59"/>
      <c r="F526" s="59"/>
      <c r="G526" s="60"/>
      <c r="H526" s="61"/>
      <c r="I526" s="61"/>
      <c r="J526" s="62"/>
      <c r="K526" s="62"/>
      <c r="L526" s="44"/>
      <c r="M526" s="61"/>
      <c r="N526" s="44"/>
      <c r="O526" s="45"/>
      <c r="P526" s="44"/>
      <c r="Q526" s="44"/>
      <c r="R526" s="62"/>
      <c r="S526" s="62"/>
      <c r="T526" s="44"/>
      <c r="U526" s="61"/>
      <c r="V526" s="63"/>
      <c r="W526" s="62"/>
      <c r="X526" s="62"/>
      <c r="Y526" s="61"/>
      <c r="Z526" s="62"/>
      <c r="AA526" s="61"/>
      <c r="AB526" s="44"/>
      <c r="AC526" s="61"/>
      <c r="AD526" s="61"/>
      <c r="AE526" s="62"/>
      <c r="AF526" s="62"/>
      <c r="AG526" s="64"/>
      <c r="AH526" s="64"/>
      <c r="AI526" s="61"/>
      <c r="AJ526" s="65"/>
      <c r="AK526" s="65"/>
      <c r="AL526" s="44"/>
      <c r="AM526" s="61"/>
      <c r="AN526" s="61"/>
      <c r="AO526" s="50"/>
      <c r="AP526" s="44"/>
      <c r="AQ526" s="44"/>
      <c r="AR526" s="44"/>
      <c r="AS526" s="50"/>
    </row>
    <row r="527" spans="1:45" ht="17.25" customHeight="1">
      <c r="A527" s="44"/>
      <c r="B527" s="44"/>
      <c r="C527" s="44"/>
      <c r="D527" s="59"/>
      <c r="E527" s="59"/>
      <c r="F527" s="59"/>
      <c r="G527" s="60"/>
      <c r="H527" s="61"/>
      <c r="I527" s="61"/>
      <c r="J527" s="62"/>
      <c r="K527" s="62"/>
      <c r="L527" s="44"/>
      <c r="M527" s="61"/>
      <c r="N527" s="44"/>
      <c r="O527" s="45"/>
      <c r="P527" s="44"/>
      <c r="Q527" s="44"/>
      <c r="R527" s="62"/>
      <c r="S527" s="62"/>
      <c r="T527" s="44"/>
      <c r="U527" s="61"/>
      <c r="V527" s="63"/>
      <c r="W527" s="62"/>
      <c r="X527" s="62"/>
      <c r="Y527" s="61"/>
      <c r="Z527" s="62"/>
      <c r="AA527" s="61"/>
      <c r="AB527" s="44"/>
      <c r="AC527" s="61"/>
      <c r="AD527" s="61"/>
      <c r="AE527" s="62"/>
      <c r="AF527" s="62"/>
      <c r="AG527" s="64"/>
      <c r="AH527" s="64"/>
      <c r="AI527" s="61"/>
      <c r="AJ527" s="65"/>
      <c r="AK527" s="65"/>
      <c r="AL527" s="44"/>
      <c r="AM527" s="61"/>
      <c r="AN527" s="61"/>
      <c r="AO527" s="50"/>
      <c r="AP527" s="44"/>
      <c r="AQ527" s="44"/>
      <c r="AR527" s="44"/>
      <c r="AS527" s="50"/>
    </row>
    <row r="528" spans="1:45" ht="17.25" customHeight="1">
      <c r="A528" s="44"/>
      <c r="B528" s="44"/>
      <c r="C528" s="44"/>
      <c r="D528" s="59"/>
      <c r="E528" s="59"/>
      <c r="F528" s="59"/>
      <c r="G528" s="60"/>
      <c r="H528" s="61"/>
      <c r="I528" s="61"/>
      <c r="J528" s="62"/>
      <c r="K528" s="62"/>
      <c r="L528" s="44"/>
      <c r="M528" s="61"/>
      <c r="N528" s="44"/>
      <c r="O528" s="45"/>
      <c r="P528" s="44"/>
      <c r="Q528" s="44"/>
      <c r="R528" s="62"/>
      <c r="S528" s="62"/>
      <c r="T528" s="44"/>
      <c r="U528" s="61"/>
      <c r="V528" s="63"/>
      <c r="W528" s="62"/>
      <c r="X528" s="62"/>
      <c r="Y528" s="61"/>
      <c r="Z528" s="62"/>
      <c r="AA528" s="61"/>
      <c r="AB528" s="44"/>
      <c r="AC528" s="61"/>
      <c r="AD528" s="61"/>
      <c r="AE528" s="62"/>
      <c r="AF528" s="62"/>
      <c r="AG528" s="64"/>
      <c r="AH528" s="64"/>
      <c r="AI528" s="61"/>
      <c r="AJ528" s="65"/>
      <c r="AK528" s="65"/>
      <c r="AL528" s="44"/>
      <c r="AM528" s="61"/>
      <c r="AN528" s="61"/>
      <c r="AO528" s="50"/>
      <c r="AP528" s="44"/>
      <c r="AQ528" s="44"/>
      <c r="AR528" s="44"/>
      <c r="AS528" s="50"/>
    </row>
    <row r="529" spans="1:45" ht="17.25" customHeight="1">
      <c r="A529" s="44"/>
      <c r="B529" s="44"/>
      <c r="C529" s="44"/>
      <c r="D529" s="59"/>
      <c r="E529" s="59"/>
      <c r="F529" s="59"/>
      <c r="G529" s="60"/>
      <c r="H529" s="61"/>
      <c r="I529" s="61"/>
      <c r="J529" s="62"/>
      <c r="K529" s="62"/>
      <c r="L529" s="44"/>
      <c r="M529" s="61"/>
      <c r="N529" s="44"/>
      <c r="O529" s="45"/>
      <c r="P529" s="44"/>
      <c r="Q529" s="44"/>
      <c r="R529" s="62"/>
      <c r="S529" s="62"/>
      <c r="T529" s="44"/>
      <c r="U529" s="61"/>
      <c r="V529" s="63"/>
      <c r="W529" s="62"/>
      <c r="X529" s="62"/>
      <c r="Y529" s="61"/>
      <c r="Z529" s="62"/>
      <c r="AA529" s="61"/>
      <c r="AB529" s="44"/>
      <c r="AC529" s="61"/>
      <c r="AD529" s="61"/>
      <c r="AE529" s="62"/>
      <c r="AF529" s="62"/>
      <c r="AG529" s="64"/>
      <c r="AH529" s="64"/>
      <c r="AI529" s="61"/>
      <c r="AJ529" s="65"/>
      <c r="AK529" s="65"/>
      <c r="AL529" s="44"/>
      <c r="AM529" s="61"/>
      <c r="AN529" s="61"/>
      <c r="AO529" s="50"/>
      <c r="AP529" s="44"/>
      <c r="AQ529" s="44"/>
      <c r="AR529" s="44"/>
      <c r="AS529" s="50"/>
    </row>
    <row r="530" spans="1:45" ht="17.25" customHeight="1">
      <c r="A530" s="44"/>
      <c r="B530" s="44"/>
      <c r="C530" s="44"/>
      <c r="D530" s="59"/>
      <c r="E530" s="59"/>
      <c r="F530" s="59"/>
      <c r="G530" s="60"/>
      <c r="H530" s="61"/>
      <c r="I530" s="61"/>
      <c r="J530" s="62"/>
      <c r="K530" s="62"/>
      <c r="L530" s="44"/>
      <c r="M530" s="61"/>
      <c r="N530" s="44"/>
      <c r="O530" s="45"/>
      <c r="P530" s="44"/>
      <c r="Q530" s="44"/>
      <c r="R530" s="62"/>
      <c r="S530" s="62"/>
      <c r="T530" s="44"/>
      <c r="U530" s="61"/>
      <c r="V530" s="63"/>
      <c r="W530" s="62"/>
      <c r="X530" s="62"/>
      <c r="Y530" s="61"/>
      <c r="Z530" s="62"/>
      <c r="AA530" s="61"/>
      <c r="AB530" s="44"/>
      <c r="AC530" s="61"/>
      <c r="AD530" s="61"/>
      <c r="AE530" s="62"/>
      <c r="AF530" s="62"/>
      <c r="AG530" s="64"/>
      <c r="AH530" s="64"/>
      <c r="AI530" s="61"/>
      <c r="AJ530" s="65"/>
      <c r="AK530" s="65"/>
      <c r="AL530" s="44"/>
      <c r="AM530" s="61"/>
      <c r="AN530" s="61"/>
      <c r="AO530" s="50"/>
      <c r="AP530" s="44"/>
      <c r="AQ530" s="44"/>
      <c r="AR530" s="44"/>
      <c r="AS530" s="50"/>
    </row>
    <row r="531" spans="1:45" ht="17.25" customHeight="1">
      <c r="A531" s="44"/>
      <c r="B531" s="44"/>
      <c r="C531" s="44"/>
      <c r="D531" s="59"/>
      <c r="E531" s="59"/>
      <c r="F531" s="59"/>
      <c r="G531" s="60"/>
      <c r="H531" s="61"/>
      <c r="I531" s="61"/>
      <c r="J531" s="62"/>
      <c r="K531" s="62"/>
      <c r="L531" s="44"/>
      <c r="M531" s="61"/>
      <c r="N531" s="44"/>
      <c r="O531" s="45"/>
      <c r="P531" s="44"/>
      <c r="Q531" s="44"/>
      <c r="R531" s="62"/>
      <c r="S531" s="62"/>
      <c r="T531" s="44"/>
      <c r="U531" s="61"/>
      <c r="V531" s="63"/>
      <c r="W531" s="62"/>
      <c r="X531" s="62"/>
      <c r="Y531" s="61"/>
      <c r="Z531" s="62"/>
      <c r="AA531" s="61"/>
      <c r="AB531" s="44"/>
      <c r="AC531" s="61"/>
      <c r="AD531" s="61"/>
      <c r="AE531" s="62"/>
      <c r="AF531" s="62"/>
      <c r="AG531" s="64"/>
      <c r="AH531" s="64"/>
      <c r="AI531" s="61"/>
      <c r="AJ531" s="65"/>
      <c r="AK531" s="65"/>
      <c r="AL531" s="44"/>
      <c r="AM531" s="61"/>
      <c r="AN531" s="61"/>
      <c r="AO531" s="50"/>
      <c r="AP531" s="44"/>
      <c r="AQ531" s="44"/>
      <c r="AR531" s="44"/>
      <c r="AS531" s="50"/>
    </row>
    <row r="532" spans="1:45" ht="17.25" customHeight="1">
      <c r="A532" s="44"/>
      <c r="B532" s="44"/>
      <c r="C532" s="44"/>
      <c r="D532" s="59"/>
      <c r="E532" s="59"/>
      <c r="F532" s="59"/>
      <c r="G532" s="60"/>
      <c r="H532" s="61"/>
      <c r="I532" s="61"/>
      <c r="J532" s="62"/>
      <c r="K532" s="62"/>
      <c r="L532" s="44"/>
      <c r="M532" s="61"/>
      <c r="N532" s="44"/>
      <c r="O532" s="45"/>
      <c r="P532" s="44"/>
      <c r="Q532" s="44"/>
      <c r="R532" s="62"/>
      <c r="S532" s="62"/>
      <c r="T532" s="44"/>
      <c r="U532" s="61"/>
      <c r="V532" s="63"/>
      <c r="W532" s="62"/>
      <c r="X532" s="62"/>
      <c r="Y532" s="61"/>
      <c r="Z532" s="62"/>
      <c r="AA532" s="61"/>
      <c r="AB532" s="44"/>
      <c r="AC532" s="61"/>
      <c r="AD532" s="61"/>
      <c r="AE532" s="62"/>
      <c r="AF532" s="62"/>
      <c r="AG532" s="64"/>
      <c r="AH532" s="64"/>
      <c r="AI532" s="61"/>
      <c r="AJ532" s="65"/>
      <c r="AK532" s="65"/>
      <c r="AL532" s="44"/>
      <c r="AM532" s="61"/>
      <c r="AN532" s="61"/>
      <c r="AO532" s="50"/>
      <c r="AP532" s="44"/>
      <c r="AQ532" s="44"/>
      <c r="AR532" s="44"/>
      <c r="AS532" s="50"/>
    </row>
    <row r="533" spans="1:45" ht="17.25" customHeight="1">
      <c r="A533" s="44"/>
      <c r="B533" s="44"/>
      <c r="C533" s="44"/>
      <c r="D533" s="59"/>
      <c r="E533" s="59"/>
      <c r="F533" s="59"/>
      <c r="G533" s="60"/>
      <c r="H533" s="61"/>
      <c r="I533" s="61"/>
      <c r="J533" s="62"/>
      <c r="K533" s="62"/>
      <c r="L533" s="44"/>
      <c r="M533" s="61"/>
      <c r="N533" s="44"/>
      <c r="O533" s="45"/>
      <c r="P533" s="44"/>
      <c r="Q533" s="44"/>
      <c r="R533" s="62"/>
      <c r="S533" s="62"/>
      <c r="T533" s="44"/>
      <c r="U533" s="61"/>
      <c r="V533" s="63"/>
      <c r="W533" s="62"/>
      <c r="X533" s="62"/>
      <c r="Y533" s="61"/>
      <c r="Z533" s="62"/>
      <c r="AA533" s="61"/>
      <c r="AB533" s="44"/>
      <c r="AC533" s="61"/>
      <c r="AD533" s="61"/>
      <c r="AE533" s="62"/>
      <c r="AF533" s="62"/>
      <c r="AG533" s="64"/>
      <c r="AH533" s="64"/>
      <c r="AI533" s="61"/>
      <c r="AJ533" s="65"/>
      <c r="AK533" s="65"/>
      <c r="AL533" s="44"/>
      <c r="AM533" s="61"/>
      <c r="AN533" s="61"/>
      <c r="AO533" s="50"/>
      <c r="AP533" s="44"/>
      <c r="AQ533" s="44"/>
      <c r="AR533" s="44"/>
      <c r="AS533" s="50"/>
    </row>
    <row r="534" spans="1:45" ht="17.25" customHeight="1">
      <c r="A534" s="44"/>
      <c r="B534" s="44"/>
      <c r="C534" s="44"/>
      <c r="D534" s="59"/>
      <c r="E534" s="59"/>
      <c r="F534" s="59"/>
      <c r="G534" s="60"/>
      <c r="H534" s="61"/>
      <c r="I534" s="61"/>
      <c r="J534" s="62"/>
      <c r="K534" s="62"/>
      <c r="L534" s="44"/>
      <c r="M534" s="61"/>
      <c r="N534" s="44"/>
      <c r="O534" s="45"/>
      <c r="P534" s="44"/>
      <c r="Q534" s="44"/>
      <c r="R534" s="62"/>
      <c r="S534" s="62"/>
      <c r="T534" s="44"/>
      <c r="U534" s="61"/>
      <c r="V534" s="63"/>
      <c r="W534" s="62"/>
      <c r="X534" s="62"/>
      <c r="Y534" s="61"/>
      <c r="Z534" s="62"/>
      <c r="AA534" s="61"/>
      <c r="AB534" s="44"/>
      <c r="AC534" s="61"/>
      <c r="AD534" s="61"/>
      <c r="AE534" s="62"/>
      <c r="AF534" s="62"/>
      <c r="AG534" s="64"/>
      <c r="AH534" s="64"/>
      <c r="AI534" s="61"/>
      <c r="AJ534" s="65"/>
      <c r="AK534" s="65"/>
      <c r="AL534" s="44"/>
      <c r="AM534" s="61"/>
      <c r="AN534" s="61"/>
      <c r="AO534" s="50"/>
      <c r="AP534" s="44"/>
      <c r="AQ534" s="44"/>
      <c r="AR534" s="44"/>
      <c r="AS534" s="50"/>
    </row>
    <row r="535" spans="1:45" ht="17.25" customHeight="1">
      <c r="A535" s="44"/>
      <c r="B535" s="44"/>
      <c r="C535" s="44"/>
      <c r="D535" s="59"/>
      <c r="E535" s="59"/>
      <c r="F535" s="59"/>
      <c r="G535" s="60"/>
      <c r="H535" s="61"/>
      <c r="I535" s="61"/>
      <c r="J535" s="62"/>
      <c r="K535" s="62"/>
      <c r="L535" s="44"/>
      <c r="M535" s="61"/>
      <c r="N535" s="44"/>
      <c r="O535" s="45"/>
      <c r="P535" s="44"/>
      <c r="Q535" s="44"/>
      <c r="R535" s="62"/>
      <c r="S535" s="62"/>
      <c r="T535" s="44"/>
      <c r="U535" s="61"/>
      <c r="V535" s="63"/>
      <c r="W535" s="62"/>
      <c r="X535" s="62"/>
      <c r="Y535" s="61"/>
      <c r="Z535" s="62"/>
      <c r="AA535" s="61"/>
      <c r="AB535" s="44"/>
      <c r="AC535" s="61"/>
      <c r="AD535" s="61"/>
      <c r="AE535" s="62"/>
      <c r="AF535" s="62"/>
      <c r="AG535" s="64"/>
      <c r="AH535" s="64"/>
      <c r="AI535" s="61"/>
      <c r="AJ535" s="65"/>
      <c r="AK535" s="65"/>
      <c r="AL535" s="44"/>
      <c r="AM535" s="61"/>
      <c r="AN535" s="61"/>
      <c r="AO535" s="50"/>
      <c r="AP535" s="44"/>
      <c r="AQ535" s="44"/>
      <c r="AR535" s="44"/>
      <c r="AS535" s="50"/>
    </row>
    <row r="536" spans="1:45" ht="17.25" customHeight="1">
      <c r="A536" s="44"/>
      <c r="B536" s="44"/>
      <c r="C536" s="44"/>
      <c r="D536" s="59"/>
      <c r="E536" s="59"/>
      <c r="F536" s="59"/>
      <c r="G536" s="60"/>
      <c r="H536" s="61"/>
      <c r="I536" s="61"/>
      <c r="J536" s="62"/>
      <c r="K536" s="62"/>
      <c r="L536" s="44"/>
      <c r="M536" s="61"/>
      <c r="N536" s="44"/>
      <c r="O536" s="45"/>
      <c r="P536" s="44"/>
      <c r="Q536" s="44"/>
      <c r="R536" s="62"/>
      <c r="S536" s="62"/>
      <c r="T536" s="44"/>
      <c r="U536" s="61"/>
      <c r="V536" s="63"/>
      <c r="W536" s="62"/>
      <c r="X536" s="62"/>
      <c r="Y536" s="61"/>
      <c r="Z536" s="62"/>
      <c r="AA536" s="61"/>
      <c r="AB536" s="44"/>
      <c r="AC536" s="61"/>
      <c r="AD536" s="61"/>
      <c r="AE536" s="62"/>
      <c r="AF536" s="62"/>
      <c r="AG536" s="64"/>
      <c r="AH536" s="64"/>
      <c r="AI536" s="61"/>
      <c r="AJ536" s="65"/>
      <c r="AK536" s="65"/>
      <c r="AL536" s="44"/>
      <c r="AM536" s="61"/>
      <c r="AN536" s="61"/>
      <c r="AO536" s="50"/>
      <c r="AP536" s="44"/>
      <c r="AQ536" s="44"/>
      <c r="AR536" s="44"/>
      <c r="AS536" s="50"/>
    </row>
    <row r="537" spans="1:45" ht="17.25" customHeight="1">
      <c r="A537" s="44"/>
      <c r="B537" s="44"/>
      <c r="C537" s="44"/>
      <c r="D537" s="59"/>
      <c r="E537" s="59"/>
      <c r="F537" s="59"/>
      <c r="G537" s="60"/>
      <c r="H537" s="61"/>
      <c r="I537" s="61"/>
      <c r="J537" s="62"/>
      <c r="K537" s="62"/>
      <c r="L537" s="44"/>
      <c r="M537" s="61"/>
      <c r="N537" s="44"/>
      <c r="O537" s="45"/>
      <c r="P537" s="44"/>
      <c r="Q537" s="44"/>
      <c r="R537" s="62"/>
      <c r="S537" s="62"/>
      <c r="T537" s="44"/>
      <c r="U537" s="61"/>
      <c r="V537" s="63"/>
      <c r="W537" s="62"/>
      <c r="X537" s="62"/>
      <c r="Y537" s="61"/>
      <c r="Z537" s="62"/>
      <c r="AA537" s="61"/>
      <c r="AB537" s="44"/>
      <c r="AC537" s="61"/>
      <c r="AD537" s="61"/>
      <c r="AE537" s="62"/>
      <c r="AF537" s="62"/>
      <c r="AG537" s="64"/>
      <c r="AH537" s="64"/>
      <c r="AI537" s="61"/>
      <c r="AJ537" s="65"/>
      <c r="AK537" s="65"/>
      <c r="AL537" s="44"/>
      <c r="AM537" s="61"/>
      <c r="AN537" s="61"/>
      <c r="AO537" s="50"/>
      <c r="AP537" s="44"/>
      <c r="AQ537" s="44"/>
      <c r="AR537" s="44"/>
      <c r="AS537" s="50"/>
    </row>
    <row r="538" spans="1:45" ht="17.25" customHeight="1">
      <c r="A538" s="44"/>
      <c r="B538" s="44"/>
      <c r="C538" s="44"/>
      <c r="D538" s="59"/>
      <c r="E538" s="59"/>
      <c r="F538" s="59"/>
      <c r="G538" s="60"/>
      <c r="H538" s="61"/>
      <c r="I538" s="61"/>
      <c r="J538" s="62"/>
      <c r="K538" s="62"/>
      <c r="L538" s="44"/>
      <c r="M538" s="61"/>
      <c r="N538" s="44"/>
      <c r="O538" s="45"/>
      <c r="P538" s="44"/>
      <c r="Q538" s="44"/>
      <c r="R538" s="62"/>
      <c r="S538" s="62"/>
      <c r="T538" s="44"/>
      <c r="U538" s="61"/>
      <c r="V538" s="63"/>
      <c r="W538" s="62"/>
      <c r="X538" s="62"/>
      <c r="Y538" s="61"/>
      <c r="Z538" s="62"/>
      <c r="AA538" s="61"/>
      <c r="AB538" s="44"/>
      <c r="AC538" s="61"/>
      <c r="AD538" s="61"/>
      <c r="AE538" s="62"/>
      <c r="AF538" s="62"/>
      <c r="AG538" s="64"/>
      <c r="AH538" s="64"/>
      <c r="AI538" s="61"/>
      <c r="AJ538" s="65"/>
      <c r="AK538" s="65"/>
      <c r="AL538" s="44"/>
      <c r="AM538" s="61"/>
      <c r="AN538" s="61"/>
      <c r="AO538" s="50"/>
      <c r="AP538" s="44"/>
      <c r="AQ538" s="44"/>
      <c r="AR538" s="44"/>
      <c r="AS538" s="50"/>
    </row>
    <row r="539" spans="1:45" ht="17.25" customHeight="1">
      <c r="A539" s="44"/>
      <c r="B539" s="44"/>
      <c r="C539" s="44"/>
      <c r="D539" s="59"/>
      <c r="E539" s="59"/>
      <c r="F539" s="59"/>
      <c r="G539" s="60"/>
      <c r="H539" s="61"/>
      <c r="I539" s="61"/>
      <c r="J539" s="62"/>
      <c r="K539" s="62"/>
      <c r="L539" s="44"/>
      <c r="M539" s="61"/>
      <c r="N539" s="44"/>
      <c r="O539" s="45"/>
      <c r="P539" s="44"/>
      <c r="Q539" s="44"/>
      <c r="R539" s="62"/>
      <c r="S539" s="62"/>
      <c r="T539" s="44"/>
      <c r="U539" s="61"/>
      <c r="V539" s="63"/>
      <c r="W539" s="62"/>
      <c r="X539" s="62"/>
      <c r="Y539" s="61"/>
      <c r="Z539" s="62"/>
      <c r="AA539" s="61"/>
      <c r="AB539" s="44"/>
      <c r="AC539" s="61"/>
      <c r="AD539" s="61"/>
      <c r="AE539" s="62"/>
      <c r="AF539" s="62"/>
      <c r="AG539" s="64"/>
      <c r="AH539" s="64"/>
      <c r="AI539" s="61"/>
      <c r="AJ539" s="65"/>
      <c r="AK539" s="65"/>
      <c r="AL539" s="44"/>
      <c r="AM539" s="61"/>
      <c r="AN539" s="61"/>
      <c r="AO539" s="50"/>
      <c r="AP539" s="44"/>
      <c r="AQ539" s="44"/>
      <c r="AR539" s="44"/>
      <c r="AS539" s="50"/>
    </row>
    <row r="540" spans="1:45" ht="17.25" customHeight="1">
      <c r="A540" s="44"/>
      <c r="B540" s="44"/>
      <c r="C540" s="44"/>
      <c r="D540" s="59"/>
      <c r="E540" s="59"/>
      <c r="F540" s="59"/>
      <c r="G540" s="60"/>
      <c r="H540" s="61"/>
      <c r="I540" s="61"/>
      <c r="J540" s="62"/>
      <c r="K540" s="62"/>
      <c r="L540" s="44"/>
      <c r="M540" s="61"/>
      <c r="N540" s="44"/>
      <c r="O540" s="45"/>
      <c r="P540" s="44"/>
      <c r="Q540" s="44"/>
      <c r="R540" s="62"/>
      <c r="S540" s="62"/>
      <c r="T540" s="44"/>
      <c r="U540" s="61"/>
      <c r="V540" s="63"/>
      <c r="W540" s="62"/>
      <c r="X540" s="62"/>
      <c r="Y540" s="61"/>
      <c r="Z540" s="62"/>
      <c r="AA540" s="61"/>
      <c r="AB540" s="44"/>
      <c r="AC540" s="61"/>
      <c r="AD540" s="61"/>
      <c r="AE540" s="62"/>
      <c r="AF540" s="62"/>
      <c r="AG540" s="64"/>
      <c r="AH540" s="64"/>
      <c r="AI540" s="61"/>
      <c r="AJ540" s="65"/>
      <c r="AK540" s="65"/>
      <c r="AL540" s="44"/>
      <c r="AM540" s="61"/>
      <c r="AN540" s="61"/>
      <c r="AO540" s="50"/>
      <c r="AP540" s="44"/>
      <c r="AQ540" s="44"/>
      <c r="AR540" s="44"/>
      <c r="AS540" s="50"/>
    </row>
    <row r="541" spans="1:45" ht="17.25" customHeight="1">
      <c r="A541" s="44"/>
      <c r="B541" s="44"/>
      <c r="C541" s="44"/>
      <c r="D541" s="59"/>
      <c r="E541" s="59"/>
      <c r="F541" s="59"/>
      <c r="G541" s="60"/>
      <c r="H541" s="61"/>
      <c r="I541" s="61"/>
      <c r="J541" s="62"/>
      <c r="K541" s="62"/>
      <c r="L541" s="44"/>
      <c r="M541" s="61"/>
      <c r="N541" s="44"/>
      <c r="O541" s="45"/>
      <c r="P541" s="44"/>
      <c r="Q541" s="44"/>
      <c r="R541" s="62"/>
      <c r="S541" s="62"/>
      <c r="T541" s="44"/>
      <c r="U541" s="61"/>
      <c r="V541" s="63"/>
      <c r="W541" s="62"/>
      <c r="X541" s="62"/>
      <c r="Y541" s="61"/>
      <c r="Z541" s="62"/>
      <c r="AA541" s="61"/>
      <c r="AB541" s="44"/>
      <c r="AC541" s="61"/>
      <c r="AD541" s="61"/>
      <c r="AE541" s="62"/>
      <c r="AF541" s="62"/>
      <c r="AG541" s="64"/>
      <c r="AH541" s="64"/>
      <c r="AI541" s="61"/>
      <c r="AJ541" s="65"/>
      <c r="AK541" s="65"/>
      <c r="AL541" s="44"/>
      <c r="AM541" s="61"/>
      <c r="AN541" s="61"/>
      <c r="AO541" s="50"/>
      <c r="AP541" s="44"/>
      <c r="AQ541" s="44"/>
      <c r="AR541" s="44"/>
      <c r="AS541" s="50"/>
    </row>
    <row r="542" spans="1:45" ht="17.25" customHeight="1">
      <c r="A542" s="44"/>
      <c r="B542" s="44"/>
      <c r="C542" s="44"/>
      <c r="D542" s="59"/>
      <c r="E542" s="59"/>
      <c r="F542" s="59"/>
      <c r="G542" s="60"/>
      <c r="H542" s="61"/>
      <c r="I542" s="61"/>
      <c r="J542" s="62"/>
      <c r="K542" s="62"/>
      <c r="L542" s="44"/>
      <c r="M542" s="61"/>
      <c r="N542" s="44"/>
      <c r="O542" s="45"/>
      <c r="P542" s="44"/>
      <c r="Q542" s="44"/>
      <c r="R542" s="62"/>
      <c r="S542" s="62"/>
      <c r="T542" s="44"/>
      <c r="U542" s="61"/>
      <c r="V542" s="63"/>
      <c r="W542" s="62"/>
      <c r="X542" s="62"/>
      <c r="Y542" s="61"/>
      <c r="Z542" s="62"/>
      <c r="AA542" s="61"/>
      <c r="AB542" s="44"/>
      <c r="AC542" s="61"/>
      <c r="AD542" s="61"/>
      <c r="AE542" s="62"/>
      <c r="AF542" s="62"/>
      <c r="AG542" s="64"/>
      <c r="AH542" s="64"/>
      <c r="AI542" s="61"/>
      <c r="AJ542" s="65"/>
      <c r="AK542" s="65"/>
      <c r="AL542" s="44"/>
      <c r="AM542" s="61"/>
      <c r="AN542" s="61"/>
      <c r="AO542" s="50"/>
      <c r="AP542" s="44"/>
      <c r="AQ542" s="44"/>
      <c r="AR542" s="44"/>
      <c r="AS542" s="50"/>
    </row>
    <row r="543" spans="1:45" ht="17.25" customHeight="1">
      <c r="A543" s="44"/>
      <c r="B543" s="44"/>
      <c r="C543" s="44"/>
      <c r="D543" s="59"/>
      <c r="E543" s="59"/>
      <c r="F543" s="59"/>
      <c r="G543" s="60"/>
      <c r="H543" s="61"/>
      <c r="I543" s="61"/>
      <c r="J543" s="62"/>
      <c r="K543" s="62"/>
      <c r="L543" s="44"/>
      <c r="M543" s="61"/>
      <c r="N543" s="44"/>
      <c r="O543" s="45"/>
      <c r="P543" s="44"/>
      <c r="Q543" s="44"/>
      <c r="R543" s="62"/>
      <c r="S543" s="62"/>
      <c r="T543" s="44"/>
      <c r="U543" s="61"/>
      <c r="V543" s="63"/>
      <c r="W543" s="62"/>
      <c r="X543" s="62"/>
      <c r="Y543" s="61"/>
      <c r="Z543" s="62"/>
      <c r="AA543" s="61"/>
      <c r="AB543" s="44"/>
      <c r="AC543" s="61"/>
      <c r="AD543" s="61"/>
      <c r="AE543" s="62"/>
      <c r="AF543" s="62"/>
      <c r="AG543" s="64"/>
      <c r="AH543" s="64"/>
      <c r="AI543" s="61"/>
      <c r="AJ543" s="65"/>
      <c r="AK543" s="65"/>
      <c r="AL543" s="44"/>
      <c r="AM543" s="61"/>
      <c r="AN543" s="61"/>
      <c r="AO543" s="50"/>
      <c r="AP543" s="44"/>
      <c r="AQ543" s="44"/>
      <c r="AR543" s="44"/>
      <c r="AS543" s="50"/>
    </row>
    <row r="544" spans="1:45" ht="17.25" customHeight="1">
      <c r="A544" s="44"/>
      <c r="B544" s="44"/>
      <c r="C544" s="44"/>
      <c r="D544" s="59"/>
      <c r="E544" s="59"/>
      <c r="F544" s="59"/>
      <c r="G544" s="60"/>
      <c r="H544" s="61"/>
      <c r="I544" s="61"/>
      <c r="J544" s="62"/>
      <c r="K544" s="62"/>
      <c r="L544" s="44"/>
      <c r="M544" s="61"/>
      <c r="N544" s="44"/>
      <c r="O544" s="45"/>
      <c r="P544" s="44"/>
      <c r="Q544" s="44"/>
      <c r="R544" s="62"/>
      <c r="S544" s="62"/>
      <c r="T544" s="44"/>
      <c r="U544" s="61"/>
      <c r="V544" s="63"/>
      <c r="W544" s="62"/>
      <c r="X544" s="62"/>
      <c r="Y544" s="61"/>
      <c r="Z544" s="62"/>
      <c r="AA544" s="61"/>
      <c r="AB544" s="44"/>
      <c r="AC544" s="61"/>
      <c r="AD544" s="61"/>
      <c r="AE544" s="62"/>
      <c r="AF544" s="62"/>
      <c r="AG544" s="64"/>
      <c r="AH544" s="64"/>
      <c r="AI544" s="61"/>
      <c r="AJ544" s="65"/>
      <c r="AK544" s="65"/>
      <c r="AL544" s="44"/>
      <c r="AM544" s="61"/>
      <c r="AN544" s="61"/>
      <c r="AO544" s="50"/>
      <c r="AP544" s="44"/>
      <c r="AQ544" s="44"/>
      <c r="AR544" s="44"/>
      <c r="AS544" s="50"/>
    </row>
    <row r="545" spans="1:45" ht="17.25" customHeight="1">
      <c r="A545" s="44"/>
      <c r="B545" s="44"/>
      <c r="C545" s="44"/>
      <c r="D545" s="59"/>
      <c r="E545" s="59"/>
      <c r="F545" s="59"/>
      <c r="G545" s="60"/>
      <c r="H545" s="61"/>
      <c r="I545" s="61"/>
      <c r="J545" s="62"/>
      <c r="K545" s="62"/>
      <c r="L545" s="44"/>
      <c r="M545" s="61"/>
      <c r="N545" s="44"/>
      <c r="O545" s="45"/>
      <c r="P545" s="44"/>
      <c r="Q545" s="44"/>
      <c r="R545" s="62"/>
      <c r="S545" s="62"/>
      <c r="T545" s="44"/>
      <c r="U545" s="61"/>
      <c r="V545" s="63"/>
      <c r="W545" s="62"/>
      <c r="X545" s="62"/>
      <c r="Y545" s="61"/>
      <c r="Z545" s="62"/>
      <c r="AA545" s="61"/>
      <c r="AB545" s="44"/>
      <c r="AC545" s="61"/>
      <c r="AD545" s="61"/>
      <c r="AE545" s="62"/>
      <c r="AF545" s="62"/>
      <c r="AG545" s="64"/>
      <c r="AH545" s="64"/>
      <c r="AI545" s="61"/>
      <c r="AJ545" s="65"/>
      <c r="AK545" s="65"/>
      <c r="AL545" s="44"/>
      <c r="AM545" s="61"/>
      <c r="AN545" s="61"/>
      <c r="AO545" s="50"/>
      <c r="AP545" s="44"/>
      <c r="AQ545" s="44"/>
      <c r="AR545" s="44"/>
      <c r="AS545" s="50"/>
    </row>
    <row r="546" spans="1:45" ht="17.25" customHeight="1">
      <c r="A546" s="44"/>
      <c r="B546" s="44"/>
      <c r="C546" s="44"/>
      <c r="D546" s="59"/>
      <c r="E546" s="59"/>
      <c r="F546" s="59"/>
      <c r="G546" s="60"/>
      <c r="H546" s="61"/>
      <c r="I546" s="61"/>
      <c r="J546" s="62"/>
      <c r="K546" s="62"/>
      <c r="L546" s="44"/>
      <c r="M546" s="61"/>
      <c r="N546" s="44"/>
      <c r="O546" s="45"/>
      <c r="P546" s="44"/>
      <c r="Q546" s="44"/>
      <c r="R546" s="62"/>
      <c r="S546" s="62"/>
      <c r="T546" s="44"/>
      <c r="U546" s="61"/>
      <c r="V546" s="63"/>
      <c r="W546" s="62"/>
      <c r="X546" s="62"/>
      <c r="Y546" s="61"/>
      <c r="Z546" s="62"/>
      <c r="AA546" s="61"/>
      <c r="AB546" s="44"/>
      <c r="AC546" s="61"/>
      <c r="AD546" s="61"/>
      <c r="AE546" s="62"/>
      <c r="AF546" s="62"/>
      <c r="AG546" s="64"/>
      <c r="AH546" s="64"/>
      <c r="AI546" s="61"/>
      <c r="AJ546" s="65"/>
      <c r="AK546" s="65"/>
      <c r="AL546" s="44"/>
      <c r="AM546" s="61"/>
      <c r="AN546" s="61"/>
      <c r="AO546" s="50"/>
      <c r="AP546" s="44"/>
      <c r="AQ546" s="44"/>
      <c r="AR546" s="44"/>
      <c r="AS546" s="50"/>
    </row>
    <row r="547" spans="1:45" ht="17.25" customHeight="1">
      <c r="A547" s="44"/>
      <c r="B547" s="44"/>
      <c r="C547" s="44"/>
      <c r="D547" s="59"/>
      <c r="E547" s="59"/>
      <c r="F547" s="59"/>
      <c r="G547" s="60"/>
      <c r="H547" s="61"/>
      <c r="I547" s="61"/>
      <c r="J547" s="62"/>
      <c r="K547" s="62"/>
      <c r="L547" s="44"/>
      <c r="M547" s="61"/>
      <c r="N547" s="44"/>
      <c r="O547" s="45"/>
      <c r="P547" s="44"/>
      <c r="Q547" s="44"/>
      <c r="R547" s="62"/>
      <c r="S547" s="62"/>
      <c r="T547" s="44"/>
      <c r="U547" s="61"/>
      <c r="V547" s="63"/>
      <c r="W547" s="62"/>
      <c r="X547" s="62"/>
      <c r="Y547" s="61"/>
      <c r="Z547" s="62"/>
      <c r="AA547" s="61"/>
      <c r="AB547" s="44"/>
      <c r="AC547" s="61"/>
      <c r="AD547" s="61"/>
      <c r="AE547" s="62"/>
      <c r="AF547" s="62"/>
      <c r="AG547" s="64"/>
      <c r="AH547" s="64"/>
      <c r="AI547" s="61"/>
      <c r="AJ547" s="65"/>
      <c r="AK547" s="65"/>
      <c r="AL547" s="44"/>
      <c r="AM547" s="61"/>
      <c r="AN547" s="61"/>
      <c r="AO547" s="50"/>
      <c r="AP547" s="44"/>
      <c r="AQ547" s="44"/>
      <c r="AR547" s="44"/>
      <c r="AS547" s="50"/>
    </row>
    <row r="548" spans="1:45" ht="17.25" customHeight="1">
      <c r="A548" s="44"/>
      <c r="B548" s="44"/>
      <c r="C548" s="44"/>
      <c r="D548" s="59"/>
      <c r="E548" s="59"/>
      <c r="F548" s="59"/>
      <c r="G548" s="60"/>
      <c r="H548" s="61"/>
      <c r="I548" s="61"/>
      <c r="J548" s="62"/>
      <c r="K548" s="62"/>
      <c r="L548" s="44"/>
      <c r="M548" s="61"/>
      <c r="N548" s="44"/>
      <c r="O548" s="45"/>
      <c r="P548" s="44"/>
      <c r="Q548" s="44"/>
      <c r="R548" s="62"/>
      <c r="S548" s="62"/>
      <c r="T548" s="44"/>
      <c r="U548" s="61"/>
      <c r="V548" s="63"/>
      <c r="W548" s="62"/>
      <c r="X548" s="62"/>
      <c r="Y548" s="61"/>
      <c r="Z548" s="62"/>
      <c r="AA548" s="61"/>
      <c r="AB548" s="44"/>
      <c r="AC548" s="61"/>
      <c r="AD548" s="61"/>
      <c r="AE548" s="62"/>
      <c r="AF548" s="62"/>
      <c r="AG548" s="64"/>
      <c r="AH548" s="64"/>
      <c r="AI548" s="61"/>
      <c r="AJ548" s="65"/>
      <c r="AK548" s="65"/>
      <c r="AL548" s="44"/>
      <c r="AM548" s="61"/>
      <c r="AN548" s="61"/>
      <c r="AO548" s="50"/>
      <c r="AP548" s="44"/>
      <c r="AQ548" s="44"/>
      <c r="AR548" s="44"/>
      <c r="AS548" s="50"/>
    </row>
    <row r="549" spans="1:45" ht="17.25" customHeight="1">
      <c r="A549" s="44"/>
      <c r="B549" s="44"/>
      <c r="C549" s="44"/>
      <c r="D549" s="59"/>
      <c r="E549" s="59"/>
      <c r="F549" s="59"/>
      <c r="G549" s="60"/>
      <c r="H549" s="61"/>
      <c r="I549" s="61"/>
      <c r="J549" s="62"/>
      <c r="K549" s="62"/>
      <c r="L549" s="44"/>
      <c r="M549" s="61"/>
      <c r="N549" s="44"/>
      <c r="O549" s="45"/>
      <c r="P549" s="44"/>
      <c r="Q549" s="44"/>
      <c r="R549" s="62"/>
      <c r="S549" s="62"/>
      <c r="T549" s="44"/>
      <c r="U549" s="61"/>
      <c r="V549" s="63"/>
      <c r="W549" s="62"/>
      <c r="X549" s="62"/>
      <c r="Y549" s="61"/>
      <c r="Z549" s="62"/>
      <c r="AA549" s="61"/>
      <c r="AB549" s="44"/>
      <c r="AC549" s="61"/>
      <c r="AD549" s="61"/>
      <c r="AE549" s="62"/>
      <c r="AF549" s="62"/>
      <c r="AG549" s="64"/>
      <c r="AH549" s="64"/>
      <c r="AI549" s="61"/>
      <c r="AJ549" s="65"/>
      <c r="AK549" s="65"/>
      <c r="AL549" s="44"/>
      <c r="AM549" s="61"/>
      <c r="AN549" s="61"/>
      <c r="AO549" s="50"/>
      <c r="AP549" s="44"/>
      <c r="AQ549" s="44"/>
      <c r="AR549" s="44"/>
      <c r="AS549" s="50"/>
    </row>
    <row r="550" spans="1:45" ht="17.25" customHeight="1">
      <c r="A550" s="44"/>
      <c r="B550" s="44"/>
      <c r="C550" s="44"/>
      <c r="D550" s="59"/>
      <c r="E550" s="59"/>
      <c r="F550" s="59"/>
      <c r="G550" s="60"/>
      <c r="H550" s="61"/>
      <c r="I550" s="61"/>
      <c r="J550" s="62"/>
      <c r="K550" s="62"/>
      <c r="L550" s="44"/>
      <c r="M550" s="61"/>
      <c r="N550" s="44"/>
      <c r="O550" s="45"/>
      <c r="P550" s="44"/>
      <c r="Q550" s="44"/>
      <c r="R550" s="62"/>
      <c r="S550" s="62"/>
      <c r="T550" s="44"/>
      <c r="U550" s="61"/>
      <c r="V550" s="63"/>
      <c r="W550" s="62"/>
      <c r="X550" s="62"/>
      <c r="Y550" s="61"/>
      <c r="Z550" s="62"/>
      <c r="AA550" s="61"/>
      <c r="AB550" s="44"/>
      <c r="AC550" s="61"/>
      <c r="AD550" s="61"/>
      <c r="AE550" s="62"/>
      <c r="AF550" s="62"/>
      <c r="AG550" s="64"/>
      <c r="AH550" s="64"/>
      <c r="AI550" s="61"/>
      <c r="AJ550" s="65"/>
      <c r="AK550" s="65"/>
      <c r="AL550" s="44"/>
      <c r="AM550" s="61"/>
      <c r="AN550" s="61"/>
      <c r="AO550" s="50"/>
      <c r="AP550" s="44"/>
      <c r="AQ550" s="44"/>
      <c r="AR550" s="44"/>
      <c r="AS550" s="50"/>
    </row>
    <row r="551" spans="1:45" ht="17.25" customHeight="1">
      <c r="A551" s="44"/>
      <c r="B551" s="44"/>
      <c r="C551" s="44"/>
      <c r="D551" s="59"/>
      <c r="E551" s="59"/>
      <c r="F551" s="59"/>
      <c r="G551" s="60"/>
      <c r="H551" s="61"/>
      <c r="I551" s="61"/>
      <c r="J551" s="62"/>
      <c r="K551" s="62"/>
      <c r="L551" s="44"/>
      <c r="M551" s="61"/>
      <c r="N551" s="44"/>
      <c r="O551" s="45"/>
      <c r="P551" s="44"/>
      <c r="Q551" s="44"/>
      <c r="R551" s="62"/>
      <c r="S551" s="62"/>
      <c r="T551" s="44"/>
      <c r="U551" s="61"/>
      <c r="V551" s="63"/>
      <c r="W551" s="62"/>
      <c r="X551" s="62"/>
      <c r="Y551" s="61"/>
      <c r="Z551" s="62"/>
      <c r="AA551" s="61"/>
      <c r="AB551" s="44"/>
      <c r="AC551" s="61"/>
      <c r="AD551" s="61"/>
      <c r="AE551" s="62"/>
      <c r="AF551" s="62"/>
      <c r="AG551" s="64"/>
      <c r="AH551" s="64"/>
      <c r="AI551" s="61"/>
      <c r="AJ551" s="65"/>
      <c r="AK551" s="65"/>
      <c r="AL551" s="44"/>
      <c r="AM551" s="61"/>
      <c r="AN551" s="61"/>
      <c r="AO551" s="50"/>
      <c r="AP551" s="44"/>
      <c r="AQ551" s="44"/>
      <c r="AR551" s="44"/>
      <c r="AS551" s="50"/>
    </row>
    <row r="552" spans="1:45" ht="17.25" customHeight="1">
      <c r="A552" s="44"/>
      <c r="B552" s="44"/>
      <c r="C552" s="44"/>
      <c r="D552" s="59"/>
      <c r="E552" s="59"/>
      <c r="F552" s="59"/>
      <c r="G552" s="60"/>
      <c r="H552" s="61"/>
      <c r="I552" s="61"/>
      <c r="J552" s="62"/>
      <c r="K552" s="62"/>
      <c r="L552" s="44"/>
      <c r="M552" s="61"/>
      <c r="N552" s="44"/>
      <c r="O552" s="45"/>
      <c r="P552" s="44"/>
      <c r="Q552" s="44"/>
      <c r="R552" s="62"/>
      <c r="S552" s="62"/>
      <c r="T552" s="44"/>
      <c r="U552" s="61"/>
      <c r="V552" s="63"/>
      <c r="W552" s="62"/>
      <c r="X552" s="62"/>
      <c r="Y552" s="61"/>
      <c r="Z552" s="62"/>
      <c r="AA552" s="61"/>
      <c r="AB552" s="44"/>
      <c r="AC552" s="61"/>
      <c r="AD552" s="61"/>
      <c r="AE552" s="62"/>
      <c r="AF552" s="62"/>
      <c r="AG552" s="64"/>
      <c r="AH552" s="64"/>
      <c r="AI552" s="61"/>
      <c r="AJ552" s="65"/>
      <c r="AK552" s="65"/>
      <c r="AL552" s="44"/>
      <c r="AM552" s="61"/>
      <c r="AN552" s="61"/>
      <c r="AO552" s="50"/>
      <c r="AP552" s="44"/>
      <c r="AQ552" s="44"/>
      <c r="AR552" s="44"/>
      <c r="AS552" s="50"/>
    </row>
    <row r="553" spans="1:45" ht="17.25" customHeight="1">
      <c r="A553" s="44"/>
      <c r="B553" s="44"/>
      <c r="C553" s="44"/>
      <c r="D553" s="59"/>
      <c r="E553" s="59"/>
      <c r="F553" s="59"/>
      <c r="G553" s="60"/>
      <c r="H553" s="61"/>
      <c r="I553" s="61"/>
      <c r="J553" s="62"/>
      <c r="K553" s="62"/>
      <c r="L553" s="44"/>
      <c r="M553" s="61"/>
      <c r="N553" s="44"/>
      <c r="O553" s="45"/>
      <c r="P553" s="44"/>
      <c r="Q553" s="44"/>
      <c r="R553" s="62"/>
      <c r="S553" s="62"/>
      <c r="T553" s="44"/>
      <c r="U553" s="61"/>
      <c r="V553" s="63"/>
      <c r="W553" s="62"/>
      <c r="X553" s="62"/>
      <c r="Y553" s="61"/>
      <c r="Z553" s="62"/>
      <c r="AA553" s="61"/>
      <c r="AB553" s="44"/>
      <c r="AC553" s="61"/>
      <c r="AD553" s="61"/>
      <c r="AE553" s="62"/>
      <c r="AF553" s="62"/>
      <c r="AG553" s="64"/>
      <c r="AH553" s="64"/>
      <c r="AI553" s="61"/>
      <c r="AJ553" s="65"/>
      <c r="AK553" s="65"/>
      <c r="AL553" s="44"/>
      <c r="AM553" s="61"/>
      <c r="AN553" s="61"/>
      <c r="AO553" s="50"/>
      <c r="AP553" s="44"/>
      <c r="AQ553" s="44"/>
      <c r="AR553" s="44"/>
      <c r="AS553" s="50"/>
    </row>
    <row r="554" spans="1:45" ht="17.25" customHeight="1">
      <c r="A554" s="44"/>
      <c r="B554" s="44"/>
      <c r="C554" s="44"/>
      <c r="D554" s="59"/>
      <c r="E554" s="59"/>
      <c r="F554" s="59"/>
      <c r="G554" s="60"/>
      <c r="H554" s="61"/>
      <c r="I554" s="61"/>
      <c r="J554" s="62"/>
      <c r="K554" s="62"/>
      <c r="L554" s="44"/>
      <c r="M554" s="61"/>
      <c r="N554" s="44"/>
      <c r="O554" s="45"/>
      <c r="P554" s="44"/>
      <c r="Q554" s="44"/>
      <c r="R554" s="62"/>
      <c r="S554" s="62"/>
      <c r="T554" s="44"/>
      <c r="U554" s="61"/>
      <c r="V554" s="63"/>
      <c r="W554" s="62"/>
      <c r="X554" s="62"/>
      <c r="Y554" s="61"/>
      <c r="Z554" s="62"/>
      <c r="AA554" s="61"/>
      <c r="AB554" s="44"/>
      <c r="AC554" s="61"/>
      <c r="AD554" s="61"/>
      <c r="AE554" s="62"/>
      <c r="AF554" s="62"/>
      <c r="AG554" s="64"/>
      <c r="AH554" s="64"/>
      <c r="AI554" s="61"/>
      <c r="AJ554" s="65"/>
      <c r="AK554" s="65"/>
      <c r="AL554" s="44"/>
      <c r="AM554" s="61"/>
      <c r="AN554" s="61"/>
      <c r="AO554" s="50"/>
      <c r="AP554" s="44"/>
      <c r="AQ554" s="44"/>
      <c r="AR554" s="44"/>
      <c r="AS554" s="50"/>
    </row>
    <row r="555" spans="1:45" ht="17.25" customHeight="1">
      <c r="A555" s="44"/>
      <c r="B555" s="44"/>
      <c r="C555" s="44"/>
      <c r="D555" s="59"/>
      <c r="E555" s="59"/>
      <c r="F555" s="59"/>
      <c r="G555" s="60"/>
      <c r="H555" s="61"/>
      <c r="I555" s="61"/>
      <c r="J555" s="62"/>
      <c r="K555" s="62"/>
      <c r="L555" s="44"/>
      <c r="M555" s="61"/>
      <c r="N555" s="44"/>
      <c r="O555" s="45"/>
      <c r="P555" s="44"/>
      <c r="Q555" s="44"/>
      <c r="R555" s="62"/>
      <c r="S555" s="62"/>
      <c r="T555" s="44"/>
      <c r="U555" s="61"/>
      <c r="V555" s="63"/>
      <c r="W555" s="62"/>
      <c r="X555" s="62"/>
      <c r="Y555" s="61"/>
      <c r="Z555" s="62"/>
      <c r="AA555" s="61"/>
      <c r="AB555" s="44"/>
      <c r="AC555" s="61"/>
      <c r="AD555" s="61"/>
      <c r="AE555" s="62"/>
      <c r="AF555" s="62"/>
      <c r="AG555" s="64"/>
      <c r="AH555" s="64"/>
      <c r="AI555" s="61"/>
      <c r="AJ555" s="65"/>
      <c r="AK555" s="65"/>
      <c r="AL555" s="44"/>
      <c r="AM555" s="61"/>
      <c r="AN555" s="61"/>
      <c r="AO555" s="50"/>
      <c r="AP555" s="44"/>
      <c r="AQ555" s="44"/>
      <c r="AR555" s="44"/>
      <c r="AS555" s="50"/>
    </row>
    <row r="556" spans="1:45" ht="17.25" customHeight="1">
      <c r="A556" s="44"/>
      <c r="B556" s="44"/>
      <c r="C556" s="44"/>
      <c r="D556" s="59"/>
      <c r="E556" s="59"/>
      <c r="F556" s="59"/>
      <c r="G556" s="60"/>
      <c r="H556" s="61"/>
      <c r="I556" s="61"/>
      <c r="J556" s="62"/>
      <c r="K556" s="62"/>
      <c r="L556" s="44"/>
      <c r="M556" s="61"/>
      <c r="N556" s="44"/>
      <c r="O556" s="45"/>
      <c r="P556" s="44"/>
      <c r="Q556" s="44"/>
      <c r="R556" s="62"/>
      <c r="S556" s="62"/>
      <c r="T556" s="44"/>
      <c r="U556" s="61"/>
      <c r="V556" s="63"/>
      <c r="W556" s="62"/>
      <c r="X556" s="62"/>
      <c r="Y556" s="61"/>
      <c r="Z556" s="62"/>
      <c r="AA556" s="61"/>
      <c r="AB556" s="44"/>
      <c r="AC556" s="61"/>
      <c r="AD556" s="61"/>
      <c r="AE556" s="62"/>
      <c r="AF556" s="62"/>
      <c r="AG556" s="64"/>
      <c r="AH556" s="64"/>
      <c r="AI556" s="61"/>
      <c r="AJ556" s="65"/>
      <c r="AK556" s="65"/>
      <c r="AL556" s="44"/>
      <c r="AM556" s="61"/>
      <c r="AN556" s="61"/>
      <c r="AO556" s="50"/>
      <c r="AP556" s="44"/>
      <c r="AQ556" s="44"/>
      <c r="AR556" s="44"/>
      <c r="AS556" s="50"/>
    </row>
    <row r="557" spans="1:45" ht="17.25" customHeight="1">
      <c r="A557" s="44"/>
      <c r="B557" s="44"/>
      <c r="C557" s="44"/>
      <c r="D557" s="59"/>
      <c r="E557" s="59"/>
      <c r="F557" s="59"/>
      <c r="G557" s="60"/>
      <c r="H557" s="61"/>
      <c r="I557" s="61"/>
      <c r="J557" s="62"/>
      <c r="K557" s="62"/>
      <c r="L557" s="44"/>
      <c r="M557" s="61"/>
      <c r="N557" s="44"/>
      <c r="O557" s="45"/>
      <c r="P557" s="44"/>
      <c r="Q557" s="44"/>
      <c r="R557" s="62"/>
      <c r="S557" s="62"/>
      <c r="T557" s="44"/>
      <c r="U557" s="61"/>
      <c r="V557" s="63"/>
      <c r="W557" s="62"/>
      <c r="X557" s="62"/>
      <c r="Y557" s="61"/>
      <c r="Z557" s="62"/>
      <c r="AA557" s="61"/>
      <c r="AB557" s="44"/>
      <c r="AC557" s="61"/>
      <c r="AD557" s="61"/>
      <c r="AE557" s="62"/>
      <c r="AF557" s="62"/>
      <c r="AG557" s="64"/>
      <c r="AH557" s="64"/>
      <c r="AI557" s="61"/>
      <c r="AJ557" s="65"/>
      <c r="AK557" s="65"/>
      <c r="AL557" s="44"/>
      <c r="AM557" s="61"/>
      <c r="AN557" s="61"/>
      <c r="AO557" s="50"/>
      <c r="AP557" s="44"/>
      <c r="AQ557" s="44"/>
      <c r="AR557" s="44"/>
      <c r="AS557" s="50"/>
    </row>
    <row r="558" spans="1:45" ht="17.25" customHeight="1">
      <c r="A558" s="44"/>
      <c r="B558" s="44"/>
      <c r="C558" s="44"/>
      <c r="D558" s="59"/>
      <c r="E558" s="59"/>
      <c r="F558" s="59"/>
      <c r="G558" s="60"/>
      <c r="H558" s="61"/>
      <c r="I558" s="61"/>
      <c r="J558" s="62"/>
      <c r="K558" s="62"/>
      <c r="L558" s="44"/>
      <c r="M558" s="61"/>
      <c r="N558" s="44"/>
      <c r="O558" s="45"/>
      <c r="P558" s="44"/>
      <c r="Q558" s="44"/>
      <c r="R558" s="62"/>
      <c r="S558" s="62"/>
      <c r="T558" s="44"/>
      <c r="U558" s="61"/>
      <c r="V558" s="63"/>
      <c r="W558" s="62"/>
      <c r="X558" s="62"/>
      <c r="Y558" s="61"/>
      <c r="Z558" s="62"/>
      <c r="AA558" s="61"/>
      <c r="AB558" s="44"/>
      <c r="AC558" s="61"/>
      <c r="AD558" s="61"/>
      <c r="AE558" s="62"/>
      <c r="AF558" s="62"/>
      <c r="AG558" s="64"/>
      <c r="AH558" s="64"/>
      <c r="AI558" s="61"/>
      <c r="AJ558" s="65"/>
      <c r="AK558" s="65"/>
      <c r="AL558" s="44"/>
      <c r="AM558" s="61"/>
      <c r="AN558" s="61"/>
      <c r="AO558" s="50"/>
      <c r="AP558" s="44"/>
      <c r="AQ558" s="44"/>
      <c r="AR558" s="44"/>
      <c r="AS558" s="50"/>
    </row>
    <row r="559" spans="1:45" ht="17.25" customHeight="1">
      <c r="A559" s="44"/>
      <c r="B559" s="44"/>
      <c r="C559" s="44"/>
      <c r="D559" s="59"/>
      <c r="E559" s="59"/>
      <c r="F559" s="59"/>
      <c r="G559" s="60"/>
      <c r="H559" s="61"/>
      <c r="I559" s="61"/>
      <c r="J559" s="62"/>
      <c r="K559" s="62"/>
      <c r="L559" s="44"/>
      <c r="M559" s="61"/>
      <c r="N559" s="44"/>
      <c r="O559" s="45"/>
      <c r="P559" s="44"/>
      <c r="Q559" s="44"/>
      <c r="R559" s="62"/>
      <c r="S559" s="62"/>
      <c r="T559" s="44"/>
      <c r="U559" s="61"/>
      <c r="V559" s="63"/>
      <c r="W559" s="62"/>
      <c r="X559" s="62"/>
      <c r="Y559" s="61"/>
      <c r="Z559" s="62"/>
      <c r="AA559" s="61"/>
      <c r="AB559" s="44"/>
      <c r="AC559" s="61"/>
      <c r="AD559" s="61"/>
      <c r="AE559" s="62"/>
      <c r="AF559" s="62"/>
      <c r="AG559" s="64"/>
      <c r="AH559" s="64"/>
      <c r="AI559" s="61"/>
      <c r="AJ559" s="65"/>
      <c r="AK559" s="65"/>
      <c r="AL559" s="44"/>
      <c r="AM559" s="61"/>
      <c r="AN559" s="61"/>
      <c r="AO559" s="50"/>
      <c r="AP559" s="44"/>
      <c r="AQ559" s="44"/>
      <c r="AR559" s="44"/>
      <c r="AS559" s="50"/>
    </row>
    <row r="560" spans="1:45" ht="17.25" customHeight="1">
      <c r="A560" s="44"/>
      <c r="B560" s="44"/>
      <c r="C560" s="44"/>
      <c r="D560" s="59"/>
      <c r="E560" s="59"/>
      <c r="F560" s="59"/>
      <c r="G560" s="60"/>
      <c r="H560" s="61"/>
      <c r="I560" s="61"/>
      <c r="J560" s="62"/>
      <c r="K560" s="62"/>
      <c r="L560" s="44"/>
      <c r="M560" s="61"/>
      <c r="N560" s="44"/>
      <c r="O560" s="45"/>
      <c r="P560" s="44"/>
      <c r="Q560" s="44"/>
      <c r="R560" s="62"/>
      <c r="S560" s="62"/>
      <c r="T560" s="44"/>
      <c r="U560" s="61"/>
      <c r="V560" s="63"/>
      <c r="W560" s="62"/>
      <c r="X560" s="62"/>
      <c r="Y560" s="61"/>
      <c r="Z560" s="62"/>
      <c r="AA560" s="61"/>
      <c r="AB560" s="44"/>
      <c r="AC560" s="61"/>
      <c r="AD560" s="61"/>
      <c r="AE560" s="62"/>
      <c r="AF560" s="62"/>
      <c r="AG560" s="64"/>
      <c r="AH560" s="64"/>
      <c r="AI560" s="61"/>
      <c r="AJ560" s="65"/>
      <c r="AK560" s="65"/>
      <c r="AL560" s="44"/>
      <c r="AM560" s="61"/>
      <c r="AN560" s="61"/>
      <c r="AO560" s="50"/>
      <c r="AP560" s="44"/>
      <c r="AQ560" s="44"/>
      <c r="AR560" s="44"/>
      <c r="AS560" s="50"/>
    </row>
    <row r="561" spans="1:45" ht="17.25" customHeight="1">
      <c r="A561" s="44"/>
      <c r="B561" s="44"/>
      <c r="C561" s="44"/>
      <c r="D561" s="59"/>
      <c r="E561" s="59"/>
      <c r="F561" s="59"/>
      <c r="G561" s="60"/>
      <c r="H561" s="61"/>
      <c r="I561" s="61"/>
      <c r="J561" s="62"/>
      <c r="K561" s="62"/>
      <c r="L561" s="44"/>
      <c r="M561" s="61"/>
      <c r="N561" s="44"/>
      <c r="O561" s="45"/>
      <c r="P561" s="44"/>
      <c r="Q561" s="44"/>
      <c r="R561" s="62"/>
      <c r="S561" s="62"/>
      <c r="T561" s="44"/>
      <c r="U561" s="61"/>
      <c r="V561" s="63"/>
      <c r="W561" s="62"/>
      <c r="X561" s="62"/>
      <c r="Y561" s="61"/>
      <c r="Z561" s="62"/>
      <c r="AA561" s="61"/>
      <c r="AB561" s="44"/>
      <c r="AC561" s="61"/>
      <c r="AD561" s="61"/>
      <c r="AE561" s="62"/>
      <c r="AF561" s="62"/>
      <c r="AG561" s="64"/>
      <c r="AH561" s="64"/>
      <c r="AI561" s="61"/>
      <c r="AJ561" s="65"/>
      <c r="AK561" s="65"/>
      <c r="AL561" s="44"/>
      <c r="AM561" s="61"/>
      <c r="AN561" s="61"/>
      <c r="AO561" s="50"/>
      <c r="AP561" s="44"/>
      <c r="AQ561" s="44"/>
      <c r="AR561" s="44"/>
      <c r="AS561" s="50"/>
    </row>
    <row r="562" spans="1:45" ht="17.25" customHeight="1">
      <c r="A562" s="44"/>
      <c r="B562" s="44"/>
      <c r="C562" s="44"/>
      <c r="D562" s="59"/>
      <c r="E562" s="59"/>
      <c r="F562" s="59"/>
      <c r="G562" s="60"/>
      <c r="H562" s="61"/>
      <c r="I562" s="61"/>
      <c r="J562" s="62"/>
      <c r="K562" s="62"/>
      <c r="L562" s="44"/>
      <c r="M562" s="61"/>
      <c r="N562" s="44"/>
      <c r="O562" s="45"/>
      <c r="P562" s="44"/>
      <c r="Q562" s="44"/>
      <c r="R562" s="62"/>
      <c r="S562" s="62"/>
      <c r="T562" s="44"/>
      <c r="U562" s="61"/>
      <c r="V562" s="63"/>
      <c r="W562" s="62"/>
      <c r="X562" s="62"/>
      <c r="Y562" s="61"/>
      <c r="Z562" s="62"/>
      <c r="AA562" s="61"/>
      <c r="AB562" s="44"/>
      <c r="AC562" s="61"/>
      <c r="AD562" s="61"/>
      <c r="AE562" s="62"/>
      <c r="AF562" s="62"/>
      <c r="AG562" s="64"/>
      <c r="AH562" s="64"/>
      <c r="AI562" s="61"/>
      <c r="AJ562" s="65"/>
      <c r="AK562" s="65"/>
      <c r="AL562" s="44"/>
      <c r="AM562" s="61"/>
      <c r="AN562" s="61"/>
      <c r="AO562" s="50"/>
      <c r="AP562" s="44"/>
      <c r="AQ562" s="44"/>
      <c r="AR562" s="44"/>
      <c r="AS562" s="50"/>
    </row>
    <row r="563" spans="1:45" ht="17.25" customHeight="1">
      <c r="A563" s="44"/>
      <c r="B563" s="44"/>
      <c r="C563" s="44"/>
      <c r="D563" s="59"/>
      <c r="E563" s="59"/>
      <c r="F563" s="59"/>
      <c r="G563" s="60"/>
      <c r="H563" s="61"/>
      <c r="I563" s="61"/>
      <c r="J563" s="62"/>
      <c r="K563" s="62"/>
      <c r="L563" s="44"/>
      <c r="M563" s="61"/>
      <c r="N563" s="44"/>
      <c r="O563" s="45"/>
      <c r="P563" s="44"/>
      <c r="Q563" s="44"/>
      <c r="R563" s="62"/>
      <c r="S563" s="62"/>
      <c r="T563" s="44"/>
      <c r="U563" s="61"/>
      <c r="V563" s="63"/>
      <c r="W563" s="62"/>
      <c r="X563" s="62"/>
      <c r="Y563" s="61"/>
      <c r="Z563" s="62"/>
      <c r="AA563" s="61"/>
      <c r="AB563" s="44"/>
      <c r="AC563" s="61"/>
      <c r="AD563" s="61"/>
      <c r="AE563" s="62"/>
      <c r="AF563" s="62"/>
      <c r="AG563" s="64"/>
      <c r="AH563" s="64"/>
      <c r="AI563" s="61"/>
      <c r="AJ563" s="65"/>
      <c r="AK563" s="65"/>
      <c r="AL563" s="44"/>
      <c r="AM563" s="61"/>
      <c r="AN563" s="61"/>
      <c r="AO563" s="50"/>
      <c r="AP563" s="44"/>
      <c r="AQ563" s="44"/>
      <c r="AR563" s="44"/>
      <c r="AS563" s="50"/>
    </row>
    <row r="564" spans="1:45" ht="17.25" customHeight="1">
      <c r="A564" s="44"/>
      <c r="B564" s="44"/>
      <c r="C564" s="44"/>
      <c r="D564" s="59"/>
      <c r="E564" s="59"/>
      <c r="F564" s="59"/>
      <c r="G564" s="60"/>
      <c r="H564" s="61"/>
      <c r="I564" s="61"/>
      <c r="J564" s="62"/>
      <c r="K564" s="62"/>
      <c r="L564" s="44"/>
      <c r="M564" s="61"/>
      <c r="N564" s="44"/>
      <c r="O564" s="45"/>
      <c r="P564" s="44"/>
      <c r="Q564" s="44"/>
      <c r="R564" s="62"/>
      <c r="S564" s="62"/>
      <c r="T564" s="44"/>
      <c r="U564" s="61"/>
      <c r="V564" s="63"/>
      <c r="W564" s="62"/>
      <c r="X564" s="62"/>
      <c r="Y564" s="61"/>
      <c r="Z564" s="62"/>
      <c r="AA564" s="61"/>
      <c r="AB564" s="44"/>
      <c r="AC564" s="61"/>
      <c r="AD564" s="61"/>
      <c r="AE564" s="62"/>
      <c r="AF564" s="62"/>
      <c r="AG564" s="64"/>
      <c r="AH564" s="64"/>
      <c r="AI564" s="61"/>
      <c r="AJ564" s="65"/>
      <c r="AK564" s="65"/>
      <c r="AL564" s="44"/>
      <c r="AM564" s="61"/>
      <c r="AN564" s="61"/>
      <c r="AO564" s="50"/>
      <c r="AP564" s="44"/>
      <c r="AQ564" s="44"/>
      <c r="AR564" s="44"/>
      <c r="AS564" s="50"/>
    </row>
    <row r="565" spans="1:45" ht="17.25" customHeight="1">
      <c r="A565" s="44"/>
      <c r="B565" s="44"/>
      <c r="C565" s="44"/>
      <c r="D565" s="59"/>
      <c r="E565" s="59"/>
      <c r="F565" s="59"/>
      <c r="G565" s="60"/>
      <c r="H565" s="61"/>
      <c r="I565" s="61"/>
      <c r="J565" s="62"/>
      <c r="K565" s="62"/>
      <c r="L565" s="44"/>
      <c r="M565" s="61"/>
      <c r="N565" s="44"/>
      <c r="O565" s="45"/>
      <c r="P565" s="44"/>
      <c r="Q565" s="44"/>
      <c r="R565" s="62"/>
      <c r="S565" s="62"/>
      <c r="T565" s="44"/>
      <c r="U565" s="61"/>
      <c r="V565" s="63"/>
      <c r="W565" s="62"/>
      <c r="X565" s="62"/>
      <c r="Y565" s="61"/>
      <c r="Z565" s="62"/>
      <c r="AA565" s="61"/>
      <c r="AB565" s="44"/>
      <c r="AC565" s="61"/>
      <c r="AD565" s="61"/>
      <c r="AE565" s="62"/>
      <c r="AF565" s="62"/>
      <c r="AG565" s="64"/>
      <c r="AH565" s="64"/>
      <c r="AI565" s="61"/>
      <c r="AJ565" s="65"/>
      <c r="AK565" s="65"/>
      <c r="AL565" s="44"/>
      <c r="AM565" s="61"/>
      <c r="AN565" s="61"/>
      <c r="AO565" s="50"/>
      <c r="AP565" s="44"/>
      <c r="AQ565" s="44"/>
      <c r="AR565" s="44"/>
      <c r="AS565" s="50"/>
    </row>
    <row r="566" spans="1:45" ht="17.25" customHeight="1">
      <c r="A566" s="44"/>
      <c r="B566" s="44"/>
      <c r="C566" s="44"/>
      <c r="D566" s="59"/>
      <c r="E566" s="59"/>
      <c r="F566" s="59"/>
      <c r="G566" s="60"/>
      <c r="H566" s="61"/>
      <c r="I566" s="61"/>
      <c r="J566" s="62"/>
      <c r="K566" s="62"/>
      <c r="L566" s="44"/>
      <c r="M566" s="61"/>
      <c r="N566" s="44"/>
      <c r="O566" s="45"/>
      <c r="P566" s="44"/>
      <c r="Q566" s="44"/>
      <c r="R566" s="62"/>
      <c r="S566" s="62"/>
      <c r="T566" s="44"/>
      <c r="U566" s="61"/>
      <c r="V566" s="63"/>
      <c r="W566" s="62"/>
      <c r="X566" s="62"/>
      <c r="Y566" s="61"/>
      <c r="Z566" s="62"/>
      <c r="AA566" s="61"/>
      <c r="AB566" s="44"/>
      <c r="AC566" s="61"/>
      <c r="AD566" s="61"/>
      <c r="AE566" s="62"/>
      <c r="AF566" s="62"/>
      <c r="AG566" s="64"/>
      <c r="AH566" s="64"/>
      <c r="AI566" s="61"/>
      <c r="AJ566" s="65"/>
      <c r="AK566" s="65"/>
      <c r="AL566" s="44"/>
      <c r="AM566" s="61"/>
      <c r="AN566" s="61"/>
      <c r="AO566" s="50"/>
      <c r="AP566" s="44"/>
      <c r="AQ566" s="44"/>
      <c r="AR566" s="44"/>
      <c r="AS566" s="50"/>
    </row>
    <row r="567" spans="1:45" ht="17.25" customHeight="1">
      <c r="A567" s="44"/>
      <c r="B567" s="44"/>
      <c r="C567" s="44"/>
      <c r="D567" s="59"/>
      <c r="E567" s="59"/>
      <c r="F567" s="59"/>
      <c r="G567" s="60"/>
      <c r="H567" s="61"/>
      <c r="I567" s="61"/>
      <c r="J567" s="62"/>
      <c r="K567" s="62"/>
      <c r="L567" s="44"/>
      <c r="M567" s="61"/>
      <c r="N567" s="44"/>
      <c r="O567" s="45"/>
      <c r="P567" s="44"/>
      <c r="Q567" s="44"/>
      <c r="R567" s="62"/>
      <c r="S567" s="62"/>
      <c r="T567" s="44"/>
      <c r="U567" s="61"/>
      <c r="V567" s="63"/>
      <c r="W567" s="62"/>
      <c r="X567" s="62"/>
      <c r="Y567" s="61"/>
      <c r="Z567" s="62"/>
      <c r="AA567" s="61"/>
      <c r="AB567" s="44"/>
      <c r="AC567" s="61"/>
      <c r="AD567" s="61"/>
      <c r="AE567" s="62"/>
      <c r="AF567" s="62"/>
      <c r="AG567" s="64"/>
      <c r="AH567" s="64"/>
      <c r="AI567" s="61"/>
      <c r="AJ567" s="65"/>
      <c r="AK567" s="65"/>
      <c r="AL567" s="44"/>
      <c r="AM567" s="61"/>
      <c r="AN567" s="61"/>
      <c r="AO567" s="50"/>
      <c r="AP567" s="44"/>
      <c r="AQ567" s="44"/>
      <c r="AR567" s="44"/>
      <c r="AS567" s="50"/>
    </row>
    <row r="568" spans="1:45" ht="17.25" customHeight="1">
      <c r="A568" s="44"/>
      <c r="B568" s="44"/>
      <c r="C568" s="44"/>
      <c r="D568" s="59"/>
      <c r="E568" s="59"/>
      <c r="F568" s="59"/>
      <c r="G568" s="60"/>
      <c r="H568" s="61"/>
      <c r="I568" s="61"/>
      <c r="J568" s="62"/>
      <c r="K568" s="62"/>
      <c r="L568" s="44"/>
      <c r="M568" s="61"/>
      <c r="N568" s="44"/>
      <c r="O568" s="45"/>
      <c r="P568" s="44"/>
      <c r="Q568" s="44"/>
      <c r="R568" s="62"/>
      <c r="S568" s="62"/>
      <c r="T568" s="44"/>
      <c r="U568" s="61"/>
      <c r="V568" s="63"/>
      <c r="W568" s="62"/>
      <c r="X568" s="62"/>
      <c r="Y568" s="61"/>
      <c r="Z568" s="62"/>
      <c r="AA568" s="61"/>
      <c r="AB568" s="44"/>
      <c r="AC568" s="61"/>
      <c r="AD568" s="61"/>
      <c r="AE568" s="62"/>
      <c r="AF568" s="62"/>
      <c r="AG568" s="64"/>
      <c r="AH568" s="64"/>
      <c r="AI568" s="61"/>
      <c r="AJ568" s="65"/>
      <c r="AK568" s="65"/>
      <c r="AL568" s="44"/>
      <c r="AM568" s="61"/>
      <c r="AN568" s="61"/>
      <c r="AO568" s="50"/>
      <c r="AP568" s="44"/>
      <c r="AQ568" s="44"/>
      <c r="AR568" s="44"/>
      <c r="AS568" s="50"/>
    </row>
    <row r="569" spans="1:45" ht="17.25" customHeight="1">
      <c r="A569" s="44"/>
      <c r="B569" s="44"/>
      <c r="C569" s="44"/>
      <c r="D569" s="59"/>
      <c r="E569" s="59"/>
      <c r="F569" s="59"/>
      <c r="G569" s="60"/>
      <c r="H569" s="61"/>
      <c r="I569" s="61"/>
      <c r="J569" s="62"/>
      <c r="K569" s="62"/>
      <c r="L569" s="44"/>
      <c r="M569" s="61"/>
      <c r="N569" s="44"/>
      <c r="O569" s="45"/>
      <c r="P569" s="44"/>
      <c r="Q569" s="44"/>
      <c r="R569" s="62"/>
      <c r="S569" s="62"/>
      <c r="T569" s="44"/>
      <c r="U569" s="61"/>
      <c r="V569" s="63"/>
      <c r="W569" s="62"/>
      <c r="X569" s="62"/>
      <c r="Y569" s="61"/>
      <c r="Z569" s="62"/>
      <c r="AA569" s="61"/>
      <c r="AB569" s="44"/>
      <c r="AC569" s="61"/>
      <c r="AD569" s="61"/>
      <c r="AE569" s="62"/>
      <c r="AF569" s="62"/>
      <c r="AG569" s="64"/>
      <c r="AH569" s="64"/>
      <c r="AI569" s="61"/>
      <c r="AJ569" s="65"/>
      <c r="AK569" s="65"/>
      <c r="AL569" s="44"/>
      <c r="AM569" s="61"/>
      <c r="AN569" s="61"/>
      <c r="AO569" s="50"/>
      <c r="AP569" s="44"/>
      <c r="AQ569" s="44"/>
      <c r="AR569" s="44"/>
      <c r="AS569" s="50"/>
    </row>
    <row r="570" spans="1:45" ht="17.25" customHeight="1">
      <c r="A570" s="44"/>
      <c r="B570" s="44"/>
      <c r="C570" s="44"/>
      <c r="D570" s="59"/>
      <c r="E570" s="59"/>
      <c r="F570" s="59"/>
      <c r="G570" s="60"/>
      <c r="H570" s="61"/>
      <c r="I570" s="61"/>
      <c r="J570" s="62"/>
      <c r="K570" s="62"/>
      <c r="L570" s="44"/>
      <c r="M570" s="61"/>
      <c r="N570" s="44"/>
      <c r="O570" s="45"/>
      <c r="P570" s="44"/>
      <c r="Q570" s="44"/>
      <c r="R570" s="62"/>
      <c r="S570" s="62"/>
      <c r="T570" s="44"/>
      <c r="U570" s="61"/>
      <c r="V570" s="63"/>
      <c r="W570" s="62"/>
      <c r="X570" s="62"/>
      <c r="Y570" s="61"/>
      <c r="Z570" s="62"/>
      <c r="AA570" s="61"/>
      <c r="AB570" s="44"/>
      <c r="AC570" s="61"/>
      <c r="AD570" s="61"/>
      <c r="AE570" s="62"/>
      <c r="AF570" s="62"/>
      <c r="AG570" s="64"/>
      <c r="AH570" s="64"/>
      <c r="AI570" s="61"/>
      <c r="AJ570" s="65"/>
      <c r="AK570" s="65"/>
      <c r="AL570" s="44"/>
      <c r="AM570" s="61"/>
      <c r="AN570" s="61"/>
      <c r="AO570" s="50"/>
      <c r="AP570" s="44"/>
      <c r="AQ570" s="44"/>
      <c r="AR570" s="44"/>
      <c r="AS570" s="50"/>
    </row>
    <row r="571" spans="1:45" ht="17.25" customHeight="1">
      <c r="A571" s="44"/>
      <c r="B571" s="44"/>
      <c r="C571" s="44"/>
      <c r="D571" s="59"/>
      <c r="E571" s="59"/>
      <c r="F571" s="59"/>
      <c r="G571" s="60"/>
      <c r="H571" s="61"/>
      <c r="I571" s="61"/>
      <c r="J571" s="62"/>
      <c r="K571" s="62"/>
      <c r="L571" s="44"/>
      <c r="M571" s="61"/>
      <c r="N571" s="44"/>
      <c r="O571" s="45"/>
      <c r="P571" s="44"/>
      <c r="Q571" s="44"/>
      <c r="R571" s="62"/>
      <c r="S571" s="62"/>
      <c r="T571" s="44"/>
      <c r="U571" s="61"/>
      <c r="V571" s="63"/>
      <c r="W571" s="62"/>
      <c r="X571" s="62"/>
      <c r="Y571" s="61"/>
      <c r="Z571" s="62"/>
      <c r="AA571" s="61"/>
      <c r="AB571" s="44"/>
      <c r="AC571" s="61"/>
      <c r="AD571" s="61"/>
      <c r="AE571" s="62"/>
      <c r="AF571" s="62"/>
      <c r="AG571" s="64"/>
      <c r="AH571" s="64"/>
      <c r="AI571" s="61"/>
      <c r="AJ571" s="65"/>
      <c r="AK571" s="65"/>
      <c r="AL571" s="44"/>
      <c r="AM571" s="61"/>
      <c r="AN571" s="61"/>
      <c r="AO571" s="50"/>
      <c r="AP571" s="44"/>
      <c r="AQ571" s="44"/>
      <c r="AR571" s="44"/>
      <c r="AS571" s="50"/>
    </row>
    <row r="572" spans="1:45" ht="17.25" customHeight="1">
      <c r="A572" s="44"/>
      <c r="B572" s="44"/>
      <c r="C572" s="44"/>
      <c r="D572" s="59"/>
      <c r="E572" s="59"/>
      <c r="F572" s="59"/>
      <c r="G572" s="60"/>
      <c r="H572" s="61"/>
      <c r="I572" s="61"/>
      <c r="J572" s="62"/>
      <c r="K572" s="62"/>
      <c r="L572" s="44"/>
      <c r="M572" s="61"/>
      <c r="N572" s="44"/>
      <c r="O572" s="45"/>
      <c r="P572" s="44"/>
      <c r="Q572" s="44"/>
      <c r="R572" s="62"/>
      <c r="S572" s="62"/>
      <c r="T572" s="44"/>
      <c r="U572" s="61"/>
      <c r="V572" s="63"/>
      <c r="W572" s="62"/>
      <c r="X572" s="62"/>
      <c r="Y572" s="61"/>
      <c r="Z572" s="62"/>
      <c r="AA572" s="61"/>
      <c r="AB572" s="44"/>
      <c r="AC572" s="61"/>
      <c r="AD572" s="61"/>
      <c r="AE572" s="62"/>
      <c r="AF572" s="62"/>
      <c r="AG572" s="64"/>
      <c r="AH572" s="64"/>
      <c r="AI572" s="61"/>
      <c r="AJ572" s="65"/>
      <c r="AK572" s="65"/>
      <c r="AL572" s="44"/>
      <c r="AM572" s="61"/>
      <c r="AN572" s="61"/>
      <c r="AO572" s="50"/>
      <c r="AP572" s="44"/>
      <c r="AQ572" s="44"/>
      <c r="AR572" s="44"/>
      <c r="AS572" s="50"/>
    </row>
    <row r="573" spans="1:45" ht="17.25" customHeight="1">
      <c r="A573" s="44"/>
      <c r="B573" s="44"/>
      <c r="C573" s="44"/>
      <c r="D573" s="59"/>
      <c r="E573" s="59"/>
      <c r="F573" s="59"/>
      <c r="G573" s="60"/>
      <c r="H573" s="61"/>
      <c r="I573" s="61"/>
      <c r="J573" s="62"/>
      <c r="K573" s="62"/>
      <c r="L573" s="44"/>
      <c r="M573" s="61"/>
      <c r="N573" s="44"/>
      <c r="O573" s="45"/>
      <c r="P573" s="44"/>
      <c r="Q573" s="44"/>
      <c r="R573" s="62"/>
      <c r="S573" s="62"/>
      <c r="T573" s="44"/>
      <c r="U573" s="61"/>
      <c r="V573" s="63"/>
      <c r="W573" s="62"/>
      <c r="X573" s="62"/>
      <c r="Y573" s="61"/>
      <c r="Z573" s="62"/>
      <c r="AA573" s="61"/>
      <c r="AB573" s="44"/>
      <c r="AC573" s="61"/>
      <c r="AD573" s="61"/>
      <c r="AE573" s="62"/>
      <c r="AF573" s="62"/>
      <c r="AG573" s="64"/>
      <c r="AH573" s="64"/>
      <c r="AI573" s="61"/>
      <c r="AJ573" s="65"/>
      <c r="AK573" s="65"/>
      <c r="AL573" s="44"/>
      <c r="AM573" s="61"/>
      <c r="AN573" s="61"/>
      <c r="AO573" s="50"/>
      <c r="AP573" s="44"/>
      <c r="AQ573" s="44"/>
      <c r="AR573" s="44"/>
      <c r="AS573" s="50"/>
    </row>
    <row r="574" spans="1:45" ht="17.25" customHeight="1">
      <c r="A574" s="44"/>
      <c r="B574" s="44"/>
      <c r="C574" s="44"/>
      <c r="D574" s="59"/>
      <c r="E574" s="59"/>
      <c r="F574" s="59"/>
      <c r="G574" s="60"/>
      <c r="H574" s="61"/>
      <c r="I574" s="61"/>
      <c r="J574" s="62"/>
      <c r="K574" s="62"/>
      <c r="L574" s="44"/>
      <c r="M574" s="61"/>
      <c r="N574" s="44"/>
      <c r="O574" s="45"/>
      <c r="P574" s="44"/>
      <c r="Q574" s="44"/>
      <c r="R574" s="62"/>
      <c r="S574" s="62"/>
      <c r="T574" s="44"/>
      <c r="U574" s="61"/>
      <c r="V574" s="63"/>
      <c r="W574" s="62"/>
      <c r="X574" s="62"/>
      <c r="Y574" s="61"/>
      <c r="Z574" s="62"/>
      <c r="AA574" s="61"/>
      <c r="AB574" s="44"/>
      <c r="AC574" s="61"/>
      <c r="AD574" s="61"/>
      <c r="AE574" s="62"/>
      <c r="AF574" s="62"/>
      <c r="AG574" s="64"/>
      <c r="AH574" s="64"/>
      <c r="AI574" s="61"/>
      <c r="AJ574" s="65"/>
      <c r="AK574" s="65"/>
      <c r="AL574" s="44"/>
      <c r="AM574" s="61"/>
      <c r="AN574" s="61"/>
      <c r="AO574" s="50"/>
      <c r="AP574" s="44"/>
      <c r="AQ574" s="44"/>
      <c r="AR574" s="44"/>
      <c r="AS574" s="50"/>
    </row>
    <row r="575" spans="1:45" ht="17.25" customHeight="1">
      <c r="A575" s="44"/>
      <c r="B575" s="44"/>
      <c r="C575" s="44"/>
      <c r="D575" s="59"/>
      <c r="E575" s="59"/>
      <c r="F575" s="59"/>
      <c r="G575" s="60"/>
      <c r="H575" s="61"/>
      <c r="I575" s="61"/>
      <c r="J575" s="62"/>
      <c r="K575" s="62"/>
      <c r="L575" s="44"/>
      <c r="M575" s="61"/>
      <c r="N575" s="44"/>
      <c r="O575" s="45"/>
      <c r="P575" s="44"/>
      <c r="Q575" s="44"/>
      <c r="R575" s="62"/>
      <c r="S575" s="62"/>
      <c r="T575" s="44"/>
      <c r="U575" s="61"/>
      <c r="V575" s="63"/>
      <c r="W575" s="62"/>
      <c r="X575" s="62"/>
      <c r="Y575" s="61"/>
      <c r="Z575" s="62"/>
      <c r="AA575" s="61"/>
      <c r="AB575" s="44"/>
      <c r="AC575" s="61"/>
      <c r="AD575" s="61"/>
      <c r="AE575" s="62"/>
      <c r="AF575" s="62"/>
      <c r="AG575" s="64"/>
      <c r="AH575" s="64"/>
      <c r="AI575" s="61"/>
      <c r="AJ575" s="65"/>
      <c r="AK575" s="65"/>
      <c r="AL575" s="44"/>
      <c r="AM575" s="61"/>
      <c r="AN575" s="61"/>
      <c r="AO575" s="50"/>
      <c r="AP575" s="44"/>
      <c r="AQ575" s="44"/>
      <c r="AR575" s="44"/>
      <c r="AS575" s="50"/>
    </row>
    <row r="576" spans="1:45" ht="17.25" customHeight="1">
      <c r="A576" s="44"/>
      <c r="B576" s="44"/>
      <c r="C576" s="44"/>
      <c r="D576" s="59"/>
      <c r="E576" s="59"/>
      <c r="F576" s="59"/>
      <c r="G576" s="60"/>
      <c r="H576" s="61"/>
      <c r="I576" s="61"/>
      <c r="J576" s="62"/>
      <c r="K576" s="62"/>
      <c r="L576" s="44"/>
      <c r="M576" s="61"/>
      <c r="N576" s="44"/>
      <c r="O576" s="45"/>
      <c r="P576" s="44"/>
      <c r="Q576" s="44"/>
      <c r="R576" s="62"/>
      <c r="S576" s="62"/>
      <c r="T576" s="44"/>
      <c r="U576" s="61"/>
      <c r="V576" s="63"/>
      <c r="W576" s="62"/>
      <c r="X576" s="62"/>
      <c r="Y576" s="61"/>
      <c r="Z576" s="62"/>
      <c r="AA576" s="61"/>
      <c r="AB576" s="44"/>
      <c r="AC576" s="61"/>
      <c r="AD576" s="61"/>
      <c r="AE576" s="62"/>
      <c r="AF576" s="62"/>
      <c r="AG576" s="64"/>
      <c r="AH576" s="64"/>
      <c r="AI576" s="61"/>
      <c r="AJ576" s="65"/>
      <c r="AK576" s="65"/>
      <c r="AL576" s="44"/>
      <c r="AM576" s="61"/>
      <c r="AN576" s="61"/>
      <c r="AO576" s="50"/>
      <c r="AP576" s="44"/>
      <c r="AQ576" s="44"/>
      <c r="AR576" s="44"/>
      <c r="AS576" s="50"/>
    </row>
    <row r="577" spans="1:45" ht="17.25" customHeight="1">
      <c r="A577" s="44"/>
      <c r="B577" s="44"/>
      <c r="C577" s="44"/>
      <c r="D577" s="59"/>
      <c r="E577" s="59"/>
      <c r="F577" s="59"/>
      <c r="G577" s="60"/>
      <c r="H577" s="61"/>
      <c r="I577" s="61"/>
      <c r="J577" s="62"/>
      <c r="K577" s="62"/>
      <c r="L577" s="44"/>
      <c r="M577" s="61"/>
      <c r="N577" s="44"/>
      <c r="O577" s="45"/>
      <c r="P577" s="44"/>
      <c r="Q577" s="44"/>
      <c r="R577" s="62"/>
      <c r="S577" s="62"/>
      <c r="T577" s="44"/>
      <c r="U577" s="61"/>
      <c r="V577" s="63"/>
      <c r="W577" s="62"/>
      <c r="X577" s="62"/>
      <c r="Y577" s="61"/>
      <c r="Z577" s="62"/>
      <c r="AA577" s="61"/>
      <c r="AB577" s="44"/>
      <c r="AC577" s="61"/>
      <c r="AD577" s="61"/>
      <c r="AE577" s="62"/>
      <c r="AF577" s="62"/>
      <c r="AG577" s="64"/>
      <c r="AH577" s="64"/>
      <c r="AI577" s="61"/>
      <c r="AJ577" s="65"/>
      <c r="AK577" s="65"/>
      <c r="AL577" s="44"/>
      <c r="AM577" s="61"/>
      <c r="AN577" s="61"/>
      <c r="AO577" s="50"/>
      <c r="AP577" s="44"/>
      <c r="AQ577" s="44"/>
      <c r="AR577" s="44"/>
      <c r="AS577" s="50"/>
    </row>
    <row r="578" spans="1:45" ht="17.25" customHeight="1">
      <c r="A578" s="44"/>
      <c r="B578" s="44"/>
      <c r="C578" s="44"/>
      <c r="D578" s="59"/>
      <c r="E578" s="59"/>
      <c r="F578" s="59"/>
      <c r="G578" s="60"/>
      <c r="H578" s="61"/>
      <c r="I578" s="61"/>
      <c r="J578" s="62"/>
      <c r="K578" s="62"/>
      <c r="L578" s="44"/>
      <c r="M578" s="61"/>
      <c r="N578" s="44"/>
      <c r="O578" s="45"/>
      <c r="P578" s="44"/>
      <c r="Q578" s="44"/>
      <c r="R578" s="62"/>
      <c r="S578" s="62"/>
      <c r="T578" s="44"/>
      <c r="U578" s="61"/>
      <c r="V578" s="63"/>
      <c r="W578" s="62"/>
      <c r="X578" s="62"/>
      <c r="Y578" s="61"/>
      <c r="Z578" s="62"/>
      <c r="AA578" s="61"/>
      <c r="AB578" s="44"/>
      <c r="AC578" s="61"/>
      <c r="AD578" s="61"/>
      <c r="AE578" s="62"/>
      <c r="AF578" s="62"/>
      <c r="AG578" s="64"/>
      <c r="AH578" s="64"/>
      <c r="AI578" s="61"/>
      <c r="AJ578" s="65"/>
      <c r="AK578" s="65"/>
      <c r="AL578" s="44"/>
      <c r="AM578" s="61"/>
      <c r="AN578" s="61"/>
      <c r="AO578" s="50"/>
      <c r="AP578" s="44"/>
      <c r="AQ578" s="44"/>
      <c r="AR578" s="44"/>
      <c r="AS578" s="50"/>
    </row>
    <row r="579" spans="1:45" ht="17.25" customHeight="1">
      <c r="A579" s="44"/>
      <c r="B579" s="44"/>
      <c r="C579" s="44"/>
      <c r="D579" s="59"/>
      <c r="E579" s="59"/>
      <c r="F579" s="59"/>
      <c r="G579" s="60"/>
      <c r="H579" s="61"/>
      <c r="I579" s="61"/>
      <c r="J579" s="62"/>
      <c r="K579" s="62"/>
      <c r="L579" s="44"/>
      <c r="M579" s="61"/>
      <c r="N579" s="44"/>
      <c r="O579" s="45"/>
      <c r="P579" s="44"/>
      <c r="Q579" s="44"/>
      <c r="R579" s="62"/>
      <c r="S579" s="62"/>
      <c r="T579" s="44"/>
      <c r="U579" s="61"/>
      <c r="V579" s="63"/>
      <c r="W579" s="62"/>
      <c r="X579" s="62"/>
      <c r="Y579" s="61"/>
      <c r="Z579" s="62"/>
      <c r="AA579" s="61"/>
      <c r="AB579" s="44"/>
      <c r="AC579" s="61"/>
      <c r="AD579" s="61"/>
      <c r="AE579" s="62"/>
      <c r="AF579" s="62"/>
      <c r="AG579" s="64"/>
      <c r="AH579" s="64"/>
      <c r="AI579" s="61"/>
      <c r="AJ579" s="65"/>
      <c r="AK579" s="65"/>
      <c r="AL579" s="44"/>
      <c r="AM579" s="61"/>
      <c r="AN579" s="61"/>
      <c r="AO579" s="50"/>
      <c r="AP579" s="44"/>
      <c r="AQ579" s="44"/>
      <c r="AR579" s="44"/>
      <c r="AS579" s="50"/>
    </row>
    <row r="580" spans="1:45" ht="17.25" customHeight="1">
      <c r="A580" s="44"/>
      <c r="B580" s="44"/>
      <c r="C580" s="44"/>
      <c r="D580" s="59"/>
      <c r="E580" s="59"/>
      <c r="F580" s="59"/>
      <c r="G580" s="60"/>
      <c r="H580" s="61"/>
      <c r="I580" s="61"/>
      <c r="J580" s="62"/>
      <c r="K580" s="62"/>
      <c r="L580" s="44"/>
      <c r="M580" s="61"/>
      <c r="N580" s="44"/>
      <c r="O580" s="45"/>
      <c r="P580" s="44"/>
      <c r="Q580" s="44"/>
      <c r="R580" s="62"/>
      <c r="S580" s="62"/>
      <c r="T580" s="44"/>
      <c r="U580" s="61"/>
      <c r="V580" s="63"/>
      <c r="W580" s="62"/>
      <c r="X580" s="62"/>
      <c r="Y580" s="61"/>
      <c r="Z580" s="62"/>
      <c r="AA580" s="61"/>
      <c r="AB580" s="44"/>
      <c r="AC580" s="61"/>
      <c r="AD580" s="61"/>
      <c r="AE580" s="62"/>
      <c r="AF580" s="62"/>
      <c r="AG580" s="64"/>
      <c r="AH580" s="64"/>
      <c r="AI580" s="61"/>
      <c r="AJ580" s="65"/>
      <c r="AK580" s="65"/>
      <c r="AL580" s="44"/>
      <c r="AM580" s="61"/>
      <c r="AN580" s="61"/>
      <c r="AO580" s="50"/>
      <c r="AP580" s="44"/>
      <c r="AQ580" s="44"/>
      <c r="AR580" s="44"/>
      <c r="AS580" s="50"/>
    </row>
    <row r="581" spans="1:45" ht="17.25" customHeight="1">
      <c r="A581" s="44"/>
      <c r="B581" s="44"/>
      <c r="C581" s="44"/>
      <c r="D581" s="59"/>
      <c r="E581" s="59"/>
      <c r="F581" s="59"/>
      <c r="G581" s="60"/>
      <c r="H581" s="61"/>
      <c r="I581" s="61"/>
      <c r="J581" s="62"/>
      <c r="K581" s="62"/>
      <c r="L581" s="44"/>
      <c r="M581" s="61"/>
      <c r="N581" s="44"/>
      <c r="O581" s="45"/>
      <c r="P581" s="44"/>
      <c r="Q581" s="44"/>
      <c r="R581" s="62"/>
      <c r="S581" s="62"/>
      <c r="T581" s="44"/>
      <c r="U581" s="61"/>
      <c r="V581" s="63"/>
      <c r="W581" s="62"/>
      <c r="X581" s="62"/>
      <c r="Y581" s="61"/>
      <c r="Z581" s="62"/>
      <c r="AA581" s="61"/>
      <c r="AB581" s="44"/>
      <c r="AC581" s="61"/>
      <c r="AD581" s="61"/>
      <c r="AE581" s="62"/>
      <c r="AF581" s="62"/>
      <c r="AG581" s="64"/>
      <c r="AH581" s="64"/>
      <c r="AI581" s="61"/>
      <c r="AJ581" s="65"/>
      <c r="AK581" s="65"/>
      <c r="AL581" s="44"/>
      <c r="AM581" s="61"/>
      <c r="AN581" s="61"/>
      <c r="AO581" s="50"/>
      <c r="AP581" s="44"/>
      <c r="AQ581" s="44"/>
      <c r="AR581" s="44"/>
      <c r="AS581" s="50"/>
    </row>
    <row r="582" spans="1:45" ht="17.25" customHeight="1">
      <c r="A582" s="44"/>
      <c r="B582" s="44"/>
      <c r="C582" s="44"/>
      <c r="D582" s="59"/>
      <c r="E582" s="59"/>
      <c r="F582" s="59"/>
      <c r="G582" s="60"/>
      <c r="H582" s="61"/>
      <c r="I582" s="61"/>
      <c r="J582" s="62"/>
      <c r="K582" s="62"/>
      <c r="L582" s="44"/>
      <c r="M582" s="61"/>
      <c r="N582" s="44"/>
      <c r="O582" s="45"/>
      <c r="P582" s="44"/>
      <c r="Q582" s="44"/>
      <c r="R582" s="62"/>
      <c r="S582" s="62"/>
      <c r="T582" s="44"/>
      <c r="U582" s="61"/>
      <c r="V582" s="63"/>
      <c r="W582" s="62"/>
      <c r="X582" s="62"/>
      <c r="Y582" s="61"/>
      <c r="Z582" s="62"/>
      <c r="AA582" s="61"/>
      <c r="AB582" s="44"/>
      <c r="AC582" s="61"/>
      <c r="AD582" s="61"/>
      <c r="AE582" s="62"/>
      <c r="AF582" s="62"/>
      <c r="AG582" s="64"/>
      <c r="AH582" s="64"/>
      <c r="AI582" s="61"/>
      <c r="AJ582" s="65"/>
      <c r="AK582" s="65"/>
      <c r="AL582" s="44"/>
      <c r="AM582" s="61"/>
      <c r="AN582" s="61"/>
      <c r="AO582" s="50"/>
      <c r="AP582" s="44"/>
      <c r="AQ582" s="44"/>
      <c r="AR582" s="44"/>
      <c r="AS582" s="50"/>
    </row>
    <row r="583" spans="1:45" ht="17.25" customHeight="1">
      <c r="A583" s="44"/>
      <c r="B583" s="44"/>
      <c r="C583" s="44"/>
      <c r="D583" s="59"/>
      <c r="E583" s="59"/>
      <c r="F583" s="59"/>
      <c r="G583" s="60"/>
      <c r="H583" s="61"/>
      <c r="I583" s="61"/>
      <c r="J583" s="62"/>
      <c r="K583" s="62"/>
      <c r="L583" s="44"/>
      <c r="M583" s="61"/>
      <c r="N583" s="44"/>
      <c r="O583" s="45"/>
      <c r="P583" s="44"/>
      <c r="Q583" s="44"/>
      <c r="R583" s="62"/>
      <c r="S583" s="62"/>
      <c r="T583" s="44"/>
      <c r="U583" s="61"/>
      <c r="V583" s="63"/>
      <c r="W583" s="62"/>
      <c r="X583" s="62"/>
      <c r="Y583" s="61"/>
      <c r="Z583" s="62"/>
      <c r="AA583" s="61"/>
      <c r="AB583" s="44"/>
      <c r="AC583" s="61"/>
      <c r="AD583" s="61"/>
      <c r="AE583" s="62"/>
      <c r="AF583" s="62"/>
      <c r="AG583" s="64"/>
      <c r="AH583" s="64"/>
      <c r="AI583" s="61"/>
      <c r="AJ583" s="65"/>
      <c r="AK583" s="65"/>
      <c r="AL583" s="44"/>
      <c r="AM583" s="61"/>
      <c r="AN583" s="61"/>
      <c r="AO583" s="50"/>
      <c r="AP583" s="44"/>
      <c r="AQ583" s="44"/>
      <c r="AR583" s="44"/>
      <c r="AS583" s="50"/>
    </row>
    <row r="584" spans="1:45" ht="17.25" customHeight="1">
      <c r="A584" s="44"/>
      <c r="B584" s="44"/>
      <c r="C584" s="44"/>
      <c r="D584" s="59"/>
      <c r="E584" s="59"/>
      <c r="F584" s="59"/>
      <c r="G584" s="60"/>
      <c r="H584" s="61"/>
      <c r="I584" s="61"/>
      <c r="J584" s="62"/>
      <c r="K584" s="62"/>
      <c r="L584" s="44"/>
      <c r="M584" s="61"/>
      <c r="N584" s="44"/>
      <c r="O584" s="45"/>
      <c r="P584" s="44"/>
      <c r="Q584" s="44"/>
      <c r="R584" s="62"/>
      <c r="S584" s="62"/>
      <c r="T584" s="44"/>
      <c r="U584" s="61"/>
      <c r="V584" s="63"/>
      <c r="W584" s="62"/>
      <c r="X584" s="62"/>
      <c r="Y584" s="61"/>
      <c r="Z584" s="62"/>
      <c r="AA584" s="61"/>
      <c r="AB584" s="44"/>
      <c r="AC584" s="61"/>
      <c r="AD584" s="61"/>
      <c r="AE584" s="62"/>
      <c r="AF584" s="62"/>
      <c r="AG584" s="64"/>
      <c r="AH584" s="64"/>
      <c r="AI584" s="61"/>
      <c r="AJ584" s="65"/>
      <c r="AK584" s="65"/>
      <c r="AL584" s="44"/>
      <c r="AM584" s="61"/>
      <c r="AN584" s="61"/>
      <c r="AO584" s="50"/>
      <c r="AP584" s="44"/>
      <c r="AQ584" s="44"/>
      <c r="AR584" s="44"/>
      <c r="AS584" s="50"/>
    </row>
    <row r="585" spans="1:45" ht="17.25" customHeight="1">
      <c r="A585" s="44"/>
      <c r="B585" s="44"/>
      <c r="C585" s="44"/>
      <c r="D585" s="59"/>
      <c r="E585" s="59"/>
      <c r="F585" s="59"/>
      <c r="G585" s="60"/>
      <c r="H585" s="61"/>
      <c r="I585" s="61"/>
      <c r="J585" s="62"/>
      <c r="K585" s="62"/>
      <c r="L585" s="44"/>
      <c r="M585" s="61"/>
      <c r="N585" s="44"/>
      <c r="O585" s="45"/>
      <c r="P585" s="44"/>
      <c r="Q585" s="44"/>
      <c r="R585" s="62"/>
      <c r="S585" s="62"/>
      <c r="T585" s="44"/>
      <c r="U585" s="61"/>
      <c r="V585" s="63"/>
      <c r="W585" s="62"/>
      <c r="X585" s="62"/>
      <c r="Y585" s="61"/>
      <c r="Z585" s="62"/>
      <c r="AA585" s="61"/>
      <c r="AB585" s="44"/>
      <c r="AC585" s="61"/>
      <c r="AD585" s="61"/>
      <c r="AE585" s="62"/>
      <c r="AF585" s="62"/>
      <c r="AG585" s="64"/>
      <c r="AH585" s="64"/>
      <c r="AI585" s="61"/>
      <c r="AJ585" s="65"/>
      <c r="AK585" s="65"/>
      <c r="AL585" s="44"/>
      <c r="AM585" s="61"/>
      <c r="AN585" s="61"/>
      <c r="AO585" s="50"/>
      <c r="AP585" s="44"/>
      <c r="AQ585" s="44"/>
      <c r="AR585" s="44"/>
      <c r="AS585" s="50"/>
    </row>
    <row r="586" spans="1:45" ht="17.25" customHeight="1">
      <c r="A586" s="44"/>
      <c r="B586" s="44"/>
      <c r="C586" s="44"/>
      <c r="D586" s="59"/>
      <c r="E586" s="59"/>
      <c r="F586" s="59"/>
      <c r="G586" s="60"/>
      <c r="H586" s="61"/>
      <c r="I586" s="61"/>
      <c r="J586" s="62"/>
      <c r="K586" s="62"/>
      <c r="L586" s="44"/>
      <c r="M586" s="61"/>
      <c r="N586" s="44"/>
      <c r="O586" s="45"/>
      <c r="P586" s="44"/>
      <c r="Q586" s="44"/>
      <c r="R586" s="62"/>
      <c r="S586" s="62"/>
      <c r="T586" s="44"/>
      <c r="U586" s="61"/>
      <c r="V586" s="63"/>
      <c r="W586" s="62"/>
      <c r="X586" s="62"/>
      <c r="Y586" s="61"/>
      <c r="Z586" s="62"/>
      <c r="AA586" s="61"/>
      <c r="AB586" s="44"/>
      <c r="AC586" s="61"/>
      <c r="AD586" s="61"/>
      <c r="AE586" s="62"/>
      <c r="AF586" s="62"/>
      <c r="AG586" s="64"/>
      <c r="AH586" s="64"/>
      <c r="AI586" s="61"/>
      <c r="AJ586" s="65"/>
      <c r="AK586" s="65"/>
      <c r="AL586" s="44"/>
      <c r="AM586" s="61"/>
      <c r="AN586" s="61"/>
      <c r="AO586" s="50"/>
      <c r="AP586" s="44"/>
      <c r="AQ586" s="44"/>
      <c r="AR586" s="44"/>
      <c r="AS586" s="50"/>
    </row>
    <row r="587" spans="1:45" ht="17.25" customHeight="1">
      <c r="A587" s="44"/>
      <c r="B587" s="44"/>
      <c r="C587" s="44"/>
      <c r="D587" s="59"/>
      <c r="E587" s="59"/>
      <c r="F587" s="59"/>
      <c r="G587" s="60"/>
      <c r="H587" s="61"/>
      <c r="I587" s="61"/>
      <c r="J587" s="62"/>
      <c r="K587" s="62"/>
      <c r="L587" s="44"/>
      <c r="M587" s="61"/>
      <c r="N587" s="44"/>
      <c r="O587" s="45"/>
      <c r="P587" s="44"/>
      <c r="Q587" s="44"/>
      <c r="R587" s="62"/>
      <c r="S587" s="62"/>
      <c r="T587" s="44"/>
      <c r="U587" s="61"/>
      <c r="V587" s="63"/>
      <c r="W587" s="62"/>
      <c r="X587" s="62"/>
      <c r="Y587" s="61"/>
      <c r="Z587" s="62"/>
      <c r="AA587" s="61"/>
      <c r="AB587" s="44"/>
      <c r="AC587" s="61"/>
      <c r="AD587" s="61"/>
      <c r="AE587" s="62"/>
      <c r="AF587" s="62"/>
      <c r="AG587" s="64"/>
      <c r="AH587" s="64"/>
      <c r="AI587" s="61"/>
      <c r="AJ587" s="65"/>
      <c r="AK587" s="65"/>
      <c r="AL587" s="44"/>
      <c r="AM587" s="61"/>
      <c r="AN587" s="61"/>
      <c r="AO587" s="50"/>
      <c r="AP587" s="44"/>
      <c r="AQ587" s="44"/>
      <c r="AR587" s="44"/>
      <c r="AS587" s="50"/>
    </row>
    <row r="588" spans="1:45" ht="17.25" customHeight="1">
      <c r="A588" s="44"/>
      <c r="B588" s="44"/>
      <c r="C588" s="44"/>
      <c r="D588" s="59"/>
      <c r="E588" s="59"/>
      <c r="F588" s="59"/>
      <c r="G588" s="60"/>
      <c r="H588" s="61"/>
      <c r="I588" s="61"/>
      <c r="J588" s="62"/>
      <c r="K588" s="62"/>
      <c r="L588" s="44"/>
      <c r="M588" s="61"/>
      <c r="N588" s="44"/>
      <c r="O588" s="45"/>
      <c r="P588" s="44"/>
      <c r="Q588" s="44"/>
      <c r="R588" s="62"/>
      <c r="S588" s="62"/>
      <c r="T588" s="44"/>
      <c r="U588" s="61"/>
      <c r="V588" s="63"/>
      <c r="W588" s="62"/>
      <c r="X588" s="62"/>
      <c r="Y588" s="61"/>
      <c r="Z588" s="62"/>
      <c r="AA588" s="61"/>
      <c r="AB588" s="44"/>
      <c r="AC588" s="61"/>
      <c r="AD588" s="61"/>
      <c r="AE588" s="62"/>
      <c r="AF588" s="62"/>
      <c r="AG588" s="64"/>
      <c r="AH588" s="64"/>
      <c r="AI588" s="61"/>
      <c r="AJ588" s="65"/>
      <c r="AK588" s="65"/>
      <c r="AL588" s="44"/>
      <c r="AM588" s="61"/>
      <c r="AN588" s="61"/>
      <c r="AO588" s="50"/>
      <c r="AP588" s="44"/>
      <c r="AQ588" s="44"/>
      <c r="AR588" s="44"/>
      <c r="AS588" s="50"/>
    </row>
    <row r="589" spans="1:45" ht="17.25" customHeight="1">
      <c r="A589" s="44"/>
      <c r="B589" s="44"/>
      <c r="C589" s="44"/>
      <c r="D589" s="59"/>
      <c r="E589" s="59"/>
      <c r="F589" s="59"/>
      <c r="G589" s="60"/>
      <c r="H589" s="61"/>
      <c r="I589" s="61"/>
      <c r="J589" s="62"/>
      <c r="K589" s="62"/>
      <c r="L589" s="44"/>
      <c r="M589" s="61"/>
      <c r="N589" s="44"/>
      <c r="O589" s="45"/>
      <c r="P589" s="44"/>
      <c r="Q589" s="44"/>
      <c r="R589" s="62"/>
      <c r="S589" s="62"/>
      <c r="T589" s="44"/>
      <c r="U589" s="61"/>
      <c r="V589" s="63"/>
      <c r="W589" s="62"/>
      <c r="X589" s="62"/>
      <c r="Y589" s="61"/>
      <c r="Z589" s="62"/>
      <c r="AA589" s="61"/>
      <c r="AB589" s="44"/>
      <c r="AC589" s="61"/>
      <c r="AD589" s="61"/>
      <c r="AE589" s="62"/>
      <c r="AF589" s="62"/>
      <c r="AG589" s="64"/>
      <c r="AH589" s="64"/>
      <c r="AI589" s="61"/>
      <c r="AJ589" s="65"/>
      <c r="AK589" s="65"/>
      <c r="AL589" s="44"/>
      <c r="AM589" s="61"/>
      <c r="AN589" s="61"/>
      <c r="AO589" s="50"/>
      <c r="AP589" s="44"/>
      <c r="AQ589" s="44"/>
      <c r="AR589" s="44"/>
      <c r="AS589" s="50"/>
    </row>
    <row r="590" spans="1:45" ht="17.25" customHeight="1">
      <c r="A590" s="44"/>
      <c r="B590" s="44"/>
      <c r="C590" s="44"/>
      <c r="D590" s="59"/>
      <c r="E590" s="59"/>
      <c r="F590" s="59"/>
      <c r="G590" s="60"/>
      <c r="H590" s="61"/>
      <c r="I590" s="61"/>
      <c r="J590" s="62"/>
      <c r="K590" s="62"/>
      <c r="L590" s="44"/>
      <c r="M590" s="61"/>
      <c r="N590" s="44"/>
      <c r="O590" s="45"/>
      <c r="P590" s="44"/>
      <c r="Q590" s="44"/>
      <c r="R590" s="62"/>
      <c r="S590" s="62"/>
      <c r="T590" s="44"/>
      <c r="U590" s="61"/>
      <c r="V590" s="63"/>
      <c r="W590" s="62"/>
      <c r="X590" s="62"/>
      <c r="Y590" s="61"/>
      <c r="Z590" s="62"/>
      <c r="AA590" s="61"/>
      <c r="AB590" s="44"/>
      <c r="AC590" s="61"/>
      <c r="AD590" s="61"/>
      <c r="AE590" s="62"/>
      <c r="AF590" s="62"/>
      <c r="AG590" s="64"/>
      <c r="AH590" s="64"/>
      <c r="AI590" s="61"/>
      <c r="AJ590" s="65"/>
      <c r="AK590" s="65"/>
      <c r="AL590" s="44"/>
      <c r="AM590" s="61"/>
      <c r="AN590" s="61"/>
      <c r="AO590" s="50"/>
      <c r="AP590" s="44"/>
      <c r="AQ590" s="44"/>
      <c r="AR590" s="44"/>
      <c r="AS590" s="50"/>
    </row>
    <row r="591" spans="1:45" ht="17.25" customHeight="1">
      <c r="A591" s="44"/>
      <c r="B591" s="44"/>
      <c r="C591" s="44"/>
      <c r="D591" s="59"/>
      <c r="E591" s="59"/>
      <c r="F591" s="59"/>
      <c r="G591" s="60"/>
      <c r="H591" s="61"/>
      <c r="I591" s="61"/>
      <c r="J591" s="62"/>
      <c r="K591" s="62"/>
      <c r="L591" s="44"/>
      <c r="M591" s="61"/>
      <c r="N591" s="44"/>
      <c r="O591" s="45"/>
      <c r="P591" s="44"/>
      <c r="Q591" s="44"/>
      <c r="R591" s="62"/>
      <c r="S591" s="62"/>
      <c r="T591" s="44"/>
      <c r="U591" s="61"/>
      <c r="V591" s="63"/>
      <c r="W591" s="62"/>
      <c r="X591" s="62"/>
      <c r="Y591" s="61"/>
      <c r="Z591" s="62"/>
      <c r="AA591" s="61"/>
      <c r="AB591" s="44"/>
      <c r="AC591" s="61"/>
      <c r="AD591" s="61"/>
      <c r="AE591" s="62"/>
      <c r="AF591" s="62"/>
      <c r="AG591" s="64"/>
      <c r="AH591" s="64"/>
      <c r="AI591" s="61"/>
      <c r="AJ591" s="65"/>
      <c r="AK591" s="65"/>
      <c r="AL591" s="44"/>
      <c r="AM591" s="61"/>
      <c r="AN591" s="61"/>
      <c r="AO591" s="50"/>
      <c r="AP591" s="44"/>
      <c r="AQ591" s="44"/>
      <c r="AR591" s="44"/>
      <c r="AS591" s="50"/>
    </row>
    <row r="592" spans="1:45" ht="17.25" customHeight="1">
      <c r="A592" s="44"/>
      <c r="B592" s="44"/>
      <c r="C592" s="44"/>
      <c r="D592" s="59"/>
      <c r="E592" s="59"/>
      <c r="F592" s="59"/>
      <c r="G592" s="60"/>
      <c r="H592" s="61"/>
      <c r="I592" s="61"/>
      <c r="J592" s="62"/>
      <c r="K592" s="62"/>
      <c r="L592" s="44"/>
      <c r="M592" s="61"/>
      <c r="N592" s="44"/>
      <c r="O592" s="45"/>
      <c r="P592" s="44"/>
      <c r="Q592" s="44"/>
      <c r="R592" s="62"/>
      <c r="S592" s="62"/>
      <c r="T592" s="44"/>
      <c r="U592" s="61"/>
      <c r="V592" s="63"/>
      <c r="W592" s="62"/>
      <c r="X592" s="62"/>
      <c r="Y592" s="61"/>
      <c r="Z592" s="62"/>
      <c r="AA592" s="61"/>
      <c r="AB592" s="44"/>
      <c r="AC592" s="61"/>
      <c r="AD592" s="61"/>
      <c r="AE592" s="62"/>
      <c r="AF592" s="62"/>
      <c r="AG592" s="64"/>
      <c r="AH592" s="64"/>
      <c r="AI592" s="61"/>
      <c r="AJ592" s="65"/>
      <c r="AK592" s="65"/>
      <c r="AL592" s="44"/>
      <c r="AM592" s="61"/>
      <c r="AN592" s="61"/>
      <c r="AO592" s="50"/>
      <c r="AP592" s="44"/>
      <c r="AQ592" s="44"/>
      <c r="AR592" s="44"/>
      <c r="AS592" s="50"/>
    </row>
    <row r="593" spans="1:45" ht="17.25" customHeight="1">
      <c r="A593" s="44"/>
      <c r="B593" s="44"/>
      <c r="C593" s="44"/>
      <c r="D593" s="59"/>
      <c r="E593" s="59"/>
      <c r="F593" s="59"/>
      <c r="G593" s="60"/>
      <c r="H593" s="61"/>
      <c r="I593" s="61"/>
      <c r="J593" s="62"/>
      <c r="K593" s="62"/>
      <c r="L593" s="44"/>
      <c r="M593" s="61"/>
      <c r="N593" s="44"/>
      <c r="O593" s="45"/>
      <c r="P593" s="44"/>
      <c r="Q593" s="44"/>
      <c r="R593" s="62"/>
      <c r="S593" s="62"/>
      <c r="T593" s="44"/>
      <c r="U593" s="61"/>
      <c r="V593" s="63"/>
      <c r="W593" s="62"/>
      <c r="X593" s="62"/>
      <c r="Y593" s="61"/>
      <c r="Z593" s="62"/>
      <c r="AA593" s="61"/>
      <c r="AB593" s="44"/>
      <c r="AC593" s="61"/>
      <c r="AD593" s="61"/>
      <c r="AE593" s="62"/>
      <c r="AF593" s="62"/>
      <c r="AG593" s="64"/>
      <c r="AH593" s="64"/>
      <c r="AI593" s="61"/>
      <c r="AJ593" s="65"/>
      <c r="AK593" s="65"/>
      <c r="AL593" s="44"/>
      <c r="AM593" s="61"/>
      <c r="AN593" s="61"/>
      <c r="AO593" s="50"/>
      <c r="AP593" s="44"/>
      <c r="AQ593" s="44"/>
      <c r="AR593" s="44"/>
      <c r="AS593" s="50"/>
    </row>
    <row r="594" spans="1:45" ht="17.25" customHeight="1">
      <c r="A594" s="44"/>
      <c r="B594" s="44"/>
      <c r="C594" s="44"/>
      <c r="D594" s="59"/>
      <c r="E594" s="59"/>
      <c r="F594" s="59"/>
      <c r="G594" s="60"/>
      <c r="H594" s="61"/>
      <c r="I594" s="61"/>
      <c r="J594" s="62"/>
      <c r="K594" s="62"/>
      <c r="L594" s="44"/>
      <c r="M594" s="61"/>
      <c r="N594" s="44"/>
      <c r="O594" s="45"/>
      <c r="P594" s="44"/>
      <c r="Q594" s="44"/>
      <c r="R594" s="62"/>
      <c r="S594" s="62"/>
      <c r="T594" s="44"/>
      <c r="U594" s="61"/>
      <c r="V594" s="63"/>
      <c r="W594" s="62"/>
      <c r="X594" s="62"/>
      <c r="Y594" s="61"/>
      <c r="Z594" s="62"/>
      <c r="AA594" s="61"/>
      <c r="AB594" s="44"/>
      <c r="AC594" s="61"/>
      <c r="AD594" s="61"/>
      <c r="AE594" s="62"/>
      <c r="AF594" s="62"/>
      <c r="AG594" s="64"/>
      <c r="AH594" s="64"/>
      <c r="AI594" s="61"/>
      <c r="AJ594" s="65"/>
      <c r="AK594" s="65"/>
      <c r="AL594" s="44"/>
      <c r="AM594" s="61"/>
      <c r="AN594" s="61"/>
      <c r="AO594" s="50"/>
      <c r="AP594" s="44"/>
      <c r="AQ594" s="44"/>
      <c r="AR594" s="44"/>
      <c r="AS594" s="50"/>
    </row>
    <row r="595" spans="1:45" ht="17.25" customHeight="1">
      <c r="A595" s="44"/>
      <c r="B595" s="44"/>
      <c r="C595" s="44"/>
      <c r="D595" s="59"/>
      <c r="E595" s="59"/>
      <c r="F595" s="59"/>
      <c r="G595" s="60"/>
      <c r="H595" s="61"/>
      <c r="I595" s="61"/>
      <c r="J595" s="62"/>
      <c r="K595" s="62"/>
      <c r="L595" s="44"/>
      <c r="M595" s="61"/>
      <c r="N595" s="44"/>
      <c r="O595" s="45"/>
      <c r="P595" s="44"/>
      <c r="Q595" s="44"/>
      <c r="R595" s="62"/>
      <c r="S595" s="62"/>
      <c r="T595" s="44"/>
      <c r="U595" s="61"/>
      <c r="V595" s="63"/>
      <c r="W595" s="62"/>
      <c r="X595" s="62"/>
      <c r="Y595" s="61"/>
      <c r="Z595" s="62"/>
      <c r="AA595" s="61"/>
      <c r="AB595" s="44"/>
      <c r="AC595" s="61"/>
      <c r="AD595" s="61"/>
      <c r="AE595" s="62"/>
      <c r="AF595" s="62"/>
      <c r="AG595" s="64"/>
      <c r="AH595" s="64"/>
      <c r="AI595" s="61"/>
      <c r="AJ595" s="65"/>
      <c r="AK595" s="65"/>
      <c r="AL595" s="44"/>
      <c r="AM595" s="61"/>
      <c r="AN595" s="61"/>
      <c r="AO595" s="50"/>
      <c r="AP595" s="44"/>
      <c r="AQ595" s="44"/>
      <c r="AR595" s="44"/>
      <c r="AS595" s="50"/>
    </row>
    <row r="596" spans="1:45" ht="17.25" customHeight="1">
      <c r="A596" s="44"/>
      <c r="B596" s="44"/>
      <c r="C596" s="44"/>
      <c r="D596" s="59"/>
      <c r="E596" s="59"/>
      <c r="F596" s="59"/>
      <c r="G596" s="60"/>
      <c r="H596" s="61"/>
      <c r="I596" s="61"/>
      <c r="J596" s="62"/>
      <c r="K596" s="62"/>
      <c r="L596" s="44"/>
      <c r="M596" s="61"/>
      <c r="N596" s="44"/>
      <c r="O596" s="45"/>
      <c r="P596" s="44"/>
      <c r="Q596" s="44"/>
      <c r="R596" s="62"/>
      <c r="S596" s="62"/>
      <c r="T596" s="44"/>
      <c r="U596" s="61"/>
      <c r="V596" s="63"/>
      <c r="W596" s="62"/>
      <c r="X596" s="62"/>
      <c r="Y596" s="61"/>
      <c r="Z596" s="62"/>
      <c r="AA596" s="61"/>
      <c r="AB596" s="44"/>
      <c r="AC596" s="61"/>
      <c r="AD596" s="61"/>
      <c r="AE596" s="62"/>
      <c r="AF596" s="62"/>
      <c r="AG596" s="64"/>
      <c r="AH596" s="64"/>
      <c r="AI596" s="61"/>
      <c r="AJ596" s="65"/>
      <c r="AK596" s="65"/>
      <c r="AL596" s="44"/>
      <c r="AM596" s="61"/>
      <c r="AN596" s="61"/>
      <c r="AO596" s="50"/>
      <c r="AP596" s="44"/>
      <c r="AQ596" s="44"/>
      <c r="AR596" s="44"/>
      <c r="AS596" s="50"/>
    </row>
    <row r="597" spans="1:45" ht="17.25" customHeight="1">
      <c r="A597" s="44"/>
      <c r="B597" s="44"/>
      <c r="C597" s="44"/>
      <c r="D597" s="59"/>
      <c r="E597" s="59"/>
      <c r="F597" s="59"/>
      <c r="G597" s="60"/>
      <c r="H597" s="61"/>
      <c r="I597" s="61"/>
      <c r="J597" s="62"/>
      <c r="K597" s="62"/>
      <c r="L597" s="44"/>
      <c r="M597" s="61"/>
      <c r="N597" s="44"/>
      <c r="O597" s="45"/>
      <c r="P597" s="44"/>
      <c r="Q597" s="44"/>
      <c r="R597" s="62"/>
      <c r="S597" s="62"/>
      <c r="T597" s="44"/>
      <c r="U597" s="61"/>
      <c r="V597" s="63"/>
      <c r="W597" s="62"/>
      <c r="X597" s="62"/>
      <c r="Y597" s="61"/>
      <c r="Z597" s="62"/>
      <c r="AA597" s="61"/>
      <c r="AB597" s="44"/>
      <c r="AC597" s="61"/>
      <c r="AD597" s="61"/>
      <c r="AE597" s="62"/>
      <c r="AF597" s="62"/>
      <c r="AG597" s="64"/>
      <c r="AH597" s="64"/>
      <c r="AI597" s="61"/>
      <c r="AJ597" s="65"/>
      <c r="AK597" s="65"/>
      <c r="AL597" s="44"/>
      <c r="AM597" s="61"/>
      <c r="AN597" s="61"/>
      <c r="AO597" s="50"/>
      <c r="AP597" s="44"/>
      <c r="AQ597" s="44"/>
      <c r="AR597" s="44"/>
      <c r="AS597" s="50"/>
    </row>
    <row r="598" spans="1:45" ht="17.25" customHeight="1">
      <c r="A598" s="44"/>
      <c r="B598" s="44"/>
      <c r="C598" s="44"/>
      <c r="D598" s="59"/>
      <c r="E598" s="59"/>
      <c r="F598" s="59"/>
      <c r="G598" s="60"/>
      <c r="H598" s="61"/>
      <c r="I598" s="61"/>
      <c r="J598" s="62"/>
      <c r="K598" s="62"/>
      <c r="L598" s="44"/>
      <c r="M598" s="61"/>
      <c r="N598" s="44"/>
      <c r="O598" s="45"/>
      <c r="P598" s="44"/>
      <c r="Q598" s="44"/>
      <c r="R598" s="62"/>
      <c r="S598" s="62"/>
      <c r="T598" s="44"/>
      <c r="U598" s="61"/>
      <c r="V598" s="63"/>
      <c r="W598" s="62"/>
      <c r="X598" s="62"/>
      <c r="Y598" s="61"/>
      <c r="Z598" s="62"/>
      <c r="AA598" s="61"/>
      <c r="AB598" s="44"/>
      <c r="AC598" s="61"/>
      <c r="AD598" s="61"/>
      <c r="AE598" s="62"/>
      <c r="AF598" s="62"/>
      <c r="AG598" s="64"/>
      <c r="AH598" s="64"/>
      <c r="AI598" s="61"/>
      <c r="AJ598" s="65"/>
      <c r="AK598" s="65"/>
      <c r="AL598" s="44"/>
      <c r="AM598" s="61"/>
      <c r="AN598" s="61"/>
      <c r="AO598" s="50"/>
      <c r="AP598" s="44"/>
      <c r="AQ598" s="44"/>
      <c r="AR598" s="44"/>
      <c r="AS598" s="50"/>
    </row>
    <row r="599" spans="1:45" ht="17.25" customHeight="1">
      <c r="A599" s="44"/>
      <c r="B599" s="44"/>
      <c r="C599" s="44"/>
      <c r="D599" s="59"/>
      <c r="E599" s="59"/>
      <c r="F599" s="59"/>
      <c r="G599" s="60"/>
      <c r="H599" s="61"/>
      <c r="I599" s="61"/>
      <c r="J599" s="62"/>
      <c r="K599" s="62"/>
      <c r="L599" s="44"/>
      <c r="M599" s="61"/>
      <c r="N599" s="44"/>
      <c r="O599" s="45"/>
      <c r="P599" s="44"/>
      <c r="Q599" s="44"/>
      <c r="R599" s="62"/>
      <c r="S599" s="62"/>
      <c r="T599" s="44"/>
      <c r="U599" s="61"/>
      <c r="V599" s="63"/>
      <c r="W599" s="62"/>
      <c r="X599" s="62"/>
      <c r="Y599" s="61"/>
      <c r="Z599" s="62"/>
      <c r="AA599" s="61"/>
      <c r="AB599" s="44"/>
      <c r="AC599" s="61"/>
      <c r="AD599" s="61"/>
      <c r="AE599" s="62"/>
      <c r="AF599" s="62"/>
      <c r="AG599" s="64"/>
      <c r="AH599" s="64"/>
      <c r="AI599" s="61"/>
      <c r="AJ599" s="65"/>
      <c r="AK599" s="65"/>
      <c r="AL599" s="44"/>
      <c r="AM599" s="61"/>
      <c r="AN599" s="61"/>
      <c r="AO599" s="50"/>
      <c r="AP599" s="44"/>
      <c r="AQ599" s="44"/>
      <c r="AR599" s="44"/>
      <c r="AS599" s="50"/>
    </row>
    <row r="600" spans="1:45" ht="17.25" customHeight="1">
      <c r="A600" s="44"/>
      <c r="B600" s="44"/>
      <c r="C600" s="44"/>
      <c r="D600" s="59"/>
      <c r="E600" s="59"/>
      <c r="F600" s="59"/>
      <c r="G600" s="60"/>
      <c r="H600" s="61"/>
      <c r="I600" s="61"/>
      <c r="J600" s="62"/>
      <c r="K600" s="62"/>
      <c r="L600" s="44"/>
      <c r="M600" s="61"/>
      <c r="N600" s="44"/>
      <c r="O600" s="45"/>
      <c r="P600" s="44"/>
      <c r="Q600" s="44"/>
      <c r="R600" s="62"/>
      <c r="S600" s="62"/>
      <c r="T600" s="44"/>
      <c r="U600" s="61"/>
      <c r="V600" s="63"/>
      <c r="W600" s="62"/>
      <c r="X600" s="62"/>
      <c r="Y600" s="61"/>
      <c r="Z600" s="62"/>
      <c r="AA600" s="61"/>
      <c r="AB600" s="44"/>
      <c r="AC600" s="61"/>
      <c r="AD600" s="61"/>
      <c r="AE600" s="62"/>
      <c r="AF600" s="62"/>
      <c r="AG600" s="64"/>
      <c r="AH600" s="64"/>
      <c r="AI600" s="61"/>
      <c r="AJ600" s="65"/>
      <c r="AK600" s="65"/>
      <c r="AL600" s="44"/>
      <c r="AM600" s="61"/>
      <c r="AN600" s="61"/>
      <c r="AO600" s="50"/>
      <c r="AP600" s="44"/>
      <c r="AQ600" s="44"/>
      <c r="AR600" s="44"/>
      <c r="AS600" s="50"/>
    </row>
    <row r="601" spans="1:45" ht="17.25" customHeight="1">
      <c r="A601" s="44"/>
      <c r="B601" s="44"/>
      <c r="C601" s="44"/>
      <c r="D601" s="59"/>
      <c r="E601" s="59"/>
      <c r="F601" s="59"/>
      <c r="G601" s="60"/>
      <c r="H601" s="61"/>
      <c r="I601" s="61"/>
      <c r="J601" s="62"/>
      <c r="K601" s="62"/>
      <c r="L601" s="44"/>
      <c r="M601" s="61"/>
      <c r="N601" s="44"/>
      <c r="O601" s="45"/>
      <c r="P601" s="44"/>
      <c r="Q601" s="44"/>
      <c r="R601" s="62"/>
      <c r="S601" s="62"/>
      <c r="T601" s="44"/>
      <c r="U601" s="61"/>
      <c r="V601" s="63"/>
      <c r="W601" s="62"/>
      <c r="X601" s="62"/>
      <c r="Y601" s="61"/>
      <c r="Z601" s="62"/>
      <c r="AA601" s="61"/>
      <c r="AB601" s="44"/>
      <c r="AC601" s="61"/>
      <c r="AD601" s="61"/>
      <c r="AE601" s="62"/>
      <c r="AF601" s="62"/>
      <c r="AG601" s="64"/>
      <c r="AH601" s="64"/>
      <c r="AI601" s="61"/>
      <c r="AJ601" s="65"/>
      <c r="AK601" s="65"/>
      <c r="AL601" s="44"/>
      <c r="AM601" s="61"/>
      <c r="AN601" s="61"/>
      <c r="AO601" s="50"/>
      <c r="AP601" s="44"/>
      <c r="AQ601" s="44"/>
      <c r="AR601" s="44"/>
      <c r="AS601" s="50"/>
    </row>
    <row r="602" spans="1:45" ht="17.25" customHeight="1">
      <c r="A602" s="44"/>
      <c r="B602" s="44"/>
      <c r="C602" s="44"/>
      <c r="D602" s="59"/>
      <c r="E602" s="59"/>
      <c r="F602" s="59"/>
      <c r="G602" s="60"/>
      <c r="H602" s="61"/>
      <c r="I602" s="61"/>
      <c r="J602" s="62"/>
      <c r="K602" s="62"/>
      <c r="L602" s="44"/>
      <c r="M602" s="61"/>
      <c r="N602" s="44"/>
      <c r="O602" s="45"/>
      <c r="P602" s="44"/>
      <c r="Q602" s="44"/>
      <c r="R602" s="62"/>
      <c r="S602" s="62"/>
      <c r="T602" s="44"/>
      <c r="U602" s="61"/>
      <c r="V602" s="63"/>
      <c r="W602" s="62"/>
      <c r="X602" s="62"/>
      <c r="Y602" s="61"/>
      <c r="Z602" s="62"/>
      <c r="AA602" s="61"/>
      <c r="AB602" s="44"/>
      <c r="AC602" s="61"/>
      <c r="AD602" s="61"/>
      <c r="AE602" s="62"/>
      <c r="AF602" s="62"/>
      <c r="AG602" s="64"/>
      <c r="AH602" s="64"/>
      <c r="AI602" s="61"/>
      <c r="AJ602" s="65"/>
      <c r="AK602" s="65"/>
      <c r="AL602" s="44"/>
      <c r="AM602" s="61"/>
      <c r="AN602" s="61"/>
      <c r="AO602" s="50"/>
      <c r="AP602" s="44"/>
      <c r="AQ602" s="44"/>
      <c r="AR602" s="44"/>
      <c r="AS602" s="50"/>
    </row>
    <row r="603" spans="1:45" ht="17.25" customHeight="1">
      <c r="A603" s="44"/>
      <c r="B603" s="44"/>
      <c r="C603" s="44"/>
      <c r="D603" s="59"/>
      <c r="E603" s="59"/>
      <c r="F603" s="59"/>
      <c r="G603" s="60"/>
      <c r="H603" s="61"/>
      <c r="I603" s="61"/>
      <c r="J603" s="62"/>
      <c r="K603" s="62"/>
      <c r="L603" s="44"/>
      <c r="M603" s="61"/>
      <c r="N603" s="44"/>
      <c r="O603" s="45"/>
      <c r="P603" s="44"/>
      <c r="Q603" s="44"/>
      <c r="R603" s="62"/>
      <c r="S603" s="62"/>
      <c r="T603" s="44"/>
      <c r="U603" s="61"/>
      <c r="V603" s="63"/>
      <c r="W603" s="62"/>
      <c r="X603" s="62"/>
      <c r="Y603" s="61"/>
      <c r="Z603" s="62"/>
      <c r="AA603" s="61"/>
      <c r="AB603" s="44"/>
      <c r="AC603" s="61"/>
      <c r="AD603" s="61"/>
      <c r="AE603" s="62"/>
      <c r="AF603" s="62"/>
      <c r="AG603" s="64"/>
      <c r="AH603" s="64"/>
      <c r="AI603" s="61"/>
      <c r="AJ603" s="65"/>
      <c r="AK603" s="65"/>
      <c r="AL603" s="44"/>
      <c r="AM603" s="61"/>
      <c r="AN603" s="61"/>
      <c r="AO603" s="50"/>
      <c r="AP603" s="44"/>
      <c r="AQ603" s="44"/>
      <c r="AR603" s="44"/>
      <c r="AS603" s="50"/>
    </row>
    <row r="604" spans="1:45" ht="17.25" customHeight="1">
      <c r="A604" s="44"/>
      <c r="B604" s="44"/>
      <c r="C604" s="44"/>
      <c r="D604" s="59"/>
      <c r="E604" s="59"/>
      <c r="F604" s="59"/>
      <c r="G604" s="60"/>
      <c r="H604" s="61"/>
      <c r="I604" s="61"/>
      <c r="J604" s="62"/>
      <c r="K604" s="62"/>
      <c r="L604" s="44"/>
      <c r="M604" s="61"/>
      <c r="N604" s="44"/>
      <c r="O604" s="45"/>
      <c r="P604" s="44"/>
      <c r="Q604" s="44"/>
      <c r="R604" s="62"/>
      <c r="S604" s="62"/>
      <c r="T604" s="44"/>
      <c r="U604" s="61"/>
      <c r="V604" s="63"/>
      <c r="W604" s="62"/>
      <c r="X604" s="62"/>
      <c r="Y604" s="61"/>
      <c r="Z604" s="62"/>
      <c r="AA604" s="61"/>
      <c r="AB604" s="44"/>
      <c r="AC604" s="61"/>
      <c r="AD604" s="61"/>
      <c r="AE604" s="62"/>
      <c r="AF604" s="62"/>
      <c r="AG604" s="64"/>
      <c r="AH604" s="64"/>
      <c r="AI604" s="61"/>
      <c r="AJ604" s="65"/>
      <c r="AK604" s="65"/>
      <c r="AL604" s="44"/>
      <c r="AM604" s="61"/>
      <c r="AN604" s="61"/>
      <c r="AO604" s="50"/>
      <c r="AP604" s="44"/>
      <c r="AQ604" s="44"/>
      <c r="AR604" s="44"/>
      <c r="AS604" s="50"/>
    </row>
    <row r="605" spans="1:45" ht="17.25" customHeight="1">
      <c r="A605" s="44"/>
      <c r="B605" s="44"/>
      <c r="C605" s="44"/>
      <c r="D605" s="59"/>
      <c r="E605" s="59"/>
      <c r="F605" s="59"/>
      <c r="G605" s="60"/>
      <c r="H605" s="61"/>
      <c r="I605" s="61"/>
      <c r="J605" s="62"/>
      <c r="K605" s="62"/>
      <c r="L605" s="44"/>
      <c r="M605" s="61"/>
      <c r="N605" s="44"/>
      <c r="O605" s="45"/>
      <c r="P605" s="44"/>
      <c r="Q605" s="44"/>
      <c r="R605" s="62"/>
      <c r="S605" s="62"/>
      <c r="T605" s="44"/>
      <c r="U605" s="61"/>
      <c r="V605" s="63"/>
      <c r="W605" s="62"/>
      <c r="X605" s="62"/>
      <c r="Y605" s="61"/>
      <c r="Z605" s="62"/>
      <c r="AA605" s="61"/>
      <c r="AB605" s="44"/>
      <c r="AC605" s="61"/>
      <c r="AD605" s="61"/>
      <c r="AE605" s="62"/>
      <c r="AF605" s="62"/>
      <c r="AG605" s="64"/>
      <c r="AH605" s="64"/>
      <c r="AI605" s="61"/>
      <c r="AJ605" s="65"/>
      <c r="AK605" s="65"/>
      <c r="AL605" s="44"/>
      <c r="AM605" s="61"/>
      <c r="AN605" s="61"/>
      <c r="AO605" s="50"/>
      <c r="AP605" s="44"/>
      <c r="AQ605" s="44"/>
      <c r="AR605" s="44"/>
      <c r="AS605" s="50"/>
    </row>
    <row r="606" spans="1:45" ht="17.25" customHeight="1">
      <c r="A606" s="44"/>
      <c r="B606" s="44"/>
      <c r="C606" s="44"/>
      <c r="D606" s="59"/>
      <c r="E606" s="59"/>
      <c r="F606" s="59"/>
      <c r="G606" s="60"/>
      <c r="H606" s="61"/>
      <c r="I606" s="61"/>
      <c r="J606" s="62"/>
      <c r="K606" s="62"/>
      <c r="L606" s="44"/>
      <c r="M606" s="61"/>
      <c r="N606" s="44"/>
      <c r="O606" s="45"/>
      <c r="P606" s="44"/>
      <c r="Q606" s="44"/>
      <c r="R606" s="62"/>
      <c r="S606" s="62"/>
      <c r="T606" s="44"/>
      <c r="U606" s="61"/>
      <c r="V606" s="63"/>
      <c r="W606" s="62"/>
      <c r="X606" s="62"/>
      <c r="Y606" s="61"/>
      <c r="Z606" s="62"/>
      <c r="AA606" s="61"/>
      <c r="AB606" s="44"/>
      <c r="AC606" s="61"/>
      <c r="AD606" s="61"/>
      <c r="AE606" s="62"/>
      <c r="AF606" s="62"/>
      <c r="AG606" s="64"/>
      <c r="AH606" s="64"/>
      <c r="AI606" s="61"/>
      <c r="AJ606" s="65"/>
      <c r="AK606" s="65"/>
      <c r="AL606" s="44"/>
      <c r="AM606" s="61"/>
      <c r="AN606" s="61"/>
      <c r="AO606" s="50"/>
      <c r="AP606" s="44"/>
      <c r="AQ606" s="44"/>
      <c r="AR606" s="44"/>
      <c r="AS606" s="50"/>
    </row>
    <row r="607" spans="1:45" ht="17.25" customHeight="1">
      <c r="A607" s="44"/>
      <c r="B607" s="44"/>
      <c r="C607" s="44"/>
      <c r="D607" s="59"/>
      <c r="E607" s="59"/>
      <c r="F607" s="59"/>
      <c r="G607" s="60"/>
      <c r="H607" s="61"/>
      <c r="I607" s="61"/>
      <c r="J607" s="62"/>
      <c r="K607" s="62"/>
      <c r="L607" s="44"/>
      <c r="M607" s="61"/>
      <c r="N607" s="44"/>
      <c r="O607" s="45"/>
      <c r="P607" s="44"/>
      <c r="Q607" s="44"/>
      <c r="R607" s="62"/>
      <c r="S607" s="62"/>
      <c r="T607" s="44"/>
      <c r="U607" s="61"/>
      <c r="V607" s="63"/>
      <c r="W607" s="62"/>
      <c r="X607" s="62"/>
      <c r="Y607" s="61"/>
      <c r="Z607" s="62"/>
      <c r="AA607" s="61"/>
      <c r="AB607" s="44"/>
      <c r="AC607" s="61"/>
      <c r="AD607" s="61"/>
      <c r="AE607" s="62"/>
      <c r="AF607" s="62"/>
      <c r="AG607" s="64"/>
      <c r="AH607" s="64"/>
      <c r="AI607" s="61"/>
      <c r="AJ607" s="65"/>
      <c r="AK607" s="65"/>
      <c r="AL607" s="44"/>
      <c r="AM607" s="61"/>
      <c r="AN607" s="61"/>
      <c r="AO607" s="50"/>
      <c r="AP607" s="44"/>
      <c r="AQ607" s="44"/>
      <c r="AR607" s="44"/>
      <c r="AS607" s="50"/>
    </row>
    <row r="608" spans="1:45" ht="17.25" customHeight="1">
      <c r="A608" s="44"/>
      <c r="B608" s="44"/>
      <c r="C608" s="44"/>
      <c r="D608" s="59"/>
      <c r="E608" s="59"/>
      <c r="F608" s="59"/>
      <c r="G608" s="60"/>
      <c r="H608" s="61"/>
      <c r="I608" s="61"/>
      <c r="J608" s="62"/>
      <c r="K608" s="62"/>
      <c r="L608" s="44"/>
      <c r="M608" s="61"/>
      <c r="N608" s="44"/>
      <c r="O608" s="45"/>
      <c r="P608" s="44"/>
      <c r="Q608" s="44"/>
      <c r="R608" s="62"/>
      <c r="S608" s="62"/>
      <c r="T608" s="44"/>
      <c r="U608" s="61"/>
      <c r="V608" s="63"/>
      <c r="W608" s="62"/>
      <c r="X608" s="62"/>
      <c r="Y608" s="61"/>
      <c r="Z608" s="62"/>
      <c r="AA608" s="61"/>
      <c r="AB608" s="44"/>
      <c r="AC608" s="61"/>
      <c r="AD608" s="61"/>
      <c r="AE608" s="62"/>
      <c r="AF608" s="62"/>
      <c r="AG608" s="64"/>
      <c r="AH608" s="64"/>
      <c r="AI608" s="61"/>
      <c r="AJ608" s="65"/>
      <c r="AK608" s="65"/>
      <c r="AL608" s="44"/>
      <c r="AM608" s="61"/>
      <c r="AN608" s="61"/>
      <c r="AO608" s="50"/>
      <c r="AP608" s="44"/>
      <c r="AQ608" s="44"/>
      <c r="AR608" s="44"/>
      <c r="AS608" s="50"/>
    </row>
    <row r="609" spans="1:45" ht="17.25" customHeight="1">
      <c r="A609" s="44"/>
      <c r="B609" s="44"/>
      <c r="C609" s="44"/>
      <c r="D609" s="59"/>
      <c r="E609" s="59"/>
      <c r="F609" s="59"/>
      <c r="G609" s="60"/>
      <c r="H609" s="61"/>
      <c r="I609" s="61"/>
      <c r="J609" s="62"/>
      <c r="K609" s="62"/>
      <c r="L609" s="44"/>
      <c r="M609" s="61"/>
      <c r="N609" s="44"/>
      <c r="O609" s="45"/>
      <c r="P609" s="44"/>
      <c r="Q609" s="44"/>
      <c r="R609" s="62"/>
      <c r="S609" s="62"/>
      <c r="T609" s="44"/>
      <c r="U609" s="61"/>
      <c r="V609" s="63"/>
      <c r="W609" s="62"/>
      <c r="X609" s="62"/>
      <c r="Y609" s="61"/>
      <c r="Z609" s="62"/>
      <c r="AA609" s="61"/>
      <c r="AB609" s="44"/>
      <c r="AC609" s="61"/>
      <c r="AD609" s="61"/>
      <c r="AE609" s="62"/>
      <c r="AF609" s="62"/>
      <c r="AG609" s="64"/>
      <c r="AH609" s="64"/>
      <c r="AI609" s="61"/>
      <c r="AJ609" s="65"/>
      <c r="AK609" s="65"/>
      <c r="AL609" s="44"/>
      <c r="AM609" s="61"/>
      <c r="AN609" s="61"/>
      <c r="AO609" s="50"/>
      <c r="AP609" s="44"/>
      <c r="AQ609" s="44"/>
      <c r="AR609" s="44"/>
      <c r="AS609" s="50"/>
    </row>
    <row r="610" spans="1:45" ht="17.25" customHeight="1">
      <c r="A610" s="44"/>
      <c r="B610" s="44"/>
      <c r="C610" s="44"/>
      <c r="D610" s="59"/>
      <c r="E610" s="59"/>
      <c r="F610" s="59"/>
      <c r="G610" s="60"/>
      <c r="H610" s="61"/>
      <c r="I610" s="61"/>
      <c r="J610" s="62"/>
      <c r="K610" s="62"/>
      <c r="L610" s="44"/>
      <c r="M610" s="61"/>
      <c r="N610" s="44"/>
      <c r="O610" s="45"/>
      <c r="P610" s="44"/>
      <c r="Q610" s="44"/>
      <c r="R610" s="62"/>
      <c r="S610" s="62"/>
      <c r="T610" s="44"/>
      <c r="U610" s="61"/>
      <c r="V610" s="63"/>
      <c r="W610" s="62"/>
      <c r="X610" s="62"/>
      <c r="Y610" s="61"/>
      <c r="Z610" s="62"/>
      <c r="AA610" s="61"/>
      <c r="AB610" s="44"/>
      <c r="AC610" s="61"/>
      <c r="AD610" s="61"/>
      <c r="AE610" s="62"/>
      <c r="AF610" s="62"/>
      <c r="AG610" s="64"/>
      <c r="AH610" s="64"/>
      <c r="AI610" s="61"/>
      <c r="AJ610" s="65"/>
      <c r="AK610" s="65"/>
      <c r="AL610" s="44"/>
      <c r="AM610" s="61"/>
      <c r="AN610" s="61"/>
      <c r="AO610" s="50"/>
      <c r="AP610" s="44"/>
      <c r="AQ610" s="44"/>
      <c r="AR610" s="44"/>
      <c r="AS610" s="50"/>
    </row>
    <row r="611" spans="1:45" ht="17.25" customHeight="1">
      <c r="A611" s="44"/>
      <c r="B611" s="44"/>
      <c r="C611" s="44"/>
      <c r="D611" s="59"/>
      <c r="E611" s="59"/>
      <c r="F611" s="59"/>
      <c r="G611" s="60"/>
      <c r="H611" s="61"/>
      <c r="I611" s="61"/>
      <c r="J611" s="62"/>
      <c r="K611" s="62"/>
      <c r="L611" s="44"/>
      <c r="M611" s="61"/>
      <c r="N611" s="44"/>
      <c r="O611" s="45"/>
      <c r="P611" s="44"/>
      <c r="Q611" s="44"/>
      <c r="R611" s="62"/>
      <c r="S611" s="62"/>
      <c r="T611" s="44"/>
      <c r="U611" s="61"/>
      <c r="V611" s="63"/>
      <c r="W611" s="62"/>
      <c r="X611" s="62"/>
      <c r="Y611" s="61"/>
      <c r="Z611" s="62"/>
      <c r="AA611" s="61"/>
      <c r="AB611" s="44"/>
      <c r="AC611" s="61"/>
      <c r="AD611" s="61"/>
      <c r="AE611" s="62"/>
      <c r="AF611" s="62"/>
      <c r="AG611" s="64"/>
      <c r="AH611" s="64"/>
      <c r="AI611" s="61"/>
      <c r="AJ611" s="65"/>
      <c r="AK611" s="65"/>
      <c r="AL611" s="44"/>
      <c r="AM611" s="61"/>
      <c r="AN611" s="61"/>
      <c r="AO611" s="50"/>
      <c r="AP611" s="44"/>
      <c r="AQ611" s="44"/>
      <c r="AR611" s="44"/>
      <c r="AS611" s="50"/>
    </row>
    <row r="612" spans="1:45" ht="17.25" customHeight="1">
      <c r="A612" s="44"/>
      <c r="B612" s="44"/>
      <c r="C612" s="44"/>
      <c r="D612" s="59"/>
      <c r="E612" s="59"/>
      <c r="F612" s="59"/>
      <c r="G612" s="60"/>
      <c r="H612" s="61"/>
      <c r="I612" s="61"/>
      <c r="J612" s="62"/>
      <c r="K612" s="62"/>
      <c r="L612" s="44"/>
      <c r="M612" s="61"/>
      <c r="N612" s="44"/>
      <c r="O612" s="45"/>
      <c r="P612" s="44"/>
      <c r="Q612" s="44"/>
      <c r="R612" s="62"/>
      <c r="S612" s="62"/>
      <c r="T612" s="44"/>
      <c r="U612" s="61"/>
      <c r="V612" s="63"/>
      <c r="W612" s="62"/>
      <c r="X612" s="62"/>
      <c r="Y612" s="61"/>
      <c r="Z612" s="62"/>
      <c r="AA612" s="61"/>
      <c r="AB612" s="44"/>
      <c r="AC612" s="61"/>
      <c r="AD612" s="61"/>
      <c r="AE612" s="62"/>
      <c r="AF612" s="62"/>
      <c r="AG612" s="64"/>
      <c r="AH612" s="64"/>
      <c r="AI612" s="61"/>
      <c r="AJ612" s="65"/>
      <c r="AK612" s="65"/>
      <c r="AL612" s="44"/>
      <c r="AM612" s="61"/>
      <c r="AN612" s="61"/>
      <c r="AO612" s="50"/>
      <c r="AP612" s="44"/>
      <c r="AQ612" s="44"/>
      <c r="AR612" s="44"/>
      <c r="AS612" s="50"/>
    </row>
    <row r="613" spans="1:45" ht="17.25" customHeight="1">
      <c r="A613" s="44"/>
      <c r="B613" s="44"/>
      <c r="C613" s="44"/>
      <c r="D613" s="59"/>
      <c r="E613" s="59"/>
      <c r="F613" s="59"/>
      <c r="G613" s="60"/>
      <c r="H613" s="61"/>
      <c r="I613" s="61"/>
      <c r="J613" s="62"/>
      <c r="K613" s="62"/>
      <c r="L613" s="44"/>
      <c r="M613" s="61"/>
      <c r="N613" s="44"/>
      <c r="O613" s="45"/>
      <c r="P613" s="44"/>
      <c r="Q613" s="44"/>
      <c r="R613" s="62"/>
      <c r="S613" s="62"/>
      <c r="T613" s="44"/>
      <c r="U613" s="61"/>
      <c r="V613" s="63"/>
      <c r="W613" s="62"/>
      <c r="X613" s="62"/>
      <c r="Y613" s="61"/>
      <c r="Z613" s="62"/>
      <c r="AA613" s="61"/>
      <c r="AB613" s="44"/>
      <c r="AC613" s="61"/>
      <c r="AD613" s="61"/>
      <c r="AE613" s="62"/>
      <c r="AF613" s="62"/>
      <c r="AG613" s="64"/>
      <c r="AH613" s="64"/>
      <c r="AI613" s="61"/>
      <c r="AJ613" s="65"/>
      <c r="AK613" s="65"/>
      <c r="AL613" s="44"/>
      <c r="AM613" s="61"/>
      <c r="AN613" s="61"/>
      <c r="AO613" s="50"/>
      <c r="AP613" s="44"/>
      <c r="AQ613" s="44"/>
      <c r="AR613" s="44"/>
      <c r="AS613" s="50"/>
    </row>
    <row r="614" spans="1:45" ht="17.25" customHeight="1">
      <c r="A614" s="44"/>
      <c r="B614" s="44"/>
      <c r="C614" s="44"/>
      <c r="D614" s="59"/>
      <c r="E614" s="59"/>
      <c r="F614" s="59"/>
      <c r="G614" s="60"/>
      <c r="H614" s="61"/>
      <c r="I614" s="61"/>
      <c r="J614" s="62"/>
      <c r="K614" s="62"/>
      <c r="L614" s="44"/>
      <c r="M614" s="61"/>
      <c r="N614" s="44"/>
      <c r="O614" s="45"/>
      <c r="P614" s="44"/>
      <c r="Q614" s="44"/>
      <c r="R614" s="62"/>
      <c r="S614" s="62"/>
      <c r="T614" s="44"/>
      <c r="U614" s="61"/>
      <c r="V614" s="63"/>
      <c r="W614" s="62"/>
      <c r="X614" s="62"/>
      <c r="Y614" s="61"/>
      <c r="Z614" s="62"/>
      <c r="AA614" s="61"/>
      <c r="AB614" s="44"/>
      <c r="AC614" s="61"/>
      <c r="AD614" s="61"/>
      <c r="AE614" s="62"/>
      <c r="AF614" s="62"/>
      <c r="AG614" s="64"/>
      <c r="AH614" s="64"/>
      <c r="AI614" s="61"/>
      <c r="AJ614" s="65"/>
      <c r="AK614" s="65"/>
      <c r="AL614" s="44"/>
      <c r="AM614" s="61"/>
      <c r="AN614" s="61"/>
      <c r="AO614" s="50"/>
      <c r="AP614" s="44"/>
      <c r="AQ614" s="44"/>
      <c r="AR614" s="44"/>
      <c r="AS614" s="50"/>
    </row>
    <row r="615" spans="1:45" ht="17.25" customHeight="1">
      <c r="A615" s="44"/>
      <c r="B615" s="44"/>
      <c r="C615" s="44"/>
      <c r="D615" s="59"/>
      <c r="E615" s="59"/>
      <c r="F615" s="59"/>
      <c r="G615" s="60"/>
      <c r="H615" s="61"/>
      <c r="I615" s="61"/>
      <c r="J615" s="62"/>
      <c r="K615" s="62"/>
      <c r="L615" s="44"/>
      <c r="M615" s="61"/>
      <c r="N615" s="44"/>
      <c r="O615" s="45"/>
      <c r="P615" s="44"/>
      <c r="Q615" s="44"/>
      <c r="R615" s="62"/>
      <c r="S615" s="62"/>
      <c r="T615" s="44"/>
      <c r="U615" s="61"/>
      <c r="V615" s="63"/>
      <c r="W615" s="62"/>
      <c r="X615" s="62"/>
      <c r="Y615" s="61"/>
      <c r="Z615" s="62"/>
      <c r="AA615" s="61"/>
      <c r="AB615" s="44"/>
      <c r="AC615" s="61"/>
      <c r="AD615" s="61"/>
      <c r="AE615" s="62"/>
      <c r="AF615" s="62"/>
      <c r="AG615" s="64"/>
      <c r="AH615" s="64"/>
      <c r="AI615" s="61"/>
      <c r="AJ615" s="65"/>
      <c r="AK615" s="65"/>
      <c r="AL615" s="44"/>
      <c r="AM615" s="61"/>
      <c r="AN615" s="61"/>
      <c r="AO615" s="50"/>
      <c r="AP615" s="44"/>
      <c r="AQ615" s="44"/>
      <c r="AR615" s="44"/>
      <c r="AS615" s="50"/>
    </row>
    <row r="616" spans="1:45" ht="17.25" customHeight="1">
      <c r="A616" s="44"/>
      <c r="B616" s="44"/>
      <c r="C616" s="44"/>
      <c r="D616" s="59"/>
      <c r="E616" s="59"/>
      <c r="F616" s="59"/>
      <c r="G616" s="60"/>
      <c r="H616" s="61"/>
      <c r="I616" s="61"/>
      <c r="J616" s="62"/>
      <c r="K616" s="62"/>
      <c r="L616" s="44"/>
      <c r="M616" s="61"/>
      <c r="N616" s="44"/>
      <c r="O616" s="45"/>
      <c r="P616" s="44"/>
      <c r="Q616" s="44"/>
      <c r="R616" s="62"/>
      <c r="S616" s="62"/>
      <c r="T616" s="44"/>
      <c r="U616" s="61"/>
      <c r="V616" s="63"/>
      <c r="W616" s="62"/>
      <c r="X616" s="62"/>
      <c r="Y616" s="61"/>
      <c r="Z616" s="62"/>
      <c r="AA616" s="61"/>
      <c r="AB616" s="44"/>
      <c r="AC616" s="61"/>
      <c r="AD616" s="61"/>
      <c r="AE616" s="62"/>
      <c r="AF616" s="62"/>
      <c r="AG616" s="64"/>
      <c r="AH616" s="64"/>
      <c r="AI616" s="61"/>
      <c r="AJ616" s="65"/>
      <c r="AK616" s="65"/>
      <c r="AL616" s="44"/>
      <c r="AM616" s="61"/>
      <c r="AN616" s="61"/>
      <c r="AO616" s="50"/>
      <c r="AP616" s="44"/>
      <c r="AQ616" s="44"/>
      <c r="AR616" s="44"/>
      <c r="AS616" s="50"/>
    </row>
    <row r="617" spans="1:45" ht="17.25" customHeight="1">
      <c r="A617" s="44"/>
      <c r="B617" s="44"/>
      <c r="C617" s="44"/>
      <c r="D617" s="59"/>
      <c r="E617" s="59"/>
      <c r="F617" s="59"/>
      <c r="G617" s="60"/>
      <c r="H617" s="61"/>
      <c r="I617" s="61"/>
      <c r="J617" s="62"/>
      <c r="K617" s="62"/>
      <c r="L617" s="44"/>
      <c r="M617" s="61"/>
      <c r="N617" s="44"/>
      <c r="O617" s="45"/>
      <c r="P617" s="44"/>
      <c r="Q617" s="44"/>
      <c r="R617" s="62"/>
      <c r="S617" s="62"/>
      <c r="T617" s="44"/>
      <c r="U617" s="61"/>
      <c r="V617" s="63"/>
      <c r="W617" s="62"/>
      <c r="X617" s="62"/>
      <c r="Y617" s="61"/>
      <c r="Z617" s="62"/>
      <c r="AA617" s="61"/>
      <c r="AB617" s="44"/>
      <c r="AC617" s="61"/>
      <c r="AD617" s="61"/>
      <c r="AE617" s="62"/>
      <c r="AF617" s="62"/>
      <c r="AG617" s="64"/>
      <c r="AH617" s="64"/>
      <c r="AI617" s="61"/>
      <c r="AJ617" s="65"/>
      <c r="AK617" s="65"/>
      <c r="AL617" s="44"/>
      <c r="AM617" s="61"/>
      <c r="AN617" s="61"/>
      <c r="AO617" s="50"/>
      <c r="AP617" s="44"/>
      <c r="AQ617" s="44"/>
      <c r="AR617" s="44"/>
      <c r="AS617" s="50"/>
    </row>
    <row r="618" spans="1:45" ht="17.25" customHeight="1">
      <c r="A618" s="44"/>
      <c r="B618" s="44"/>
      <c r="C618" s="44"/>
      <c r="D618" s="59"/>
      <c r="E618" s="59"/>
      <c r="F618" s="59"/>
      <c r="G618" s="60"/>
      <c r="H618" s="61"/>
      <c r="I618" s="61"/>
      <c r="J618" s="62"/>
      <c r="K618" s="62"/>
      <c r="L618" s="44"/>
      <c r="M618" s="61"/>
      <c r="N618" s="44"/>
      <c r="O618" s="45"/>
      <c r="P618" s="44"/>
      <c r="Q618" s="44"/>
      <c r="R618" s="62"/>
      <c r="S618" s="62"/>
      <c r="T618" s="44"/>
      <c r="U618" s="61"/>
      <c r="V618" s="63"/>
      <c r="W618" s="62"/>
      <c r="X618" s="62"/>
      <c r="Y618" s="61"/>
      <c r="Z618" s="62"/>
      <c r="AA618" s="61"/>
      <c r="AB618" s="44"/>
      <c r="AC618" s="61"/>
      <c r="AD618" s="61"/>
      <c r="AE618" s="62"/>
      <c r="AF618" s="62"/>
      <c r="AG618" s="64"/>
      <c r="AH618" s="64"/>
      <c r="AI618" s="61"/>
      <c r="AJ618" s="65"/>
      <c r="AK618" s="65"/>
      <c r="AL618" s="44"/>
      <c r="AM618" s="61"/>
      <c r="AN618" s="61"/>
      <c r="AO618" s="50"/>
      <c r="AP618" s="44"/>
      <c r="AQ618" s="44"/>
      <c r="AR618" s="44"/>
      <c r="AS618" s="50"/>
    </row>
    <row r="619" spans="1:45" ht="17.25" customHeight="1">
      <c r="A619" s="44"/>
      <c r="B619" s="44"/>
      <c r="C619" s="44"/>
      <c r="D619" s="59"/>
      <c r="E619" s="59"/>
      <c r="F619" s="59"/>
      <c r="G619" s="60"/>
      <c r="H619" s="61"/>
      <c r="I619" s="61"/>
      <c r="J619" s="62"/>
      <c r="K619" s="62"/>
      <c r="L619" s="44"/>
      <c r="M619" s="61"/>
      <c r="N619" s="44"/>
      <c r="O619" s="45"/>
      <c r="P619" s="44"/>
      <c r="Q619" s="44"/>
      <c r="R619" s="62"/>
      <c r="S619" s="62"/>
      <c r="T619" s="44"/>
      <c r="U619" s="61"/>
      <c r="V619" s="63"/>
      <c r="W619" s="62"/>
      <c r="X619" s="62"/>
      <c r="Y619" s="61"/>
      <c r="Z619" s="62"/>
      <c r="AA619" s="61"/>
      <c r="AB619" s="44"/>
      <c r="AC619" s="61"/>
      <c r="AD619" s="61"/>
      <c r="AE619" s="62"/>
      <c r="AF619" s="62"/>
      <c r="AG619" s="64"/>
      <c r="AH619" s="64"/>
      <c r="AI619" s="61"/>
      <c r="AJ619" s="65"/>
      <c r="AK619" s="65"/>
      <c r="AL619" s="44"/>
      <c r="AM619" s="61"/>
      <c r="AN619" s="61"/>
      <c r="AO619" s="50"/>
      <c r="AP619" s="44"/>
      <c r="AQ619" s="44"/>
      <c r="AR619" s="44"/>
      <c r="AS619" s="50"/>
    </row>
    <row r="620" spans="1:45" ht="17.25" customHeight="1">
      <c r="A620" s="44"/>
      <c r="B620" s="44"/>
      <c r="C620" s="44"/>
      <c r="D620" s="59"/>
      <c r="E620" s="59"/>
      <c r="F620" s="59"/>
      <c r="G620" s="60"/>
      <c r="H620" s="61"/>
      <c r="I620" s="61"/>
      <c r="J620" s="62"/>
      <c r="K620" s="62"/>
      <c r="L620" s="44"/>
      <c r="M620" s="61"/>
      <c r="N620" s="44"/>
      <c r="O620" s="45"/>
      <c r="P620" s="44"/>
      <c r="Q620" s="44"/>
      <c r="R620" s="62"/>
      <c r="S620" s="62"/>
      <c r="T620" s="44"/>
      <c r="U620" s="61"/>
      <c r="V620" s="63"/>
      <c r="W620" s="62"/>
      <c r="X620" s="62"/>
      <c r="Y620" s="61"/>
      <c r="Z620" s="62"/>
      <c r="AA620" s="61"/>
      <c r="AB620" s="44"/>
      <c r="AC620" s="61"/>
      <c r="AD620" s="61"/>
      <c r="AE620" s="62"/>
      <c r="AF620" s="62"/>
      <c r="AG620" s="64"/>
      <c r="AH620" s="64"/>
      <c r="AI620" s="61"/>
      <c r="AJ620" s="65"/>
      <c r="AK620" s="65"/>
      <c r="AL620" s="44"/>
      <c r="AM620" s="61"/>
      <c r="AN620" s="61"/>
      <c r="AO620" s="50"/>
      <c r="AP620" s="44"/>
      <c r="AQ620" s="44"/>
      <c r="AR620" s="44"/>
      <c r="AS620" s="50"/>
    </row>
    <row r="621" spans="1:45" ht="17.25" customHeight="1">
      <c r="A621" s="44"/>
      <c r="B621" s="44"/>
      <c r="C621" s="44"/>
      <c r="D621" s="59"/>
      <c r="E621" s="59"/>
      <c r="F621" s="59"/>
      <c r="G621" s="60"/>
      <c r="H621" s="61"/>
      <c r="I621" s="61"/>
      <c r="J621" s="62"/>
      <c r="K621" s="62"/>
      <c r="L621" s="44"/>
      <c r="M621" s="61"/>
      <c r="N621" s="44"/>
      <c r="O621" s="45"/>
      <c r="P621" s="44"/>
      <c r="Q621" s="44"/>
      <c r="R621" s="62"/>
      <c r="S621" s="62"/>
      <c r="T621" s="44"/>
      <c r="U621" s="61"/>
      <c r="V621" s="63"/>
      <c r="W621" s="62"/>
      <c r="X621" s="62"/>
      <c r="Y621" s="61"/>
      <c r="Z621" s="62"/>
      <c r="AA621" s="61"/>
      <c r="AB621" s="44"/>
      <c r="AC621" s="61"/>
      <c r="AD621" s="61"/>
      <c r="AE621" s="62"/>
      <c r="AF621" s="62"/>
      <c r="AG621" s="64"/>
      <c r="AH621" s="64"/>
      <c r="AI621" s="61"/>
      <c r="AJ621" s="65"/>
      <c r="AK621" s="65"/>
      <c r="AL621" s="44"/>
      <c r="AM621" s="61"/>
      <c r="AN621" s="61"/>
      <c r="AO621" s="50"/>
      <c r="AP621" s="44"/>
      <c r="AQ621" s="44"/>
      <c r="AR621" s="44"/>
      <c r="AS621" s="50"/>
    </row>
    <row r="622" spans="1:45" ht="17.25" customHeight="1">
      <c r="A622" s="44"/>
      <c r="B622" s="44"/>
      <c r="C622" s="44"/>
      <c r="D622" s="59"/>
      <c r="E622" s="59"/>
      <c r="F622" s="59"/>
      <c r="G622" s="60"/>
      <c r="H622" s="61"/>
      <c r="I622" s="61"/>
      <c r="J622" s="62"/>
      <c r="K622" s="62"/>
      <c r="L622" s="44"/>
      <c r="M622" s="61"/>
      <c r="N622" s="44"/>
      <c r="O622" s="45"/>
      <c r="P622" s="44"/>
      <c r="Q622" s="44"/>
      <c r="R622" s="62"/>
      <c r="S622" s="62"/>
      <c r="T622" s="44"/>
      <c r="U622" s="61"/>
      <c r="V622" s="63"/>
      <c r="W622" s="62"/>
      <c r="X622" s="62"/>
      <c r="Y622" s="61"/>
      <c r="Z622" s="62"/>
      <c r="AA622" s="61"/>
      <c r="AB622" s="44"/>
      <c r="AC622" s="61"/>
      <c r="AD622" s="61"/>
      <c r="AE622" s="62"/>
      <c r="AF622" s="62"/>
      <c r="AG622" s="64"/>
      <c r="AH622" s="64"/>
      <c r="AI622" s="61"/>
      <c r="AJ622" s="65"/>
      <c r="AK622" s="65"/>
      <c r="AL622" s="44"/>
      <c r="AM622" s="61"/>
      <c r="AN622" s="61"/>
      <c r="AO622" s="50"/>
      <c r="AP622" s="44"/>
      <c r="AQ622" s="44"/>
      <c r="AR622" s="44"/>
      <c r="AS622" s="50"/>
    </row>
    <row r="623" spans="1:45" ht="17.25" customHeight="1">
      <c r="A623" s="44"/>
      <c r="B623" s="44"/>
      <c r="C623" s="44"/>
      <c r="D623" s="59"/>
      <c r="E623" s="59"/>
      <c r="F623" s="59"/>
      <c r="G623" s="60"/>
      <c r="H623" s="61"/>
      <c r="I623" s="61"/>
      <c r="J623" s="62"/>
      <c r="K623" s="62"/>
      <c r="L623" s="44"/>
      <c r="M623" s="61"/>
      <c r="N623" s="44"/>
      <c r="O623" s="45"/>
      <c r="P623" s="44"/>
      <c r="Q623" s="44"/>
      <c r="R623" s="62"/>
      <c r="S623" s="62"/>
      <c r="T623" s="44"/>
      <c r="U623" s="61"/>
      <c r="V623" s="63"/>
      <c r="W623" s="62"/>
      <c r="X623" s="62"/>
      <c r="Y623" s="61"/>
      <c r="Z623" s="62"/>
      <c r="AA623" s="61"/>
      <c r="AB623" s="44"/>
      <c r="AC623" s="61"/>
      <c r="AD623" s="61"/>
      <c r="AE623" s="62"/>
      <c r="AF623" s="62"/>
      <c r="AG623" s="64"/>
      <c r="AH623" s="64"/>
      <c r="AI623" s="61"/>
      <c r="AJ623" s="65"/>
      <c r="AK623" s="65"/>
      <c r="AL623" s="44"/>
      <c r="AM623" s="61"/>
      <c r="AN623" s="61"/>
      <c r="AO623" s="50"/>
      <c r="AP623" s="44"/>
      <c r="AQ623" s="44"/>
      <c r="AR623" s="44"/>
      <c r="AS623" s="50"/>
    </row>
    <row r="624" spans="1:45" ht="17.25" customHeight="1">
      <c r="A624" s="44"/>
      <c r="B624" s="44"/>
      <c r="C624" s="44"/>
      <c r="D624" s="59"/>
      <c r="E624" s="59"/>
      <c r="F624" s="59"/>
      <c r="G624" s="60"/>
      <c r="H624" s="61"/>
      <c r="I624" s="61"/>
      <c r="J624" s="62"/>
      <c r="K624" s="62"/>
      <c r="L624" s="44"/>
      <c r="M624" s="61"/>
      <c r="N624" s="44"/>
      <c r="O624" s="45"/>
      <c r="P624" s="44"/>
      <c r="Q624" s="44"/>
      <c r="R624" s="62"/>
      <c r="S624" s="62"/>
      <c r="T624" s="44"/>
      <c r="U624" s="61"/>
      <c r="V624" s="63"/>
      <c r="W624" s="62"/>
      <c r="X624" s="62"/>
      <c r="Y624" s="61"/>
      <c r="Z624" s="62"/>
      <c r="AA624" s="61"/>
      <c r="AB624" s="44"/>
      <c r="AC624" s="61"/>
      <c r="AD624" s="61"/>
      <c r="AE624" s="62"/>
      <c r="AF624" s="62"/>
      <c r="AG624" s="64"/>
      <c r="AH624" s="64"/>
      <c r="AI624" s="61"/>
      <c r="AJ624" s="65"/>
      <c r="AK624" s="65"/>
      <c r="AL624" s="44"/>
      <c r="AM624" s="61"/>
      <c r="AN624" s="61"/>
      <c r="AO624" s="50"/>
      <c r="AP624" s="44"/>
      <c r="AQ624" s="44"/>
      <c r="AR624" s="44"/>
      <c r="AS624" s="50"/>
    </row>
    <row r="625" spans="1:45" ht="17.25" customHeight="1">
      <c r="A625" s="44"/>
      <c r="B625" s="44"/>
      <c r="C625" s="44"/>
      <c r="D625" s="59"/>
      <c r="E625" s="59"/>
      <c r="F625" s="59"/>
      <c r="G625" s="60"/>
      <c r="H625" s="61"/>
      <c r="I625" s="61"/>
      <c r="J625" s="62"/>
      <c r="K625" s="62"/>
      <c r="L625" s="44"/>
      <c r="M625" s="61"/>
      <c r="N625" s="44"/>
      <c r="O625" s="45"/>
      <c r="P625" s="44"/>
      <c r="Q625" s="44"/>
      <c r="R625" s="62"/>
      <c r="S625" s="62"/>
      <c r="T625" s="44"/>
      <c r="U625" s="61"/>
      <c r="V625" s="63"/>
      <c r="W625" s="62"/>
      <c r="X625" s="62"/>
      <c r="Y625" s="61"/>
      <c r="Z625" s="62"/>
      <c r="AA625" s="61"/>
      <c r="AB625" s="44"/>
      <c r="AC625" s="61"/>
      <c r="AD625" s="61"/>
      <c r="AE625" s="62"/>
      <c r="AF625" s="62"/>
      <c r="AG625" s="64"/>
      <c r="AH625" s="64"/>
      <c r="AI625" s="61"/>
      <c r="AJ625" s="65"/>
      <c r="AK625" s="65"/>
      <c r="AL625" s="44"/>
      <c r="AM625" s="61"/>
      <c r="AN625" s="61"/>
      <c r="AO625" s="50"/>
      <c r="AP625" s="44"/>
      <c r="AQ625" s="44"/>
      <c r="AR625" s="44"/>
      <c r="AS625" s="50"/>
    </row>
    <row r="626" spans="1:45" ht="17.25" customHeight="1">
      <c r="A626" s="44"/>
      <c r="B626" s="44"/>
      <c r="C626" s="44"/>
      <c r="D626" s="59"/>
      <c r="E626" s="59"/>
      <c r="F626" s="59"/>
      <c r="G626" s="60"/>
      <c r="H626" s="61"/>
      <c r="I626" s="61"/>
      <c r="J626" s="62"/>
      <c r="K626" s="62"/>
      <c r="L626" s="44"/>
      <c r="M626" s="61"/>
      <c r="N626" s="44"/>
      <c r="O626" s="45"/>
      <c r="P626" s="44"/>
      <c r="Q626" s="44"/>
      <c r="R626" s="62"/>
      <c r="S626" s="62"/>
      <c r="T626" s="44"/>
      <c r="U626" s="61"/>
      <c r="V626" s="63"/>
      <c r="W626" s="62"/>
      <c r="X626" s="62"/>
      <c r="Y626" s="61"/>
      <c r="Z626" s="62"/>
      <c r="AA626" s="61"/>
      <c r="AB626" s="44"/>
      <c r="AC626" s="61"/>
      <c r="AD626" s="61"/>
      <c r="AE626" s="62"/>
      <c r="AF626" s="62"/>
      <c r="AG626" s="64"/>
      <c r="AH626" s="64"/>
      <c r="AI626" s="61"/>
      <c r="AJ626" s="65"/>
      <c r="AK626" s="65"/>
      <c r="AL626" s="44"/>
      <c r="AM626" s="61"/>
      <c r="AN626" s="61"/>
      <c r="AO626" s="50"/>
      <c r="AP626" s="44"/>
      <c r="AQ626" s="44"/>
      <c r="AR626" s="44"/>
      <c r="AS626" s="50"/>
    </row>
    <row r="627" spans="1:45" ht="17.25" customHeight="1">
      <c r="A627" s="44"/>
      <c r="B627" s="44"/>
      <c r="C627" s="44"/>
      <c r="D627" s="59"/>
      <c r="E627" s="59"/>
      <c r="F627" s="59"/>
      <c r="G627" s="60"/>
      <c r="H627" s="61"/>
      <c r="I627" s="61"/>
      <c r="J627" s="62"/>
      <c r="K627" s="62"/>
      <c r="L627" s="44"/>
      <c r="M627" s="61"/>
      <c r="N627" s="44"/>
      <c r="O627" s="45"/>
      <c r="P627" s="44"/>
      <c r="Q627" s="44"/>
      <c r="R627" s="62"/>
      <c r="S627" s="62"/>
      <c r="T627" s="44"/>
      <c r="U627" s="61"/>
      <c r="V627" s="63"/>
      <c r="W627" s="62"/>
      <c r="X627" s="62"/>
      <c r="Y627" s="61"/>
      <c r="Z627" s="62"/>
      <c r="AA627" s="61"/>
      <c r="AB627" s="44"/>
      <c r="AC627" s="61"/>
      <c r="AD627" s="61"/>
      <c r="AE627" s="62"/>
      <c r="AF627" s="62"/>
      <c r="AG627" s="64"/>
      <c r="AH627" s="64"/>
      <c r="AI627" s="61"/>
      <c r="AJ627" s="65"/>
      <c r="AK627" s="65"/>
      <c r="AL627" s="44"/>
      <c r="AM627" s="61"/>
      <c r="AN627" s="61"/>
      <c r="AO627" s="50"/>
      <c r="AP627" s="44"/>
      <c r="AQ627" s="44"/>
      <c r="AR627" s="44"/>
      <c r="AS627" s="50"/>
    </row>
    <row r="628" spans="1:45" ht="17.25" customHeight="1">
      <c r="A628" s="44"/>
      <c r="B628" s="44"/>
      <c r="C628" s="44"/>
      <c r="D628" s="59"/>
      <c r="E628" s="59"/>
      <c r="F628" s="59"/>
      <c r="G628" s="60"/>
      <c r="H628" s="61"/>
      <c r="I628" s="61"/>
      <c r="J628" s="62"/>
      <c r="K628" s="62"/>
      <c r="L628" s="44"/>
      <c r="M628" s="61"/>
      <c r="N628" s="44"/>
      <c r="O628" s="45"/>
      <c r="P628" s="44"/>
      <c r="Q628" s="44"/>
      <c r="R628" s="62"/>
      <c r="S628" s="62"/>
      <c r="T628" s="44"/>
      <c r="U628" s="61"/>
      <c r="V628" s="63"/>
      <c r="W628" s="62"/>
      <c r="X628" s="62"/>
      <c r="Y628" s="61"/>
      <c r="Z628" s="62"/>
      <c r="AA628" s="61"/>
      <c r="AB628" s="44"/>
      <c r="AC628" s="61"/>
      <c r="AD628" s="61"/>
      <c r="AE628" s="62"/>
      <c r="AF628" s="62"/>
      <c r="AG628" s="64"/>
      <c r="AH628" s="64"/>
      <c r="AI628" s="61"/>
      <c r="AJ628" s="65"/>
      <c r="AK628" s="65"/>
      <c r="AL628" s="44"/>
      <c r="AM628" s="61"/>
      <c r="AN628" s="61"/>
      <c r="AO628" s="50"/>
      <c r="AP628" s="44"/>
      <c r="AQ628" s="44"/>
      <c r="AR628" s="44"/>
      <c r="AS628" s="50"/>
    </row>
    <row r="629" spans="1:45" ht="17.25" customHeight="1">
      <c r="A629" s="44"/>
      <c r="B629" s="44"/>
      <c r="C629" s="44"/>
      <c r="D629" s="59"/>
      <c r="E629" s="59"/>
      <c r="F629" s="59"/>
      <c r="G629" s="60"/>
      <c r="H629" s="61"/>
      <c r="I629" s="61"/>
      <c r="J629" s="62"/>
      <c r="K629" s="62"/>
      <c r="L629" s="44"/>
      <c r="M629" s="61"/>
      <c r="N629" s="44"/>
      <c r="O629" s="45"/>
      <c r="P629" s="44"/>
      <c r="Q629" s="44"/>
      <c r="R629" s="62"/>
      <c r="S629" s="62"/>
      <c r="T629" s="44"/>
      <c r="U629" s="61"/>
      <c r="V629" s="63"/>
      <c r="W629" s="62"/>
      <c r="X629" s="62"/>
      <c r="Y629" s="61"/>
      <c r="Z629" s="62"/>
      <c r="AA629" s="61"/>
      <c r="AB629" s="44"/>
      <c r="AC629" s="61"/>
      <c r="AD629" s="61"/>
      <c r="AE629" s="62"/>
      <c r="AF629" s="62"/>
      <c r="AG629" s="64"/>
      <c r="AH629" s="64"/>
      <c r="AI629" s="61"/>
      <c r="AJ629" s="65"/>
      <c r="AK629" s="65"/>
      <c r="AL629" s="44"/>
      <c r="AM629" s="61"/>
      <c r="AN629" s="61"/>
      <c r="AO629" s="50"/>
      <c r="AP629" s="44"/>
      <c r="AQ629" s="44"/>
      <c r="AR629" s="44"/>
      <c r="AS629" s="50"/>
    </row>
    <row r="630" spans="1:45" ht="17.25" customHeight="1">
      <c r="A630" s="44"/>
      <c r="B630" s="44"/>
      <c r="C630" s="44"/>
      <c r="D630" s="59"/>
      <c r="E630" s="59"/>
      <c r="F630" s="59"/>
      <c r="G630" s="60"/>
      <c r="H630" s="61"/>
      <c r="I630" s="61"/>
      <c r="J630" s="62"/>
      <c r="K630" s="62"/>
      <c r="L630" s="44"/>
      <c r="M630" s="61"/>
      <c r="N630" s="44"/>
      <c r="O630" s="45"/>
      <c r="P630" s="44"/>
      <c r="Q630" s="44"/>
      <c r="R630" s="62"/>
      <c r="S630" s="62"/>
      <c r="T630" s="44"/>
      <c r="U630" s="61"/>
      <c r="V630" s="63"/>
      <c r="W630" s="62"/>
      <c r="X630" s="62"/>
      <c r="Y630" s="61"/>
      <c r="Z630" s="62"/>
      <c r="AA630" s="61"/>
      <c r="AB630" s="44"/>
      <c r="AC630" s="61"/>
      <c r="AD630" s="61"/>
      <c r="AE630" s="62"/>
      <c r="AF630" s="62"/>
      <c r="AG630" s="64"/>
      <c r="AH630" s="64"/>
      <c r="AI630" s="61"/>
      <c r="AJ630" s="65"/>
      <c r="AK630" s="65"/>
      <c r="AL630" s="44"/>
      <c r="AM630" s="61"/>
      <c r="AN630" s="61"/>
      <c r="AO630" s="50"/>
      <c r="AP630" s="44"/>
      <c r="AQ630" s="44"/>
      <c r="AR630" s="44"/>
      <c r="AS630" s="50"/>
    </row>
    <row r="631" spans="1:45" ht="17.25" customHeight="1">
      <c r="A631" s="44"/>
      <c r="B631" s="44"/>
      <c r="C631" s="44"/>
      <c r="D631" s="59"/>
      <c r="E631" s="59"/>
      <c r="F631" s="59"/>
      <c r="G631" s="60"/>
      <c r="H631" s="61"/>
      <c r="I631" s="61"/>
      <c r="J631" s="62"/>
      <c r="K631" s="62"/>
      <c r="L631" s="44"/>
      <c r="M631" s="61"/>
      <c r="N631" s="44"/>
      <c r="O631" s="45"/>
      <c r="P631" s="44"/>
      <c r="Q631" s="44"/>
      <c r="R631" s="62"/>
      <c r="S631" s="62"/>
      <c r="T631" s="44"/>
      <c r="U631" s="61"/>
      <c r="V631" s="63"/>
      <c r="W631" s="62"/>
      <c r="X631" s="62"/>
      <c r="Y631" s="61"/>
      <c r="Z631" s="62"/>
      <c r="AA631" s="61"/>
      <c r="AB631" s="44"/>
      <c r="AC631" s="61"/>
      <c r="AD631" s="61"/>
      <c r="AE631" s="62"/>
      <c r="AF631" s="62"/>
      <c r="AG631" s="64"/>
      <c r="AH631" s="64"/>
      <c r="AI631" s="61"/>
      <c r="AJ631" s="65"/>
      <c r="AK631" s="65"/>
      <c r="AL631" s="44"/>
      <c r="AM631" s="61"/>
      <c r="AN631" s="61"/>
      <c r="AO631" s="50"/>
      <c r="AP631" s="44"/>
      <c r="AQ631" s="44"/>
      <c r="AR631" s="44"/>
      <c r="AS631" s="50"/>
    </row>
    <row r="632" spans="1:45" ht="17.25" customHeight="1">
      <c r="A632" s="44"/>
      <c r="B632" s="44"/>
      <c r="C632" s="44"/>
      <c r="D632" s="59"/>
      <c r="E632" s="59"/>
      <c r="F632" s="59"/>
      <c r="G632" s="60"/>
      <c r="H632" s="61"/>
      <c r="I632" s="61"/>
      <c r="J632" s="62"/>
      <c r="K632" s="62"/>
      <c r="L632" s="44"/>
      <c r="M632" s="61"/>
      <c r="N632" s="44"/>
      <c r="O632" s="45"/>
      <c r="P632" s="44"/>
      <c r="Q632" s="44"/>
      <c r="R632" s="62"/>
      <c r="S632" s="62"/>
      <c r="T632" s="44"/>
      <c r="U632" s="61"/>
      <c r="V632" s="63"/>
      <c r="W632" s="62"/>
      <c r="X632" s="62"/>
      <c r="Y632" s="61"/>
      <c r="Z632" s="62"/>
      <c r="AA632" s="61"/>
      <c r="AB632" s="44"/>
      <c r="AC632" s="61"/>
      <c r="AD632" s="61"/>
      <c r="AE632" s="62"/>
      <c r="AF632" s="62"/>
      <c r="AG632" s="64"/>
      <c r="AH632" s="64"/>
      <c r="AI632" s="61"/>
      <c r="AJ632" s="65"/>
      <c r="AK632" s="65"/>
      <c r="AL632" s="44"/>
      <c r="AM632" s="61"/>
      <c r="AN632" s="61"/>
      <c r="AO632" s="50"/>
      <c r="AP632" s="44"/>
      <c r="AQ632" s="44"/>
      <c r="AR632" s="44"/>
      <c r="AS632" s="50"/>
    </row>
    <row r="633" spans="1:45" ht="17.25" customHeight="1">
      <c r="A633" s="44"/>
      <c r="B633" s="44"/>
      <c r="C633" s="44"/>
      <c r="D633" s="59"/>
      <c r="E633" s="59"/>
      <c r="F633" s="59"/>
      <c r="G633" s="60"/>
      <c r="H633" s="61"/>
      <c r="I633" s="61"/>
      <c r="J633" s="62"/>
      <c r="K633" s="62"/>
      <c r="L633" s="44"/>
      <c r="M633" s="61"/>
      <c r="N633" s="44"/>
      <c r="O633" s="45"/>
      <c r="P633" s="44"/>
      <c r="Q633" s="44"/>
      <c r="R633" s="62"/>
      <c r="S633" s="62"/>
      <c r="T633" s="44"/>
      <c r="U633" s="61"/>
      <c r="V633" s="63"/>
      <c r="W633" s="62"/>
      <c r="X633" s="62"/>
      <c r="Y633" s="61"/>
      <c r="Z633" s="62"/>
      <c r="AA633" s="61"/>
      <c r="AB633" s="44"/>
      <c r="AC633" s="61"/>
      <c r="AD633" s="61"/>
      <c r="AE633" s="62"/>
      <c r="AF633" s="62"/>
      <c r="AG633" s="64"/>
      <c r="AH633" s="64"/>
      <c r="AI633" s="61"/>
      <c r="AJ633" s="65"/>
      <c r="AK633" s="65"/>
      <c r="AL633" s="44"/>
      <c r="AM633" s="61"/>
      <c r="AN633" s="61"/>
      <c r="AO633" s="50"/>
      <c r="AP633" s="44"/>
      <c r="AQ633" s="44"/>
      <c r="AR633" s="44"/>
      <c r="AS633" s="50"/>
    </row>
    <row r="634" spans="1:45" ht="17.25" customHeight="1">
      <c r="A634" s="44"/>
      <c r="B634" s="44"/>
      <c r="C634" s="44"/>
      <c r="D634" s="59"/>
      <c r="E634" s="59"/>
      <c r="F634" s="59"/>
      <c r="G634" s="60"/>
      <c r="H634" s="61"/>
      <c r="I634" s="61"/>
      <c r="J634" s="62"/>
      <c r="K634" s="62"/>
      <c r="L634" s="44"/>
      <c r="M634" s="61"/>
      <c r="N634" s="44"/>
      <c r="O634" s="45"/>
      <c r="P634" s="44"/>
      <c r="Q634" s="44"/>
      <c r="R634" s="62"/>
      <c r="S634" s="62"/>
      <c r="T634" s="44"/>
      <c r="U634" s="61"/>
      <c r="V634" s="63"/>
      <c r="W634" s="62"/>
      <c r="X634" s="62"/>
      <c r="Y634" s="61"/>
      <c r="Z634" s="62"/>
      <c r="AA634" s="61"/>
      <c r="AB634" s="44"/>
      <c r="AC634" s="61"/>
      <c r="AD634" s="61"/>
      <c r="AE634" s="62"/>
      <c r="AF634" s="62"/>
      <c r="AG634" s="64"/>
      <c r="AH634" s="64"/>
      <c r="AI634" s="61"/>
      <c r="AJ634" s="65"/>
      <c r="AK634" s="65"/>
      <c r="AL634" s="44"/>
      <c r="AM634" s="61"/>
      <c r="AN634" s="61"/>
      <c r="AO634" s="50"/>
      <c r="AP634" s="44"/>
      <c r="AQ634" s="44"/>
      <c r="AR634" s="44"/>
      <c r="AS634" s="50"/>
    </row>
    <row r="635" spans="1:45" ht="17.25" customHeight="1">
      <c r="A635" s="44"/>
      <c r="B635" s="44"/>
      <c r="C635" s="44"/>
      <c r="D635" s="59"/>
      <c r="E635" s="59"/>
      <c r="F635" s="59"/>
      <c r="G635" s="60"/>
      <c r="H635" s="61"/>
      <c r="I635" s="61"/>
      <c r="J635" s="62"/>
      <c r="K635" s="62"/>
      <c r="L635" s="44"/>
      <c r="M635" s="61"/>
      <c r="N635" s="44"/>
      <c r="O635" s="45"/>
      <c r="P635" s="44"/>
      <c r="Q635" s="44"/>
      <c r="R635" s="62"/>
      <c r="S635" s="62"/>
      <c r="T635" s="44"/>
      <c r="U635" s="61"/>
      <c r="V635" s="63"/>
      <c r="W635" s="62"/>
      <c r="X635" s="62"/>
      <c r="Y635" s="61"/>
      <c r="Z635" s="62"/>
      <c r="AA635" s="61"/>
      <c r="AB635" s="44"/>
      <c r="AC635" s="61"/>
      <c r="AD635" s="61"/>
      <c r="AE635" s="62"/>
      <c r="AF635" s="62"/>
      <c r="AG635" s="64"/>
      <c r="AH635" s="64"/>
      <c r="AI635" s="61"/>
      <c r="AJ635" s="65"/>
      <c r="AK635" s="65"/>
      <c r="AL635" s="44"/>
      <c r="AM635" s="61"/>
      <c r="AN635" s="61"/>
      <c r="AO635" s="50"/>
      <c r="AP635" s="44"/>
      <c r="AQ635" s="44"/>
      <c r="AR635" s="44"/>
      <c r="AS635" s="50"/>
    </row>
    <row r="636" spans="1:45" ht="17.25" customHeight="1">
      <c r="A636" s="44"/>
      <c r="B636" s="44"/>
      <c r="C636" s="44"/>
      <c r="D636" s="59"/>
      <c r="E636" s="59"/>
      <c r="F636" s="59"/>
      <c r="G636" s="60"/>
      <c r="H636" s="61"/>
      <c r="I636" s="61"/>
      <c r="J636" s="62"/>
      <c r="K636" s="62"/>
      <c r="L636" s="44"/>
      <c r="M636" s="61"/>
      <c r="N636" s="44"/>
      <c r="O636" s="45"/>
      <c r="P636" s="44"/>
      <c r="Q636" s="44"/>
      <c r="R636" s="62"/>
      <c r="S636" s="62"/>
      <c r="T636" s="44"/>
      <c r="U636" s="61"/>
      <c r="V636" s="63"/>
      <c r="W636" s="62"/>
      <c r="X636" s="62"/>
      <c r="Y636" s="61"/>
      <c r="Z636" s="62"/>
      <c r="AA636" s="61"/>
      <c r="AB636" s="44"/>
      <c r="AC636" s="61"/>
      <c r="AD636" s="61"/>
      <c r="AE636" s="62"/>
      <c r="AF636" s="62"/>
      <c r="AG636" s="64"/>
      <c r="AH636" s="64"/>
      <c r="AI636" s="61"/>
      <c r="AJ636" s="65"/>
      <c r="AK636" s="65"/>
      <c r="AL636" s="44"/>
      <c r="AM636" s="61"/>
      <c r="AN636" s="61"/>
      <c r="AO636" s="50"/>
      <c r="AP636" s="44"/>
      <c r="AQ636" s="44"/>
      <c r="AR636" s="44"/>
      <c r="AS636" s="50"/>
    </row>
    <row r="637" spans="1:45" ht="17.25" customHeight="1">
      <c r="A637" s="44"/>
      <c r="B637" s="44"/>
      <c r="C637" s="44"/>
      <c r="D637" s="59"/>
      <c r="E637" s="59"/>
      <c r="F637" s="59"/>
      <c r="G637" s="60"/>
      <c r="H637" s="61"/>
      <c r="I637" s="61"/>
      <c r="J637" s="62"/>
      <c r="K637" s="62"/>
      <c r="L637" s="44"/>
      <c r="M637" s="61"/>
      <c r="N637" s="44"/>
      <c r="O637" s="45"/>
      <c r="P637" s="44"/>
      <c r="Q637" s="44"/>
      <c r="R637" s="62"/>
      <c r="S637" s="62"/>
      <c r="T637" s="44"/>
      <c r="U637" s="61"/>
      <c r="V637" s="63"/>
      <c r="W637" s="62"/>
      <c r="X637" s="62"/>
      <c r="Y637" s="61"/>
      <c r="Z637" s="62"/>
      <c r="AA637" s="61"/>
      <c r="AB637" s="44"/>
      <c r="AC637" s="61"/>
      <c r="AD637" s="61"/>
      <c r="AE637" s="62"/>
      <c r="AF637" s="62"/>
      <c r="AG637" s="64"/>
      <c r="AH637" s="64"/>
      <c r="AI637" s="61"/>
      <c r="AJ637" s="65"/>
      <c r="AK637" s="65"/>
      <c r="AL637" s="44"/>
      <c r="AM637" s="61"/>
      <c r="AN637" s="61"/>
      <c r="AO637" s="50"/>
      <c r="AP637" s="44"/>
      <c r="AQ637" s="44"/>
      <c r="AR637" s="44"/>
      <c r="AS637" s="50"/>
    </row>
    <row r="638" spans="1:45" ht="17.25" customHeight="1">
      <c r="A638" s="44"/>
      <c r="B638" s="44"/>
      <c r="C638" s="44"/>
      <c r="D638" s="59"/>
      <c r="E638" s="59"/>
      <c r="F638" s="59"/>
      <c r="G638" s="60"/>
      <c r="H638" s="61"/>
      <c r="I638" s="61"/>
      <c r="J638" s="62"/>
      <c r="K638" s="62"/>
      <c r="L638" s="44"/>
      <c r="M638" s="61"/>
      <c r="N638" s="44"/>
      <c r="O638" s="45"/>
      <c r="P638" s="44"/>
      <c r="Q638" s="44"/>
      <c r="R638" s="62"/>
      <c r="S638" s="62"/>
      <c r="T638" s="44"/>
      <c r="U638" s="61"/>
      <c r="V638" s="63"/>
      <c r="W638" s="62"/>
      <c r="X638" s="62"/>
      <c r="Y638" s="61"/>
      <c r="Z638" s="62"/>
      <c r="AA638" s="61"/>
      <c r="AB638" s="44"/>
      <c r="AC638" s="61"/>
      <c r="AD638" s="61"/>
      <c r="AE638" s="62"/>
      <c r="AF638" s="62"/>
      <c r="AG638" s="64"/>
      <c r="AH638" s="64"/>
      <c r="AI638" s="61"/>
      <c r="AJ638" s="65"/>
      <c r="AK638" s="65"/>
      <c r="AL638" s="44"/>
      <c r="AM638" s="61"/>
      <c r="AN638" s="61"/>
      <c r="AO638" s="50"/>
      <c r="AP638" s="44"/>
      <c r="AQ638" s="44"/>
      <c r="AR638" s="44"/>
      <c r="AS638" s="50"/>
    </row>
    <row r="639" spans="1:45" ht="17.25" customHeight="1">
      <c r="A639" s="44"/>
      <c r="B639" s="44"/>
      <c r="C639" s="44"/>
      <c r="D639" s="59"/>
      <c r="E639" s="59"/>
      <c r="F639" s="59"/>
      <c r="G639" s="60"/>
      <c r="H639" s="61"/>
      <c r="I639" s="61"/>
      <c r="J639" s="62"/>
      <c r="K639" s="62"/>
      <c r="L639" s="44"/>
      <c r="M639" s="61"/>
      <c r="N639" s="44"/>
      <c r="O639" s="45"/>
      <c r="P639" s="44"/>
      <c r="Q639" s="44"/>
      <c r="R639" s="62"/>
      <c r="S639" s="62"/>
      <c r="T639" s="44"/>
      <c r="U639" s="61"/>
      <c r="V639" s="63"/>
      <c r="W639" s="62"/>
      <c r="X639" s="62"/>
      <c r="Y639" s="61"/>
      <c r="Z639" s="62"/>
      <c r="AA639" s="61"/>
      <c r="AB639" s="44"/>
      <c r="AC639" s="61"/>
      <c r="AD639" s="61"/>
      <c r="AE639" s="62"/>
      <c r="AF639" s="62"/>
      <c r="AG639" s="64"/>
      <c r="AH639" s="64"/>
      <c r="AI639" s="61"/>
      <c r="AJ639" s="65"/>
      <c r="AK639" s="65"/>
      <c r="AL639" s="44"/>
      <c r="AM639" s="61"/>
      <c r="AN639" s="61"/>
      <c r="AO639" s="50"/>
      <c r="AP639" s="44"/>
      <c r="AQ639" s="44"/>
      <c r="AR639" s="44"/>
      <c r="AS639" s="50"/>
    </row>
    <row r="640" spans="1:45" ht="17.25" customHeight="1">
      <c r="A640" s="44"/>
      <c r="B640" s="44"/>
      <c r="C640" s="44"/>
      <c r="D640" s="59"/>
      <c r="E640" s="59"/>
      <c r="F640" s="59"/>
      <c r="G640" s="60"/>
      <c r="H640" s="61"/>
      <c r="I640" s="61"/>
      <c r="J640" s="62"/>
      <c r="K640" s="62"/>
      <c r="L640" s="44"/>
      <c r="M640" s="61"/>
      <c r="N640" s="44"/>
      <c r="O640" s="45"/>
      <c r="P640" s="44"/>
      <c r="Q640" s="44"/>
      <c r="R640" s="62"/>
      <c r="S640" s="62"/>
      <c r="T640" s="44"/>
      <c r="U640" s="61"/>
      <c r="V640" s="63"/>
      <c r="W640" s="62"/>
      <c r="X640" s="62"/>
      <c r="Y640" s="61"/>
      <c r="Z640" s="62"/>
      <c r="AA640" s="61"/>
      <c r="AB640" s="44"/>
      <c r="AC640" s="61"/>
      <c r="AD640" s="61"/>
      <c r="AE640" s="62"/>
      <c r="AF640" s="62"/>
      <c r="AG640" s="64"/>
      <c r="AH640" s="64"/>
      <c r="AI640" s="61"/>
      <c r="AJ640" s="65"/>
      <c r="AK640" s="65"/>
      <c r="AL640" s="44"/>
      <c r="AM640" s="61"/>
      <c r="AN640" s="61"/>
      <c r="AO640" s="50"/>
      <c r="AP640" s="44"/>
      <c r="AQ640" s="44"/>
      <c r="AR640" s="44"/>
      <c r="AS640" s="50"/>
    </row>
    <row r="641" spans="1:45" ht="17.25" customHeight="1">
      <c r="A641" s="44"/>
      <c r="B641" s="44"/>
      <c r="C641" s="44"/>
      <c r="D641" s="59"/>
      <c r="E641" s="59"/>
      <c r="F641" s="59"/>
      <c r="G641" s="60"/>
      <c r="H641" s="61"/>
      <c r="I641" s="61"/>
      <c r="J641" s="62"/>
      <c r="K641" s="62"/>
      <c r="L641" s="44"/>
      <c r="M641" s="61"/>
      <c r="N641" s="44"/>
      <c r="O641" s="45"/>
      <c r="P641" s="44"/>
      <c r="Q641" s="44"/>
      <c r="R641" s="62"/>
      <c r="S641" s="62"/>
      <c r="T641" s="44"/>
      <c r="U641" s="61"/>
      <c r="V641" s="63"/>
      <c r="W641" s="62"/>
      <c r="X641" s="62"/>
      <c r="Y641" s="61"/>
      <c r="Z641" s="62"/>
      <c r="AA641" s="61"/>
      <c r="AB641" s="44"/>
      <c r="AC641" s="61"/>
      <c r="AD641" s="61"/>
      <c r="AE641" s="62"/>
      <c r="AF641" s="62"/>
      <c r="AG641" s="64"/>
      <c r="AH641" s="64"/>
      <c r="AI641" s="61"/>
      <c r="AJ641" s="65"/>
      <c r="AK641" s="65"/>
      <c r="AL641" s="44"/>
      <c r="AM641" s="61"/>
      <c r="AN641" s="61"/>
      <c r="AO641" s="50"/>
      <c r="AP641" s="44"/>
      <c r="AQ641" s="44"/>
      <c r="AR641" s="44"/>
      <c r="AS641" s="50"/>
    </row>
    <row r="642" spans="1:45" ht="17.25" customHeight="1">
      <c r="A642" s="44"/>
      <c r="B642" s="44"/>
      <c r="C642" s="44"/>
      <c r="D642" s="59"/>
      <c r="E642" s="59"/>
      <c r="F642" s="59"/>
      <c r="G642" s="60"/>
      <c r="H642" s="61"/>
      <c r="I642" s="61"/>
      <c r="J642" s="62"/>
      <c r="K642" s="62"/>
      <c r="L642" s="44"/>
      <c r="M642" s="61"/>
      <c r="N642" s="44"/>
      <c r="O642" s="45"/>
      <c r="P642" s="44"/>
      <c r="Q642" s="44"/>
      <c r="R642" s="62"/>
      <c r="S642" s="62"/>
      <c r="T642" s="44"/>
      <c r="U642" s="61"/>
      <c r="V642" s="63"/>
      <c r="W642" s="62"/>
      <c r="X642" s="62"/>
      <c r="Y642" s="61"/>
      <c r="Z642" s="62"/>
      <c r="AA642" s="61"/>
      <c r="AB642" s="44"/>
      <c r="AC642" s="61"/>
      <c r="AD642" s="61"/>
      <c r="AE642" s="62"/>
      <c r="AF642" s="62"/>
      <c r="AG642" s="64"/>
      <c r="AH642" s="64"/>
      <c r="AI642" s="61"/>
      <c r="AJ642" s="65"/>
      <c r="AK642" s="65"/>
      <c r="AL642" s="44"/>
      <c r="AM642" s="61"/>
      <c r="AN642" s="61"/>
      <c r="AO642" s="50"/>
      <c r="AP642" s="44"/>
      <c r="AQ642" s="44"/>
      <c r="AR642" s="44"/>
      <c r="AS642" s="50"/>
    </row>
    <row r="643" spans="1:45" ht="17.25" customHeight="1">
      <c r="A643" s="44"/>
      <c r="B643" s="44"/>
      <c r="C643" s="44"/>
      <c r="D643" s="59"/>
      <c r="E643" s="59"/>
      <c r="F643" s="59"/>
      <c r="G643" s="60"/>
      <c r="H643" s="61"/>
      <c r="I643" s="61"/>
      <c r="J643" s="62"/>
      <c r="K643" s="62"/>
      <c r="L643" s="44"/>
      <c r="M643" s="61"/>
      <c r="N643" s="44"/>
      <c r="O643" s="45"/>
      <c r="P643" s="44"/>
      <c r="Q643" s="44"/>
      <c r="R643" s="62"/>
      <c r="S643" s="62"/>
      <c r="T643" s="44"/>
      <c r="U643" s="61"/>
      <c r="V643" s="63"/>
      <c r="W643" s="62"/>
      <c r="X643" s="62"/>
      <c r="Y643" s="61"/>
      <c r="Z643" s="62"/>
      <c r="AA643" s="61"/>
      <c r="AB643" s="44"/>
      <c r="AC643" s="61"/>
      <c r="AD643" s="61"/>
      <c r="AE643" s="62"/>
      <c r="AF643" s="62"/>
      <c r="AG643" s="64"/>
      <c r="AH643" s="64"/>
      <c r="AI643" s="61"/>
      <c r="AJ643" s="65"/>
      <c r="AK643" s="65"/>
      <c r="AL643" s="44"/>
      <c r="AM643" s="61"/>
      <c r="AN643" s="61"/>
      <c r="AO643" s="50"/>
      <c r="AP643" s="44"/>
      <c r="AQ643" s="44"/>
      <c r="AR643" s="44"/>
      <c r="AS643" s="50"/>
    </row>
    <row r="644" spans="1:45" ht="17.25" customHeight="1">
      <c r="A644" s="44"/>
      <c r="B644" s="44"/>
      <c r="C644" s="44"/>
      <c r="D644" s="59"/>
      <c r="E644" s="59"/>
      <c r="F644" s="59"/>
      <c r="G644" s="60"/>
      <c r="H644" s="61"/>
      <c r="I644" s="61"/>
      <c r="J644" s="62"/>
      <c r="K644" s="62"/>
      <c r="L644" s="44"/>
      <c r="M644" s="61"/>
      <c r="N644" s="44"/>
      <c r="O644" s="45"/>
      <c r="P644" s="44"/>
      <c r="Q644" s="44"/>
      <c r="R644" s="62"/>
      <c r="S644" s="62"/>
      <c r="T644" s="44"/>
      <c r="U644" s="61"/>
      <c r="V644" s="63"/>
      <c r="W644" s="62"/>
      <c r="X644" s="62"/>
      <c r="Y644" s="61"/>
      <c r="Z644" s="62"/>
      <c r="AA644" s="61"/>
      <c r="AB644" s="44"/>
      <c r="AC644" s="61"/>
      <c r="AD644" s="61"/>
      <c r="AE644" s="62"/>
      <c r="AF644" s="62"/>
      <c r="AG644" s="64"/>
      <c r="AH644" s="64"/>
      <c r="AI644" s="61"/>
      <c r="AJ644" s="65"/>
      <c r="AK644" s="65"/>
      <c r="AL644" s="44"/>
      <c r="AM644" s="61"/>
      <c r="AN644" s="61"/>
      <c r="AO644" s="50"/>
      <c r="AP644" s="44"/>
      <c r="AQ644" s="44"/>
      <c r="AR644" s="44"/>
      <c r="AS644" s="50"/>
    </row>
    <row r="645" spans="1:45" ht="17.25" customHeight="1">
      <c r="A645" s="44"/>
      <c r="B645" s="44"/>
      <c r="C645" s="44"/>
      <c r="D645" s="59"/>
      <c r="E645" s="59"/>
      <c r="F645" s="59"/>
      <c r="G645" s="60"/>
      <c r="H645" s="61"/>
      <c r="I645" s="61"/>
      <c r="J645" s="62"/>
      <c r="K645" s="62"/>
      <c r="L645" s="44"/>
      <c r="M645" s="61"/>
      <c r="N645" s="44"/>
      <c r="O645" s="45"/>
      <c r="P645" s="44"/>
      <c r="Q645" s="44"/>
      <c r="R645" s="62"/>
      <c r="S645" s="62"/>
      <c r="T645" s="44"/>
      <c r="U645" s="61"/>
      <c r="V645" s="63"/>
      <c r="W645" s="62"/>
      <c r="X645" s="62"/>
      <c r="Y645" s="61"/>
      <c r="Z645" s="62"/>
      <c r="AA645" s="61"/>
      <c r="AB645" s="44"/>
      <c r="AC645" s="61"/>
      <c r="AD645" s="61"/>
      <c r="AE645" s="62"/>
      <c r="AF645" s="62"/>
      <c r="AG645" s="64"/>
      <c r="AH645" s="64"/>
      <c r="AI645" s="61"/>
      <c r="AJ645" s="65"/>
      <c r="AK645" s="65"/>
      <c r="AL645" s="44"/>
      <c r="AM645" s="61"/>
      <c r="AN645" s="61"/>
      <c r="AO645" s="50"/>
      <c r="AP645" s="44"/>
      <c r="AQ645" s="44"/>
      <c r="AR645" s="44"/>
      <c r="AS645" s="50"/>
    </row>
    <row r="646" spans="1:45" ht="17.25" customHeight="1">
      <c r="A646" s="44"/>
      <c r="B646" s="44"/>
      <c r="C646" s="44"/>
      <c r="D646" s="59"/>
      <c r="E646" s="59"/>
      <c r="F646" s="59"/>
      <c r="G646" s="60"/>
      <c r="H646" s="61"/>
      <c r="I646" s="61"/>
      <c r="J646" s="62"/>
      <c r="K646" s="62"/>
      <c r="L646" s="44"/>
      <c r="M646" s="61"/>
      <c r="N646" s="44"/>
      <c r="O646" s="45"/>
      <c r="P646" s="44"/>
      <c r="Q646" s="44"/>
      <c r="R646" s="62"/>
      <c r="S646" s="62"/>
      <c r="T646" s="44"/>
      <c r="U646" s="61"/>
      <c r="V646" s="63"/>
      <c r="W646" s="62"/>
      <c r="X646" s="62"/>
      <c r="Y646" s="61"/>
      <c r="Z646" s="62"/>
      <c r="AA646" s="61"/>
      <c r="AB646" s="44"/>
      <c r="AC646" s="61"/>
      <c r="AD646" s="61"/>
      <c r="AE646" s="62"/>
      <c r="AF646" s="62"/>
      <c r="AG646" s="64"/>
      <c r="AH646" s="64"/>
      <c r="AI646" s="61"/>
      <c r="AJ646" s="65"/>
      <c r="AK646" s="65"/>
      <c r="AL646" s="44"/>
      <c r="AM646" s="61"/>
      <c r="AN646" s="61"/>
      <c r="AO646" s="50"/>
      <c r="AP646" s="44"/>
      <c r="AQ646" s="44"/>
      <c r="AR646" s="44"/>
      <c r="AS646" s="50"/>
    </row>
    <row r="647" spans="1:45" ht="17.25" customHeight="1">
      <c r="A647" s="44"/>
      <c r="B647" s="44"/>
      <c r="C647" s="44"/>
      <c r="D647" s="59"/>
      <c r="E647" s="59"/>
      <c r="F647" s="59"/>
      <c r="G647" s="60"/>
      <c r="H647" s="61"/>
      <c r="I647" s="61"/>
      <c r="J647" s="62"/>
      <c r="K647" s="62"/>
      <c r="L647" s="44"/>
      <c r="M647" s="61"/>
      <c r="N647" s="44"/>
      <c r="O647" s="45"/>
      <c r="P647" s="44"/>
      <c r="Q647" s="44"/>
      <c r="R647" s="62"/>
      <c r="S647" s="62"/>
      <c r="T647" s="44"/>
      <c r="U647" s="61"/>
      <c r="V647" s="63"/>
      <c r="W647" s="62"/>
      <c r="X647" s="62"/>
      <c r="Y647" s="61"/>
      <c r="Z647" s="62"/>
      <c r="AA647" s="61"/>
      <c r="AB647" s="44"/>
      <c r="AC647" s="61"/>
      <c r="AD647" s="61"/>
      <c r="AE647" s="62"/>
      <c r="AF647" s="62"/>
      <c r="AG647" s="64"/>
      <c r="AH647" s="64"/>
      <c r="AI647" s="61"/>
      <c r="AJ647" s="65"/>
      <c r="AK647" s="65"/>
      <c r="AL647" s="44"/>
      <c r="AM647" s="61"/>
      <c r="AN647" s="61"/>
      <c r="AO647" s="50"/>
      <c r="AP647" s="44"/>
      <c r="AQ647" s="44"/>
      <c r="AR647" s="44"/>
      <c r="AS647" s="50"/>
    </row>
    <row r="648" spans="1:45" ht="17.25" customHeight="1">
      <c r="A648" s="44"/>
      <c r="B648" s="44"/>
      <c r="C648" s="44"/>
      <c r="D648" s="59"/>
      <c r="E648" s="59"/>
      <c r="F648" s="59"/>
      <c r="G648" s="60"/>
      <c r="H648" s="61"/>
      <c r="I648" s="61"/>
      <c r="J648" s="62"/>
      <c r="K648" s="62"/>
      <c r="L648" s="44"/>
      <c r="M648" s="61"/>
      <c r="N648" s="44"/>
      <c r="O648" s="45"/>
      <c r="P648" s="44"/>
      <c r="Q648" s="44"/>
      <c r="R648" s="62"/>
      <c r="S648" s="62"/>
      <c r="T648" s="44"/>
      <c r="U648" s="61"/>
      <c r="V648" s="63"/>
      <c r="W648" s="62"/>
      <c r="X648" s="62"/>
      <c r="Y648" s="61"/>
      <c r="Z648" s="62"/>
      <c r="AA648" s="61"/>
      <c r="AB648" s="44"/>
      <c r="AC648" s="61"/>
      <c r="AD648" s="61"/>
      <c r="AE648" s="62"/>
      <c r="AF648" s="62"/>
      <c r="AG648" s="64"/>
      <c r="AH648" s="64"/>
      <c r="AI648" s="61"/>
      <c r="AJ648" s="65"/>
      <c r="AK648" s="65"/>
      <c r="AL648" s="44"/>
      <c r="AM648" s="61"/>
      <c r="AN648" s="61"/>
      <c r="AO648" s="50"/>
      <c r="AP648" s="44"/>
      <c r="AQ648" s="44"/>
      <c r="AR648" s="44"/>
      <c r="AS648" s="50"/>
    </row>
    <row r="649" spans="1:45" ht="17.25" customHeight="1">
      <c r="A649" s="44"/>
      <c r="B649" s="44"/>
      <c r="C649" s="44"/>
      <c r="D649" s="59"/>
      <c r="E649" s="59"/>
      <c r="F649" s="59"/>
      <c r="G649" s="60"/>
      <c r="H649" s="61"/>
      <c r="I649" s="61"/>
      <c r="J649" s="62"/>
      <c r="K649" s="62"/>
      <c r="L649" s="44"/>
      <c r="M649" s="61"/>
      <c r="N649" s="44"/>
      <c r="O649" s="45"/>
      <c r="P649" s="44"/>
      <c r="Q649" s="44"/>
      <c r="R649" s="62"/>
      <c r="S649" s="62"/>
      <c r="T649" s="44"/>
      <c r="U649" s="61"/>
      <c r="V649" s="63"/>
      <c r="W649" s="62"/>
      <c r="X649" s="62"/>
      <c r="Y649" s="61"/>
      <c r="Z649" s="62"/>
      <c r="AA649" s="61"/>
      <c r="AB649" s="44"/>
      <c r="AC649" s="61"/>
      <c r="AD649" s="61"/>
      <c r="AE649" s="62"/>
      <c r="AF649" s="62"/>
      <c r="AG649" s="64"/>
      <c r="AH649" s="64"/>
      <c r="AI649" s="61"/>
      <c r="AJ649" s="65"/>
      <c r="AK649" s="65"/>
      <c r="AL649" s="44"/>
      <c r="AM649" s="61"/>
      <c r="AN649" s="61"/>
      <c r="AO649" s="50"/>
      <c r="AP649" s="44"/>
      <c r="AQ649" s="44"/>
      <c r="AR649" s="44"/>
      <c r="AS649" s="50"/>
    </row>
    <row r="650" spans="1:45" ht="17.25" customHeight="1">
      <c r="A650" s="44"/>
      <c r="B650" s="44"/>
      <c r="C650" s="44"/>
      <c r="D650" s="59"/>
      <c r="E650" s="59"/>
      <c r="F650" s="59"/>
      <c r="G650" s="60"/>
      <c r="H650" s="61"/>
      <c r="I650" s="61"/>
      <c r="J650" s="62"/>
      <c r="K650" s="62"/>
      <c r="L650" s="44"/>
      <c r="M650" s="61"/>
      <c r="N650" s="44"/>
      <c r="O650" s="45"/>
      <c r="P650" s="44"/>
      <c r="Q650" s="44"/>
      <c r="R650" s="62"/>
      <c r="S650" s="62"/>
      <c r="T650" s="44"/>
      <c r="U650" s="61"/>
      <c r="V650" s="63"/>
      <c r="W650" s="62"/>
      <c r="X650" s="62"/>
      <c r="Y650" s="61"/>
      <c r="Z650" s="62"/>
      <c r="AA650" s="61"/>
      <c r="AB650" s="44"/>
      <c r="AC650" s="61"/>
      <c r="AD650" s="61"/>
      <c r="AE650" s="62"/>
      <c r="AF650" s="62"/>
      <c r="AG650" s="64"/>
      <c r="AH650" s="64"/>
      <c r="AI650" s="61"/>
      <c r="AJ650" s="65"/>
      <c r="AK650" s="65"/>
      <c r="AL650" s="44"/>
      <c r="AM650" s="61"/>
      <c r="AN650" s="61"/>
      <c r="AO650" s="50"/>
      <c r="AP650" s="44"/>
      <c r="AQ650" s="44"/>
      <c r="AR650" s="44"/>
      <c r="AS650" s="50"/>
    </row>
    <row r="651" spans="1:45" ht="17.25" customHeight="1">
      <c r="A651" s="44"/>
      <c r="B651" s="44"/>
      <c r="C651" s="44"/>
      <c r="D651" s="59"/>
      <c r="E651" s="59"/>
      <c r="F651" s="59"/>
      <c r="G651" s="60"/>
      <c r="H651" s="61"/>
      <c r="I651" s="61"/>
      <c r="J651" s="62"/>
      <c r="K651" s="62"/>
      <c r="L651" s="44"/>
      <c r="M651" s="61"/>
      <c r="N651" s="44"/>
      <c r="O651" s="45"/>
      <c r="P651" s="44"/>
      <c r="Q651" s="44"/>
      <c r="R651" s="62"/>
      <c r="S651" s="62"/>
      <c r="T651" s="44"/>
      <c r="U651" s="61"/>
      <c r="V651" s="63"/>
      <c r="W651" s="62"/>
      <c r="X651" s="62"/>
      <c r="Y651" s="61"/>
      <c r="Z651" s="62"/>
      <c r="AA651" s="61"/>
      <c r="AB651" s="44"/>
      <c r="AC651" s="61"/>
      <c r="AD651" s="61"/>
      <c r="AE651" s="62"/>
      <c r="AF651" s="62"/>
      <c r="AG651" s="64"/>
      <c r="AH651" s="64"/>
      <c r="AI651" s="61"/>
      <c r="AJ651" s="65"/>
      <c r="AK651" s="65"/>
      <c r="AL651" s="44"/>
      <c r="AM651" s="61"/>
      <c r="AN651" s="61"/>
      <c r="AO651" s="50"/>
      <c r="AP651" s="44"/>
      <c r="AQ651" s="44"/>
      <c r="AR651" s="44"/>
      <c r="AS651" s="50"/>
    </row>
    <row r="652" spans="1:45" ht="17.25" customHeight="1">
      <c r="A652" s="44"/>
      <c r="B652" s="44"/>
      <c r="C652" s="44"/>
      <c r="D652" s="59"/>
      <c r="E652" s="59"/>
      <c r="F652" s="59"/>
      <c r="G652" s="60"/>
      <c r="H652" s="61"/>
      <c r="I652" s="61"/>
      <c r="J652" s="62"/>
      <c r="K652" s="62"/>
      <c r="L652" s="44"/>
      <c r="M652" s="61"/>
      <c r="N652" s="44"/>
      <c r="O652" s="45"/>
      <c r="P652" s="44"/>
      <c r="Q652" s="44"/>
      <c r="R652" s="62"/>
      <c r="S652" s="62"/>
      <c r="T652" s="44"/>
      <c r="U652" s="61"/>
      <c r="V652" s="63"/>
      <c r="W652" s="62"/>
      <c r="X652" s="62"/>
      <c r="Y652" s="61"/>
      <c r="Z652" s="62"/>
      <c r="AA652" s="61"/>
      <c r="AB652" s="44"/>
      <c r="AC652" s="61"/>
      <c r="AD652" s="61"/>
      <c r="AE652" s="62"/>
      <c r="AF652" s="62"/>
      <c r="AG652" s="64"/>
      <c r="AH652" s="64"/>
      <c r="AI652" s="61"/>
      <c r="AJ652" s="65"/>
      <c r="AK652" s="65"/>
      <c r="AL652" s="44"/>
      <c r="AM652" s="61"/>
      <c r="AN652" s="61"/>
      <c r="AO652" s="50"/>
      <c r="AP652" s="44"/>
      <c r="AQ652" s="44"/>
      <c r="AR652" s="44"/>
      <c r="AS652" s="50"/>
    </row>
    <row r="653" spans="1:45" ht="17.25" customHeight="1">
      <c r="A653" s="44"/>
      <c r="B653" s="44"/>
      <c r="C653" s="44"/>
      <c r="D653" s="59"/>
      <c r="E653" s="59"/>
      <c r="F653" s="59"/>
      <c r="G653" s="60"/>
      <c r="H653" s="61"/>
      <c r="I653" s="61"/>
      <c r="J653" s="62"/>
      <c r="K653" s="62"/>
      <c r="L653" s="44"/>
      <c r="M653" s="61"/>
      <c r="N653" s="44"/>
      <c r="O653" s="45"/>
      <c r="P653" s="44"/>
      <c r="Q653" s="44"/>
      <c r="R653" s="62"/>
      <c r="S653" s="62"/>
      <c r="T653" s="44"/>
      <c r="U653" s="61"/>
      <c r="V653" s="63"/>
      <c r="W653" s="62"/>
      <c r="X653" s="62"/>
      <c r="Y653" s="61"/>
      <c r="Z653" s="62"/>
      <c r="AA653" s="61"/>
      <c r="AB653" s="44"/>
      <c r="AC653" s="61"/>
      <c r="AD653" s="61"/>
      <c r="AE653" s="62"/>
      <c r="AF653" s="62"/>
      <c r="AG653" s="64"/>
      <c r="AH653" s="64"/>
      <c r="AI653" s="61"/>
      <c r="AJ653" s="65"/>
      <c r="AK653" s="65"/>
      <c r="AL653" s="44"/>
      <c r="AM653" s="61"/>
      <c r="AN653" s="61"/>
      <c r="AO653" s="50"/>
      <c r="AP653" s="44"/>
      <c r="AQ653" s="44"/>
      <c r="AR653" s="44"/>
      <c r="AS653" s="50"/>
    </row>
    <row r="654" spans="1:45" ht="17.25" customHeight="1">
      <c r="A654" s="44"/>
      <c r="B654" s="44"/>
      <c r="C654" s="44"/>
      <c r="D654" s="59"/>
      <c r="E654" s="59"/>
      <c r="F654" s="59"/>
      <c r="G654" s="60"/>
      <c r="H654" s="61"/>
      <c r="I654" s="61"/>
      <c r="J654" s="62"/>
      <c r="K654" s="62"/>
      <c r="L654" s="44"/>
      <c r="M654" s="61"/>
      <c r="N654" s="44"/>
      <c r="O654" s="45"/>
      <c r="P654" s="44"/>
      <c r="Q654" s="44"/>
      <c r="R654" s="62"/>
      <c r="S654" s="62"/>
      <c r="T654" s="44"/>
      <c r="U654" s="61"/>
      <c r="V654" s="63"/>
      <c r="W654" s="62"/>
      <c r="X654" s="62"/>
      <c r="Y654" s="61"/>
      <c r="Z654" s="62"/>
      <c r="AA654" s="61"/>
      <c r="AB654" s="44"/>
      <c r="AC654" s="61"/>
      <c r="AD654" s="61"/>
      <c r="AE654" s="62"/>
      <c r="AF654" s="62"/>
      <c r="AG654" s="64"/>
      <c r="AH654" s="64"/>
      <c r="AI654" s="61"/>
      <c r="AJ654" s="65"/>
      <c r="AK654" s="65"/>
      <c r="AL654" s="44"/>
      <c r="AM654" s="61"/>
      <c r="AN654" s="61"/>
      <c r="AO654" s="50"/>
      <c r="AP654" s="44"/>
      <c r="AQ654" s="44"/>
      <c r="AR654" s="44"/>
      <c r="AS654" s="50"/>
    </row>
    <row r="655" spans="1:45" ht="17.25" customHeight="1">
      <c r="A655" s="44"/>
      <c r="B655" s="44"/>
      <c r="C655" s="44"/>
      <c r="D655" s="59"/>
      <c r="E655" s="59"/>
      <c r="F655" s="59"/>
      <c r="G655" s="60"/>
      <c r="H655" s="61"/>
      <c r="I655" s="61"/>
      <c r="J655" s="62"/>
      <c r="K655" s="62"/>
      <c r="L655" s="44"/>
      <c r="M655" s="61"/>
      <c r="N655" s="44"/>
      <c r="O655" s="45"/>
      <c r="P655" s="44"/>
      <c r="Q655" s="44"/>
      <c r="R655" s="62"/>
      <c r="S655" s="62"/>
      <c r="T655" s="44"/>
      <c r="U655" s="61"/>
      <c r="V655" s="63"/>
      <c r="W655" s="62"/>
      <c r="X655" s="62"/>
      <c r="Y655" s="61"/>
      <c r="Z655" s="62"/>
      <c r="AA655" s="61"/>
      <c r="AB655" s="44"/>
      <c r="AC655" s="61"/>
      <c r="AD655" s="61"/>
      <c r="AE655" s="62"/>
      <c r="AF655" s="62"/>
      <c r="AG655" s="64"/>
      <c r="AH655" s="64"/>
      <c r="AI655" s="61"/>
      <c r="AJ655" s="65"/>
      <c r="AK655" s="65"/>
      <c r="AL655" s="44"/>
      <c r="AM655" s="61"/>
      <c r="AN655" s="61"/>
      <c r="AO655" s="50"/>
      <c r="AP655" s="44"/>
      <c r="AQ655" s="44"/>
      <c r="AR655" s="44"/>
      <c r="AS655" s="50"/>
    </row>
    <row r="656" spans="1:45" ht="17.25" customHeight="1">
      <c r="A656" s="44"/>
      <c r="B656" s="44"/>
      <c r="C656" s="44"/>
      <c r="D656" s="59"/>
      <c r="E656" s="59"/>
      <c r="F656" s="59"/>
      <c r="G656" s="60"/>
      <c r="H656" s="61"/>
      <c r="I656" s="61"/>
      <c r="J656" s="62"/>
      <c r="K656" s="62"/>
      <c r="L656" s="44"/>
      <c r="M656" s="61"/>
      <c r="N656" s="44"/>
      <c r="O656" s="45"/>
      <c r="P656" s="44"/>
      <c r="Q656" s="44"/>
      <c r="R656" s="62"/>
      <c r="S656" s="62"/>
      <c r="T656" s="44"/>
      <c r="U656" s="61"/>
      <c r="V656" s="63"/>
      <c r="W656" s="62"/>
      <c r="X656" s="62"/>
      <c r="Y656" s="61"/>
      <c r="Z656" s="62"/>
      <c r="AA656" s="61"/>
      <c r="AB656" s="44"/>
      <c r="AC656" s="61"/>
      <c r="AD656" s="61"/>
      <c r="AE656" s="62"/>
      <c r="AF656" s="62"/>
      <c r="AG656" s="64"/>
      <c r="AH656" s="64"/>
      <c r="AI656" s="61"/>
      <c r="AJ656" s="65"/>
      <c r="AK656" s="65"/>
      <c r="AL656" s="44"/>
      <c r="AM656" s="61"/>
      <c r="AN656" s="61"/>
      <c r="AO656" s="50"/>
      <c r="AP656" s="44"/>
      <c r="AQ656" s="44"/>
      <c r="AR656" s="44"/>
      <c r="AS656" s="50"/>
    </row>
    <row r="657" spans="1:45" ht="17.25" customHeight="1">
      <c r="A657" s="44"/>
      <c r="B657" s="44"/>
      <c r="C657" s="44"/>
      <c r="D657" s="59"/>
      <c r="E657" s="59"/>
      <c r="F657" s="59"/>
      <c r="G657" s="60"/>
      <c r="H657" s="61"/>
      <c r="I657" s="61"/>
      <c r="J657" s="62"/>
      <c r="K657" s="62"/>
      <c r="L657" s="44"/>
      <c r="M657" s="61"/>
      <c r="N657" s="44"/>
      <c r="O657" s="45"/>
      <c r="P657" s="44"/>
      <c r="Q657" s="44"/>
      <c r="R657" s="62"/>
      <c r="S657" s="62"/>
      <c r="T657" s="44"/>
      <c r="U657" s="61"/>
      <c r="V657" s="63"/>
      <c r="W657" s="62"/>
      <c r="X657" s="62"/>
      <c r="Y657" s="61"/>
      <c r="Z657" s="62"/>
      <c r="AA657" s="61"/>
      <c r="AB657" s="44"/>
      <c r="AC657" s="61"/>
      <c r="AD657" s="61"/>
      <c r="AE657" s="62"/>
      <c r="AF657" s="62"/>
      <c r="AG657" s="64"/>
      <c r="AH657" s="64"/>
      <c r="AI657" s="61"/>
      <c r="AJ657" s="65"/>
      <c r="AK657" s="65"/>
      <c r="AL657" s="44"/>
      <c r="AM657" s="61"/>
      <c r="AN657" s="61"/>
      <c r="AO657" s="50"/>
      <c r="AP657" s="44"/>
      <c r="AQ657" s="44"/>
      <c r="AR657" s="44"/>
      <c r="AS657" s="50"/>
    </row>
    <row r="658" spans="1:45" ht="17.25" customHeight="1">
      <c r="A658" s="44"/>
      <c r="B658" s="44"/>
      <c r="C658" s="44"/>
      <c r="D658" s="59"/>
      <c r="E658" s="59"/>
      <c r="F658" s="59"/>
      <c r="G658" s="60"/>
      <c r="H658" s="61"/>
      <c r="I658" s="61"/>
      <c r="J658" s="62"/>
      <c r="K658" s="62"/>
      <c r="L658" s="44"/>
      <c r="M658" s="61"/>
      <c r="N658" s="44"/>
      <c r="O658" s="45"/>
      <c r="P658" s="44"/>
      <c r="Q658" s="44"/>
      <c r="R658" s="62"/>
      <c r="S658" s="62"/>
      <c r="T658" s="44"/>
      <c r="U658" s="61"/>
      <c r="V658" s="63"/>
      <c r="W658" s="62"/>
      <c r="X658" s="62"/>
      <c r="Y658" s="61"/>
      <c r="Z658" s="62"/>
      <c r="AA658" s="61"/>
      <c r="AB658" s="44"/>
      <c r="AC658" s="61"/>
      <c r="AD658" s="61"/>
      <c r="AE658" s="62"/>
      <c r="AF658" s="62"/>
      <c r="AG658" s="64"/>
      <c r="AH658" s="64"/>
      <c r="AI658" s="61"/>
      <c r="AJ658" s="65"/>
      <c r="AK658" s="65"/>
      <c r="AL658" s="44"/>
      <c r="AM658" s="61"/>
      <c r="AN658" s="61"/>
      <c r="AO658" s="50"/>
      <c r="AP658" s="44"/>
      <c r="AQ658" s="44"/>
      <c r="AR658" s="44"/>
      <c r="AS658" s="50"/>
    </row>
    <row r="659" spans="1:45" ht="17.25" customHeight="1">
      <c r="A659" s="44"/>
      <c r="B659" s="44"/>
      <c r="C659" s="44"/>
      <c r="D659" s="59"/>
      <c r="E659" s="59"/>
      <c r="F659" s="59"/>
      <c r="G659" s="60"/>
      <c r="H659" s="61"/>
      <c r="I659" s="61"/>
      <c r="J659" s="62"/>
      <c r="K659" s="62"/>
      <c r="L659" s="44"/>
      <c r="M659" s="61"/>
      <c r="N659" s="44"/>
      <c r="O659" s="45"/>
      <c r="P659" s="44"/>
      <c r="Q659" s="44"/>
      <c r="R659" s="62"/>
      <c r="S659" s="62"/>
      <c r="T659" s="44"/>
      <c r="U659" s="61"/>
      <c r="V659" s="63"/>
      <c r="W659" s="62"/>
      <c r="X659" s="62"/>
      <c r="Y659" s="61"/>
      <c r="Z659" s="62"/>
      <c r="AA659" s="61"/>
      <c r="AB659" s="44"/>
      <c r="AC659" s="61"/>
      <c r="AD659" s="61"/>
      <c r="AE659" s="62"/>
      <c r="AF659" s="62"/>
      <c r="AG659" s="64"/>
      <c r="AH659" s="64"/>
      <c r="AI659" s="61"/>
      <c r="AJ659" s="65"/>
      <c r="AK659" s="65"/>
      <c r="AL659" s="44"/>
      <c r="AM659" s="61"/>
      <c r="AN659" s="61"/>
      <c r="AO659" s="50"/>
      <c r="AP659" s="44"/>
      <c r="AQ659" s="44"/>
      <c r="AR659" s="44"/>
      <c r="AS659" s="50"/>
    </row>
    <row r="660" spans="1:45" ht="17.25" customHeight="1">
      <c r="A660" s="44"/>
      <c r="B660" s="44"/>
      <c r="C660" s="44"/>
      <c r="D660" s="59"/>
      <c r="E660" s="59"/>
      <c r="F660" s="59"/>
      <c r="G660" s="60"/>
      <c r="H660" s="61"/>
      <c r="I660" s="61"/>
      <c r="J660" s="62"/>
      <c r="K660" s="62"/>
      <c r="L660" s="44"/>
      <c r="M660" s="61"/>
      <c r="N660" s="44"/>
      <c r="O660" s="45"/>
      <c r="P660" s="44"/>
      <c r="Q660" s="44"/>
      <c r="R660" s="62"/>
      <c r="S660" s="62"/>
      <c r="T660" s="44"/>
      <c r="U660" s="61"/>
      <c r="V660" s="63"/>
      <c r="W660" s="62"/>
      <c r="X660" s="62"/>
      <c r="Y660" s="61"/>
      <c r="Z660" s="62"/>
      <c r="AA660" s="61"/>
      <c r="AB660" s="44"/>
      <c r="AC660" s="61"/>
      <c r="AD660" s="61"/>
      <c r="AE660" s="62"/>
      <c r="AF660" s="62"/>
      <c r="AG660" s="64"/>
      <c r="AH660" s="64"/>
      <c r="AI660" s="61"/>
      <c r="AJ660" s="65"/>
      <c r="AK660" s="65"/>
      <c r="AL660" s="44"/>
      <c r="AM660" s="61"/>
      <c r="AN660" s="61"/>
      <c r="AO660" s="50"/>
      <c r="AP660" s="44"/>
      <c r="AQ660" s="44"/>
      <c r="AR660" s="44"/>
      <c r="AS660" s="50"/>
    </row>
    <row r="661" spans="1:45" ht="17.25" customHeight="1">
      <c r="A661" s="44"/>
      <c r="B661" s="44"/>
      <c r="C661" s="44"/>
      <c r="D661" s="59"/>
      <c r="E661" s="59"/>
      <c r="F661" s="59"/>
      <c r="G661" s="60"/>
      <c r="H661" s="61"/>
      <c r="I661" s="61"/>
      <c r="J661" s="62"/>
      <c r="K661" s="62"/>
      <c r="L661" s="44"/>
      <c r="M661" s="61"/>
      <c r="N661" s="44"/>
      <c r="O661" s="45"/>
      <c r="P661" s="44"/>
      <c r="Q661" s="44"/>
      <c r="R661" s="62"/>
      <c r="S661" s="62"/>
      <c r="T661" s="44"/>
      <c r="U661" s="61"/>
      <c r="V661" s="63"/>
      <c r="W661" s="62"/>
      <c r="X661" s="62"/>
      <c r="Y661" s="61"/>
      <c r="Z661" s="62"/>
      <c r="AA661" s="61"/>
      <c r="AB661" s="44"/>
      <c r="AC661" s="61"/>
      <c r="AD661" s="61"/>
      <c r="AE661" s="62"/>
      <c r="AF661" s="62"/>
      <c r="AG661" s="64"/>
      <c r="AH661" s="64"/>
      <c r="AI661" s="61"/>
      <c r="AJ661" s="65"/>
      <c r="AK661" s="65"/>
      <c r="AL661" s="44"/>
      <c r="AM661" s="61"/>
      <c r="AN661" s="61"/>
      <c r="AO661" s="50"/>
      <c r="AP661" s="44"/>
      <c r="AQ661" s="44"/>
      <c r="AR661" s="44"/>
      <c r="AS661" s="50"/>
    </row>
    <row r="662" spans="1:45" ht="17.25" customHeight="1">
      <c r="A662" s="44"/>
      <c r="B662" s="44"/>
      <c r="C662" s="44"/>
      <c r="D662" s="59"/>
      <c r="E662" s="59"/>
      <c r="F662" s="59"/>
      <c r="G662" s="60"/>
      <c r="H662" s="61"/>
      <c r="I662" s="61"/>
      <c r="J662" s="62"/>
      <c r="K662" s="62"/>
      <c r="L662" s="44"/>
      <c r="M662" s="61"/>
      <c r="N662" s="44"/>
      <c r="O662" s="45"/>
      <c r="P662" s="44"/>
      <c r="Q662" s="44"/>
      <c r="R662" s="62"/>
      <c r="S662" s="62"/>
      <c r="T662" s="44"/>
      <c r="U662" s="61"/>
      <c r="V662" s="63"/>
      <c r="W662" s="62"/>
      <c r="X662" s="62"/>
      <c r="Y662" s="61"/>
      <c r="Z662" s="62"/>
      <c r="AA662" s="61"/>
      <c r="AB662" s="44"/>
      <c r="AC662" s="61"/>
      <c r="AD662" s="61"/>
      <c r="AE662" s="62"/>
      <c r="AF662" s="62"/>
      <c r="AG662" s="64"/>
      <c r="AH662" s="64"/>
      <c r="AI662" s="61"/>
      <c r="AJ662" s="65"/>
      <c r="AK662" s="65"/>
      <c r="AL662" s="44"/>
      <c r="AM662" s="61"/>
      <c r="AN662" s="61"/>
      <c r="AO662" s="50"/>
      <c r="AP662" s="44"/>
      <c r="AQ662" s="44"/>
      <c r="AR662" s="44"/>
      <c r="AS662" s="50"/>
    </row>
    <row r="663" spans="1:45" ht="17.25" customHeight="1">
      <c r="A663" s="44"/>
      <c r="B663" s="44"/>
      <c r="C663" s="44"/>
      <c r="D663" s="59"/>
      <c r="E663" s="59"/>
      <c r="F663" s="59"/>
      <c r="G663" s="60"/>
      <c r="H663" s="61"/>
      <c r="I663" s="61"/>
      <c r="J663" s="62"/>
      <c r="K663" s="62"/>
      <c r="L663" s="44"/>
      <c r="M663" s="61"/>
      <c r="N663" s="44"/>
      <c r="O663" s="45"/>
      <c r="P663" s="44"/>
      <c r="Q663" s="44"/>
      <c r="R663" s="62"/>
      <c r="S663" s="62"/>
      <c r="T663" s="44"/>
      <c r="U663" s="61"/>
      <c r="V663" s="63"/>
      <c r="W663" s="62"/>
      <c r="X663" s="62"/>
      <c r="Y663" s="61"/>
      <c r="Z663" s="62"/>
      <c r="AA663" s="61"/>
      <c r="AB663" s="44"/>
      <c r="AC663" s="61"/>
      <c r="AD663" s="61"/>
      <c r="AE663" s="62"/>
      <c r="AF663" s="62"/>
      <c r="AG663" s="64"/>
      <c r="AH663" s="64"/>
      <c r="AI663" s="61"/>
      <c r="AJ663" s="65"/>
      <c r="AK663" s="65"/>
      <c r="AL663" s="44"/>
      <c r="AM663" s="61"/>
      <c r="AN663" s="61"/>
      <c r="AO663" s="50"/>
      <c r="AP663" s="44"/>
      <c r="AQ663" s="44"/>
      <c r="AR663" s="44"/>
      <c r="AS663" s="50"/>
    </row>
    <row r="664" spans="1:45" ht="17.25" customHeight="1">
      <c r="A664" s="44"/>
      <c r="B664" s="44"/>
      <c r="C664" s="44"/>
      <c r="D664" s="59"/>
      <c r="E664" s="59"/>
      <c r="F664" s="59"/>
      <c r="G664" s="60"/>
      <c r="H664" s="61"/>
      <c r="I664" s="61"/>
      <c r="J664" s="62"/>
      <c r="K664" s="62"/>
      <c r="L664" s="44"/>
      <c r="M664" s="61"/>
      <c r="N664" s="44"/>
      <c r="O664" s="45"/>
      <c r="P664" s="44"/>
      <c r="Q664" s="44"/>
      <c r="R664" s="62"/>
      <c r="S664" s="62"/>
      <c r="T664" s="44"/>
      <c r="U664" s="61"/>
      <c r="V664" s="63"/>
      <c r="W664" s="62"/>
      <c r="X664" s="62"/>
      <c r="Y664" s="61"/>
      <c r="Z664" s="62"/>
      <c r="AA664" s="61"/>
      <c r="AB664" s="44"/>
      <c r="AC664" s="61"/>
      <c r="AD664" s="61"/>
      <c r="AE664" s="62"/>
      <c r="AF664" s="62"/>
      <c r="AG664" s="64"/>
      <c r="AH664" s="64"/>
      <c r="AI664" s="61"/>
      <c r="AJ664" s="65"/>
      <c r="AK664" s="65"/>
      <c r="AL664" s="44"/>
      <c r="AM664" s="61"/>
      <c r="AN664" s="61"/>
      <c r="AO664" s="50"/>
      <c r="AP664" s="44"/>
      <c r="AQ664" s="44"/>
      <c r="AR664" s="44"/>
      <c r="AS664" s="50"/>
    </row>
    <row r="665" spans="1:45" ht="17.25" customHeight="1">
      <c r="A665" s="44"/>
      <c r="B665" s="44"/>
      <c r="C665" s="44"/>
      <c r="D665" s="59"/>
      <c r="E665" s="59"/>
      <c r="F665" s="59"/>
      <c r="G665" s="60"/>
      <c r="H665" s="61"/>
      <c r="I665" s="61"/>
      <c r="J665" s="62"/>
      <c r="K665" s="62"/>
      <c r="L665" s="44"/>
      <c r="M665" s="61"/>
      <c r="N665" s="44"/>
      <c r="O665" s="45"/>
      <c r="P665" s="44"/>
      <c r="Q665" s="44"/>
      <c r="R665" s="62"/>
      <c r="S665" s="62"/>
      <c r="T665" s="44"/>
      <c r="U665" s="61"/>
      <c r="V665" s="63"/>
      <c r="W665" s="62"/>
      <c r="X665" s="62"/>
      <c r="Y665" s="61"/>
      <c r="Z665" s="62"/>
      <c r="AA665" s="61"/>
      <c r="AB665" s="44"/>
      <c r="AC665" s="61"/>
      <c r="AD665" s="61"/>
      <c r="AE665" s="62"/>
      <c r="AF665" s="62"/>
      <c r="AG665" s="64"/>
      <c r="AH665" s="64"/>
      <c r="AI665" s="61"/>
      <c r="AJ665" s="65"/>
      <c r="AK665" s="65"/>
      <c r="AL665" s="44"/>
      <c r="AM665" s="61"/>
      <c r="AN665" s="61"/>
      <c r="AO665" s="50"/>
      <c r="AP665" s="44"/>
      <c r="AQ665" s="44"/>
      <c r="AR665" s="44"/>
      <c r="AS665" s="50"/>
    </row>
    <row r="666" spans="1:45" ht="17.25" customHeight="1">
      <c r="A666" s="44"/>
      <c r="B666" s="44"/>
      <c r="C666" s="44"/>
      <c r="D666" s="59"/>
      <c r="E666" s="59"/>
      <c r="F666" s="59"/>
      <c r="G666" s="60"/>
      <c r="H666" s="61"/>
      <c r="I666" s="61"/>
      <c r="J666" s="62"/>
      <c r="K666" s="62"/>
      <c r="L666" s="44"/>
      <c r="M666" s="61"/>
      <c r="N666" s="44"/>
      <c r="O666" s="45"/>
      <c r="P666" s="44"/>
      <c r="Q666" s="44"/>
      <c r="R666" s="62"/>
      <c r="S666" s="62"/>
      <c r="T666" s="44"/>
      <c r="U666" s="61"/>
      <c r="V666" s="63"/>
      <c r="W666" s="62"/>
      <c r="X666" s="62"/>
      <c r="Y666" s="61"/>
      <c r="Z666" s="62"/>
      <c r="AA666" s="61"/>
      <c r="AB666" s="44"/>
      <c r="AC666" s="61"/>
      <c r="AD666" s="61"/>
      <c r="AE666" s="62"/>
      <c r="AF666" s="62"/>
      <c r="AG666" s="64"/>
      <c r="AH666" s="64"/>
      <c r="AI666" s="61"/>
      <c r="AJ666" s="65"/>
      <c r="AK666" s="65"/>
      <c r="AL666" s="44"/>
      <c r="AM666" s="61"/>
      <c r="AN666" s="61"/>
      <c r="AO666" s="50"/>
      <c r="AP666" s="44"/>
      <c r="AQ666" s="44"/>
      <c r="AR666" s="44"/>
      <c r="AS666" s="50"/>
    </row>
    <row r="667" spans="1:45" ht="17.25" customHeight="1">
      <c r="A667" s="44"/>
      <c r="B667" s="44"/>
      <c r="C667" s="44"/>
      <c r="D667" s="59"/>
      <c r="E667" s="59"/>
      <c r="F667" s="59"/>
      <c r="G667" s="60"/>
      <c r="H667" s="61"/>
      <c r="I667" s="61"/>
      <c r="J667" s="62"/>
      <c r="K667" s="62"/>
      <c r="L667" s="44"/>
      <c r="M667" s="61"/>
      <c r="N667" s="44"/>
      <c r="O667" s="45"/>
      <c r="P667" s="44"/>
      <c r="Q667" s="44"/>
      <c r="R667" s="62"/>
      <c r="S667" s="62"/>
      <c r="T667" s="44"/>
      <c r="U667" s="61"/>
      <c r="V667" s="63"/>
      <c r="W667" s="62"/>
      <c r="X667" s="62"/>
      <c r="Y667" s="61"/>
      <c r="Z667" s="62"/>
      <c r="AA667" s="61"/>
      <c r="AB667" s="44"/>
      <c r="AC667" s="61"/>
      <c r="AD667" s="61"/>
      <c r="AE667" s="62"/>
      <c r="AF667" s="62"/>
      <c r="AG667" s="64"/>
      <c r="AH667" s="64"/>
      <c r="AI667" s="61"/>
      <c r="AJ667" s="65"/>
      <c r="AK667" s="65"/>
      <c r="AL667" s="44"/>
      <c r="AM667" s="61"/>
      <c r="AN667" s="61"/>
      <c r="AO667" s="50"/>
      <c r="AP667" s="44"/>
      <c r="AQ667" s="44"/>
      <c r="AR667" s="44"/>
      <c r="AS667" s="50"/>
    </row>
    <row r="668" spans="1:45" ht="17.25" customHeight="1">
      <c r="A668" s="44"/>
      <c r="B668" s="44"/>
      <c r="C668" s="44"/>
      <c r="D668" s="59"/>
      <c r="E668" s="59"/>
      <c r="F668" s="59"/>
      <c r="G668" s="60"/>
      <c r="H668" s="61"/>
      <c r="I668" s="61"/>
      <c r="J668" s="62"/>
      <c r="K668" s="62"/>
      <c r="L668" s="44"/>
      <c r="M668" s="61"/>
      <c r="N668" s="44"/>
      <c r="O668" s="45"/>
      <c r="P668" s="44"/>
      <c r="Q668" s="44"/>
      <c r="R668" s="62"/>
      <c r="S668" s="62"/>
      <c r="T668" s="44"/>
      <c r="U668" s="61"/>
      <c r="V668" s="63"/>
      <c r="W668" s="62"/>
      <c r="X668" s="62"/>
      <c r="Y668" s="61"/>
      <c r="Z668" s="62"/>
      <c r="AA668" s="61"/>
      <c r="AB668" s="44"/>
      <c r="AC668" s="61"/>
      <c r="AD668" s="61"/>
      <c r="AE668" s="62"/>
      <c r="AF668" s="62"/>
      <c r="AG668" s="64"/>
      <c r="AH668" s="64"/>
      <c r="AI668" s="61"/>
      <c r="AJ668" s="65"/>
      <c r="AK668" s="65"/>
      <c r="AL668" s="44"/>
      <c r="AM668" s="61"/>
      <c r="AN668" s="61"/>
      <c r="AO668" s="50"/>
      <c r="AP668" s="44"/>
      <c r="AQ668" s="44"/>
      <c r="AR668" s="44"/>
      <c r="AS668" s="50"/>
    </row>
    <row r="669" spans="1:45" ht="17.25" customHeight="1">
      <c r="A669" s="44"/>
      <c r="B669" s="44"/>
      <c r="C669" s="44"/>
      <c r="D669" s="59"/>
      <c r="E669" s="59"/>
      <c r="F669" s="59"/>
      <c r="G669" s="60"/>
      <c r="H669" s="61"/>
      <c r="I669" s="61"/>
      <c r="J669" s="62"/>
      <c r="K669" s="62"/>
      <c r="L669" s="44"/>
      <c r="M669" s="61"/>
      <c r="N669" s="44"/>
      <c r="O669" s="45"/>
      <c r="P669" s="44"/>
      <c r="Q669" s="44"/>
      <c r="R669" s="62"/>
      <c r="S669" s="62"/>
      <c r="T669" s="44"/>
      <c r="U669" s="61"/>
      <c r="V669" s="63"/>
      <c r="W669" s="62"/>
      <c r="X669" s="62"/>
      <c r="Y669" s="61"/>
      <c r="Z669" s="62"/>
      <c r="AA669" s="61"/>
      <c r="AB669" s="44"/>
      <c r="AC669" s="61"/>
      <c r="AD669" s="61"/>
      <c r="AE669" s="62"/>
      <c r="AF669" s="62"/>
      <c r="AG669" s="64"/>
      <c r="AH669" s="64"/>
      <c r="AI669" s="61"/>
      <c r="AJ669" s="65"/>
      <c r="AK669" s="65"/>
      <c r="AL669" s="44"/>
      <c r="AM669" s="61"/>
      <c r="AN669" s="61"/>
      <c r="AO669" s="50"/>
      <c r="AP669" s="44"/>
      <c r="AQ669" s="44"/>
      <c r="AR669" s="44"/>
      <c r="AS669" s="50"/>
    </row>
    <row r="670" spans="1:45" ht="17.25" customHeight="1">
      <c r="A670" s="44"/>
      <c r="B670" s="44"/>
      <c r="C670" s="44"/>
      <c r="D670" s="59"/>
      <c r="E670" s="59"/>
      <c r="F670" s="59"/>
      <c r="G670" s="60"/>
      <c r="H670" s="61"/>
      <c r="I670" s="61"/>
      <c r="J670" s="62"/>
      <c r="K670" s="62"/>
      <c r="L670" s="44"/>
      <c r="M670" s="61"/>
      <c r="N670" s="44"/>
      <c r="O670" s="45"/>
      <c r="P670" s="44"/>
      <c r="Q670" s="44"/>
      <c r="R670" s="62"/>
      <c r="S670" s="62"/>
      <c r="T670" s="44"/>
      <c r="U670" s="61"/>
      <c r="V670" s="63"/>
      <c r="W670" s="62"/>
      <c r="X670" s="62"/>
      <c r="Y670" s="61"/>
      <c r="Z670" s="62"/>
      <c r="AA670" s="61"/>
      <c r="AB670" s="44"/>
      <c r="AC670" s="61"/>
      <c r="AD670" s="61"/>
      <c r="AE670" s="62"/>
      <c r="AF670" s="62"/>
      <c r="AG670" s="64"/>
      <c r="AH670" s="64"/>
      <c r="AI670" s="61"/>
      <c r="AJ670" s="65"/>
      <c r="AK670" s="65"/>
      <c r="AL670" s="44"/>
      <c r="AM670" s="61"/>
      <c r="AN670" s="61"/>
      <c r="AO670" s="50"/>
      <c r="AP670" s="44"/>
      <c r="AQ670" s="44"/>
      <c r="AR670" s="44"/>
      <c r="AS670" s="50"/>
    </row>
    <row r="671" spans="1:45" ht="17.25" customHeight="1">
      <c r="A671" s="44"/>
      <c r="B671" s="44"/>
      <c r="C671" s="44"/>
      <c r="D671" s="59"/>
      <c r="E671" s="59"/>
      <c r="F671" s="59"/>
      <c r="G671" s="60"/>
      <c r="H671" s="61"/>
      <c r="I671" s="61"/>
      <c r="J671" s="62"/>
      <c r="K671" s="62"/>
      <c r="L671" s="44"/>
      <c r="M671" s="61"/>
      <c r="N671" s="44"/>
      <c r="O671" s="45"/>
      <c r="P671" s="44"/>
      <c r="Q671" s="44"/>
      <c r="R671" s="62"/>
      <c r="S671" s="62"/>
      <c r="T671" s="44"/>
      <c r="U671" s="61"/>
      <c r="V671" s="63"/>
      <c r="W671" s="62"/>
      <c r="X671" s="62"/>
      <c r="Y671" s="61"/>
      <c r="Z671" s="62"/>
      <c r="AA671" s="61"/>
      <c r="AB671" s="44"/>
      <c r="AC671" s="61"/>
      <c r="AD671" s="61"/>
      <c r="AE671" s="62"/>
      <c r="AF671" s="62"/>
      <c r="AG671" s="64"/>
      <c r="AH671" s="64"/>
      <c r="AI671" s="61"/>
      <c r="AJ671" s="65"/>
      <c r="AK671" s="65"/>
      <c r="AL671" s="44"/>
      <c r="AM671" s="61"/>
      <c r="AN671" s="61"/>
      <c r="AO671" s="50"/>
      <c r="AP671" s="44"/>
      <c r="AQ671" s="44"/>
      <c r="AR671" s="44"/>
      <c r="AS671" s="50"/>
    </row>
    <row r="672" spans="1:45" ht="17.25" customHeight="1">
      <c r="A672" s="44"/>
      <c r="B672" s="44"/>
      <c r="C672" s="44"/>
      <c r="D672" s="59"/>
      <c r="E672" s="59"/>
      <c r="F672" s="59"/>
      <c r="G672" s="60"/>
      <c r="H672" s="61"/>
      <c r="I672" s="61"/>
      <c r="J672" s="62"/>
      <c r="K672" s="62"/>
      <c r="L672" s="44"/>
      <c r="M672" s="61"/>
      <c r="N672" s="44"/>
      <c r="O672" s="45"/>
      <c r="P672" s="44"/>
      <c r="Q672" s="44"/>
      <c r="R672" s="62"/>
      <c r="S672" s="62"/>
      <c r="T672" s="44"/>
      <c r="U672" s="61"/>
      <c r="V672" s="63"/>
      <c r="W672" s="62"/>
      <c r="X672" s="62"/>
      <c r="Y672" s="61"/>
      <c r="Z672" s="62"/>
      <c r="AA672" s="61"/>
      <c r="AB672" s="44"/>
      <c r="AC672" s="61"/>
      <c r="AD672" s="61"/>
      <c r="AE672" s="62"/>
      <c r="AF672" s="62"/>
      <c r="AG672" s="64"/>
      <c r="AH672" s="64"/>
      <c r="AI672" s="61"/>
      <c r="AJ672" s="65"/>
      <c r="AK672" s="65"/>
      <c r="AL672" s="44"/>
      <c r="AM672" s="61"/>
      <c r="AN672" s="61"/>
      <c r="AO672" s="50"/>
      <c r="AP672" s="44"/>
      <c r="AQ672" s="44"/>
      <c r="AR672" s="44"/>
      <c r="AS672" s="50"/>
    </row>
    <row r="673" spans="1:45" ht="17.25" customHeight="1">
      <c r="A673" s="44"/>
      <c r="B673" s="44"/>
      <c r="C673" s="44"/>
      <c r="D673" s="59"/>
      <c r="E673" s="59"/>
      <c r="F673" s="59"/>
      <c r="G673" s="60"/>
      <c r="H673" s="61"/>
      <c r="I673" s="61"/>
      <c r="J673" s="62"/>
      <c r="K673" s="62"/>
      <c r="L673" s="44"/>
      <c r="M673" s="61"/>
      <c r="N673" s="44"/>
      <c r="O673" s="45"/>
      <c r="P673" s="44"/>
      <c r="Q673" s="44"/>
      <c r="R673" s="62"/>
      <c r="S673" s="62"/>
      <c r="T673" s="44"/>
      <c r="U673" s="61"/>
      <c r="V673" s="63"/>
      <c r="W673" s="62"/>
      <c r="X673" s="62"/>
      <c r="Y673" s="61"/>
      <c r="Z673" s="62"/>
      <c r="AA673" s="61"/>
      <c r="AB673" s="44"/>
      <c r="AC673" s="61"/>
      <c r="AD673" s="61"/>
      <c r="AE673" s="62"/>
      <c r="AF673" s="62"/>
      <c r="AG673" s="64"/>
      <c r="AH673" s="64"/>
      <c r="AI673" s="61"/>
      <c r="AJ673" s="65"/>
      <c r="AK673" s="65"/>
      <c r="AL673" s="44"/>
      <c r="AM673" s="61"/>
      <c r="AN673" s="61"/>
      <c r="AO673" s="50"/>
      <c r="AP673" s="44"/>
      <c r="AQ673" s="44"/>
      <c r="AR673" s="44"/>
      <c r="AS673" s="50"/>
    </row>
    <row r="674" spans="1:45" ht="17.25" customHeight="1">
      <c r="A674" s="44"/>
      <c r="B674" s="44"/>
      <c r="C674" s="44"/>
      <c r="D674" s="59"/>
      <c r="E674" s="59"/>
      <c r="F674" s="59"/>
      <c r="G674" s="60"/>
      <c r="H674" s="61"/>
      <c r="I674" s="61"/>
      <c r="J674" s="62"/>
      <c r="K674" s="62"/>
      <c r="L674" s="44"/>
      <c r="M674" s="61"/>
      <c r="N674" s="44"/>
      <c r="O674" s="45"/>
      <c r="P674" s="44"/>
      <c r="Q674" s="44"/>
      <c r="R674" s="62"/>
      <c r="S674" s="62"/>
      <c r="T674" s="44"/>
      <c r="U674" s="61"/>
      <c r="V674" s="63"/>
      <c r="W674" s="62"/>
      <c r="X674" s="62"/>
      <c r="Y674" s="61"/>
      <c r="Z674" s="62"/>
      <c r="AA674" s="61"/>
      <c r="AB674" s="44"/>
      <c r="AC674" s="61"/>
      <c r="AD674" s="61"/>
      <c r="AE674" s="62"/>
      <c r="AF674" s="62"/>
      <c r="AG674" s="64"/>
      <c r="AH674" s="64"/>
      <c r="AI674" s="61"/>
      <c r="AJ674" s="65"/>
      <c r="AK674" s="65"/>
      <c r="AL674" s="44"/>
      <c r="AM674" s="61"/>
      <c r="AN674" s="61"/>
      <c r="AO674" s="50"/>
      <c r="AP674" s="44"/>
      <c r="AQ674" s="44"/>
      <c r="AR674" s="44"/>
      <c r="AS674" s="50"/>
    </row>
    <row r="675" spans="1:45" ht="17.25" customHeight="1">
      <c r="A675" s="44"/>
      <c r="B675" s="44"/>
      <c r="C675" s="44"/>
      <c r="D675" s="59"/>
      <c r="E675" s="59"/>
      <c r="F675" s="59"/>
      <c r="G675" s="60"/>
      <c r="H675" s="61"/>
      <c r="I675" s="61"/>
      <c r="J675" s="62"/>
      <c r="K675" s="62"/>
      <c r="L675" s="44"/>
      <c r="M675" s="61"/>
      <c r="N675" s="44"/>
      <c r="O675" s="45"/>
      <c r="P675" s="44"/>
      <c r="Q675" s="44"/>
      <c r="R675" s="62"/>
      <c r="S675" s="62"/>
      <c r="T675" s="44"/>
      <c r="U675" s="61"/>
      <c r="V675" s="63"/>
      <c r="W675" s="62"/>
      <c r="X675" s="62"/>
      <c r="Y675" s="61"/>
      <c r="Z675" s="62"/>
      <c r="AA675" s="61"/>
      <c r="AB675" s="44"/>
      <c r="AC675" s="61"/>
      <c r="AD675" s="61"/>
      <c r="AE675" s="62"/>
      <c r="AF675" s="62"/>
      <c r="AG675" s="64"/>
      <c r="AH675" s="64"/>
      <c r="AI675" s="61"/>
      <c r="AJ675" s="65"/>
      <c r="AK675" s="65"/>
      <c r="AL675" s="44"/>
      <c r="AM675" s="61"/>
      <c r="AN675" s="61"/>
      <c r="AO675" s="50"/>
      <c r="AP675" s="44"/>
      <c r="AQ675" s="44"/>
      <c r="AR675" s="44"/>
      <c r="AS675" s="50"/>
    </row>
    <row r="676" spans="1:45" ht="17.25" customHeight="1">
      <c r="A676" s="44"/>
      <c r="B676" s="44"/>
      <c r="C676" s="44"/>
      <c r="D676" s="59"/>
      <c r="E676" s="59"/>
      <c r="F676" s="59"/>
      <c r="G676" s="60"/>
      <c r="H676" s="61"/>
      <c r="I676" s="61"/>
      <c r="J676" s="62"/>
      <c r="K676" s="62"/>
      <c r="L676" s="44"/>
      <c r="M676" s="61"/>
      <c r="N676" s="44"/>
      <c r="O676" s="45"/>
      <c r="P676" s="44"/>
      <c r="Q676" s="44"/>
      <c r="R676" s="62"/>
      <c r="S676" s="62"/>
      <c r="T676" s="44"/>
      <c r="U676" s="61"/>
      <c r="V676" s="63"/>
      <c r="W676" s="62"/>
      <c r="X676" s="62"/>
      <c r="Y676" s="61"/>
      <c r="Z676" s="62"/>
      <c r="AA676" s="61"/>
      <c r="AB676" s="44"/>
      <c r="AC676" s="61"/>
      <c r="AD676" s="61"/>
      <c r="AE676" s="62"/>
      <c r="AF676" s="62"/>
      <c r="AG676" s="64"/>
      <c r="AH676" s="64"/>
      <c r="AI676" s="61"/>
      <c r="AJ676" s="65"/>
      <c r="AK676" s="65"/>
      <c r="AL676" s="44"/>
      <c r="AM676" s="61"/>
      <c r="AN676" s="61"/>
      <c r="AO676" s="50"/>
      <c r="AP676" s="44"/>
      <c r="AQ676" s="44"/>
      <c r="AR676" s="44"/>
      <c r="AS676" s="50"/>
    </row>
    <row r="677" spans="1:45" ht="17.25" customHeight="1">
      <c r="A677" s="44"/>
      <c r="B677" s="44"/>
      <c r="C677" s="44"/>
      <c r="D677" s="59"/>
      <c r="E677" s="59"/>
      <c r="F677" s="59"/>
      <c r="G677" s="60"/>
      <c r="H677" s="61"/>
      <c r="I677" s="61"/>
      <c r="J677" s="62"/>
      <c r="K677" s="62"/>
      <c r="L677" s="44"/>
      <c r="M677" s="61"/>
      <c r="N677" s="44"/>
      <c r="O677" s="45"/>
      <c r="P677" s="44"/>
      <c r="Q677" s="44"/>
      <c r="R677" s="62"/>
      <c r="S677" s="62"/>
      <c r="T677" s="44"/>
      <c r="U677" s="61"/>
      <c r="V677" s="63"/>
      <c r="W677" s="62"/>
      <c r="X677" s="62"/>
      <c r="Y677" s="61"/>
      <c r="Z677" s="62"/>
      <c r="AA677" s="61"/>
      <c r="AB677" s="44"/>
      <c r="AC677" s="61"/>
      <c r="AD677" s="61"/>
      <c r="AE677" s="62"/>
      <c r="AF677" s="62"/>
      <c r="AG677" s="64"/>
      <c r="AH677" s="64"/>
      <c r="AI677" s="61"/>
      <c r="AJ677" s="65"/>
      <c r="AK677" s="65"/>
      <c r="AL677" s="44"/>
      <c r="AM677" s="61"/>
      <c r="AN677" s="61"/>
      <c r="AO677" s="50"/>
      <c r="AP677" s="44"/>
      <c r="AQ677" s="44"/>
      <c r="AR677" s="44"/>
      <c r="AS677" s="50"/>
    </row>
    <row r="678" spans="1:45" ht="17.25" customHeight="1">
      <c r="A678" s="44"/>
      <c r="B678" s="44"/>
      <c r="C678" s="44"/>
      <c r="D678" s="59"/>
      <c r="E678" s="59"/>
      <c r="F678" s="59"/>
      <c r="G678" s="60"/>
      <c r="H678" s="61"/>
      <c r="I678" s="61"/>
      <c r="J678" s="62"/>
      <c r="K678" s="62"/>
      <c r="L678" s="44"/>
      <c r="M678" s="61"/>
      <c r="N678" s="44"/>
      <c r="O678" s="45"/>
      <c r="P678" s="44"/>
      <c r="Q678" s="44"/>
      <c r="R678" s="62"/>
      <c r="S678" s="62"/>
      <c r="T678" s="44"/>
      <c r="U678" s="61"/>
      <c r="V678" s="63"/>
      <c r="W678" s="62"/>
      <c r="X678" s="62"/>
      <c r="Y678" s="61"/>
      <c r="Z678" s="62"/>
      <c r="AA678" s="61"/>
      <c r="AB678" s="44"/>
      <c r="AC678" s="61"/>
      <c r="AD678" s="61"/>
      <c r="AE678" s="62"/>
      <c r="AF678" s="62"/>
      <c r="AG678" s="64"/>
      <c r="AH678" s="64"/>
      <c r="AI678" s="61"/>
      <c r="AJ678" s="65"/>
      <c r="AK678" s="65"/>
      <c r="AL678" s="44"/>
      <c r="AM678" s="61"/>
      <c r="AN678" s="61"/>
      <c r="AO678" s="50"/>
      <c r="AP678" s="44"/>
      <c r="AQ678" s="44"/>
      <c r="AR678" s="44"/>
      <c r="AS678" s="50"/>
    </row>
    <row r="679" spans="1:45" ht="17.25" customHeight="1">
      <c r="A679" s="44"/>
      <c r="B679" s="44"/>
      <c r="C679" s="44"/>
      <c r="D679" s="59"/>
      <c r="E679" s="59"/>
      <c r="F679" s="59"/>
      <c r="G679" s="60"/>
      <c r="H679" s="61"/>
      <c r="I679" s="61"/>
      <c r="J679" s="62"/>
      <c r="K679" s="62"/>
      <c r="L679" s="44"/>
      <c r="M679" s="61"/>
      <c r="N679" s="44"/>
      <c r="O679" s="45"/>
      <c r="P679" s="44"/>
      <c r="Q679" s="44"/>
      <c r="R679" s="62"/>
      <c r="S679" s="62"/>
      <c r="T679" s="44"/>
      <c r="U679" s="61"/>
      <c r="V679" s="63"/>
      <c r="W679" s="62"/>
      <c r="X679" s="62"/>
      <c r="Y679" s="61"/>
      <c r="Z679" s="62"/>
      <c r="AA679" s="61"/>
      <c r="AB679" s="44"/>
      <c r="AC679" s="61"/>
      <c r="AD679" s="61"/>
      <c r="AE679" s="62"/>
      <c r="AF679" s="62"/>
      <c r="AG679" s="64"/>
      <c r="AH679" s="64"/>
      <c r="AI679" s="61"/>
      <c r="AJ679" s="65"/>
      <c r="AK679" s="65"/>
      <c r="AL679" s="44"/>
      <c r="AM679" s="61"/>
      <c r="AN679" s="61"/>
      <c r="AO679" s="50"/>
      <c r="AP679" s="44"/>
      <c r="AQ679" s="44"/>
      <c r="AR679" s="44"/>
      <c r="AS679" s="50"/>
    </row>
    <row r="680" spans="1:45" ht="17.25" customHeight="1">
      <c r="A680" s="44"/>
      <c r="B680" s="44"/>
      <c r="C680" s="44"/>
      <c r="D680" s="59"/>
      <c r="E680" s="59"/>
      <c r="F680" s="59"/>
      <c r="G680" s="60"/>
      <c r="H680" s="61"/>
      <c r="I680" s="61"/>
      <c r="J680" s="62"/>
      <c r="K680" s="62"/>
      <c r="L680" s="44"/>
      <c r="M680" s="61"/>
      <c r="N680" s="44"/>
      <c r="O680" s="45"/>
      <c r="P680" s="44"/>
      <c r="Q680" s="44"/>
      <c r="R680" s="62"/>
      <c r="S680" s="62"/>
      <c r="T680" s="44"/>
      <c r="U680" s="61"/>
      <c r="V680" s="63"/>
      <c r="W680" s="62"/>
      <c r="X680" s="62"/>
      <c r="Y680" s="61"/>
      <c r="Z680" s="62"/>
      <c r="AA680" s="61"/>
      <c r="AB680" s="44"/>
      <c r="AC680" s="61"/>
      <c r="AD680" s="61"/>
      <c r="AE680" s="62"/>
      <c r="AF680" s="62"/>
      <c r="AG680" s="64"/>
      <c r="AH680" s="64"/>
      <c r="AI680" s="61"/>
      <c r="AJ680" s="65"/>
      <c r="AK680" s="65"/>
      <c r="AL680" s="44"/>
      <c r="AM680" s="61"/>
      <c r="AN680" s="61"/>
      <c r="AO680" s="50"/>
      <c r="AP680" s="44"/>
      <c r="AQ680" s="44"/>
      <c r="AR680" s="44"/>
      <c r="AS680" s="50"/>
    </row>
    <row r="681" spans="1:45" ht="17.25" customHeight="1">
      <c r="A681" s="44"/>
      <c r="B681" s="44"/>
      <c r="C681" s="44"/>
      <c r="D681" s="59"/>
      <c r="E681" s="59"/>
      <c r="F681" s="59"/>
      <c r="G681" s="60"/>
      <c r="H681" s="61"/>
      <c r="I681" s="61"/>
      <c r="J681" s="62"/>
      <c r="K681" s="62"/>
      <c r="L681" s="44"/>
      <c r="M681" s="61"/>
      <c r="N681" s="44"/>
      <c r="O681" s="45"/>
      <c r="P681" s="44"/>
      <c r="Q681" s="44"/>
      <c r="R681" s="62"/>
      <c r="S681" s="62"/>
      <c r="T681" s="44"/>
      <c r="U681" s="61"/>
      <c r="V681" s="63"/>
      <c r="W681" s="62"/>
      <c r="X681" s="62"/>
      <c r="Y681" s="61"/>
      <c r="Z681" s="62"/>
      <c r="AA681" s="61"/>
      <c r="AB681" s="44"/>
      <c r="AC681" s="61"/>
      <c r="AD681" s="61"/>
      <c r="AE681" s="62"/>
      <c r="AF681" s="62"/>
      <c r="AG681" s="64"/>
      <c r="AH681" s="64"/>
      <c r="AI681" s="61"/>
      <c r="AJ681" s="65"/>
      <c r="AK681" s="65"/>
      <c r="AL681" s="44"/>
      <c r="AM681" s="61"/>
      <c r="AN681" s="61"/>
      <c r="AO681" s="50"/>
      <c r="AP681" s="44"/>
      <c r="AQ681" s="44"/>
      <c r="AR681" s="44"/>
      <c r="AS681" s="50"/>
    </row>
    <row r="682" spans="1:45" ht="17.25" customHeight="1">
      <c r="A682" s="44"/>
      <c r="B682" s="44"/>
      <c r="C682" s="44"/>
      <c r="D682" s="59"/>
      <c r="E682" s="59"/>
      <c r="F682" s="59"/>
      <c r="G682" s="60"/>
      <c r="H682" s="61"/>
      <c r="I682" s="61"/>
      <c r="J682" s="62"/>
      <c r="K682" s="62"/>
      <c r="L682" s="44"/>
      <c r="M682" s="61"/>
      <c r="N682" s="44"/>
      <c r="O682" s="45"/>
      <c r="P682" s="44"/>
      <c r="Q682" s="44"/>
      <c r="R682" s="62"/>
      <c r="S682" s="62"/>
      <c r="T682" s="44"/>
      <c r="U682" s="61"/>
      <c r="V682" s="63"/>
      <c r="W682" s="62"/>
      <c r="X682" s="62"/>
      <c r="Y682" s="61"/>
      <c r="Z682" s="62"/>
      <c r="AA682" s="61"/>
      <c r="AB682" s="44"/>
      <c r="AC682" s="61"/>
      <c r="AD682" s="61"/>
      <c r="AE682" s="62"/>
      <c r="AF682" s="62"/>
      <c r="AG682" s="64"/>
      <c r="AH682" s="64"/>
      <c r="AI682" s="61"/>
      <c r="AJ682" s="65"/>
      <c r="AK682" s="65"/>
      <c r="AL682" s="44"/>
      <c r="AM682" s="61"/>
      <c r="AN682" s="61"/>
      <c r="AO682" s="50"/>
      <c r="AP682" s="44"/>
      <c r="AQ682" s="44"/>
      <c r="AR682" s="44"/>
      <c r="AS682" s="50"/>
    </row>
    <row r="683" spans="1:45" ht="17.25" customHeight="1">
      <c r="A683" s="44"/>
      <c r="B683" s="44"/>
      <c r="C683" s="44"/>
      <c r="D683" s="59"/>
      <c r="E683" s="59"/>
      <c r="F683" s="59"/>
      <c r="G683" s="60"/>
      <c r="H683" s="61"/>
      <c r="I683" s="61"/>
      <c r="J683" s="62"/>
      <c r="K683" s="62"/>
      <c r="L683" s="44"/>
      <c r="M683" s="61"/>
      <c r="N683" s="44"/>
      <c r="O683" s="45"/>
      <c r="P683" s="44"/>
      <c r="Q683" s="44"/>
      <c r="R683" s="62"/>
      <c r="S683" s="62"/>
      <c r="T683" s="44"/>
      <c r="U683" s="61"/>
      <c r="V683" s="63"/>
      <c r="W683" s="62"/>
      <c r="X683" s="62"/>
      <c r="Y683" s="61"/>
      <c r="Z683" s="62"/>
      <c r="AA683" s="61"/>
      <c r="AB683" s="44"/>
      <c r="AC683" s="61"/>
      <c r="AD683" s="61"/>
      <c r="AE683" s="62"/>
      <c r="AF683" s="62"/>
      <c r="AG683" s="64"/>
      <c r="AH683" s="64"/>
      <c r="AI683" s="61"/>
      <c r="AJ683" s="65"/>
      <c r="AK683" s="65"/>
      <c r="AL683" s="44"/>
      <c r="AM683" s="61"/>
      <c r="AN683" s="61"/>
      <c r="AO683" s="50"/>
      <c r="AP683" s="44"/>
      <c r="AQ683" s="44"/>
      <c r="AR683" s="44"/>
      <c r="AS683" s="50"/>
    </row>
    <row r="684" spans="1:45" ht="17.25" customHeight="1">
      <c r="A684" s="44"/>
      <c r="B684" s="44"/>
      <c r="C684" s="44"/>
      <c r="D684" s="59"/>
      <c r="E684" s="59"/>
      <c r="F684" s="59"/>
      <c r="G684" s="60"/>
      <c r="H684" s="61"/>
      <c r="I684" s="61"/>
      <c r="J684" s="62"/>
      <c r="K684" s="62"/>
      <c r="L684" s="44"/>
      <c r="M684" s="61"/>
      <c r="N684" s="44"/>
      <c r="O684" s="45"/>
      <c r="P684" s="44"/>
      <c r="Q684" s="44"/>
      <c r="R684" s="62"/>
      <c r="S684" s="62"/>
      <c r="T684" s="44"/>
      <c r="U684" s="61"/>
      <c r="V684" s="63"/>
      <c r="W684" s="62"/>
      <c r="X684" s="62"/>
      <c r="Y684" s="61"/>
      <c r="Z684" s="62"/>
      <c r="AA684" s="61"/>
      <c r="AB684" s="44"/>
      <c r="AC684" s="61"/>
      <c r="AD684" s="61"/>
      <c r="AE684" s="62"/>
      <c r="AF684" s="62"/>
      <c r="AG684" s="64"/>
      <c r="AH684" s="64"/>
      <c r="AI684" s="61"/>
      <c r="AJ684" s="65"/>
      <c r="AK684" s="65"/>
      <c r="AL684" s="44"/>
      <c r="AM684" s="61"/>
      <c r="AN684" s="61"/>
      <c r="AO684" s="50"/>
      <c r="AP684" s="44"/>
      <c r="AQ684" s="44"/>
      <c r="AR684" s="44"/>
      <c r="AS684" s="50"/>
    </row>
    <row r="685" spans="1:45" ht="17.25" customHeight="1">
      <c r="A685" s="44"/>
      <c r="B685" s="44"/>
      <c r="C685" s="44"/>
      <c r="D685" s="59"/>
      <c r="E685" s="59"/>
      <c r="F685" s="59"/>
      <c r="G685" s="60"/>
      <c r="H685" s="61"/>
      <c r="I685" s="61"/>
      <c r="J685" s="62"/>
      <c r="K685" s="62"/>
      <c r="L685" s="44"/>
      <c r="M685" s="61"/>
      <c r="N685" s="44"/>
      <c r="O685" s="45"/>
      <c r="P685" s="44"/>
      <c r="Q685" s="44"/>
      <c r="R685" s="62"/>
      <c r="S685" s="62"/>
      <c r="T685" s="44"/>
      <c r="U685" s="61"/>
      <c r="V685" s="63"/>
      <c r="W685" s="62"/>
      <c r="X685" s="62"/>
      <c r="Y685" s="61"/>
      <c r="Z685" s="62"/>
      <c r="AA685" s="61"/>
      <c r="AB685" s="44"/>
      <c r="AC685" s="61"/>
      <c r="AD685" s="61"/>
      <c r="AE685" s="62"/>
      <c r="AF685" s="62"/>
      <c r="AG685" s="64"/>
      <c r="AH685" s="64"/>
      <c r="AI685" s="61"/>
      <c r="AJ685" s="65"/>
      <c r="AK685" s="65"/>
      <c r="AL685" s="44"/>
      <c r="AM685" s="61"/>
      <c r="AN685" s="61"/>
      <c r="AO685" s="50"/>
      <c r="AP685" s="44"/>
      <c r="AQ685" s="44"/>
      <c r="AR685" s="44"/>
      <c r="AS685" s="50"/>
    </row>
    <row r="686" spans="1:45" ht="17.25" customHeight="1">
      <c r="A686" s="44"/>
      <c r="B686" s="44"/>
      <c r="C686" s="44"/>
      <c r="D686" s="59"/>
      <c r="E686" s="59"/>
      <c r="F686" s="59"/>
      <c r="G686" s="60"/>
      <c r="H686" s="61"/>
      <c r="I686" s="61"/>
      <c r="J686" s="62"/>
      <c r="K686" s="62"/>
      <c r="L686" s="44"/>
      <c r="M686" s="61"/>
      <c r="N686" s="44"/>
      <c r="O686" s="45"/>
      <c r="P686" s="44"/>
      <c r="Q686" s="44"/>
      <c r="R686" s="62"/>
      <c r="S686" s="62"/>
      <c r="T686" s="44"/>
      <c r="U686" s="61"/>
      <c r="V686" s="63"/>
      <c r="W686" s="62"/>
      <c r="X686" s="62"/>
      <c r="Y686" s="61"/>
      <c r="Z686" s="62"/>
      <c r="AA686" s="61"/>
      <c r="AB686" s="44"/>
      <c r="AC686" s="61"/>
      <c r="AD686" s="61"/>
      <c r="AE686" s="62"/>
      <c r="AF686" s="62"/>
      <c r="AG686" s="64"/>
      <c r="AH686" s="64"/>
      <c r="AI686" s="61"/>
      <c r="AJ686" s="65"/>
      <c r="AK686" s="65"/>
      <c r="AL686" s="44"/>
      <c r="AM686" s="61"/>
      <c r="AN686" s="61"/>
      <c r="AO686" s="50"/>
      <c r="AP686" s="44"/>
      <c r="AQ686" s="44"/>
      <c r="AR686" s="44"/>
      <c r="AS686" s="50"/>
    </row>
    <row r="687" spans="1:45" ht="17.25" customHeight="1">
      <c r="A687" s="44"/>
      <c r="B687" s="44"/>
      <c r="C687" s="44"/>
      <c r="D687" s="59"/>
      <c r="E687" s="59"/>
      <c r="F687" s="59"/>
      <c r="G687" s="60"/>
      <c r="H687" s="61"/>
      <c r="I687" s="61"/>
      <c r="J687" s="62"/>
      <c r="K687" s="62"/>
      <c r="L687" s="44"/>
      <c r="M687" s="61"/>
      <c r="N687" s="44"/>
      <c r="O687" s="45"/>
      <c r="P687" s="44"/>
      <c r="Q687" s="44"/>
      <c r="R687" s="62"/>
      <c r="S687" s="62"/>
      <c r="T687" s="44"/>
      <c r="U687" s="61"/>
      <c r="V687" s="63"/>
      <c r="W687" s="62"/>
      <c r="X687" s="62"/>
      <c r="Y687" s="61"/>
      <c r="Z687" s="62"/>
      <c r="AA687" s="61"/>
      <c r="AB687" s="44"/>
      <c r="AC687" s="61"/>
      <c r="AD687" s="61"/>
      <c r="AE687" s="62"/>
      <c r="AF687" s="62"/>
      <c r="AG687" s="64"/>
      <c r="AH687" s="64"/>
      <c r="AI687" s="61"/>
      <c r="AJ687" s="65"/>
      <c r="AK687" s="65"/>
      <c r="AL687" s="44"/>
      <c r="AM687" s="61"/>
      <c r="AN687" s="61"/>
      <c r="AO687" s="50"/>
      <c r="AP687" s="44"/>
      <c r="AQ687" s="44"/>
      <c r="AR687" s="44"/>
      <c r="AS687" s="50"/>
    </row>
    <row r="688" spans="1:45" ht="17.25" customHeight="1">
      <c r="A688" s="44"/>
      <c r="B688" s="44"/>
      <c r="C688" s="44"/>
      <c r="D688" s="59"/>
      <c r="E688" s="59"/>
      <c r="F688" s="59"/>
      <c r="G688" s="60"/>
      <c r="H688" s="61"/>
      <c r="I688" s="61"/>
      <c r="J688" s="62"/>
      <c r="K688" s="62"/>
      <c r="L688" s="44"/>
      <c r="M688" s="61"/>
      <c r="N688" s="44"/>
      <c r="O688" s="45"/>
      <c r="P688" s="44"/>
      <c r="Q688" s="44"/>
      <c r="R688" s="62"/>
      <c r="S688" s="62"/>
      <c r="T688" s="44"/>
      <c r="U688" s="61"/>
      <c r="V688" s="63"/>
      <c r="W688" s="62"/>
      <c r="X688" s="62"/>
      <c r="Y688" s="61"/>
      <c r="Z688" s="62"/>
      <c r="AA688" s="61"/>
      <c r="AB688" s="44"/>
      <c r="AC688" s="61"/>
      <c r="AD688" s="61"/>
      <c r="AE688" s="62"/>
      <c r="AF688" s="62"/>
      <c r="AG688" s="64"/>
      <c r="AH688" s="64"/>
      <c r="AI688" s="61"/>
      <c r="AJ688" s="65"/>
      <c r="AK688" s="65"/>
      <c r="AL688" s="44"/>
      <c r="AM688" s="61"/>
      <c r="AN688" s="61"/>
      <c r="AO688" s="50"/>
      <c r="AP688" s="44"/>
      <c r="AQ688" s="44"/>
      <c r="AR688" s="44"/>
      <c r="AS688" s="50"/>
    </row>
    <row r="689" spans="1:45" ht="17.25" customHeight="1">
      <c r="A689" s="44"/>
      <c r="B689" s="44"/>
      <c r="C689" s="44"/>
      <c r="D689" s="59"/>
      <c r="E689" s="59"/>
      <c r="F689" s="59"/>
      <c r="G689" s="60"/>
      <c r="H689" s="61"/>
      <c r="I689" s="61"/>
      <c r="J689" s="62"/>
      <c r="K689" s="62"/>
      <c r="L689" s="44"/>
      <c r="M689" s="61"/>
      <c r="N689" s="44"/>
      <c r="O689" s="45"/>
      <c r="P689" s="44"/>
      <c r="Q689" s="44"/>
      <c r="R689" s="62"/>
      <c r="S689" s="62"/>
      <c r="T689" s="44"/>
      <c r="U689" s="61"/>
      <c r="V689" s="63"/>
      <c r="W689" s="62"/>
      <c r="X689" s="62"/>
      <c r="Y689" s="61"/>
      <c r="Z689" s="62"/>
      <c r="AA689" s="61"/>
      <c r="AB689" s="44"/>
      <c r="AC689" s="61"/>
      <c r="AD689" s="61"/>
      <c r="AE689" s="62"/>
      <c r="AF689" s="62"/>
      <c r="AG689" s="64"/>
      <c r="AH689" s="64"/>
      <c r="AI689" s="61"/>
      <c r="AJ689" s="65"/>
      <c r="AK689" s="65"/>
      <c r="AL689" s="44"/>
      <c r="AM689" s="61"/>
      <c r="AN689" s="61"/>
      <c r="AO689" s="50"/>
      <c r="AP689" s="44"/>
      <c r="AQ689" s="44"/>
      <c r="AR689" s="44"/>
      <c r="AS689" s="50"/>
    </row>
    <row r="690" spans="1:45" ht="17.25" customHeight="1">
      <c r="A690" s="44"/>
      <c r="B690" s="44"/>
      <c r="C690" s="44"/>
      <c r="D690" s="59"/>
      <c r="E690" s="59"/>
      <c r="F690" s="59"/>
      <c r="G690" s="60"/>
      <c r="H690" s="61"/>
      <c r="I690" s="61"/>
      <c r="J690" s="62"/>
      <c r="K690" s="62"/>
      <c r="L690" s="44"/>
      <c r="M690" s="61"/>
      <c r="N690" s="44"/>
      <c r="O690" s="45"/>
      <c r="P690" s="44"/>
      <c r="Q690" s="44"/>
      <c r="R690" s="62"/>
      <c r="S690" s="62"/>
      <c r="T690" s="44"/>
      <c r="U690" s="61"/>
      <c r="V690" s="63"/>
      <c r="W690" s="62"/>
      <c r="X690" s="62"/>
      <c r="Y690" s="61"/>
      <c r="Z690" s="62"/>
      <c r="AA690" s="61"/>
      <c r="AB690" s="44"/>
      <c r="AC690" s="61"/>
      <c r="AD690" s="61"/>
      <c r="AE690" s="62"/>
      <c r="AF690" s="62"/>
      <c r="AG690" s="64"/>
      <c r="AH690" s="64"/>
      <c r="AI690" s="61"/>
      <c r="AJ690" s="65"/>
      <c r="AK690" s="65"/>
      <c r="AL690" s="44"/>
      <c r="AM690" s="61"/>
      <c r="AN690" s="61"/>
      <c r="AO690" s="50"/>
      <c r="AP690" s="44"/>
      <c r="AQ690" s="44"/>
      <c r="AR690" s="44"/>
      <c r="AS690" s="50"/>
    </row>
    <row r="691" spans="1:45" ht="17.25" customHeight="1">
      <c r="A691" s="44"/>
      <c r="B691" s="44"/>
      <c r="C691" s="44"/>
      <c r="D691" s="59"/>
      <c r="E691" s="59"/>
      <c r="F691" s="59"/>
      <c r="G691" s="60"/>
      <c r="H691" s="61"/>
      <c r="I691" s="61"/>
      <c r="J691" s="62"/>
      <c r="K691" s="62"/>
      <c r="L691" s="44"/>
      <c r="M691" s="61"/>
      <c r="N691" s="44"/>
      <c r="O691" s="45"/>
      <c r="P691" s="44"/>
      <c r="Q691" s="44"/>
      <c r="R691" s="62"/>
      <c r="S691" s="62"/>
      <c r="T691" s="44"/>
      <c r="U691" s="61"/>
      <c r="V691" s="63"/>
      <c r="W691" s="62"/>
      <c r="X691" s="62"/>
      <c r="Y691" s="61"/>
      <c r="Z691" s="62"/>
      <c r="AA691" s="61"/>
      <c r="AB691" s="44"/>
      <c r="AC691" s="61"/>
      <c r="AD691" s="61"/>
      <c r="AE691" s="62"/>
      <c r="AF691" s="62"/>
      <c r="AG691" s="64"/>
      <c r="AH691" s="64"/>
      <c r="AI691" s="61"/>
      <c r="AJ691" s="65"/>
      <c r="AK691" s="65"/>
      <c r="AL691" s="44"/>
      <c r="AM691" s="61"/>
      <c r="AN691" s="61"/>
      <c r="AO691" s="50"/>
      <c r="AP691" s="44"/>
      <c r="AQ691" s="44"/>
      <c r="AR691" s="44"/>
      <c r="AS691" s="50"/>
    </row>
    <row r="692" spans="1:45" ht="17.25" customHeight="1">
      <c r="A692" s="44"/>
      <c r="B692" s="44"/>
      <c r="C692" s="44"/>
      <c r="D692" s="59"/>
      <c r="E692" s="59"/>
      <c r="F692" s="59"/>
      <c r="G692" s="60"/>
      <c r="H692" s="61"/>
      <c r="I692" s="61"/>
      <c r="J692" s="62"/>
      <c r="K692" s="62"/>
      <c r="L692" s="44"/>
      <c r="M692" s="61"/>
      <c r="N692" s="44"/>
      <c r="O692" s="45"/>
      <c r="P692" s="44"/>
      <c r="Q692" s="44"/>
      <c r="R692" s="62"/>
      <c r="S692" s="62"/>
      <c r="T692" s="44"/>
      <c r="U692" s="61"/>
      <c r="V692" s="63"/>
      <c r="W692" s="62"/>
      <c r="X692" s="62"/>
      <c r="Y692" s="61"/>
      <c r="Z692" s="62"/>
      <c r="AA692" s="61"/>
      <c r="AB692" s="44"/>
      <c r="AC692" s="61"/>
      <c r="AD692" s="61"/>
      <c r="AE692" s="62"/>
      <c r="AF692" s="62"/>
      <c r="AG692" s="64"/>
      <c r="AH692" s="64"/>
      <c r="AI692" s="61"/>
      <c r="AJ692" s="65"/>
      <c r="AK692" s="65"/>
      <c r="AL692" s="44"/>
      <c r="AM692" s="61"/>
      <c r="AN692" s="61"/>
      <c r="AO692" s="50"/>
      <c r="AP692" s="44"/>
      <c r="AQ692" s="44"/>
      <c r="AR692" s="44"/>
      <c r="AS692" s="50"/>
    </row>
    <row r="693" spans="1:45" ht="17.25" customHeight="1">
      <c r="A693" s="44"/>
      <c r="B693" s="44"/>
      <c r="C693" s="44"/>
      <c r="D693" s="59"/>
      <c r="E693" s="59"/>
      <c r="F693" s="59"/>
      <c r="G693" s="60"/>
      <c r="H693" s="61"/>
      <c r="I693" s="61"/>
      <c r="J693" s="62"/>
      <c r="K693" s="62"/>
      <c r="L693" s="44"/>
      <c r="M693" s="61"/>
      <c r="N693" s="44"/>
      <c r="O693" s="45"/>
      <c r="P693" s="44"/>
      <c r="Q693" s="44"/>
      <c r="R693" s="62"/>
      <c r="S693" s="62"/>
      <c r="T693" s="44"/>
      <c r="U693" s="61"/>
      <c r="V693" s="63"/>
      <c r="W693" s="62"/>
      <c r="X693" s="62"/>
      <c r="Y693" s="61"/>
      <c r="Z693" s="62"/>
      <c r="AA693" s="61"/>
      <c r="AB693" s="44"/>
      <c r="AC693" s="61"/>
      <c r="AD693" s="61"/>
      <c r="AE693" s="62"/>
      <c r="AF693" s="62"/>
      <c r="AG693" s="64"/>
      <c r="AH693" s="64"/>
      <c r="AI693" s="61"/>
      <c r="AJ693" s="65"/>
      <c r="AK693" s="65"/>
      <c r="AL693" s="44"/>
      <c r="AM693" s="61"/>
      <c r="AN693" s="61"/>
      <c r="AO693" s="50"/>
      <c r="AP693" s="44"/>
      <c r="AQ693" s="44"/>
      <c r="AR693" s="44"/>
      <c r="AS693" s="50"/>
    </row>
    <row r="694" spans="1:45" ht="17.25" customHeight="1">
      <c r="A694" s="44"/>
      <c r="B694" s="44"/>
      <c r="C694" s="44"/>
      <c r="D694" s="59"/>
      <c r="E694" s="59"/>
      <c r="F694" s="59"/>
      <c r="G694" s="60"/>
      <c r="H694" s="61"/>
      <c r="I694" s="61"/>
      <c r="J694" s="62"/>
      <c r="K694" s="62"/>
      <c r="L694" s="44"/>
      <c r="M694" s="61"/>
      <c r="N694" s="44"/>
      <c r="O694" s="45"/>
      <c r="P694" s="44"/>
      <c r="Q694" s="44"/>
      <c r="R694" s="62"/>
      <c r="S694" s="62"/>
      <c r="T694" s="44"/>
      <c r="U694" s="61"/>
      <c r="V694" s="63"/>
      <c r="W694" s="62"/>
      <c r="X694" s="62"/>
      <c r="Y694" s="61"/>
      <c r="Z694" s="62"/>
      <c r="AA694" s="61"/>
      <c r="AB694" s="44"/>
      <c r="AC694" s="61"/>
      <c r="AD694" s="61"/>
      <c r="AE694" s="62"/>
      <c r="AF694" s="62"/>
      <c r="AG694" s="64"/>
      <c r="AH694" s="64"/>
      <c r="AI694" s="61"/>
      <c r="AJ694" s="65"/>
      <c r="AK694" s="65"/>
      <c r="AL694" s="44"/>
      <c r="AM694" s="61"/>
      <c r="AN694" s="61"/>
      <c r="AO694" s="50"/>
      <c r="AP694" s="44"/>
      <c r="AQ694" s="44"/>
      <c r="AR694" s="44"/>
      <c r="AS694" s="50"/>
    </row>
    <row r="695" spans="1:45" ht="17.25" customHeight="1">
      <c r="A695" s="44"/>
      <c r="B695" s="44"/>
      <c r="C695" s="44"/>
      <c r="D695" s="59"/>
      <c r="E695" s="59"/>
      <c r="F695" s="59"/>
      <c r="G695" s="60"/>
      <c r="H695" s="61"/>
      <c r="I695" s="61"/>
      <c r="J695" s="62"/>
      <c r="K695" s="62"/>
      <c r="L695" s="44"/>
      <c r="M695" s="61"/>
      <c r="N695" s="44"/>
      <c r="O695" s="45"/>
      <c r="P695" s="44"/>
      <c r="Q695" s="44"/>
      <c r="R695" s="62"/>
      <c r="S695" s="62"/>
      <c r="T695" s="44"/>
      <c r="U695" s="61"/>
      <c r="V695" s="63"/>
      <c r="W695" s="62"/>
      <c r="X695" s="62"/>
      <c r="Y695" s="61"/>
      <c r="Z695" s="62"/>
      <c r="AA695" s="61"/>
      <c r="AB695" s="44"/>
      <c r="AC695" s="61"/>
      <c r="AD695" s="61"/>
      <c r="AE695" s="62"/>
      <c r="AF695" s="62"/>
      <c r="AG695" s="64"/>
      <c r="AH695" s="64"/>
      <c r="AI695" s="61"/>
      <c r="AJ695" s="65"/>
      <c r="AK695" s="65"/>
      <c r="AL695" s="44"/>
      <c r="AM695" s="61"/>
      <c r="AN695" s="61"/>
      <c r="AO695" s="50"/>
      <c r="AP695" s="44"/>
      <c r="AQ695" s="44"/>
      <c r="AR695" s="44"/>
      <c r="AS695" s="50"/>
    </row>
    <row r="696" spans="1:45" ht="17.25" customHeight="1">
      <c r="A696" s="44"/>
      <c r="B696" s="44"/>
      <c r="C696" s="44"/>
      <c r="D696" s="59"/>
      <c r="E696" s="59"/>
      <c r="F696" s="59"/>
      <c r="G696" s="60"/>
      <c r="H696" s="61"/>
      <c r="I696" s="61"/>
      <c r="J696" s="62"/>
      <c r="K696" s="62"/>
      <c r="L696" s="44"/>
      <c r="M696" s="61"/>
      <c r="N696" s="44"/>
      <c r="O696" s="45"/>
      <c r="P696" s="44"/>
      <c r="Q696" s="44"/>
      <c r="R696" s="62"/>
      <c r="S696" s="62"/>
      <c r="T696" s="44"/>
      <c r="U696" s="61"/>
      <c r="V696" s="63"/>
      <c r="W696" s="62"/>
      <c r="X696" s="62"/>
      <c r="Y696" s="61"/>
      <c r="Z696" s="62"/>
      <c r="AA696" s="61"/>
      <c r="AB696" s="44"/>
      <c r="AC696" s="61"/>
      <c r="AD696" s="61"/>
      <c r="AE696" s="62"/>
      <c r="AF696" s="62"/>
      <c r="AG696" s="64"/>
      <c r="AH696" s="64"/>
      <c r="AI696" s="61"/>
      <c r="AJ696" s="65"/>
      <c r="AK696" s="65"/>
      <c r="AL696" s="44"/>
      <c r="AM696" s="61"/>
      <c r="AN696" s="61"/>
      <c r="AO696" s="50"/>
      <c r="AP696" s="44"/>
      <c r="AQ696" s="44"/>
      <c r="AR696" s="44"/>
      <c r="AS696" s="50"/>
    </row>
    <row r="697" spans="1:45" ht="17.25" customHeight="1">
      <c r="A697" s="44"/>
      <c r="B697" s="44"/>
      <c r="C697" s="44"/>
      <c r="D697" s="59"/>
      <c r="E697" s="59"/>
      <c r="F697" s="59"/>
      <c r="G697" s="60"/>
      <c r="H697" s="61"/>
      <c r="I697" s="61"/>
      <c r="J697" s="62"/>
      <c r="K697" s="62"/>
      <c r="L697" s="44"/>
      <c r="M697" s="61"/>
      <c r="N697" s="44"/>
      <c r="O697" s="45"/>
      <c r="P697" s="44"/>
      <c r="Q697" s="44"/>
      <c r="R697" s="62"/>
      <c r="S697" s="62"/>
      <c r="T697" s="44"/>
      <c r="U697" s="61"/>
      <c r="V697" s="63"/>
      <c r="W697" s="62"/>
      <c r="X697" s="62"/>
      <c r="Y697" s="61"/>
      <c r="Z697" s="62"/>
      <c r="AA697" s="61"/>
      <c r="AB697" s="44"/>
      <c r="AC697" s="61"/>
      <c r="AD697" s="61"/>
      <c r="AE697" s="62"/>
      <c r="AF697" s="62"/>
      <c r="AG697" s="64"/>
      <c r="AH697" s="64"/>
      <c r="AI697" s="61"/>
      <c r="AJ697" s="65"/>
      <c r="AK697" s="65"/>
      <c r="AL697" s="44"/>
      <c r="AM697" s="61"/>
      <c r="AN697" s="61"/>
      <c r="AO697" s="50"/>
      <c r="AP697" s="44"/>
      <c r="AQ697" s="44"/>
      <c r="AR697" s="44"/>
      <c r="AS697" s="50"/>
    </row>
    <row r="698" spans="1:45" ht="17.25" customHeight="1">
      <c r="A698" s="44"/>
      <c r="B698" s="44"/>
      <c r="C698" s="44"/>
      <c r="D698" s="59"/>
      <c r="E698" s="59"/>
      <c r="F698" s="59"/>
      <c r="G698" s="60"/>
      <c r="H698" s="61"/>
      <c r="I698" s="61"/>
      <c r="J698" s="62"/>
      <c r="K698" s="62"/>
      <c r="L698" s="44"/>
      <c r="M698" s="61"/>
      <c r="N698" s="44"/>
      <c r="O698" s="45"/>
      <c r="P698" s="44"/>
      <c r="Q698" s="44"/>
      <c r="R698" s="62"/>
      <c r="S698" s="62"/>
      <c r="T698" s="44"/>
      <c r="U698" s="61"/>
      <c r="V698" s="63"/>
      <c r="W698" s="62"/>
      <c r="X698" s="62"/>
      <c r="Y698" s="61"/>
      <c r="Z698" s="62"/>
      <c r="AA698" s="61"/>
      <c r="AB698" s="44"/>
      <c r="AC698" s="61"/>
      <c r="AD698" s="61"/>
      <c r="AE698" s="62"/>
      <c r="AF698" s="62"/>
      <c r="AG698" s="64"/>
      <c r="AH698" s="64"/>
      <c r="AI698" s="61"/>
      <c r="AJ698" s="65"/>
      <c r="AK698" s="65"/>
      <c r="AL698" s="44"/>
      <c r="AM698" s="61"/>
      <c r="AN698" s="61"/>
      <c r="AO698" s="50"/>
      <c r="AP698" s="44"/>
      <c r="AQ698" s="44"/>
      <c r="AR698" s="44"/>
      <c r="AS698" s="50"/>
    </row>
    <row r="699" spans="1:45" ht="17.25" customHeight="1">
      <c r="A699" s="44"/>
      <c r="B699" s="44"/>
      <c r="C699" s="44"/>
      <c r="D699" s="59"/>
      <c r="E699" s="59"/>
      <c r="F699" s="59"/>
      <c r="G699" s="60"/>
      <c r="H699" s="61"/>
      <c r="I699" s="61"/>
      <c r="J699" s="62"/>
      <c r="K699" s="62"/>
      <c r="L699" s="44"/>
      <c r="M699" s="61"/>
      <c r="N699" s="44"/>
      <c r="O699" s="45"/>
      <c r="P699" s="44"/>
      <c r="Q699" s="44"/>
      <c r="R699" s="62"/>
      <c r="S699" s="62"/>
      <c r="T699" s="44"/>
      <c r="U699" s="61"/>
      <c r="V699" s="63"/>
      <c r="W699" s="62"/>
      <c r="X699" s="62"/>
      <c r="Y699" s="61"/>
      <c r="Z699" s="62"/>
      <c r="AA699" s="61"/>
      <c r="AB699" s="44"/>
      <c r="AC699" s="61"/>
      <c r="AD699" s="61"/>
      <c r="AE699" s="62"/>
      <c r="AF699" s="62"/>
      <c r="AG699" s="64"/>
      <c r="AH699" s="64"/>
      <c r="AI699" s="61"/>
      <c r="AJ699" s="65"/>
      <c r="AK699" s="65"/>
      <c r="AL699" s="44"/>
      <c r="AM699" s="61"/>
      <c r="AN699" s="61"/>
      <c r="AO699" s="50"/>
      <c r="AP699" s="44"/>
      <c r="AQ699" s="44"/>
      <c r="AR699" s="44"/>
      <c r="AS699" s="50"/>
    </row>
    <row r="700" spans="1:45" ht="17.25" customHeight="1">
      <c r="A700" s="44"/>
      <c r="B700" s="44"/>
      <c r="C700" s="44"/>
      <c r="D700" s="59"/>
      <c r="E700" s="59"/>
      <c r="F700" s="59"/>
      <c r="G700" s="60"/>
      <c r="H700" s="61"/>
      <c r="I700" s="61"/>
      <c r="J700" s="62"/>
      <c r="K700" s="62"/>
      <c r="L700" s="44"/>
      <c r="M700" s="61"/>
      <c r="N700" s="44"/>
      <c r="O700" s="45"/>
      <c r="P700" s="44"/>
      <c r="Q700" s="44"/>
      <c r="R700" s="62"/>
      <c r="S700" s="62"/>
      <c r="T700" s="44"/>
      <c r="U700" s="61"/>
      <c r="V700" s="63"/>
      <c r="W700" s="62"/>
      <c r="X700" s="62"/>
      <c r="Y700" s="61"/>
      <c r="Z700" s="62"/>
      <c r="AA700" s="61"/>
      <c r="AB700" s="44"/>
      <c r="AC700" s="61"/>
      <c r="AD700" s="61"/>
      <c r="AE700" s="62"/>
      <c r="AF700" s="62"/>
      <c r="AG700" s="64"/>
      <c r="AH700" s="64"/>
      <c r="AI700" s="61"/>
      <c r="AJ700" s="65"/>
      <c r="AK700" s="65"/>
      <c r="AL700" s="44"/>
      <c r="AM700" s="61"/>
      <c r="AN700" s="61"/>
      <c r="AO700" s="50"/>
      <c r="AP700" s="44"/>
      <c r="AQ700" s="44"/>
      <c r="AR700" s="44"/>
      <c r="AS700" s="50"/>
    </row>
    <row r="701" spans="1:45" ht="17.25" customHeight="1">
      <c r="A701" s="44"/>
      <c r="B701" s="44"/>
      <c r="C701" s="44"/>
      <c r="D701" s="59"/>
      <c r="E701" s="59"/>
      <c r="F701" s="59"/>
      <c r="G701" s="60"/>
      <c r="H701" s="61"/>
      <c r="I701" s="61"/>
      <c r="J701" s="62"/>
      <c r="K701" s="62"/>
      <c r="L701" s="44"/>
      <c r="M701" s="61"/>
      <c r="N701" s="44"/>
      <c r="O701" s="45"/>
      <c r="P701" s="44"/>
      <c r="Q701" s="44"/>
      <c r="R701" s="62"/>
      <c r="S701" s="62"/>
      <c r="T701" s="44"/>
      <c r="U701" s="61"/>
      <c r="V701" s="63"/>
      <c r="W701" s="62"/>
      <c r="X701" s="62"/>
      <c r="Y701" s="61"/>
      <c r="Z701" s="62"/>
      <c r="AA701" s="61"/>
      <c r="AB701" s="44"/>
      <c r="AC701" s="61"/>
      <c r="AD701" s="61"/>
      <c r="AE701" s="62"/>
      <c r="AF701" s="62"/>
      <c r="AG701" s="64"/>
      <c r="AH701" s="64"/>
      <c r="AI701" s="61"/>
      <c r="AJ701" s="65"/>
      <c r="AK701" s="65"/>
      <c r="AL701" s="44"/>
      <c r="AM701" s="61"/>
      <c r="AN701" s="61"/>
      <c r="AO701" s="50"/>
      <c r="AP701" s="44"/>
      <c r="AQ701" s="44"/>
      <c r="AR701" s="44"/>
      <c r="AS701" s="50"/>
    </row>
    <row r="702" spans="1:45" ht="17.25" customHeight="1">
      <c r="A702" s="44"/>
      <c r="B702" s="44"/>
      <c r="C702" s="44"/>
      <c r="D702" s="59"/>
      <c r="E702" s="59"/>
      <c r="F702" s="59"/>
      <c r="G702" s="60"/>
      <c r="H702" s="61"/>
      <c r="I702" s="61"/>
      <c r="J702" s="62"/>
      <c r="K702" s="62"/>
      <c r="L702" s="44"/>
      <c r="M702" s="61"/>
      <c r="N702" s="44"/>
      <c r="O702" s="45"/>
      <c r="P702" s="44"/>
      <c r="Q702" s="44"/>
      <c r="R702" s="62"/>
      <c r="S702" s="62"/>
      <c r="T702" s="44"/>
      <c r="U702" s="61"/>
      <c r="V702" s="63"/>
      <c r="W702" s="62"/>
      <c r="X702" s="62"/>
      <c r="Y702" s="61"/>
      <c r="Z702" s="62"/>
      <c r="AA702" s="61"/>
      <c r="AB702" s="44"/>
      <c r="AC702" s="61"/>
      <c r="AD702" s="61"/>
      <c r="AE702" s="62"/>
      <c r="AF702" s="62"/>
      <c r="AG702" s="64"/>
      <c r="AH702" s="64"/>
      <c r="AI702" s="61"/>
      <c r="AJ702" s="65"/>
      <c r="AK702" s="65"/>
      <c r="AL702" s="44"/>
      <c r="AM702" s="61"/>
      <c r="AN702" s="61"/>
      <c r="AO702" s="50"/>
      <c r="AP702" s="44"/>
      <c r="AQ702" s="44"/>
      <c r="AR702" s="44"/>
      <c r="AS702" s="50"/>
    </row>
    <row r="703" spans="1:45" ht="17.25" customHeight="1">
      <c r="A703" s="44"/>
      <c r="B703" s="44"/>
      <c r="C703" s="44"/>
      <c r="D703" s="59"/>
      <c r="E703" s="59"/>
      <c r="F703" s="59"/>
      <c r="G703" s="60"/>
      <c r="H703" s="61"/>
      <c r="I703" s="61"/>
      <c r="J703" s="62"/>
      <c r="K703" s="62"/>
      <c r="L703" s="44"/>
      <c r="M703" s="61"/>
      <c r="N703" s="44"/>
      <c r="O703" s="45"/>
      <c r="P703" s="44"/>
      <c r="Q703" s="44"/>
      <c r="R703" s="62"/>
      <c r="S703" s="62"/>
      <c r="T703" s="44"/>
      <c r="U703" s="61"/>
      <c r="V703" s="63"/>
      <c r="W703" s="62"/>
      <c r="X703" s="62"/>
      <c r="Y703" s="61"/>
      <c r="Z703" s="62"/>
      <c r="AA703" s="61"/>
      <c r="AB703" s="44"/>
      <c r="AC703" s="61"/>
      <c r="AD703" s="61"/>
      <c r="AE703" s="62"/>
      <c r="AF703" s="62"/>
      <c r="AG703" s="64"/>
      <c r="AH703" s="64"/>
      <c r="AI703" s="61"/>
      <c r="AJ703" s="65"/>
      <c r="AK703" s="65"/>
      <c r="AL703" s="44"/>
      <c r="AM703" s="61"/>
      <c r="AN703" s="61"/>
      <c r="AO703" s="50"/>
      <c r="AP703" s="44"/>
      <c r="AQ703" s="44"/>
      <c r="AR703" s="44"/>
      <c r="AS703" s="50"/>
    </row>
    <row r="704" spans="1:45" ht="17.25" customHeight="1">
      <c r="A704" s="44"/>
      <c r="B704" s="44"/>
      <c r="C704" s="44"/>
      <c r="D704" s="59"/>
      <c r="E704" s="59"/>
      <c r="F704" s="59"/>
      <c r="G704" s="60"/>
      <c r="H704" s="61"/>
      <c r="I704" s="61"/>
      <c r="J704" s="62"/>
      <c r="K704" s="62"/>
      <c r="L704" s="44"/>
      <c r="M704" s="61"/>
      <c r="N704" s="44"/>
      <c r="O704" s="45"/>
      <c r="P704" s="44"/>
      <c r="Q704" s="44"/>
      <c r="R704" s="62"/>
      <c r="S704" s="62"/>
      <c r="T704" s="44"/>
      <c r="U704" s="61"/>
      <c r="V704" s="63"/>
      <c r="W704" s="62"/>
      <c r="X704" s="62"/>
      <c r="Y704" s="61"/>
      <c r="Z704" s="62"/>
      <c r="AA704" s="61"/>
      <c r="AB704" s="44"/>
      <c r="AC704" s="61"/>
      <c r="AD704" s="61"/>
      <c r="AE704" s="62"/>
      <c r="AF704" s="62"/>
      <c r="AG704" s="64"/>
      <c r="AH704" s="64"/>
      <c r="AI704" s="61"/>
      <c r="AJ704" s="65"/>
      <c r="AK704" s="65"/>
      <c r="AL704" s="44"/>
      <c r="AM704" s="61"/>
      <c r="AN704" s="61"/>
      <c r="AO704" s="50"/>
      <c r="AP704" s="44"/>
      <c r="AQ704" s="44"/>
      <c r="AR704" s="44"/>
      <c r="AS704" s="50"/>
    </row>
    <row r="705" spans="1:45" ht="17.25" customHeight="1">
      <c r="A705" s="44"/>
      <c r="B705" s="44"/>
      <c r="C705" s="44"/>
      <c r="D705" s="59"/>
      <c r="E705" s="59"/>
      <c r="F705" s="59"/>
      <c r="G705" s="60"/>
      <c r="H705" s="61"/>
      <c r="I705" s="61"/>
      <c r="J705" s="62"/>
      <c r="K705" s="62"/>
      <c r="L705" s="44"/>
      <c r="M705" s="61"/>
      <c r="N705" s="44"/>
      <c r="O705" s="45"/>
      <c r="P705" s="44"/>
      <c r="Q705" s="44"/>
      <c r="R705" s="62"/>
      <c r="S705" s="62"/>
      <c r="T705" s="44"/>
      <c r="U705" s="61"/>
      <c r="V705" s="63"/>
      <c r="W705" s="62"/>
      <c r="X705" s="62"/>
      <c r="Y705" s="61"/>
      <c r="Z705" s="62"/>
      <c r="AA705" s="61"/>
      <c r="AB705" s="44"/>
      <c r="AC705" s="61"/>
      <c r="AD705" s="61"/>
      <c r="AE705" s="62"/>
      <c r="AF705" s="62"/>
      <c r="AG705" s="64"/>
      <c r="AH705" s="64"/>
      <c r="AI705" s="61"/>
      <c r="AJ705" s="65"/>
      <c r="AK705" s="65"/>
      <c r="AL705" s="44"/>
      <c r="AM705" s="61"/>
      <c r="AN705" s="61"/>
      <c r="AO705" s="50"/>
      <c r="AP705" s="44"/>
      <c r="AQ705" s="44"/>
      <c r="AR705" s="44"/>
      <c r="AS705" s="50"/>
    </row>
    <row r="706" spans="1:45" ht="17.25" customHeight="1">
      <c r="A706" s="44"/>
      <c r="B706" s="44"/>
      <c r="C706" s="44"/>
      <c r="D706" s="59"/>
      <c r="E706" s="59"/>
      <c r="F706" s="59"/>
      <c r="G706" s="60"/>
      <c r="H706" s="61"/>
      <c r="I706" s="61"/>
      <c r="J706" s="62"/>
      <c r="K706" s="62"/>
      <c r="L706" s="44"/>
      <c r="M706" s="61"/>
      <c r="N706" s="44"/>
      <c r="O706" s="45"/>
      <c r="P706" s="44"/>
      <c r="Q706" s="44"/>
      <c r="R706" s="62"/>
      <c r="S706" s="62"/>
      <c r="T706" s="44"/>
      <c r="U706" s="61"/>
      <c r="V706" s="63"/>
      <c r="W706" s="62"/>
      <c r="X706" s="62"/>
      <c r="Y706" s="61"/>
      <c r="Z706" s="62"/>
      <c r="AA706" s="61"/>
      <c r="AB706" s="44"/>
      <c r="AC706" s="61"/>
      <c r="AD706" s="61"/>
      <c r="AE706" s="62"/>
      <c r="AF706" s="62"/>
      <c r="AG706" s="64"/>
      <c r="AH706" s="64"/>
      <c r="AI706" s="61"/>
      <c r="AJ706" s="65"/>
      <c r="AK706" s="65"/>
      <c r="AL706" s="44"/>
      <c r="AM706" s="61"/>
      <c r="AN706" s="61"/>
      <c r="AO706" s="50"/>
      <c r="AP706" s="44"/>
      <c r="AQ706" s="44"/>
      <c r="AR706" s="44"/>
      <c r="AS706" s="50"/>
    </row>
    <row r="707" spans="1:45" ht="17.25" customHeight="1">
      <c r="A707" s="44"/>
      <c r="B707" s="44"/>
      <c r="C707" s="44"/>
      <c r="D707" s="59"/>
      <c r="E707" s="59"/>
      <c r="F707" s="59"/>
      <c r="G707" s="60"/>
      <c r="H707" s="61"/>
      <c r="I707" s="61"/>
      <c r="J707" s="62"/>
      <c r="K707" s="62"/>
      <c r="L707" s="44"/>
      <c r="M707" s="61"/>
      <c r="N707" s="44"/>
      <c r="O707" s="45"/>
      <c r="P707" s="44"/>
      <c r="Q707" s="44"/>
      <c r="R707" s="62"/>
      <c r="S707" s="62"/>
      <c r="T707" s="44"/>
      <c r="U707" s="61"/>
      <c r="V707" s="63"/>
      <c r="W707" s="62"/>
      <c r="X707" s="62"/>
      <c r="Y707" s="61"/>
      <c r="Z707" s="62"/>
      <c r="AA707" s="61"/>
      <c r="AB707" s="44"/>
      <c r="AC707" s="61"/>
      <c r="AD707" s="61"/>
      <c r="AE707" s="62"/>
      <c r="AF707" s="62"/>
      <c r="AG707" s="64"/>
      <c r="AH707" s="64"/>
      <c r="AI707" s="61"/>
      <c r="AJ707" s="65"/>
      <c r="AK707" s="65"/>
      <c r="AL707" s="44"/>
      <c r="AM707" s="61"/>
      <c r="AN707" s="61"/>
      <c r="AO707" s="50"/>
      <c r="AP707" s="44"/>
      <c r="AQ707" s="44"/>
      <c r="AR707" s="44"/>
      <c r="AS707" s="50"/>
    </row>
    <row r="708" spans="1:45" ht="17.25" customHeight="1">
      <c r="A708" s="44"/>
      <c r="B708" s="44"/>
      <c r="C708" s="44"/>
      <c r="D708" s="59"/>
      <c r="E708" s="59"/>
      <c r="F708" s="59"/>
      <c r="G708" s="60"/>
      <c r="H708" s="61"/>
      <c r="I708" s="61"/>
      <c r="J708" s="62"/>
      <c r="K708" s="62"/>
      <c r="L708" s="44"/>
      <c r="M708" s="61"/>
      <c r="N708" s="44"/>
      <c r="O708" s="45"/>
      <c r="P708" s="44"/>
      <c r="Q708" s="44"/>
      <c r="R708" s="62"/>
      <c r="S708" s="62"/>
      <c r="T708" s="44"/>
      <c r="U708" s="61"/>
      <c r="V708" s="63"/>
      <c r="W708" s="62"/>
      <c r="X708" s="62"/>
      <c r="Y708" s="61"/>
      <c r="Z708" s="62"/>
      <c r="AA708" s="61"/>
      <c r="AB708" s="44"/>
      <c r="AC708" s="61"/>
      <c r="AD708" s="61"/>
      <c r="AE708" s="62"/>
      <c r="AF708" s="62"/>
      <c r="AG708" s="64"/>
      <c r="AH708" s="64"/>
      <c r="AI708" s="61"/>
      <c r="AJ708" s="65"/>
      <c r="AK708" s="65"/>
      <c r="AL708" s="44"/>
      <c r="AM708" s="61"/>
      <c r="AN708" s="61"/>
      <c r="AO708" s="50"/>
      <c r="AP708" s="44"/>
      <c r="AQ708" s="44"/>
      <c r="AR708" s="44"/>
      <c r="AS708" s="50"/>
    </row>
    <row r="709" spans="1:45" ht="17.25" customHeight="1">
      <c r="A709" s="44"/>
      <c r="B709" s="44"/>
      <c r="C709" s="44"/>
      <c r="D709" s="59"/>
      <c r="E709" s="59"/>
      <c r="F709" s="59"/>
      <c r="G709" s="60"/>
      <c r="H709" s="61"/>
      <c r="I709" s="61"/>
      <c r="J709" s="62"/>
      <c r="K709" s="62"/>
      <c r="L709" s="44"/>
      <c r="M709" s="61"/>
      <c r="N709" s="44"/>
      <c r="O709" s="45"/>
      <c r="P709" s="44"/>
      <c r="Q709" s="44"/>
      <c r="R709" s="62"/>
      <c r="S709" s="62"/>
      <c r="T709" s="44"/>
      <c r="U709" s="61"/>
      <c r="V709" s="63"/>
      <c r="W709" s="62"/>
      <c r="X709" s="62"/>
      <c r="Y709" s="61"/>
      <c r="Z709" s="62"/>
      <c r="AA709" s="61"/>
      <c r="AB709" s="44"/>
      <c r="AC709" s="61"/>
      <c r="AD709" s="61"/>
      <c r="AE709" s="62"/>
      <c r="AF709" s="62"/>
      <c r="AG709" s="64"/>
      <c r="AH709" s="64"/>
      <c r="AI709" s="61"/>
      <c r="AJ709" s="65"/>
      <c r="AK709" s="65"/>
      <c r="AL709" s="44"/>
      <c r="AM709" s="61"/>
      <c r="AN709" s="61"/>
      <c r="AO709" s="50"/>
      <c r="AP709" s="44"/>
      <c r="AQ709" s="44"/>
      <c r="AR709" s="44"/>
      <c r="AS709" s="50"/>
    </row>
    <row r="710" spans="1:45" ht="17.25" customHeight="1">
      <c r="A710" s="44"/>
      <c r="B710" s="44"/>
      <c r="C710" s="44"/>
      <c r="D710" s="59"/>
      <c r="E710" s="59"/>
      <c r="F710" s="59"/>
      <c r="G710" s="60"/>
      <c r="H710" s="61"/>
      <c r="I710" s="61"/>
      <c r="J710" s="62"/>
      <c r="K710" s="62"/>
      <c r="L710" s="44"/>
      <c r="M710" s="61"/>
      <c r="N710" s="44"/>
      <c r="O710" s="45"/>
      <c r="P710" s="44"/>
      <c r="Q710" s="44"/>
      <c r="R710" s="62"/>
      <c r="S710" s="62"/>
      <c r="T710" s="44"/>
      <c r="U710" s="61"/>
      <c r="V710" s="63"/>
      <c r="W710" s="62"/>
      <c r="X710" s="62"/>
      <c r="Y710" s="61"/>
      <c r="Z710" s="62"/>
      <c r="AA710" s="61"/>
      <c r="AB710" s="44"/>
      <c r="AC710" s="61"/>
      <c r="AD710" s="61"/>
      <c r="AE710" s="62"/>
      <c r="AF710" s="62"/>
      <c r="AG710" s="64"/>
      <c r="AH710" s="64"/>
      <c r="AI710" s="61"/>
      <c r="AJ710" s="65"/>
      <c r="AK710" s="65"/>
      <c r="AL710" s="44"/>
      <c r="AM710" s="61"/>
      <c r="AN710" s="61"/>
      <c r="AO710" s="50"/>
      <c r="AP710" s="44"/>
      <c r="AQ710" s="44"/>
      <c r="AR710" s="44"/>
      <c r="AS710" s="50"/>
    </row>
    <row r="711" spans="1:45" ht="17.25" customHeight="1">
      <c r="A711" s="44"/>
      <c r="B711" s="44"/>
      <c r="C711" s="44"/>
      <c r="D711" s="59"/>
      <c r="E711" s="59"/>
      <c r="F711" s="59"/>
      <c r="G711" s="60"/>
      <c r="H711" s="61"/>
      <c r="I711" s="61"/>
      <c r="J711" s="62"/>
      <c r="K711" s="62"/>
      <c r="L711" s="44"/>
      <c r="M711" s="61"/>
      <c r="N711" s="44"/>
      <c r="O711" s="45"/>
      <c r="P711" s="44"/>
      <c r="Q711" s="44"/>
      <c r="R711" s="62"/>
      <c r="S711" s="62"/>
      <c r="T711" s="44"/>
      <c r="U711" s="61"/>
      <c r="V711" s="63"/>
      <c r="W711" s="62"/>
      <c r="X711" s="62"/>
      <c r="Y711" s="61"/>
      <c r="Z711" s="62"/>
      <c r="AA711" s="61"/>
      <c r="AB711" s="44"/>
      <c r="AC711" s="61"/>
      <c r="AD711" s="61"/>
      <c r="AE711" s="62"/>
      <c r="AF711" s="62"/>
      <c r="AG711" s="64"/>
      <c r="AH711" s="64"/>
      <c r="AI711" s="61"/>
      <c r="AJ711" s="65"/>
      <c r="AK711" s="65"/>
      <c r="AL711" s="44"/>
      <c r="AM711" s="61"/>
      <c r="AN711" s="61"/>
      <c r="AO711" s="50"/>
      <c r="AP711" s="44"/>
      <c r="AQ711" s="44"/>
      <c r="AR711" s="44"/>
      <c r="AS711" s="50"/>
    </row>
    <row r="712" spans="1:45" ht="17.25" customHeight="1">
      <c r="A712" s="44"/>
      <c r="B712" s="44"/>
      <c r="C712" s="44"/>
      <c r="D712" s="59"/>
      <c r="E712" s="59"/>
      <c r="F712" s="59"/>
      <c r="G712" s="60"/>
      <c r="H712" s="61"/>
      <c r="I712" s="61"/>
      <c r="J712" s="62"/>
      <c r="K712" s="62"/>
      <c r="L712" s="44"/>
      <c r="M712" s="61"/>
      <c r="N712" s="44"/>
      <c r="O712" s="45"/>
      <c r="P712" s="44"/>
      <c r="Q712" s="44"/>
      <c r="R712" s="62"/>
      <c r="S712" s="62"/>
      <c r="T712" s="44"/>
      <c r="U712" s="61"/>
      <c r="V712" s="63"/>
      <c r="W712" s="62"/>
      <c r="X712" s="62"/>
      <c r="Y712" s="61"/>
      <c r="Z712" s="62"/>
      <c r="AA712" s="61"/>
      <c r="AB712" s="44"/>
      <c r="AC712" s="61"/>
      <c r="AD712" s="61"/>
      <c r="AE712" s="62"/>
      <c r="AF712" s="62"/>
      <c r="AG712" s="64"/>
      <c r="AH712" s="64"/>
      <c r="AI712" s="61"/>
      <c r="AJ712" s="65"/>
      <c r="AK712" s="65"/>
      <c r="AL712" s="44"/>
      <c r="AM712" s="61"/>
      <c r="AN712" s="61"/>
      <c r="AO712" s="50"/>
      <c r="AP712" s="44"/>
      <c r="AQ712" s="44"/>
      <c r="AR712" s="44"/>
      <c r="AS712" s="50"/>
    </row>
    <row r="713" spans="1:45" ht="17.25" customHeight="1">
      <c r="A713" s="44"/>
      <c r="B713" s="44"/>
      <c r="C713" s="44"/>
      <c r="D713" s="59"/>
      <c r="E713" s="59"/>
      <c r="F713" s="59"/>
      <c r="G713" s="60"/>
      <c r="H713" s="61"/>
      <c r="I713" s="61"/>
      <c r="J713" s="62"/>
      <c r="K713" s="62"/>
      <c r="L713" s="44"/>
      <c r="M713" s="61"/>
      <c r="N713" s="44"/>
      <c r="O713" s="45"/>
      <c r="P713" s="44"/>
      <c r="Q713" s="44"/>
      <c r="R713" s="62"/>
      <c r="S713" s="62"/>
      <c r="T713" s="44"/>
      <c r="U713" s="61"/>
      <c r="V713" s="63"/>
      <c r="W713" s="62"/>
      <c r="X713" s="62"/>
      <c r="Y713" s="61"/>
      <c r="Z713" s="62"/>
      <c r="AA713" s="61"/>
      <c r="AB713" s="44"/>
      <c r="AC713" s="61"/>
      <c r="AD713" s="61"/>
      <c r="AE713" s="62"/>
      <c r="AF713" s="62"/>
      <c r="AG713" s="64"/>
      <c r="AH713" s="64"/>
      <c r="AI713" s="61"/>
      <c r="AJ713" s="65"/>
      <c r="AK713" s="65"/>
      <c r="AL713" s="44"/>
      <c r="AM713" s="61"/>
      <c r="AN713" s="61"/>
      <c r="AO713" s="50"/>
      <c r="AP713" s="44"/>
      <c r="AQ713" s="44"/>
      <c r="AR713" s="44"/>
      <c r="AS713" s="50"/>
    </row>
    <row r="714" spans="1:45" ht="17.25" customHeight="1">
      <c r="A714" s="44"/>
      <c r="B714" s="44"/>
      <c r="C714" s="44"/>
      <c r="D714" s="59"/>
      <c r="E714" s="59"/>
      <c r="F714" s="59"/>
      <c r="G714" s="60"/>
      <c r="H714" s="61"/>
      <c r="I714" s="61"/>
      <c r="J714" s="62"/>
      <c r="K714" s="62"/>
      <c r="L714" s="44"/>
      <c r="M714" s="61"/>
      <c r="N714" s="44"/>
      <c r="O714" s="45"/>
      <c r="P714" s="44"/>
      <c r="Q714" s="44"/>
      <c r="R714" s="62"/>
      <c r="S714" s="62"/>
      <c r="T714" s="44"/>
      <c r="U714" s="61"/>
      <c r="V714" s="63"/>
      <c r="W714" s="62"/>
      <c r="X714" s="62"/>
      <c r="Y714" s="61"/>
      <c r="Z714" s="62"/>
      <c r="AA714" s="61"/>
      <c r="AB714" s="44"/>
      <c r="AC714" s="61"/>
      <c r="AD714" s="61"/>
      <c r="AE714" s="62"/>
      <c r="AF714" s="62"/>
      <c r="AG714" s="64"/>
      <c r="AH714" s="64"/>
      <c r="AI714" s="61"/>
      <c r="AJ714" s="65"/>
      <c r="AK714" s="65"/>
      <c r="AL714" s="44"/>
      <c r="AM714" s="61"/>
      <c r="AN714" s="61"/>
      <c r="AO714" s="50"/>
      <c r="AP714" s="44"/>
      <c r="AQ714" s="44"/>
      <c r="AR714" s="44"/>
      <c r="AS714" s="50"/>
    </row>
    <row r="715" spans="1:45" ht="17.25" customHeight="1">
      <c r="A715" s="44"/>
      <c r="B715" s="44"/>
      <c r="C715" s="44"/>
      <c r="D715" s="59"/>
      <c r="E715" s="59"/>
      <c r="F715" s="59"/>
      <c r="G715" s="60"/>
      <c r="H715" s="61"/>
      <c r="I715" s="61"/>
      <c r="J715" s="62"/>
      <c r="K715" s="62"/>
      <c r="L715" s="44"/>
      <c r="M715" s="61"/>
      <c r="N715" s="44"/>
      <c r="O715" s="45"/>
      <c r="P715" s="44"/>
      <c r="Q715" s="44"/>
      <c r="R715" s="62"/>
      <c r="S715" s="62"/>
      <c r="T715" s="44"/>
      <c r="U715" s="61"/>
      <c r="V715" s="63"/>
      <c r="W715" s="62"/>
      <c r="X715" s="62"/>
      <c r="Y715" s="61"/>
      <c r="Z715" s="62"/>
      <c r="AA715" s="61"/>
      <c r="AB715" s="44"/>
      <c r="AC715" s="61"/>
      <c r="AD715" s="61"/>
      <c r="AE715" s="62"/>
      <c r="AF715" s="62"/>
      <c r="AG715" s="64"/>
      <c r="AH715" s="64"/>
      <c r="AI715" s="61"/>
      <c r="AJ715" s="65"/>
      <c r="AK715" s="65"/>
      <c r="AL715" s="44"/>
      <c r="AM715" s="61"/>
      <c r="AN715" s="61"/>
      <c r="AO715" s="50"/>
      <c r="AP715" s="44"/>
      <c r="AQ715" s="44"/>
      <c r="AR715" s="44"/>
      <c r="AS715" s="50"/>
    </row>
    <row r="716" spans="1:45" ht="17.25" customHeight="1">
      <c r="A716" s="44"/>
      <c r="B716" s="44"/>
      <c r="C716" s="44"/>
      <c r="D716" s="59"/>
      <c r="E716" s="59"/>
      <c r="F716" s="59"/>
      <c r="G716" s="60"/>
      <c r="H716" s="61"/>
      <c r="I716" s="61"/>
      <c r="J716" s="62"/>
      <c r="K716" s="62"/>
      <c r="L716" s="44"/>
      <c r="M716" s="61"/>
      <c r="N716" s="44"/>
      <c r="O716" s="45"/>
      <c r="P716" s="44"/>
      <c r="Q716" s="44"/>
      <c r="R716" s="62"/>
      <c r="S716" s="62"/>
      <c r="T716" s="44"/>
      <c r="U716" s="61"/>
      <c r="V716" s="63"/>
      <c r="W716" s="62"/>
      <c r="X716" s="62"/>
      <c r="Y716" s="61"/>
      <c r="Z716" s="62"/>
      <c r="AA716" s="61"/>
      <c r="AB716" s="44"/>
      <c r="AC716" s="61"/>
      <c r="AD716" s="61"/>
      <c r="AE716" s="62"/>
      <c r="AF716" s="62"/>
      <c r="AG716" s="64"/>
      <c r="AH716" s="64"/>
      <c r="AI716" s="61"/>
      <c r="AJ716" s="65"/>
      <c r="AK716" s="65"/>
      <c r="AL716" s="44"/>
      <c r="AM716" s="61"/>
      <c r="AN716" s="61"/>
      <c r="AO716" s="50"/>
      <c r="AP716" s="44"/>
      <c r="AQ716" s="44"/>
      <c r="AR716" s="44"/>
      <c r="AS716" s="50"/>
    </row>
    <row r="717" spans="1:45" ht="17.25" customHeight="1">
      <c r="A717" s="44"/>
      <c r="B717" s="44"/>
      <c r="C717" s="44"/>
      <c r="D717" s="59"/>
      <c r="E717" s="59"/>
      <c r="F717" s="59"/>
      <c r="G717" s="60"/>
      <c r="H717" s="61"/>
      <c r="I717" s="61"/>
      <c r="J717" s="62"/>
      <c r="K717" s="62"/>
      <c r="L717" s="44"/>
      <c r="M717" s="61"/>
      <c r="N717" s="44"/>
      <c r="O717" s="45"/>
      <c r="P717" s="44"/>
      <c r="Q717" s="44"/>
      <c r="R717" s="62"/>
      <c r="S717" s="62"/>
      <c r="T717" s="44"/>
      <c r="U717" s="61"/>
      <c r="V717" s="63"/>
      <c r="W717" s="62"/>
      <c r="X717" s="62"/>
      <c r="Y717" s="61"/>
      <c r="Z717" s="62"/>
      <c r="AA717" s="61"/>
      <c r="AB717" s="44"/>
      <c r="AC717" s="61"/>
      <c r="AD717" s="61"/>
      <c r="AE717" s="62"/>
      <c r="AF717" s="62"/>
      <c r="AG717" s="64"/>
      <c r="AH717" s="64"/>
      <c r="AI717" s="61"/>
      <c r="AJ717" s="65"/>
      <c r="AK717" s="65"/>
      <c r="AL717" s="44"/>
      <c r="AM717" s="61"/>
      <c r="AN717" s="61"/>
      <c r="AO717" s="50"/>
      <c r="AP717" s="44"/>
      <c r="AQ717" s="44"/>
      <c r="AR717" s="44"/>
      <c r="AS717" s="50"/>
    </row>
    <row r="718" spans="1:45" ht="17.25" customHeight="1">
      <c r="A718" s="44"/>
      <c r="B718" s="44"/>
      <c r="C718" s="44"/>
      <c r="D718" s="59"/>
      <c r="E718" s="59"/>
      <c r="F718" s="59"/>
      <c r="G718" s="60"/>
      <c r="H718" s="61"/>
      <c r="I718" s="61"/>
      <c r="J718" s="62"/>
      <c r="K718" s="62"/>
      <c r="L718" s="44"/>
      <c r="M718" s="61"/>
      <c r="N718" s="44"/>
      <c r="O718" s="45"/>
      <c r="P718" s="44"/>
      <c r="Q718" s="44"/>
      <c r="R718" s="62"/>
      <c r="S718" s="62"/>
      <c r="T718" s="44"/>
      <c r="U718" s="61"/>
      <c r="V718" s="63"/>
      <c r="W718" s="62"/>
      <c r="X718" s="62"/>
      <c r="Y718" s="61"/>
      <c r="Z718" s="62"/>
      <c r="AA718" s="61"/>
      <c r="AB718" s="44"/>
      <c r="AC718" s="61"/>
      <c r="AD718" s="61"/>
      <c r="AE718" s="62"/>
      <c r="AF718" s="62"/>
      <c r="AG718" s="64"/>
      <c r="AH718" s="64"/>
      <c r="AI718" s="61"/>
      <c r="AJ718" s="65"/>
      <c r="AK718" s="65"/>
      <c r="AL718" s="44"/>
      <c r="AM718" s="61"/>
      <c r="AN718" s="61"/>
      <c r="AO718" s="50"/>
      <c r="AP718" s="44"/>
      <c r="AQ718" s="44"/>
      <c r="AR718" s="44"/>
      <c r="AS718" s="50"/>
    </row>
    <row r="719" spans="1:45" ht="17.25" customHeight="1">
      <c r="A719" s="44"/>
      <c r="B719" s="44"/>
      <c r="C719" s="44"/>
      <c r="D719" s="59"/>
      <c r="E719" s="59"/>
      <c r="F719" s="59"/>
      <c r="G719" s="60"/>
      <c r="H719" s="61"/>
      <c r="I719" s="61"/>
      <c r="J719" s="62"/>
      <c r="K719" s="62"/>
      <c r="L719" s="44"/>
      <c r="M719" s="61"/>
      <c r="N719" s="44"/>
      <c r="O719" s="45"/>
      <c r="P719" s="44"/>
      <c r="Q719" s="44"/>
      <c r="R719" s="62"/>
      <c r="S719" s="62"/>
      <c r="T719" s="44"/>
      <c r="U719" s="61"/>
      <c r="V719" s="63"/>
      <c r="W719" s="62"/>
      <c r="X719" s="62"/>
      <c r="Y719" s="61"/>
      <c r="Z719" s="62"/>
      <c r="AA719" s="61"/>
      <c r="AB719" s="44"/>
      <c r="AC719" s="61"/>
      <c r="AD719" s="61"/>
      <c r="AE719" s="62"/>
      <c r="AF719" s="62"/>
      <c r="AG719" s="64"/>
      <c r="AH719" s="64"/>
      <c r="AI719" s="61"/>
      <c r="AJ719" s="65"/>
      <c r="AK719" s="65"/>
      <c r="AL719" s="44"/>
      <c r="AM719" s="61"/>
      <c r="AN719" s="61"/>
      <c r="AO719" s="50"/>
      <c r="AP719" s="44"/>
      <c r="AQ719" s="44"/>
      <c r="AR719" s="44"/>
      <c r="AS719" s="50"/>
    </row>
    <row r="720" spans="1:45" ht="17.25" customHeight="1">
      <c r="A720" s="44"/>
      <c r="B720" s="44"/>
      <c r="C720" s="44"/>
      <c r="D720" s="59"/>
      <c r="E720" s="59"/>
      <c r="F720" s="59"/>
      <c r="G720" s="60"/>
      <c r="H720" s="61"/>
      <c r="I720" s="61"/>
      <c r="J720" s="62"/>
      <c r="K720" s="62"/>
      <c r="L720" s="44"/>
      <c r="M720" s="61"/>
      <c r="N720" s="44"/>
      <c r="O720" s="45"/>
      <c r="P720" s="44"/>
      <c r="Q720" s="44"/>
      <c r="R720" s="62"/>
      <c r="S720" s="62"/>
      <c r="T720" s="44"/>
      <c r="U720" s="61"/>
      <c r="V720" s="63"/>
      <c r="W720" s="62"/>
      <c r="X720" s="62"/>
      <c r="Y720" s="61"/>
      <c r="Z720" s="62"/>
      <c r="AA720" s="61"/>
      <c r="AB720" s="44"/>
      <c r="AC720" s="61"/>
      <c r="AD720" s="61"/>
      <c r="AE720" s="62"/>
      <c r="AF720" s="62"/>
      <c r="AG720" s="64"/>
      <c r="AH720" s="64"/>
      <c r="AI720" s="61"/>
      <c r="AJ720" s="65"/>
      <c r="AK720" s="65"/>
      <c r="AL720" s="44"/>
      <c r="AM720" s="61"/>
      <c r="AN720" s="61"/>
      <c r="AO720" s="50"/>
      <c r="AP720" s="44"/>
      <c r="AQ720" s="44"/>
      <c r="AR720" s="44"/>
      <c r="AS720" s="50"/>
    </row>
    <row r="721" spans="1:45" ht="17.25" customHeight="1">
      <c r="A721" s="44"/>
      <c r="B721" s="44"/>
      <c r="C721" s="44"/>
      <c r="D721" s="59"/>
      <c r="E721" s="59"/>
      <c r="F721" s="59"/>
      <c r="G721" s="60"/>
      <c r="H721" s="61"/>
      <c r="I721" s="61"/>
      <c r="J721" s="62"/>
      <c r="K721" s="62"/>
      <c r="L721" s="44"/>
      <c r="M721" s="61"/>
      <c r="N721" s="44"/>
      <c r="O721" s="45"/>
      <c r="P721" s="44"/>
      <c r="Q721" s="44"/>
      <c r="R721" s="62"/>
      <c r="S721" s="62"/>
      <c r="T721" s="44"/>
      <c r="U721" s="61"/>
      <c r="V721" s="63"/>
      <c r="W721" s="62"/>
      <c r="X721" s="62"/>
      <c r="Y721" s="61"/>
      <c r="Z721" s="62"/>
      <c r="AA721" s="61"/>
      <c r="AB721" s="44"/>
      <c r="AC721" s="61"/>
      <c r="AD721" s="61"/>
      <c r="AE721" s="62"/>
      <c r="AF721" s="62"/>
      <c r="AG721" s="64"/>
      <c r="AH721" s="64"/>
      <c r="AI721" s="61"/>
      <c r="AJ721" s="65"/>
      <c r="AK721" s="65"/>
      <c r="AL721" s="44"/>
      <c r="AM721" s="61"/>
      <c r="AN721" s="61"/>
      <c r="AO721" s="50"/>
      <c r="AP721" s="44"/>
      <c r="AQ721" s="44"/>
      <c r="AR721" s="44"/>
      <c r="AS721" s="50"/>
    </row>
    <row r="722" spans="1:45" ht="17.25" customHeight="1">
      <c r="A722" s="44"/>
      <c r="B722" s="44"/>
      <c r="C722" s="44"/>
      <c r="D722" s="59"/>
      <c r="E722" s="59"/>
      <c r="F722" s="59"/>
      <c r="G722" s="60"/>
      <c r="H722" s="61"/>
      <c r="I722" s="61"/>
      <c r="J722" s="62"/>
      <c r="K722" s="62"/>
      <c r="L722" s="44"/>
      <c r="M722" s="61"/>
      <c r="N722" s="44"/>
      <c r="O722" s="45"/>
      <c r="P722" s="44"/>
      <c r="Q722" s="44"/>
      <c r="R722" s="62"/>
      <c r="S722" s="62"/>
      <c r="T722" s="44"/>
      <c r="U722" s="61"/>
      <c r="V722" s="63"/>
      <c r="W722" s="62"/>
      <c r="X722" s="62"/>
      <c r="Y722" s="61"/>
      <c r="Z722" s="62"/>
      <c r="AA722" s="61"/>
      <c r="AB722" s="44"/>
      <c r="AC722" s="61"/>
      <c r="AD722" s="61"/>
      <c r="AE722" s="62"/>
      <c r="AF722" s="62"/>
      <c r="AG722" s="64"/>
      <c r="AH722" s="64"/>
      <c r="AI722" s="61"/>
      <c r="AJ722" s="65"/>
      <c r="AK722" s="65"/>
      <c r="AL722" s="44"/>
      <c r="AM722" s="61"/>
      <c r="AN722" s="61"/>
      <c r="AO722" s="50"/>
      <c r="AP722" s="44"/>
      <c r="AQ722" s="44"/>
      <c r="AR722" s="44"/>
      <c r="AS722" s="50"/>
    </row>
    <row r="723" spans="1:45" ht="17.25" customHeight="1">
      <c r="A723" s="44"/>
      <c r="B723" s="44"/>
      <c r="C723" s="44"/>
      <c r="D723" s="59"/>
      <c r="E723" s="59"/>
      <c r="F723" s="59"/>
      <c r="G723" s="60"/>
      <c r="H723" s="61"/>
      <c r="I723" s="61"/>
      <c r="J723" s="62"/>
      <c r="K723" s="62"/>
      <c r="L723" s="44"/>
      <c r="M723" s="61"/>
      <c r="N723" s="44"/>
      <c r="O723" s="45"/>
      <c r="P723" s="44"/>
      <c r="Q723" s="44"/>
      <c r="R723" s="62"/>
      <c r="S723" s="62"/>
      <c r="T723" s="44"/>
      <c r="U723" s="61"/>
      <c r="V723" s="63"/>
      <c r="W723" s="62"/>
      <c r="X723" s="62"/>
      <c r="Y723" s="61"/>
      <c r="Z723" s="62"/>
      <c r="AA723" s="61"/>
      <c r="AB723" s="44"/>
      <c r="AC723" s="61"/>
      <c r="AD723" s="61"/>
      <c r="AE723" s="62"/>
      <c r="AF723" s="62"/>
      <c r="AG723" s="64"/>
      <c r="AH723" s="64"/>
      <c r="AI723" s="61"/>
      <c r="AJ723" s="65"/>
      <c r="AK723" s="65"/>
      <c r="AL723" s="44"/>
      <c r="AM723" s="61"/>
      <c r="AN723" s="61"/>
      <c r="AO723" s="50"/>
      <c r="AP723" s="44"/>
      <c r="AQ723" s="44"/>
      <c r="AR723" s="44"/>
      <c r="AS723" s="50"/>
    </row>
    <row r="724" spans="1:45" ht="17.25" customHeight="1">
      <c r="A724" s="44"/>
      <c r="B724" s="44"/>
      <c r="C724" s="44"/>
      <c r="D724" s="59"/>
      <c r="E724" s="59"/>
      <c r="F724" s="59"/>
      <c r="G724" s="60"/>
      <c r="H724" s="61"/>
      <c r="I724" s="61"/>
      <c r="J724" s="62"/>
      <c r="K724" s="62"/>
      <c r="L724" s="44"/>
      <c r="M724" s="61"/>
      <c r="N724" s="44"/>
      <c r="O724" s="45"/>
      <c r="P724" s="44"/>
      <c r="Q724" s="44"/>
      <c r="R724" s="62"/>
      <c r="S724" s="62"/>
      <c r="T724" s="44"/>
      <c r="U724" s="61"/>
      <c r="V724" s="63"/>
      <c r="W724" s="62"/>
      <c r="X724" s="62"/>
      <c r="Y724" s="61"/>
      <c r="Z724" s="62"/>
      <c r="AA724" s="61"/>
      <c r="AB724" s="44"/>
      <c r="AC724" s="61"/>
      <c r="AD724" s="61"/>
      <c r="AE724" s="62"/>
      <c r="AF724" s="62"/>
      <c r="AG724" s="64"/>
      <c r="AH724" s="64"/>
      <c r="AI724" s="61"/>
      <c r="AJ724" s="65"/>
      <c r="AK724" s="65"/>
      <c r="AL724" s="44"/>
      <c r="AM724" s="61"/>
      <c r="AN724" s="61"/>
      <c r="AO724" s="50"/>
      <c r="AP724" s="44"/>
      <c r="AQ724" s="44"/>
      <c r="AR724" s="44"/>
      <c r="AS724" s="50"/>
    </row>
    <row r="725" spans="1:45" ht="17.25" customHeight="1">
      <c r="A725" s="44"/>
      <c r="B725" s="44"/>
      <c r="C725" s="44"/>
      <c r="D725" s="59"/>
      <c r="E725" s="59"/>
      <c r="F725" s="59"/>
      <c r="G725" s="60"/>
      <c r="H725" s="61"/>
      <c r="I725" s="61"/>
      <c r="J725" s="62"/>
      <c r="K725" s="62"/>
      <c r="L725" s="44"/>
      <c r="M725" s="61"/>
      <c r="N725" s="44"/>
      <c r="O725" s="45"/>
      <c r="P725" s="44"/>
      <c r="Q725" s="44"/>
      <c r="R725" s="62"/>
      <c r="S725" s="62"/>
      <c r="T725" s="44"/>
      <c r="U725" s="61"/>
      <c r="V725" s="63"/>
      <c r="W725" s="62"/>
      <c r="X725" s="62"/>
      <c r="Y725" s="61"/>
      <c r="Z725" s="62"/>
      <c r="AA725" s="61"/>
      <c r="AB725" s="44"/>
      <c r="AC725" s="61"/>
      <c r="AD725" s="61"/>
      <c r="AE725" s="62"/>
      <c r="AF725" s="62"/>
      <c r="AG725" s="64"/>
      <c r="AH725" s="64"/>
      <c r="AI725" s="61"/>
      <c r="AJ725" s="65"/>
      <c r="AK725" s="65"/>
      <c r="AL725" s="44"/>
      <c r="AM725" s="61"/>
      <c r="AN725" s="61"/>
      <c r="AO725" s="50"/>
      <c r="AP725" s="44"/>
      <c r="AQ725" s="44"/>
      <c r="AR725" s="44"/>
      <c r="AS725" s="50"/>
    </row>
    <row r="726" spans="1:45" ht="17.25" customHeight="1">
      <c r="A726" s="44"/>
      <c r="B726" s="44"/>
      <c r="C726" s="44"/>
      <c r="D726" s="59"/>
      <c r="E726" s="59"/>
      <c r="F726" s="59"/>
      <c r="G726" s="60"/>
      <c r="H726" s="61"/>
      <c r="I726" s="61"/>
      <c r="J726" s="62"/>
      <c r="K726" s="62"/>
      <c r="L726" s="44"/>
      <c r="M726" s="61"/>
      <c r="N726" s="44"/>
      <c r="O726" s="45"/>
      <c r="P726" s="44"/>
      <c r="Q726" s="44"/>
      <c r="R726" s="62"/>
      <c r="S726" s="62"/>
      <c r="T726" s="44"/>
      <c r="U726" s="61"/>
      <c r="V726" s="63"/>
      <c r="W726" s="62"/>
      <c r="X726" s="62"/>
      <c r="Y726" s="61"/>
      <c r="Z726" s="62"/>
      <c r="AA726" s="61"/>
      <c r="AB726" s="44"/>
      <c r="AC726" s="61"/>
      <c r="AD726" s="61"/>
      <c r="AE726" s="62"/>
      <c r="AF726" s="62"/>
      <c r="AG726" s="64"/>
      <c r="AH726" s="64"/>
      <c r="AI726" s="61"/>
      <c r="AJ726" s="65"/>
      <c r="AK726" s="65"/>
      <c r="AL726" s="44"/>
      <c r="AM726" s="61"/>
      <c r="AN726" s="61"/>
      <c r="AO726" s="50"/>
      <c r="AP726" s="44"/>
      <c r="AQ726" s="44"/>
      <c r="AR726" s="44"/>
      <c r="AS726" s="50"/>
    </row>
    <row r="727" spans="1:45" ht="17.25" customHeight="1">
      <c r="A727" s="44"/>
      <c r="B727" s="44"/>
      <c r="C727" s="44"/>
      <c r="D727" s="59"/>
      <c r="E727" s="59"/>
      <c r="F727" s="59"/>
      <c r="G727" s="60"/>
      <c r="H727" s="61"/>
      <c r="I727" s="61"/>
      <c r="J727" s="62"/>
      <c r="K727" s="62"/>
      <c r="L727" s="44"/>
      <c r="M727" s="61"/>
      <c r="N727" s="44"/>
      <c r="O727" s="45"/>
      <c r="P727" s="44"/>
      <c r="Q727" s="44"/>
      <c r="R727" s="62"/>
      <c r="S727" s="62"/>
      <c r="T727" s="44"/>
      <c r="U727" s="61"/>
      <c r="V727" s="63"/>
      <c r="W727" s="62"/>
      <c r="X727" s="62"/>
      <c r="Y727" s="61"/>
      <c r="Z727" s="62"/>
      <c r="AA727" s="61"/>
      <c r="AB727" s="44"/>
      <c r="AC727" s="61"/>
      <c r="AD727" s="61"/>
      <c r="AE727" s="62"/>
      <c r="AF727" s="62"/>
      <c r="AG727" s="64"/>
      <c r="AH727" s="64"/>
      <c r="AI727" s="61"/>
      <c r="AJ727" s="65"/>
      <c r="AK727" s="65"/>
      <c r="AL727" s="44"/>
      <c r="AM727" s="61"/>
      <c r="AN727" s="61"/>
      <c r="AO727" s="50"/>
      <c r="AP727" s="44"/>
      <c r="AQ727" s="44"/>
      <c r="AR727" s="44"/>
      <c r="AS727" s="50"/>
    </row>
    <row r="728" spans="1:45" ht="17.25" customHeight="1">
      <c r="A728" s="44"/>
      <c r="B728" s="44"/>
      <c r="C728" s="44"/>
      <c r="D728" s="59"/>
      <c r="E728" s="59"/>
      <c r="F728" s="59"/>
      <c r="G728" s="60"/>
      <c r="H728" s="61"/>
      <c r="I728" s="61"/>
      <c r="J728" s="62"/>
      <c r="K728" s="62"/>
      <c r="L728" s="44"/>
      <c r="M728" s="61"/>
      <c r="N728" s="44"/>
      <c r="O728" s="45"/>
      <c r="P728" s="44"/>
      <c r="Q728" s="44"/>
      <c r="R728" s="62"/>
      <c r="S728" s="62"/>
      <c r="T728" s="44"/>
      <c r="U728" s="61"/>
      <c r="V728" s="63"/>
      <c r="W728" s="62"/>
      <c r="X728" s="62"/>
      <c r="Y728" s="61"/>
      <c r="Z728" s="62"/>
      <c r="AA728" s="61"/>
      <c r="AB728" s="44"/>
      <c r="AC728" s="61"/>
      <c r="AD728" s="61"/>
      <c r="AE728" s="62"/>
      <c r="AF728" s="62"/>
      <c r="AG728" s="64"/>
      <c r="AH728" s="64"/>
      <c r="AI728" s="61"/>
      <c r="AJ728" s="65"/>
      <c r="AK728" s="65"/>
      <c r="AL728" s="44"/>
      <c r="AM728" s="61"/>
      <c r="AN728" s="61"/>
      <c r="AO728" s="50"/>
      <c r="AP728" s="44"/>
      <c r="AQ728" s="44"/>
      <c r="AR728" s="44"/>
      <c r="AS728" s="50"/>
    </row>
    <row r="729" spans="1:45" ht="17.25" customHeight="1">
      <c r="A729" s="44"/>
      <c r="B729" s="44"/>
      <c r="C729" s="44"/>
      <c r="D729" s="59"/>
      <c r="E729" s="59"/>
      <c r="F729" s="59"/>
      <c r="G729" s="60"/>
      <c r="H729" s="61"/>
      <c r="I729" s="61"/>
      <c r="J729" s="62"/>
      <c r="K729" s="62"/>
      <c r="L729" s="44"/>
      <c r="M729" s="61"/>
      <c r="N729" s="44"/>
      <c r="O729" s="45"/>
      <c r="P729" s="44"/>
      <c r="Q729" s="44"/>
      <c r="R729" s="62"/>
      <c r="S729" s="62"/>
      <c r="T729" s="44"/>
      <c r="U729" s="61"/>
      <c r="V729" s="63"/>
      <c r="W729" s="62"/>
      <c r="X729" s="62"/>
      <c r="Y729" s="61"/>
      <c r="Z729" s="62"/>
      <c r="AA729" s="61"/>
      <c r="AB729" s="44"/>
      <c r="AC729" s="61"/>
      <c r="AD729" s="61"/>
      <c r="AE729" s="62"/>
      <c r="AF729" s="62"/>
      <c r="AG729" s="64"/>
      <c r="AH729" s="64"/>
      <c r="AI729" s="61"/>
      <c r="AJ729" s="65"/>
      <c r="AK729" s="65"/>
      <c r="AL729" s="44"/>
      <c r="AM729" s="61"/>
      <c r="AN729" s="61"/>
      <c r="AO729" s="50"/>
      <c r="AP729" s="44"/>
      <c r="AQ729" s="44"/>
      <c r="AR729" s="44"/>
      <c r="AS729" s="50"/>
    </row>
    <row r="730" spans="1:45" ht="17.25" customHeight="1">
      <c r="A730" s="44"/>
      <c r="B730" s="44"/>
      <c r="C730" s="44"/>
      <c r="D730" s="59"/>
      <c r="E730" s="59"/>
      <c r="F730" s="59"/>
      <c r="G730" s="60"/>
      <c r="H730" s="61"/>
      <c r="I730" s="61"/>
      <c r="J730" s="62"/>
      <c r="K730" s="62"/>
      <c r="L730" s="44"/>
      <c r="M730" s="61"/>
      <c r="N730" s="44"/>
      <c r="O730" s="45"/>
      <c r="P730" s="44"/>
      <c r="Q730" s="44"/>
      <c r="R730" s="62"/>
      <c r="S730" s="62"/>
      <c r="T730" s="44"/>
      <c r="U730" s="61"/>
      <c r="V730" s="63"/>
      <c r="W730" s="62"/>
      <c r="X730" s="62"/>
      <c r="Y730" s="61"/>
      <c r="Z730" s="62"/>
      <c r="AA730" s="61"/>
      <c r="AB730" s="44"/>
      <c r="AC730" s="61"/>
      <c r="AD730" s="61"/>
      <c r="AE730" s="62"/>
      <c r="AF730" s="62"/>
      <c r="AG730" s="64"/>
      <c r="AH730" s="64"/>
      <c r="AI730" s="61"/>
      <c r="AJ730" s="65"/>
      <c r="AK730" s="65"/>
      <c r="AL730" s="44"/>
      <c r="AM730" s="61"/>
      <c r="AN730" s="61"/>
      <c r="AO730" s="50"/>
      <c r="AP730" s="44"/>
      <c r="AQ730" s="44"/>
      <c r="AR730" s="44"/>
      <c r="AS730" s="50"/>
    </row>
    <row r="731" spans="1:45" ht="17.25" customHeight="1">
      <c r="A731" s="44"/>
      <c r="B731" s="44"/>
      <c r="C731" s="44"/>
      <c r="D731" s="59"/>
      <c r="E731" s="59"/>
      <c r="F731" s="59"/>
      <c r="G731" s="60"/>
      <c r="H731" s="61"/>
      <c r="I731" s="61"/>
      <c r="J731" s="62"/>
      <c r="K731" s="62"/>
      <c r="L731" s="44"/>
      <c r="M731" s="61"/>
      <c r="N731" s="44"/>
      <c r="O731" s="45"/>
      <c r="P731" s="44"/>
      <c r="Q731" s="44"/>
      <c r="R731" s="62"/>
      <c r="S731" s="62"/>
      <c r="T731" s="44"/>
      <c r="U731" s="61"/>
      <c r="V731" s="63"/>
      <c r="W731" s="62"/>
      <c r="X731" s="62"/>
      <c r="Y731" s="61"/>
      <c r="Z731" s="62"/>
      <c r="AA731" s="61"/>
      <c r="AB731" s="44"/>
      <c r="AC731" s="61"/>
      <c r="AD731" s="61"/>
      <c r="AE731" s="62"/>
      <c r="AF731" s="62"/>
      <c r="AG731" s="64"/>
      <c r="AH731" s="64"/>
      <c r="AI731" s="61"/>
      <c r="AJ731" s="65"/>
      <c r="AK731" s="65"/>
      <c r="AL731" s="44"/>
      <c r="AM731" s="61"/>
      <c r="AN731" s="61"/>
      <c r="AO731" s="50"/>
      <c r="AP731" s="44"/>
      <c r="AQ731" s="44"/>
      <c r="AR731" s="44"/>
      <c r="AS731" s="50"/>
    </row>
    <row r="732" spans="1:45" ht="17.25" customHeight="1">
      <c r="A732" s="44"/>
      <c r="B732" s="44"/>
      <c r="C732" s="44"/>
      <c r="D732" s="59"/>
      <c r="E732" s="59"/>
      <c r="F732" s="59"/>
      <c r="G732" s="60"/>
      <c r="H732" s="61"/>
      <c r="I732" s="61"/>
      <c r="J732" s="62"/>
      <c r="K732" s="62"/>
      <c r="L732" s="44"/>
      <c r="M732" s="61"/>
      <c r="N732" s="44"/>
      <c r="O732" s="45"/>
      <c r="P732" s="44"/>
      <c r="Q732" s="44"/>
      <c r="R732" s="62"/>
      <c r="S732" s="62"/>
      <c r="T732" s="44"/>
      <c r="U732" s="61"/>
      <c r="V732" s="63"/>
      <c r="W732" s="62"/>
      <c r="X732" s="62"/>
      <c r="Y732" s="61"/>
      <c r="Z732" s="62"/>
      <c r="AA732" s="61"/>
      <c r="AB732" s="44"/>
      <c r="AC732" s="61"/>
      <c r="AD732" s="61"/>
      <c r="AE732" s="62"/>
      <c r="AF732" s="62"/>
      <c r="AG732" s="64"/>
      <c r="AH732" s="64"/>
      <c r="AI732" s="61"/>
      <c r="AJ732" s="65"/>
      <c r="AK732" s="65"/>
      <c r="AL732" s="44"/>
      <c r="AM732" s="61"/>
      <c r="AN732" s="61"/>
      <c r="AO732" s="50"/>
      <c r="AP732" s="44"/>
      <c r="AQ732" s="44"/>
      <c r="AR732" s="44"/>
      <c r="AS732" s="50"/>
    </row>
    <row r="733" spans="1:45" ht="17.25" customHeight="1">
      <c r="A733" s="44"/>
      <c r="B733" s="44"/>
      <c r="C733" s="44"/>
      <c r="D733" s="59"/>
      <c r="E733" s="59"/>
      <c r="F733" s="59"/>
      <c r="G733" s="60"/>
      <c r="H733" s="61"/>
      <c r="I733" s="61"/>
      <c r="J733" s="62"/>
      <c r="K733" s="62"/>
      <c r="L733" s="44"/>
      <c r="M733" s="61"/>
      <c r="N733" s="44"/>
      <c r="O733" s="45"/>
      <c r="P733" s="44"/>
      <c r="Q733" s="44"/>
      <c r="R733" s="62"/>
      <c r="S733" s="62"/>
      <c r="T733" s="44"/>
      <c r="U733" s="61"/>
      <c r="V733" s="63"/>
      <c r="W733" s="62"/>
      <c r="X733" s="62"/>
      <c r="Y733" s="61"/>
      <c r="Z733" s="62"/>
      <c r="AA733" s="61"/>
      <c r="AB733" s="44"/>
      <c r="AC733" s="61"/>
      <c r="AD733" s="61"/>
      <c r="AE733" s="62"/>
      <c r="AF733" s="62"/>
      <c r="AG733" s="64"/>
      <c r="AH733" s="64"/>
      <c r="AI733" s="61"/>
      <c r="AJ733" s="65"/>
      <c r="AK733" s="65"/>
      <c r="AL733" s="44"/>
      <c r="AM733" s="61"/>
      <c r="AN733" s="61"/>
      <c r="AO733" s="50"/>
      <c r="AP733" s="44"/>
      <c r="AQ733" s="44"/>
      <c r="AR733" s="44"/>
      <c r="AS733" s="50"/>
    </row>
    <row r="734" spans="1:45" ht="17.25" customHeight="1">
      <c r="A734" s="44"/>
      <c r="B734" s="44"/>
      <c r="C734" s="44"/>
      <c r="D734" s="59"/>
      <c r="E734" s="59"/>
      <c r="F734" s="59"/>
      <c r="G734" s="60"/>
      <c r="H734" s="61"/>
      <c r="I734" s="61"/>
      <c r="J734" s="62"/>
      <c r="K734" s="62"/>
      <c r="L734" s="44"/>
      <c r="M734" s="61"/>
      <c r="N734" s="44"/>
      <c r="O734" s="45"/>
      <c r="P734" s="44"/>
      <c r="Q734" s="44"/>
      <c r="R734" s="62"/>
      <c r="S734" s="62"/>
      <c r="T734" s="44"/>
      <c r="U734" s="61"/>
      <c r="V734" s="63"/>
      <c r="W734" s="62"/>
      <c r="X734" s="62"/>
      <c r="Y734" s="61"/>
      <c r="Z734" s="62"/>
      <c r="AA734" s="61"/>
      <c r="AB734" s="44"/>
      <c r="AC734" s="61"/>
      <c r="AD734" s="61"/>
      <c r="AE734" s="62"/>
      <c r="AF734" s="62"/>
      <c r="AG734" s="64"/>
      <c r="AH734" s="64"/>
      <c r="AI734" s="61"/>
      <c r="AJ734" s="65"/>
      <c r="AK734" s="65"/>
      <c r="AL734" s="44"/>
      <c r="AM734" s="61"/>
      <c r="AN734" s="61"/>
      <c r="AO734" s="50"/>
      <c r="AP734" s="44"/>
      <c r="AQ734" s="44"/>
      <c r="AR734" s="44"/>
      <c r="AS734" s="50"/>
    </row>
    <row r="735" spans="1:45" ht="17.25" customHeight="1">
      <c r="A735" s="44"/>
      <c r="B735" s="44"/>
      <c r="C735" s="44"/>
      <c r="D735" s="59"/>
      <c r="E735" s="59"/>
      <c r="F735" s="59"/>
      <c r="G735" s="60"/>
      <c r="H735" s="61"/>
      <c r="I735" s="61"/>
      <c r="J735" s="62"/>
      <c r="K735" s="62"/>
      <c r="L735" s="44"/>
      <c r="M735" s="61"/>
      <c r="N735" s="44"/>
      <c r="O735" s="45"/>
      <c r="P735" s="44"/>
      <c r="Q735" s="44"/>
      <c r="R735" s="62"/>
      <c r="S735" s="62"/>
      <c r="T735" s="44"/>
      <c r="U735" s="61"/>
      <c r="V735" s="63"/>
      <c r="W735" s="62"/>
      <c r="X735" s="62"/>
      <c r="Y735" s="61"/>
      <c r="Z735" s="62"/>
      <c r="AA735" s="61"/>
      <c r="AB735" s="44"/>
      <c r="AC735" s="61"/>
      <c r="AD735" s="61"/>
      <c r="AE735" s="62"/>
      <c r="AF735" s="62"/>
      <c r="AG735" s="64"/>
      <c r="AH735" s="64"/>
      <c r="AI735" s="61"/>
      <c r="AJ735" s="65"/>
      <c r="AK735" s="65"/>
      <c r="AL735" s="44"/>
      <c r="AM735" s="61"/>
      <c r="AN735" s="61"/>
      <c r="AO735" s="50"/>
      <c r="AP735" s="44"/>
      <c r="AQ735" s="44"/>
      <c r="AR735" s="44"/>
      <c r="AS735" s="50"/>
    </row>
    <row r="736" spans="1:45" ht="17.25" customHeight="1">
      <c r="A736" s="44"/>
      <c r="B736" s="44"/>
      <c r="C736" s="44"/>
      <c r="D736" s="59"/>
      <c r="E736" s="59"/>
      <c r="F736" s="59"/>
      <c r="G736" s="60"/>
      <c r="H736" s="61"/>
      <c r="I736" s="61"/>
      <c r="J736" s="62"/>
      <c r="K736" s="62"/>
      <c r="L736" s="44"/>
      <c r="M736" s="61"/>
      <c r="N736" s="44"/>
      <c r="O736" s="45"/>
      <c r="P736" s="44"/>
      <c r="Q736" s="44"/>
      <c r="R736" s="62"/>
      <c r="S736" s="62"/>
      <c r="T736" s="44"/>
      <c r="U736" s="61"/>
      <c r="V736" s="63"/>
      <c r="W736" s="62"/>
      <c r="X736" s="62"/>
      <c r="Y736" s="61"/>
      <c r="Z736" s="62"/>
      <c r="AA736" s="61"/>
      <c r="AB736" s="44"/>
      <c r="AC736" s="61"/>
      <c r="AD736" s="61"/>
      <c r="AE736" s="62"/>
      <c r="AF736" s="62"/>
      <c r="AG736" s="64"/>
      <c r="AH736" s="64"/>
      <c r="AI736" s="61"/>
      <c r="AJ736" s="65"/>
      <c r="AK736" s="65"/>
      <c r="AL736" s="44"/>
      <c r="AM736" s="61"/>
      <c r="AN736" s="61"/>
      <c r="AO736" s="50"/>
      <c r="AP736" s="44"/>
      <c r="AQ736" s="44"/>
      <c r="AR736" s="44"/>
      <c r="AS736" s="50"/>
    </row>
    <row r="737" spans="1:45" ht="17.25" customHeight="1">
      <c r="A737" s="44"/>
      <c r="B737" s="44"/>
      <c r="C737" s="44"/>
      <c r="D737" s="59"/>
      <c r="E737" s="59"/>
      <c r="F737" s="59"/>
      <c r="G737" s="60"/>
      <c r="H737" s="61"/>
      <c r="I737" s="61"/>
      <c r="J737" s="62"/>
      <c r="K737" s="62"/>
      <c r="L737" s="44"/>
      <c r="M737" s="61"/>
      <c r="N737" s="44"/>
      <c r="O737" s="45"/>
      <c r="P737" s="44"/>
      <c r="Q737" s="44"/>
      <c r="R737" s="62"/>
      <c r="S737" s="62"/>
      <c r="T737" s="44"/>
      <c r="U737" s="61"/>
      <c r="V737" s="63"/>
      <c r="W737" s="62"/>
      <c r="X737" s="62"/>
      <c r="Y737" s="61"/>
      <c r="Z737" s="62"/>
      <c r="AA737" s="61"/>
      <c r="AB737" s="44"/>
      <c r="AC737" s="61"/>
      <c r="AD737" s="61"/>
      <c r="AE737" s="62"/>
      <c r="AF737" s="62"/>
      <c r="AG737" s="64"/>
      <c r="AH737" s="64"/>
      <c r="AI737" s="61"/>
      <c r="AJ737" s="65"/>
      <c r="AK737" s="65"/>
      <c r="AL737" s="44"/>
      <c r="AM737" s="61"/>
      <c r="AN737" s="61"/>
      <c r="AO737" s="50"/>
      <c r="AP737" s="44"/>
      <c r="AQ737" s="44"/>
      <c r="AR737" s="44"/>
      <c r="AS737" s="50"/>
    </row>
    <row r="738" spans="1:45" ht="17.25" customHeight="1">
      <c r="A738" s="44"/>
      <c r="B738" s="44"/>
      <c r="C738" s="44"/>
      <c r="D738" s="59"/>
      <c r="E738" s="59"/>
      <c r="F738" s="59"/>
      <c r="G738" s="60"/>
      <c r="H738" s="61"/>
      <c r="I738" s="61"/>
      <c r="J738" s="62"/>
      <c r="K738" s="62"/>
      <c r="L738" s="44"/>
      <c r="M738" s="61"/>
      <c r="N738" s="44"/>
      <c r="O738" s="45"/>
      <c r="P738" s="44"/>
      <c r="Q738" s="44"/>
      <c r="R738" s="62"/>
      <c r="S738" s="62"/>
      <c r="T738" s="44"/>
      <c r="U738" s="61"/>
      <c r="V738" s="63"/>
      <c r="W738" s="62"/>
      <c r="X738" s="62"/>
      <c r="Y738" s="61"/>
      <c r="Z738" s="62"/>
      <c r="AA738" s="61"/>
      <c r="AB738" s="44"/>
      <c r="AC738" s="61"/>
      <c r="AD738" s="61"/>
      <c r="AE738" s="62"/>
      <c r="AF738" s="62"/>
      <c r="AG738" s="64"/>
      <c r="AH738" s="64"/>
      <c r="AI738" s="61"/>
      <c r="AJ738" s="65"/>
      <c r="AK738" s="65"/>
      <c r="AL738" s="44"/>
      <c r="AM738" s="61"/>
      <c r="AN738" s="61"/>
      <c r="AO738" s="50"/>
      <c r="AP738" s="44"/>
      <c r="AQ738" s="44"/>
      <c r="AR738" s="44"/>
      <c r="AS738" s="50"/>
    </row>
    <row r="739" spans="1:45" ht="17.25" customHeight="1">
      <c r="A739" s="44"/>
      <c r="B739" s="44"/>
      <c r="C739" s="44"/>
      <c r="D739" s="59"/>
      <c r="E739" s="59"/>
      <c r="F739" s="59"/>
      <c r="G739" s="60"/>
      <c r="H739" s="61"/>
      <c r="I739" s="61"/>
      <c r="J739" s="62"/>
      <c r="K739" s="62"/>
      <c r="L739" s="44"/>
      <c r="M739" s="61"/>
      <c r="N739" s="44"/>
      <c r="O739" s="45"/>
      <c r="P739" s="44"/>
      <c r="Q739" s="44"/>
      <c r="R739" s="62"/>
      <c r="S739" s="62"/>
      <c r="T739" s="44"/>
      <c r="U739" s="61"/>
      <c r="V739" s="63"/>
      <c r="W739" s="62"/>
      <c r="X739" s="62"/>
      <c r="Y739" s="61"/>
      <c r="Z739" s="62"/>
      <c r="AA739" s="61"/>
      <c r="AB739" s="44"/>
      <c r="AC739" s="61"/>
      <c r="AD739" s="61"/>
      <c r="AE739" s="62"/>
      <c r="AF739" s="62"/>
      <c r="AG739" s="64"/>
      <c r="AH739" s="64"/>
      <c r="AI739" s="61"/>
      <c r="AJ739" s="65"/>
      <c r="AK739" s="65"/>
      <c r="AL739" s="44"/>
      <c r="AM739" s="61"/>
      <c r="AN739" s="61"/>
      <c r="AO739" s="50"/>
      <c r="AP739" s="44"/>
      <c r="AQ739" s="44"/>
      <c r="AR739" s="44"/>
      <c r="AS739" s="50"/>
    </row>
    <row r="740" spans="1:45" ht="17.25" customHeight="1">
      <c r="A740" s="44"/>
      <c r="B740" s="44"/>
      <c r="C740" s="44"/>
      <c r="D740" s="59"/>
      <c r="E740" s="59"/>
      <c r="F740" s="59"/>
      <c r="G740" s="60"/>
      <c r="H740" s="61"/>
      <c r="I740" s="61"/>
      <c r="J740" s="62"/>
      <c r="K740" s="62"/>
      <c r="L740" s="44"/>
      <c r="M740" s="61"/>
      <c r="N740" s="44"/>
      <c r="O740" s="45"/>
      <c r="P740" s="44"/>
      <c r="Q740" s="44"/>
      <c r="R740" s="62"/>
      <c r="S740" s="62"/>
      <c r="T740" s="44"/>
      <c r="U740" s="61"/>
      <c r="V740" s="63"/>
      <c r="W740" s="62"/>
      <c r="X740" s="62"/>
      <c r="Y740" s="61"/>
      <c r="Z740" s="62"/>
      <c r="AA740" s="61"/>
      <c r="AB740" s="44"/>
      <c r="AC740" s="61"/>
      <c r="AD740" s="61"/>
      <c r="AE740" s="62"/>
      <c r="AF740" s="62"/>
      <c r="AG740" s="64"/>
      <c r="AH740" s="64"/>
      <c r="AI740" s="61"/>
      <c r="AJ740" s="65"/>
      <c r="AK740" s="65"/>
      <c r="AL740" s="44"/>
      <c r="AM740" s="61"/>
      <c r="AN740" s="61"/>
      <c r="AO740" s="50"/>
      <c r="AP740" s="44"/>
      <c r="AQ740" s="44"/>
      <c r="AR740" s="44"/>
      <c r="AS740" s="50"/>
    </row>
    <row r="741" spans="1:45" ht="17.25" customHeight="1">
      <c r="A741" s="44"/>
      <c r="B741" s="44"/>
      <c r="C741" s="44"/>
      <c r="D741" s="59"/>
      <c r="E741" s="59"/>
      <c r="F741" s="59"/>
      <c r="G741" s="60"/>
      <c r="H741" s="61"/>
      <c r="I741" s="61"/>
      <c r="J741" s="62"/>
      <c r="K741" s="62"/>
      <c r="L741" s="44"/>
      <c r="M741" s="61"/>
      <c r="N741" s="44"/>
      <c r="O741" s="45"/>
      <c r="P741" s="44"/>
      <c r="Q741" s="44"/>
      <c r="R741" s="62"/>
      <c r="S741" s="62"/>
      <c r="T741" s="44"/>
      <c r="U741" s="61"/>
      <c r="V741" s="63"/>
      <c r="W741" s="62"/>
      <c r="X741" s="62"/>
      <c r="Y741" s="61"/>
      <c r="Z741" s="62"/>
      <c r="AA741" s="61"/>
      <c r="AB741" s="44"/>
      <c r="AC741" s="61"/>
      <c r="AD741" s="61"/>
      <c r="AE741" s="62"/>
      <c r="AF741" s="62"/>
      <c r="AG741" s="64"/>
      <c r="AH741" s="64"/>
      <c r="AI741" s="61"/>
      <c r="AJ741" s="65"/>
      <c r="AK741" s="65"/>
      <c r="AL741" s="44"/>
      <c r="AM741" s="61"/>
      <c r="AN741" s="61"/>
      <c r="AO741" s="50"/>
      <c r="AP741" s="44"/>
      <c r="AQ741" s="44"/>
      <c r="AR741" s="44"/>
      <c r="AS741" s="50"/>
    </row>
    <row r="742" spans="1:45" ht="17.25" customHeight="1">
      <c r="A742" s="44"/>
      <c r="B742" s="44"/>
      <c r="C742" s="44"/>
      <c r="D742" s="59"/>
      <c r="E742" s="59"/>
      <c r="F742" s="59"/>
      <c r="G742" s="60"/>
      <c r="H742" s="61"/>
      <c r="I742" s="61"/>
      <c r="J742" s="62"/>
      <c r="K742" s="62"/>
      <c r="L742" s="44"/>
      <c r="M742" s="61"/>
      <c r="N742" s="44"/>
      <c r="O742" s="45"/>
      <c r="P742" s="44"/>
      <c r="Q742" s="44"/>
      <c r="R742" s="62"/>
      <c r="S742" s="62"/>
      <c r="T742" s="44"/>
      <c r="U742" s="61"/>
      <c r="V742" s="63"/>
      <c r="W742" s="62"/>
      <c r="X742" s="62"/>
      <c r="Y742" s="61"/>
      <c r="Z742" s="62"/>
      <c r="AA742" s="61"/>
      <c r="AB742" s="44"/>
      <c r="AC742" s="61"/>
      <c r="AD742" s="61"/>
      <c r="AE742" s="62"/>
      <c r="AF742" s="62"/>
      <c r="AG742" s="64"/>
      <c r="AH742" s="64"/>
      <c r="AI742" s="61"/>
      <c r="AJ742" s="65"/>
      <c r="AK742" s="65"/>
      <c r="AL742" s="44"/>
      <c r="AM742" s="61"/>
      <c r="AN742" s="61"/>
      <c r="AO742" s="50"/>
      <c r="AP742" s="44"/>
      <c r="AQ742" s="44"/>
      <c r="AR742" s="44"/>
      <c r="AS742" s="50"/>
    </row>
    <row r="743" spans="1:45" ht="17.25" customHeight="1">
      <c r="A743" s="44"/>
      <c r="B743" s="44"/>
      <c r="C743" s="44"/>
      <c r="D743" s="59"/>
      <c r="E743" s="59"/>
      <c r="F743" s="59"/>
      <c r="G743" s="60"/>
      <c r="H743" s="61"/>
      <c r="I743" s="61"/>
      <c r="J743" s="62"/>
      <c r="K743" s="62"/>
      <c r="L743" s="44"/>
      <c r="M743" s="61"/>
      <c r="N743" s="44"/>
      <c r="O743" s="45"/>
      <c r="P743" s="44"/>
      <c r="Q743" s="44"/>
      <c r="R743" s="62"/>
      <c r="S743" s="62"/>
      <c r="T743" s="44"/>
      <c r="U743" s="61"/>
      <c r="V743" s="63"/>
      <c r="W743" s="62"/>
      <c r="X743" s="62"/>
      <c r="Y743" s="61"/>
      <c r="Z743" s="62"/>
      <c r="AA743" s="61"/>
      <c r="AB743" s="44"/>
      <c r="AC743" s="61"/>
      <c r="AD743" s="61"/>
      <c r="AE743" s="62"/>
      <c r="AF743" s="62"/>
      <c r="AG743" s="64"/>
      <c r="AH743" s="64"/>
      <c r="AI743" s="61"/>
      <c r="AJ743" s="65"/>
      <c r="AK743" s="65"/>
      <c r="AL743" s="44"/>
      <c r="AM743" s="61"/>
      <c r="AN743" s="61"/>
      <c r="AO743" s="50"/>
      <c r="AP743" s="44"/>
      <c r="AQ743" s="44"/>
      <c r="AR743" s="44"/>
      <c r="AS743" s="50"/>
    </row>
    <row r="744" spans="1:45" ht="17.25" customHeight="1">
      <c r="A744" s="44"/>
      <c r="B744" s="44"/>
      <c r="C744" s="44"/>
      <c r="D744" s="59"/>
      <c r="E744" s="59"/>
      <c r="F744" s="59"/>
      <c r="G744" s="60"/>
      <c r="H744" s="61"/>
      <c r="I744" s="61"/>
      <c r="J744" s="62"/>
      <c r="K744" s="62"/>
      <c r="L744" s="44"/>
      <c r="M744" s="61"/>
      <c r="N744" s="44"/>
      <c r="O744" s="45"/>
      <c r="P744" s="44"/>
      <c r="Q744" s="44"/>
      <c r="R744" s="62"/>
      <c r="S744" s="62"/>
      <c r="T744" s="44"/>
      <c r="U744" s="61"/>
      <c r="V744" s="63"/>
      <c r="W744" s="62"/>
      <c r="X744" s="62"/>
      <c r="Y744" s="61"/>
      <c r="Z744" s="62"/>
      <c r="AA744" s="61"/>
      <c r="AB744" s="44"/>
      <c r="AC744" s="61"/>
      <c r="AD744" s="61"/>
      <c r="AE744" s="62"/>
      <c r="AF744" s="62"/>
      <c r="AG744" s="64"/>
      <c r="AH744" s="64"/>
      <c r="AI744" s="61"/>
      <c r="AJ744" s="65"/>
      <c r="AK744" s="65"/>
      <c r="AL744" s="44"/>
      <c r="AM744" s="61"/>
      <c r="AN744" s="61"/>
      <c r="AO744" s="50"/>
      <c r="AP744" s="44"/>
      <c r="AQ744" s="44"/>
      <c r="AR744" s="44"/>
      <c r="AS744" s="50"/>
    </row>
    <row r="745" spans="1:45" ht="17.25" customHeight="1">
      <c r="A745" s="44"/>
      <c r="B745" s="44"/>
      <c r="C745" s="44"/>
      <c r="D745" s="59"/>
      <c r="E745" s="59"/>
      <c r="F745" s="59"/>
      <c r="G745" s="60"/>
      <c r="H745" s="61"/>
      <c r="I745" s="61"/>
      <c r="J745" s="62"/>
      <c r="K745" s="62"/>
      <c r="L745" s="44"/>
      <c r="M745" s="61"/>
      <c r="N745" s="44"/>
      <c r="O745" s="45"/>
      <c r="P745" s="44"/>
      <c r="Q745" s="44"/>
      <c r="R745" s="62"/>
      <c r="S745" s="62"/>
      <c r="T745" s="44"/>
      <c r="U745" s="61"/>
      <c r="V745" s="63"/>
      <c r="W745" s="62"/>
      <c r="X745" s="62"/>
      <c r="Y745" s="61"/>
      <c r="Z745" s="62"/>
      <c r="AA745" s="61"/>
      <c r="AB745" s="44"/>
      <c r="AC745" s="61"/>
      <c r="AD745" s="61"/>
      <c r="AE745" s="62"/>
      <c r="AF745" s="62"/>
      <c r="AG745" s="64"/>
      <c r="AH745" s="64"/>
      <c r="AI745" s="61"/>
      <c r="AJ745" s="65"/>
      <c r="AK745" s="65"/>
      <c r="AL745" s="44"/>
      <c r="AM745" s="61"/>
      <c r="AN745" s="61"/>
      <c r="AO745" s="50"/>
      <c r="AP745" s="44"/>
      <c r="AQ745" s="44"/>
      <c r="AR745" s="44"/>
      <c r="AS745" s="50"/>
    </row>
    <row r="746" spans="1:45" ht="17.25" customHeight="1">
      <c r="A746" s="44"/>
      <c r="B746" s="44"/>
      <c r="C746" s="44"/>
      <c r="D746" s="59"/>
      <c r="E746" s="59"/>
      <c r="F746" s="59"/>
      <c r="G746" s="60"/>
      <c r="H746" s="61"/>
      <c r="I746" s="61"/>
      <c r="J746" s="62"/>
      <c r="K746" s="62"/>
      <c r="L746" s="44"/>
      <c r="M746" s="61"/>
      <c r="N746" s="44"/>
      <c r="O746" s="45"/>
      <c r="P746" s="44"/>
      <c r="Q746" s="44"/>
      <c r="R746" s="62"/>
      <c r="S746" s="62"/>
      <c r="T746" s="44"/>
      <c r="U746" s="61"/>
      <c r="V746" s="63"/>
      <c r="W746" s="62"/>
      <c r="X746" s="62"/>
      <c r="Y746" s="61"/>
      <c r="Z746" s="62"/>
      <c r="AA746" s="61"/>
      <c r="AB746" s="44"/>
      <c r="AC746" s="61"/>
      <c r="AD746" s="61"/>
      <c r="AE746" s="62"/>
      <c r="AF746" s="62"/>
      <c r="AG746" s="64"/>
      <c r="AH746" s="64"/>
      <c r="AI746" s="61"/>
      <c r="AJ746" s="65"/>
      <c r="AK746" s="65"/>
      <c r="AL746" s="44"/>
      <c r="AM746" s="61"/>
      <c r="AN746" s="61"/>
      <c r="AO746" s="50"/>
      <c r="AP746" s="44"/>
      <c r="AQ746" s="44"/>
      <c r="AR746" s="44"/>
      <c r="AS746" s="50"/>
    </row>
    <row r="747" spans="1:45" ht="17.25" customHeight="1">
      <c r="A747" s="44"/>
      <c r="B747" s="44"/>
      <c r="C747" s="44"/>
      <c r="D747" s="59"/>
      <c r="E747" s="59"/>
      <c r="F747" s="59"/>
      <c r="G747" s="60"/>
      <c r="H747" s="61"/>
      <c r="I747" s="61"/>
      <c r="J747" s="62"/>
      <c r="K747" s="62"/>
      <c r="L747" s="44"/>
      <c r="M747" s="61"/>
      <c r="N747" s="44"/>
      <c r="O747" s="45"/>
      <c r="P747" s="44"/>
      <c r="Q747" s="44"/>
      <c r="R747" s="62"/>
      <c r="S747" s="62"/>
      <c r="T747" s="44"/>
      <c r="U747" s="61"/>
      <c r="V747" s="63"/>
      <c r="W747" s="62"/>
      <c r="X747" s="62"/>
      <c r="Y747" s="61"/>
      <c r="Z747" s="62"/>
      <c r="AA747" s="61"/>
      <c r="AB747" s="44"/>
      <c r="AC747" s="61"/>
      <c r="AD747" s="61"/>
      <c r="AE747" s="62"/>
      <c r="AF747" s="62"/>
      <c r="AG747" s="64"/>
      <c r="AH747" s="64"/>
      <c r="AI747" s="61"/>
      <c r="AJ747" s="65"/>
      <c r="AK747" s="65"/>
      <c r="AL747" s="44"/>
      <c r="AM747" s="61"/>
      <c r="AN747" s="61"/>
      <c r="AO747" s="50"/>
      <c r="AP747" s="44"/>
      <c r="AQ747" s="44"/>
      <c r="AR747" s="44"/>
      <c r="AS747" s="50"/>
    </row>
    <row r="748" spans="1:45" ht="17.25" customHeight="1">
      <c r="A748" s="44"/>
      <c r="B748" s="44"/>
      <c r="C748" s="44"/>
      <c r="D748" s="59"/>
      <c r="E748" s="59"/>
      <c r="F748" s="59"/>
      <c r="G748" s="60"/>
      <c r="H748" s="61"/>
      <c r="I748" s="61"/>
      <c r="J748" s="62"/>
      <c r="K748" s="62"/>
      <c r="L748" s="44"/>
      <c r="M748" s="61"/>
      <c r="N748" s="44"/>
      <c r="O748" s="45"/>
      <c r="P748" s="44"/>
      <c r="Q748" s="44"/>
      <c r="R748" s="62"/>
      <c r="S748" s="62"/>
      <c r="T748" s="44"/>
      <c r="U748" s="61"/>
      <c r="V748" s="63"/>
      <c r="W748" s="62"/>
      <c r="X748" s="62"/>
      <c r="Y748" s="61"/>
      <c r="Z748" s="62"/>
      <c r="AA748" s="61"/>
      <c r="AB748" s="44"/>
      <c r="AC748" s="61"/>
      <c r="AD748" s="61"/>
      <c r="AE748" s="62"/>
      <c r="AF748" s="62"/>
      <c r="AG748" s="64"/>
      <c r="AH748" s="64"/>
      <c r="AI748" s="61"/>
      <c r="AJ748" s="65"/>
      <c r="AK748" s="65"/>
      <c r="AL748" s="44"/>
      <c r="AM748" s="61"/>
      <c r="AN748" s="61"/>
      <c r="AO748" s="50"/>
      <c r="AP748" s="44"/>
      <c r="AQ748" s="44"/>
      <c r="AR748" s="44"/>
      <c r="AS748" s="50"/>
    </row>
    <row r="749" spans="1:45" ht="17.25" customHeight="1">
      <c r="A749" s="44"/>
      <c r="B749" s="44"/>
      <c r="C749" s="44"/>
      <c r="D749" s="59"/>
      <c r="E749" s="59"/>
      <c r="F749" s="59"/>
      <c r="G749" s="60"/>
      <c r="H749" s="61"/>
      <c r="I749" s="61"/>
      <c r="J749" s="62"/>
      <c r="K749" s="62"/>
      <c r="L749" s="44"/>
      <c r="M749" s="61"/>
      <c r="N749" s="44"/>
      <c r="O749" s="45"/>
      <c r="P749" s="44"/>
      <c r="Q749" s="44"/>
      <c r="R749" s="62"/>
      <c r="S749" s="62"/>
      <c r="T749" s="44"/>
      <c r="U749" s="61"/>
      <c r="V749" s="63"/>
      <c r="W749" s="62"/>
      <c r="X749" s="62"/>
      <c r="Y749" s="61"/>
      <c r="Z749" s="62"/>
      <c r="AA749" s="61"/>
      <c r="AB749" s="44"/>
      <c r="AC749" s="61"/>
      <c r="AD749" s="61"/>
      <c r="AE749" s="62"/>
      <c r="AF749" s="62"/>
      <c r="AG749" s="64"/>
      <c r="AH749" s="64"/>
      <c r="AI749" s="61"/>
      <c r="AJ749" s="65"/>
      <c r="AK749" s="65"/>
      <c r="AL749" s="44"/>
      <c r="AM749" s="61"/>
      <c r="AN749" s="61"/>
      <c r="AO749" s="50"/>
      <c r="AP749" s="44"/>
      <c r="AQ749" s="44"/>
      <c r="AR749" s="44"/>
      <c r="AS749" s="50"/>
    </row>
    <row r="750" spans="1:45" ht="17.25" customHeight="1">
      <c r="A750" s="44"/>
      <c r="B750" s="44"/>
      <c r="C750" s="44"/>
      <c r="D750" s="59"/>
      <c r="E750" s="59"/>
      <c r="F750" s="59"/>
      <c r="G750" s="60"/>
      <c r="H750" s="61"/>
      <c r="I750" s="61"/>
      <c r="J750" s="62"/>
      <c r="K750" s="62"/>
      <c r="L750" s="44"/>
      <c r="M750" s="61"/>
      <c r="N750" s="44"/>
      <c r="O750" s="45"/>
      <c r="P750" s="44"/>
      <c r="Q750" s="44"/>
      <c r="R750" s="62"/>
      <c r="S750" s="62"/>
      <c r="T750" s="44"/>
      <c r="U750" s="61"/>
      <c r="V750" s="63"/>
      <c r="W750" s="62"/>
      <c r="X750" s="62"/>
      <c r="Y750" s="61"/>
      <c r="Z750" s="62"/>
      <c r="AA750" s="61"/>
      <c r="AB750" s="44"/>
      <c r="AC750" s="61"/>
      <c r="AD750" s="61"/>
      <c r="AE750" s="62"/>
      <c r="AF750" s="62"/>
      <c r="AG750" s="64"/>
      <c r="AH750" s="64"/>
      <c r="AI750" s="61"/>
      <c r="AJ750" s="65"/>
      <c r="AK750" s="65"/>
      <c r="AL750" s="44"/>
      <c r="AM750" s="61"/>
      <c r="AN750" s="61"/>
      <c r="AO750" s="50"/>
      <c r="AP750" s="44"/>
      <c r="AQ750" s="44"/>
      <c r="AR750" s="44"/>
      <c r="AS750" s="50"/>
    </row>
    <row r="751" spans="1:45" ht="17.25" customHeight="1">
      <c r="A751" s="44"/>
      <c r="B751" s="44"/>
      <c r="C751" s="44"/>
      <c r="D751" s="59"/>
      <c r="E751" s="59"/>
      <c r="F751" s="59"/>
      <c r="G751" s="60"/>
      <c r="H751" s="61"/>
      <c r="I751" s="61"/>
      <c r="J751" s="62"/>
      <c r="K751" s="62"/>
      <c r="L751" s="44"/>
      <c r="M751" s="61"/>
      <c r="N751" s="44"/>
      <c r="O751" s="45"/>
      <c r="P751" s="44"/>
      <c r="Q751" s="44"/>
      <c r="R751" s="62"/>
      <c r="S751" s="62"/>
      <c r="T751" s="44"/>
      <c r="U751" s="61"/>
      <c r="V751" s="63"/>
      <c r="W751" s="62"/>
      <c r="X751" s="62"/>
      <c r="Y751" s="61"/>
      <c r="Z751" s="62"/>
      <c r="AA751" s="61"/>
      <c r="AB751" s="44"/>
      <c r="AC751" s="61"/>
      <c r="AD751" s="61"/>
      <c r="AE751" s="62"/>
      <c r="AF751" s="62"/>
      <c r="AG751" s="64"/>
      <c r="AH751" s="64"/>
      <c r="AI751" s="61"/>
      <c r="AJ751" s="65"/>
      <c r="AK751" s="65"/>
      <c r="AL751" s="44"/>
      <c r="AM751" s="61"/>
      <c r="AN751" s="61"/>
      <c r="AO751" s="50"/>
      <c r="AP751" s="44"/>
      <c r="AQ751" s="44"/>
      <c r="AR751" s="44"/>
      <c r="AS751" s="50"/>
    </row>
    <row r="752" spans="1:45" ht="17.25" customHeight="1">
      <c r="A752" s="44"/>
      <c r="B752" s="44"/>
      <c r="C752" s="44"/>
      <c r="D752" s="59"/>
      <c r="E752" s="59"/>
      <c r="F752" s="59"/>
      <c r="G752" s="60"/>
      <c r="H752" s="61"/>
      <c r="I752" s="61"/>
      <c r="J752" s="62"/>
      <c r="K752" s="62"/>
      <c r="L752" s="44"/>
      <c r="M752" s="61"/>
      <c r="N752" s="44"/>
      <c r="O752" s="45"/>
      <c r="P752" s="44"/>
      <c r="Q752" s="44"/>
      <c r="R752" s="62"/>
      <c r="S752" s="62"/>
      <c r="T752" s="44"/>
      <c r="U752" s="61"/>
      <c r="V752" s="63"/>
      <c r="W752" s="62"/>
      <c r="X752" s="62"/>
      <c r="Y752" s="61"/>
      <c r="Z752" s="62"/>
      <c r="AA752" s="61"/>
      <c r="AB752" s="44"/>
      <c r="AC752" s="61"/>
      <c r="AD752" s="61"/>
      <c r="AE752" s="62"/>
      <c r="AF752" s="62"/>
      <c r="AG752" s="64"/>
      <c r="AH752" s="64"/>
      <c r="AI752" s="61"/>
      <c r="AJ752" s="65"/>
      <c r="AK752" s="65"/>
      <c r="AL752" s="44"/>
      <c r="AM752" s="61"/>
      <c r="AN752" s="61"/>
      <c r="AO752" s="50"/>
      <c r="AP752" s="44"/>
      <c r="AQ752" s="44"/>
      <c r="AR752" s="44"/>
      <c r="AS752" s="50"/>
    </row>
    <row r="753" spans="1:45" ht="17.25" customHeight="1">
      <c r="A753" s="44"/>
      <c r="B753" s="44"/>
      <c r="C753" s="44"/>
      <c r="D753" s="59"/>
      <c r="E753" s="59"/>
      <c r="F753" s="59"/>
      <c r="G753" s="60"/>
      <c r="H753" s="61"/>
      <c r="I753" s="61"/>
      <c r="J753" s="62"/>
      <c r="K753" s="62"/>
      <c r="L753" s="44"/>
      <c r="M753" s="61"/>
      <c r="N753" s="44"/>
      <c r="O753" s="45"/>
      <c r="P753" s="44"/>
      <c r="Q753" s="44"/>
      <c r="R753" s="62"/>
      <c r="S753" s="62"/>
      <c r="T753" s="44"/>
      <c r="U753" s="61"/>
      <c r="V753" s="63"/>
      <c r="W753" s="62"/>
      <c r="X753" s="62"/>
      <c r="Y753" s="61"/>
      <c r="Z753" s="62"/>
      <c r="AA753" s="61"/>
      <c r="AB753" s="44"/>
      <c r="AC753" s="61"/>
      <c r="AD753" s="61"/>
      <c r="AE753" s="62"/>
      <c r="AF753" s="62"/>
      <c r="AG753" s="64"/>
      <c r="AH753" s="64"/>
      <c r="AI753" s="61"/>
      <c r="AJ753" s="65"/>
      <c r="AK753" s="65"/>
      <c r="AL753" s="44"/>
      <c r="AM753" s="61"/>
      <c r="AN753" s="61"/>
      <c r="AO753" s="50"/>
      <c r="AP753" s="44"/>
      <c r="AQ753" s="44"/>
      <c r="AR753" s="44"/>
      <c r="AS753" s="50"/>
    </row>
    <row r="754" spans="1:45" ht="17.25" customHeight="1">
      <c r="A754" s="44"/>
      <c r="B754" s="44"/>
      <c r="C754" s="44"/>
      <c r="D754" s="59"/>
      <c r="E754" s="59"/>
      <c r="F754" s="59"/>
      <c r="G754" s="60"/>
      <c r="H754" s="61"/>
      <c r="I754" s="61"/>
      <c r="J754" s="62"/>
      <c r="K754" s="62"/>
      <c r="L754" s="44"/>
      <c r="M754" s="61"/>
      <c r="N754" s="44"/>
      <c r="O754" s="45"/>
      <c r="P754" s="44"/>
      <c r="Q754" s="44"/>
      <c r="R754" s="62"/>
      <c r="S754" s="62"/>
      <c r="T754" s="44"/>
      <c r="U754" s="61"/>
      <c r="V754" s="63"/>
      <c r="W754" s="62"/>
      <c r="X754" s="62"/>
      <c r="Y754" s="61"/>
      <c r="Z754" s="62"/>
      <c r="AA754" s="61"/>
      <c r="AB754" s="44"/>
      <c r="AC754" s="61"/>
      <c r="AD754" s="61"/>
      <c r="AE754" s="62"/>
      <c r="AF754" s="62"/>
      <c r="AG754" s="64"/>
      <c r="AH754" s="64"/>
      <c r="AI754" s="61"/>
      <c r="AJ754" s="65"/>
      <c r="AK754" s="65"/>
      <c r="AL754" s="44"/>
      <c r="AM754" s="61"/>
      <c r="AN754" s="61"/>
      <c r="AO754" s="50"/>
      <c r="AP754" s="44"/>
      <c r="AQ754" s="44"/>
      <c r="AR754" s="44"/>
      <c r="AS754" s="50"/>
    </row>
    <row r="755" spans="1:45" ht="17.25" customHeight="1">
      <c r="A755" s="44"/>
      <c r="B755" s="44"/>
      <c r="C755" s="44"/>
      <c r="D755" s="59"/>
      <c r="E755" s="59"/>
      <c r="F755" s="59"/>
      <c r="G755" s="60"/>
      <c r="H755" s="61"/>
      <c r="I755" s="61"/>
      <c r="J755" s="62"/>
      <c r="K755" s="62"/>
      <c r="L755" s="44"/>
      <c r="M755" s="61"/>
      <c r="N755" s="44"/>
      <c r="O755" s="45"/>
      <c r="P755" s="44"/>
      <c r="Q755" s="44"/>
      <c r="R755" s="62"/>
      <c r="S755" s="62"/>
      <c r="T755" s="44"/>
      <c r="U755" s="61"/>
      <c r="V755" s="63"/>
      <c r="W755" s="62"/>
      <c r="X755" s="62"/>
      <c r="Y755" s="61"/>
      <c r="Z755" s="62"/>
      <c r="AA755" s="61"/>
      <c r="AB755" s="44"/>
      <c r="AC755" s="61"/>
      <c r="AD755" s="61"/>
      <c r="AE755" s="62"/>
      <c r="AF755" s="62"/>
      <c r="AG755" s="64"/>
      <c r="AH755" s="64"/>
      <c r="AI755" s="61"/>
      <c r="AJ755" s="65"/>
      <c r="AK755" s="65"/>
      <c r="AL755" s="44"/>
      <c r="AM755" s="61"/>
      <c r="AN755" s="61"/>
      <c r="AO755" s="50"/>
      <c r="AP755" s="44"/>
      <c r="AQ755" s="44"/>
      <c r="AR755" s="44"/>
      <c r="AS755" s="50"/>
    </row>
    <row r="756" spans="1:45" ht="17.25" customHeight="1">
      <c r="A756" s="44"/>
      <c r="B756" s="44"/>
      <c r="C756" s="44"/>
      <c r="D756" s="59"/>
      <c r="E756" s="59"/>
      <c r="F756" s="59"/>
      <c r="G756" s="60"/>
      <c r="H756" s="61"/>
      <c r="I756" s="61"/>
      <c r="J756" s="62"/>
      <c r="K756" s="62"/>
      <c r="L756" s="44"/>
      <c r="M756" s="61"/>
      <c r="N756" s="44"/>
      <c r="O756" s="45"/>
      <c r="P756" s="44"/>
      <c r="Q756" s="44"/>
      <c r="R756" s="62"/>
      <c r="S756" s="62"/>
      <c r="T756" s="44"/>
      <c r="U756" s="61"/>
      <c r="V756" s="63"/>
      <c r="W756" s="62"/>
      <c r="X756" s="62"/>
      <c r="Y756" s="61"/>
      <c r="Z756" s="62"/>
      <c r="AA756" s="61"/>
      <c r="AB756" s="44"/>
      <c r="AC756" s="61"/>
      <c r="AD756" s="61"/>
      <c r="AE756" s="62"/>
      <c r="AF756" s="62"/>
      <c r="AG756" s="64"/>
      <c r="AH756" s="64"/>
      <c r="AI756" s="61"/>
      <c r="AJ756" s="65"/>
      <c r="AK756" s="65"/>
      <c r="AL756" s="44"/>
      <c r="AM756" s="61"/>
      <c r="AN756" s="61"/>
      <c r="AO756" s="50"/>
      <c r="AP756" s="44"/>
      <c r="AQ756" s="44"/>
      <c r="AR756" s="44"/>
      <c r="AS756" s="50"/>
    </row>
    <row r="757" spans="1:45" ht="17.25" customHeight="1">
      <c r="A757" s="44"/>
      <c r="B757" s="44"/>
      <c r="C757" s="44"/>
      <c r="D757" s="59"/>
      <c r="E757" s="59"/>
      <c r="F757" s="59"/>
      <c r="G757" s="60"/>
      <c r="H757" s="61"/>
      <c r="I757" s="61"/>
      <c r="J757" s="62"/>
      <c r="K757" s="62"/>
      <c r="L757" s="44"/>
      <c r="M757" s="61"/>
      <c r="N757" s="44"/>
      <c r="O757" s="45"/>
      <c r="P757" s="44"/>
      <c r="Q757" s="44"/>
      <c r="R757" s="62"/>
      <c r="S757" s="62"/>
      <c r="T757" s="44"/>
      <c r="U757" s="61"/>
      <c r="V757" s="63"/>
      <c r="W757" s="62"/>
      <c r="X757" s="62"/>
      <c r="Y757" s="61"/>
      <c r="Z757" s="62"/>
      <c r="AA757" s="61"/>
      <c r="AB757" s="44"/>
      <c r="AC757" s="61"/>
      <c r="AD757" s="61"/>
      <c r="AE757" s="62"/>
      <c r="AF757" s="62"/>
      <c r="AG757" s="64"/>
      <c r="AH757" s="64"/>
      <c r="AI757" s="61"/>
      <c r="AJ757" s="65"/>
      <c r="AK757" s="65"/>
      <c r="AL757" s="44"/>
      <c r="AM757" s="61"/>
      <c r="AN757" s="61"/>
      <c r="AO757" s="50"/>
      <c r="AP757" s="44"/>
      <c r="AQ757" s="44"/>
      <c r="AR757" s="44"/>
      <c r="AS757" s="50"/>
    </row>
    <row r="758" spans="1:45" ht="17.25" customHeight="1">
      <c r="A758" s="44"/>
      <c r="B758" s="44"/>
      <c r="C758" s="44"/>
      <c r="D758" s="59"/>
      <c r="E758" s="59"/>
      <c r="F758" s="59"/>
      <c r="G758" s="60"/>
      <c r="H758" s="61"/>
      <c r="I758" s="61"/>
      <c r="J758" s="62"/>
      <c r="K758" s="62"/>
      <c r="L758" s="44"/>
      <c r="M758" s="61"/>
      <c r="N758" s="44"/>
      <c r="O758" s="45"/>
      <c r="P758" s="44"/>
      <c r="Q758" s="44"/>
      <c r="R758" s="62"/>
      <c r="S758" s="62"/>
      <c r="T758" s="44"/>
      <c r="U758" s="61"/>
      <c r="V758" s="63"/>
      <c r="W758" s="62"/>
      <c r="X758" s="62"/>
      <c r="Y758" s="61"/>
      <c r="Z758" s="62"/>
      <c r="AA758" s="61"/>
      <c r="AB758" s="44"/>
      <c r="AC758" s="61"/>
      <c r="AD758" s="61"/>
      <c r="AE758" s="62"/>
      <c r="AF758" s="62"/>
      <c r="AG758" s="64"/>
      <c r="AH758" s="64"/>
      <c r="AI758" s="61"/>
      <c r="AJ758" s="65"/>
      <c r="AK758" s="65"/>
      <c r="AL758" s="44"/>
      <c r="AM758" s="61"/>
      <c r="AN758" s="61"/>
      <c r="AO758" s="50"/>
      <c r="AP758" s="44"/>
      <c r="AQ758" s="44"/>
      <c r="AR758" s="44"/>
      <c r="AS758" s="50"/>
    </row>
    <row r="759" spans="1:45" ht="17.25" customHeight="1">
      <c r="A759" s="44"/>
      <c r="B759" s="44"/>
      <c r="C759" s="44"/>
      <c r="D759" s="59"/>
      <c r="E759" s="59"/>
      <c r="F759" s="59"/>
      <c r="G759" s="60"/>
      <c r="H759" s="61"/>
      <c r="I759" s="61"/>
      <c r="J759" s="62"/>
      <c r="K759" s="62"/>
      <c r="L759" s="44"/>
      <c r="M759" s="61"/>
      <c r="N759" s="44"/>
      <c r="O759" s="45"/>
      <c r="P759" s="44"/>
      <c r="Q759" s="44"/>
      <c r="R759" s="62"/>
      <c r="S759" s="62"/>
      <c r="T759" s="44"/>
      <c r="U759" s="61"/>
      <c r="V759" s="63"/>
      <c r="W759" s="62"/>
      <c r="X759" s="62"/>
      <c r="Y759" s="61"/>
      <c r="Z759" s="62"/>
      <c r="AA759" s="61"/>
      <c r="AB759" s="44"/>
      <c r="AC759" s="61"/>
      <c r="AD759" s="61"/>
      <c r="AE759" s="62"/>
      <c r="AF759" s="62"/>
      <c r="AG759" s="64"/>
      <c r="AH759" s="64"/>
      <c r="AI759" s="61"/>
      <c r="AJ759" s="65"/>
      <c r="AK759" s="65"/>
      <c r="AL759" s="44"/>
      <c r="AM759" s="61"/>
      <c r="AN759" s="61"/>
      <c r="AO759" s="50"/>
      <c r="AP759" s="44"/>
      <c r="AQ759" s="44"/>
      <c r="AR759" s="44"/>
      <c r="AS759" s="50"/>
    </row>
    <row r="760" spans="1:45" ht="17.25" customHeight="1">
      <c r="A760" s="44"/>
      <c r="B760" s="44"/>
      <c r="C760" s="44"/>
      <c r="D760" s="59"/>
      <c r="E760" s="59"/>
      <c r="F760" s="59"/>
      <c r="G760" s="60"/>
      <c r="H760" s="61"/>
      <c r="I760" s="61"/>
      <c r="J760" s="62"/>
      <c r="K760" s="62"/>
      <c r="L760" s="44"/>
      <c r="M760" s="61"/>
      <c r="N760" s="44"/>
      <c r="O760" s="45"/>
      <c r="P760" s="44"/>
      <c r="Q760" s="44"/>
      <c r="R760" s="62"/>
      <c r="S760" s="62"/>
      <c r="T760" s="44"/>
      <c r="U760" s="61"/>
      <c r="V760" s="63"/>
      <c r="W760" s="62"/>
      <c r="X760" s="62"/>
      <c r="Y760" s="61"/>
      <c r="Z760" s="62"/>
      <c r="AA760" s="61"/>
      <c r="AB760" s="44"/>
      <c r="AC760" s="61"/>
      <c r="AD760" s="61"/>
      <c r="AE760" s="62"/>
      <c r="AF760" s="62"/>
      <c r="AG760" s="64"/>
      <c r="AH760" s="64"/>
      <c r="AI760" s="61"/>
      <c r="AJ760" s="65"/>
      <c r="AK760" s="65"/>
      <c r="AL760" s="44"/>
      <c r="AM760" s="61"/>
      <c r="AN760" s="61"/>
      <c r="AO760" s="50"/>
      <c r="AP760" s="44"/>
      <c r="AQ760" s="44"/>
      <c r="AR760" s="44"/>
      <c r="AS760" s="50"/>
    </row>
    <row r="761" spans="1:45" ht="17.25" customHeight="1">
      <c r="A761" s="44"/>
      <c r="B761" s="44"/>
      <c r="C761" s="44"/>
      <c r="D761" s="59"/>
      <c r="E761" s="59"/>
      <c r="F761" s="59"/>
      <c r="G761" s="60"/>
      <c r="H761" s="61"/>
      <c r="I761" s="61"/>
      <c r="J761" s="62"/>
      <c r="K761" s="62"/>
      <c r="L761" s="44"/>
      <c r="M761" s="61"/>
      <c r="N761" s="44"/>
      <c r="O761" s="45"/>
      <c r="P761" s="44"/>
      <c r="Q761" s="44"/>
      <c r="R761" s="62"/>
      <c r="S761" s="62"/>
      <c r="T761" s="44"/>
      <c r="U761" s="61"/>
      <c r="V761" s="63"/>
      <c r="W761" s="62"/>
      <c r="X761" s="62"/>
      <c r="Y761" s="61"/>
      <c r="Z761" s="62"/>
      <c r="AA761" s="61"/>
      <c r="AB761" s="44"/>
      <c r="AC761" s="61"/>
      <c r="AD761" s="61"/>
      <c r="AE761" s="62"/>
      <c r="AF761" s="62"/>
      <c r="AG761" s="64"/>
      <c r="AH761" s="64"/>
      <c r="AI761" s="61"/>
      <c r="AJ761" s="65"/>
      <c r="AK761" s="65"/>
      <c r="AL761" s="44"/>
      <c r="AM761" s="61"/>
      <c r="AN761" s="61"/>
      <c r="AO761" s="50"/>
      <c r="AP761" s="44"/>
      <c r="AQ761" s="44"/>
      <c r="AR761" s="44"/>
      <c r="AS761" s="50"/>
    </row>
    <row r="762" spans="1:45" ht="17.25" customHeight="1">
      <c r="A762" s="44"/>
      <c r="B762" s="44"/>
      <c r="C762" s="44"/>
      <c r="D762" s="59"/>
      <c r="E762" s="59"/>
      <c r="F762" s="59"/>
      <c r="G762" s="60"/>
      <c r="H762" s="61"/>
      <c r="I762" s="61"/>
      <c r="J762" s="62"/>
      <c r="K762" s="62"/>
      <c r="L762" s="44"/>
      <c r="M762" s="61"/>
      <c r="N762" s="44"/>
      <c r="O762" s="45"/>
      <c r="P762" s="44"/>
      <c r="Q762" s="44"/>
      <c r="R762" s="62"/>
      <c r="S762" s="62"/>
      <c r="T762" s="44"/>
      <c r="U762" s="61"/>
      <c r="V762" s="63"/>
      <c r="W762" s="62"/>
      <c r="X762" s="62"/>
      <c r="Y762" s="61"/>
      <c r="Z762" s="62"/>
      <c r="AA762" s="61"/>
      <c r="AB762" s="44"/>
      <c r="AC762" s="61"/>
      <c r="AD762" s="61"/>
      <c r="AE762" s="62"/>
      <c r="AF762" s="62"/>
      <c r="AG762" s="64"/>
      <c r="AH762" s="64"/>
      <c r="AI762" s="61"/>
      <c r="AJ762" s="65"/>
      <c r="AK762" s="65"/>
      <c r="AL762" s="44"/>
      <c r="AM762" s="61"/>
      <c r="AN762" s="61"/>
      <c r="AO762" s="50"/>
      <c r="AP762" s="44"/>
      <c r="AQ762" s="44"/>
      <c r="AR762" s="44"/>
      <c r="AS762" s="50"/>
    </row>
    <row r="763" spans="1:45" ht="17.25" customHeight="1">
      <c r="A763" s="44"/>
      <c r="B763" s="44"/>
      <c r="C763" s="44"/>
      <c r="D763" s="59"/>
      <c r="E763" s="59"/>
      <c r="F763" s="59"/>
      <c r="G763" s="60"/>
      <c r="H763" s="61"/>
      <c r="I763" s="61"/>
      <c r="J763" s="62"/>
      <c r="K763" s="62"/>
      <c r="L763" s="44"/>
      <c r="M763" s="61"/>
      <c r="N763" s="44"/>
      <c r="O763" s="45"/>
      <c r="P763" s="44"/>
      <c r="Q763" s="44"/>
      <c r="R763" s="62"/>
      <c r="S763" s="62"/>
      <c r="T763" s="44"/>
      <c r="U763" s="61"/>
      <c r="V763" s="63"/>
      <c r="W763" s="62"/>
      <c r="X763" s="62"/>
      <c r="Y763" s="61"/>
      <c r="Z763" s="62"/>
      <c r="AA763" s="61"/>
      <c r="AB763" s="44"/>
      <c r="AC763" s="61"/>
      <c r="AD763" s="61"/>
      <c r="AE763" s="62"/>
      <c r="AF763" s="62"/>
      <c r="AG763" s="64"/>
      <c r="AH763" s="64"/>
      <c r="AI763" s="61"/>
      <c r="AJ763" s="65"/>
      <c r="AK763" s="65"/>
      <c r="AL763" s="44"/>
      <c r="AM763" s="61"/>
      <c r="AN763" s="61"/>
      <c r="AO763" s="50"/>
      <c r="AP763" s="44"/>
      <c r="AQ763" s="44"/>
      <c r="AR763" s="44"/>
      <c r="AS763" s="50"/>
    </row>
    <row r="764" spans="1:45" ht="17.25" customHeight="1">
      <c r="A764" s="44"/>
      <c r="B764" s="44"/>
      <c r="C764" s="44"/>
      <c r="D764" s="59"/>
      <c r="E764" s="59"/>
      <c r="F764" s="59"/>
      <c r="G764" s="60"/>
      <c r="H764" s="61"/>
      <c r="I764" s="61"/>
      <c r="J764" s="62"/>
      <c r="K764" s="62"/>
      <c r="L764" s="44"/>
      <c r="M764" s="61"/>
      <c r="N764" s="44"/>
      <c r="O764" s="45"/>
      <c r="P764" s="44"/>
      <c r="Q764" s="44"/>
      <c r="R764" s="62"/>
      <c r="S764" s="62"/>
      <c r="T764" s="44"/>
      <c r="U764" s="61"/>
      <c r="V764" s="63"/>
      <c r="W764" s="62"/>
      <c r="X764" s="62"/>
      <c r="Y764" s="61"/>
      <c r="Z764" s="62"/>
      <c r="AA764" s="61"/>
      <c r="AB764" s="44"/>
      <c r="AC764" s="61"/>
      <c r="AD764" s="61"/>
      <c r="AE764" s="62"/>
      <c r="AF764" s="62"/>
      <c r="AG764" s="64"/>
      <c r="AH764" s="64"/>
      <c r="AI764" s="61"/>
      <c r="AJ764" s="65"/>
      <c r="AK764" s="65"/>
      <c r="AL764" s="44"/>
      <c r="AM764" s="61"/>
      <c r="AN764" s="61"/>
      <c r="AO764" s="50"/>
      <c r="AP764" s="44"/>
      <c r="AQ764" s="44"/>
      <c r="AR764" s="44"/>
      <c r="AS764" s="50"/>
    </row>
    <row r="765" spans="1:45" ht="17.25" customHeight="1">
      <c r="A765" s="44"/>
      <c r="B765" s="44"/>
      <c r="C765" s="44"/>
      <c r="D765" s="59"/>
      <c r="E765" s="59"/>
      <c r="F765" s="59"/>
      <c r="G765" s="60"/>
      <c r="H765" s="61"/>
      <c r="I765" s="61"/>
      <c r="J765" s="62"/>
      <c r="K765" s="62"/>
      <c r="L765" s="44"/>
      <c r="M765" s="61"/>
      <c r="N765" s="44"/>
      <c r="O765" s="45"/>
      <c r="P765" s="44"/>
      <c r="Q765" s="44"/>
      <c r="R765" s="62"/>
      <c r="S765" s="62"/>
      <c r="T765" s="44"/>
      <c r="U765" s="61"/>
      <c r="V765" s="63"/>
      <c r="W765" s="62"/>
      <c r="X765" s="62"/>
      <c r="Y765" s="61"/>
      <c r="Z765" s="62"/>
      <c r="AA765" s="61"/>
      <c r="AB765" s="44"/>
      <c r="AC765" s="61"/>
      <c r="AD765" s="61"/>
      <c r="AE765" s="62"/>
      <c r="AF765" s="62"/>
      <c r="AG765" s="64"/>
      <c r="AH765" s="64"/>
      <c r="AI765" s="61"/>
      <c r="AJ765" s="65"/>
      <c r="AK765" s="65"/>
      <c r="AL765" s="44"/>
      <c r="AM765" s="61"/>
      <c r="AN765" s="61"/>
      <c r="AO765" s="50"/>
      <c r="AP765" s="44"/>
      <c r="AQ765" s="44"/>
      <c r="AR765" s="44"/>
      <c r="AS765" s="50"/>
    </row>
    <row r="766" spans="1:45" ht="17.25" customHeight="1">
      <c r="A766" s="44"/>
      <c r="B766" s="44"/>
      <c r="C766" s="44"/>
      <c r="D766" s="59"/>
      <c r="E766" s="59"/>
      <c r="F766" s="59"/>
      <c r="G766" s="60"/>
      <c r="H766" s="61"/>
      <c r="I766" s="61"/>
      <c r="J766" s="62"/>
      <c r="K766" s="62"/>
      <c r="L766" s="44"/>
      <c r="M766" s="61"/>
      <c r="N766" s="44"/>
      <c r="O766" s="45"/>
      <c r="P766" s="44"/>
      <c r="Q766" s="44"/>
      <c r="R766" s="62"/>
      <c r="S766" s="62"/>
      <c r="T766" s="44"/>
      <c r="U766" s="61"/>
      <c r="V766" s="63"/>
      <c r="W766" s="62"/>
      <c r="X766" s="62"/>
      <c r="Y766" s="61"/>
      <c r="Z766" s="62"/>
      <c r="AA766" s="61"/>
      <c r="AB766" s="44"/>
      <c r="AC766" s="61"/>
      <c r="AD766" s="61"/>
      <c r="AE766" s="62"/>
      <c r="AF766" s="62"/>
      <c r="AG766" s="64"/>
      <c r="AH766" s="64"/>
      <c r="AI766" s="61"/>
      <c r="AJ766" s="65"/>
      <c r="AK766" s="65"/>
      <c r="AL766" s="44"/>
      <c r="AM766" s="61"/>
      <c r="AN766" s="61"/>
      <c r="AO766" s="50"/>
      <c r="AP766" s="44"/>
      <c r="AQ766" s="44"/>
      <c r="AR766" s="44"/>
      <c r="AS766" s="50"/>
    </row>
    <row r="767" spans="1:45" ht="17.25" customHeight="1">
      <c r="A767" s="44"/>
      <c r="B767" s="44"/>
      <c r="C767" s="44"/>
      <c r="D767" s="59"/>
      <c r="E767" s="59"/>
      <c r="F767" s="59"/>
      <c r="G767" s="60"/>
      <c r="H767" s="61"/>
      <c r="I767" s="61"/>
      <c r="J767" s="62"/>
      <c r="K767" s="62"/>
      <c r="L767" s="44"/>
      <c r="M767" s="61"/>
      <c r="N767" s="44"/>
      <c r="O767" s="45"/>
      <c r="P767" s="44"/>
      <c r="Q767" s="44"/>
      <c r="R767" s="62"/>
      <c r="S767" s="62"/>
      <c r="T767" s="44"/>
      <c r="U767" s="61"/>
      <c r="V767" s="63"/>
      <c r="W767" s="62"/>
      <c r="X767" s="62"/>
      <c r="Y767" s="61"/>
      <c r="Z767" s="62"/>
      <c r="AA767" s="61"/>
      <c r="AB767" s="44"/>
      <c r="AC767" s="61"/>
      <c r="AD767" s="61"/>
      <c r="AE767" s="62"/>
      <c r="AF767" s="62"/>
      <c r="AG767" s="64"/>
      <c r="AH767" s="64"/>
      <c r="AI767" s="61"/>
      <c r="AJ767" s="65"/>
      <c r="AK767" s="65"/>
      <c r="AL767" s="44"/>
      <c r="AM767" s="61"/>
      <c r="AN767" s="61"/>
      <c r="AO767" s="50"/>
      <c r="AP767" s="44"/>
      <c r="AQ767" s="44"/>
      <c r="AR767" s="44"/>
      <c r="AS767" s="50"/>
    </row>
    <row r="768" spans="1:45" ht="17.25" customHeight="1">
      <c r="A768" s="44"/>
      <c r="B768" s="44"/>
      <c r="C768" s="44"/>
      <c r="D768" s="59"/>
      <c r="E768" s="59"/>
      <c r="F768" s="59"/>
      <c r="G768" s="60"/>
      <c r="H768" s="61"/>
      <c r="I768" s="61"/>
      <c r="J768" s="62"/>
      <c r="K768" s="62"/>
      <c r="L768" s="44"/>
      <c r="M768" s="61"/>
      <c r="N768" s="44"/>
      <c r="O768" s="45"/>
      <c r="P768" s="44"/>
      <c r="Q768" s="44"/>
      <c r="R768" s="62"/>
      <c r="S768" s="62"/>
      <c r="T768" s="44"/>
      <c r="U768" s="61"/>
      <c r="V768" s="63"/>
      <c r="W768" s="62"/>
      <c r="X768" s="62"/>
      <c r="Y768" s="61"/>
      <c r="Z768" s="62"/>
      <c r="AA768" s="61"/>
      <c r="AB768" s="44"/>
      <c r="AC768" s="61"/>
      <c r="AD768" s="61"/>
      <c r="AE768" s="62"/>
      <c r="AF768" s="62"/>
      <c r="AG768" s="64"/>
      <c r="AH768" s="64"/>
      <c r="AI768" s="61"/>
      <c r="AJ768" s="65"/>
      <c r="AK768" s="65"/>
      <c r="AL768" s="44"/>
      <c r="AM768" s="61"/>
      <c r="AN768" s="61"/>
      <c r="AO768" s="50"/>
      <c r="AP768" s="44"/>
      <c r="AQ768" s="44"/>
      <c r="AR768" s="44"/>
      <c r="AS768" s="50"/>
    </row>
    <row r="769" spans="1:45" ht="17.25" customHeight="1">
      <c r="A769" s="44"/>
      <c r="B769" s="44"/>
      <c r="C769" s="44"/>
      <c r="D769" s="59"/>
      <c r="E769" s="59"/>
      <c r="F769" s="59"/>
      <c r="G769" s="60"/>
      <c r="H769" s="61"/>
      <c r="I769" s="61"/>
      <c r="J769" s="62"/>
      <c r="K769" s="62"/>
      <c r="L769" s="44"/>
      <c r="M769" s="61"/>
      <c r="N769" s="44"/>
      <c r="O769" s="45"/>
      <c r="P769" s="44"/>
      <c r="Q769" s="44"/>
      <c r="R769" s="62"/>
      <c r="S769" s="62"/>
      <c r="T769" s="44"/>
      <c r="U769" s="61"/>
      <c r="V769" s="63"/>
      <c r="W769" s="62"/>
      <c r="X769" s="62"/>
      <c r="Y769" s="61"/>
      <c r="Z769" s="62"/>
      <c r="AA769" s="61"/>
      <c r="AB769" s="44"/>
      <c r="AC769" s="61"/>
      <c r="AD769" s="61"/>
      <c r="AE769" s="62"/>
      <c r="AF769" s="62"/>
      <c r="AG769" s="64"/>
      <c r="AH769" s="64"/>
      <c r="AI769" s="61"/>
      <c r="AJ769" s="65"/>
      <c r="AK769" s="65"/>
      <c r="AL769" s="44"/>
      <c r="AM769" s="61"/>
      <c r="AN769" s="61"/>
      <c r="AO769" s="50"/>
      <c r="AP769" s="44"/>
      <c r="AQ769" s="44"/>
      <c r="AR769" s="44"/>
      <c r="AS769" s="50"/>
    </row>
    <row r="770" spans="1:45" ht="17.25" customHeight="1">
      <c r="A770" s="44"/>
      <c r="B770" s="44"/>
      <c r="C770" s="44"/>
      <c r="D770" s="59"/>
      <c r="E770" s="59"/>
      <c r="F770" s="59"/>
      <c r="G770" s="60"/>
      <c r="H770" s="61"/>
      <c r="I770" s="61"/>
      <c r="J770" s="62"/>
      <c r="K770" s="62"/>
      <c r="L770" s="44"/>
      <c r="M770" s="61"/>
      <c r="N770" s="44"/>
      <c r="O770" s="45"/>
      <c r="P770" s="44"/>
      <c r="Q770" s="44"/>
      <c r="R770" s="62"/>
      <c r="S770" s="62"/>
      <c r="T770" s="44"/>
      <c r="U770" s="61"/>
      <c r="V770" s="63"/>
      <c r="W770" s="62"/>
      <c r="X770" s="62"/>
      <c r="Y770" s="61"/>
      <c r="Z770" s="62"/>
      <c r="AA770" s="61"/>
      <c r="AB770" s="44"/>
      <c r="AC770" s="61"/>
      <c r="AD770" s="61"/>
      <c r="AE770" s="62"/>
      <c r="AF770" s="62"/>
      <c r="AG770" s="64"/>
      <c r="AH770" s="64"/>
      <c r="AI770" s="61"/>
      <c r="AJ770" s="65"/>
      <c r="AK770" s="65"/>
      <c r="AL770" s="44"/>
      <c r="AM770" s="61"/>
      <c r="AN770" s="61"/>
      <c r="AO770" s="50"/>
      <c r="AP770" s="44"/>
      <c r="AQ770" s="44"/>
      <c r="AR770" s="44"/>
      <c r="AS770" s="50"/>
    </row>
    <row r="771" spans="1:45" ht="17.25" customHeight="1">
      <c r="A771" s="44"/>
      <c r="B771" s="44"/>
      <c r="C771" s="44"/>
      <c r="D771" s="59"/>
      <c r="E771" s="59"/>
      <c r="F771" s="59"/>
      <c r="G771" s="60"/>
      <c r="H771" s="61"/>
      <c r="I771" s="61"/>
      <c r="J771" s="62"/>
      <c r="K771" s="62"/>
      <c r="L771" s="44"/>
      <c r="M771" s="61"/>
      <c r="N771" s="44"/>
      <c r="O771" s="45"/>
      <c r="P771" s="44"/>
      <c r="Q771" s="44"/>
      <c r="R771" s="62"/>
      <c r="S771" s="62"/>
      <c r="T771" s="44"/>
      <c r="U771" s="61"/>
      <c r="V771" s="63"/>
      <c r="W771" s="62"/>
      <c r="X771" s="62"/>
      <c r="Y771" s="61"/>
      <c r="Z771" s="62"/>
      <c r="AA771" s="61"/>
      <c r="AB771" s="44"/>
      <c r="AC771" s="61"/>
      <c r="AD771" s="61"/>
      <c r="AE771" s="62"/>
      <c r="AF771" s="62"/>
      <c r="AG771" s="64"/>
      <c r="AH771" s="64"/>
      <c r="AI771" s="61"/>
      <c r="AJ771" s="65"/>
      <c r="AK771" s="65"/>
      <c r="AL771" s="44"/>
      <c r="AM771" s="61"/>
      <c r="AN771" s="61"/>
      <c r="AO771" s="50"/>
      <c r="AP771" s="44"/>
      <c r="AQ771" s="44"/>
      <c r="AR771" s="44"/>
      <c r="AS771" s="50"/>
    </row>
    <row r="772" spans="1:45" ht="17.25" customHeight="1">
      <c r="A772" s="44"/>
      <c r="B772" s="44"/>
      <c r="C772" s="44"/>
      <c r="D772" s="59"/>
      <c r="E772" s="59"/>
      <c r="F772" s="59"/>
      <c r="G772" s="60"/>
      <c r="H772" s="61"/>
      <c r="I772" s="61"/>
      <c r="J772" s="62"/>
      <c r="K772" s="62"/>
      <c r="L772" s="44"/>
      <c r="M772" s="61"/>
      <c r="N772" s="44"/>
      <c r="O772" s="45"/>
      <c r="P772" s="44"/>
      <c r="Q772" s="44"/>
      <c r="R772" s="62"/>
      <c r="S772" s="62"/>
      <c r="T772" s="44"/>
      <c r="U772" s="61"/>
      <c r="V772" s="63"/>
      <c r="W772" s="62"/>
      <c r="X772" s="62"/>
      <c r="Y772" s="61"/>
      <c r="Z772" s="62"/>
      <c r="AA772" s="61"/>
      <c r="AB772" s="44"/>
      <c r="AC772" s="61"/>
      <c r="AD772" s="61"/>
      <c r="AE772" s="62"/>
      <c r="AF772" s="62"/>
      <c r="AG772" s="64"/>
      <c r="AH772" s="64"/>
      <c r="AI772" s="61"/>
      <c r="AJ772" s="65"/>
      <c r="AK772" s="65"/>
      <c r="AL772" s="44"/>
      <c r="AM772" s="61"/>
      <c r="AN772" s="61"/>
      <c r="AO772" s="50"/>
      <c r="AP772" s="44"/>
      <c r="AQ772" s="44"/>
      <c r="AR772" s="44"/>
      <c r="AS772" s="50"/>
    </row>
    <row r="773" spans="1:45" ht="17.25" customHeight="1">
      <c r="A773" s="44"/>
      <c r="B773" s="44"/>
      <c r="C773" s="44"/>
      <c r="D773" s="59"/>
      <c r="E773" s="59"/>
      <c r="F773" s="59"/>
      <c r="G773" s="60"/>
      <c r="H773" s="61"/>
      <c r="I773" s="61"/>
      <c r="J773" s="62"/>
      <c r="K773" s="62"/>
      <c r="L773" s="44"/>
      <c r="M773" s="61"/>
      <c r="N773" s="44"/>
      <c r="O773" s="45"/>
      <c r="P773" s="44"/>
      <c r="Q773" s="44"/>
      <c r="R773" s="62"/>
      <c r="S773" s="62"/>
      <c r="T773" s="44"/>
      <c r="U773" s="61"/>
      <c r="V773" s="63"/>
      <c r="W773" s="62"/>
      <c r="X773" s="62"/>
      <c r="Y773" s="61"/>
      <c r="Z773" s="62"/>
      <c r="AA773" s="61"/>
      <c r="AB773" s="44"/>
      <c r="AC773" s="61"/>
      <c r="AD773" s="61"/>
      <c r="AE773" s="62"/>
      <c r="AF773" s="62"/>
      <c r="AG773" s="64"/>
      <c r="AH773" s="64"/>
      <c r="AI773" s="61"/>
      <c r="AJ773" s="65"/>
      <c r="AK773" s="65"/>
      <c r="AL773" s="44"/>
      <c r="AM773" s="61"/>
      <c r="AN773" s="61"/>
      <c r="AO773" s="50"/>
      <c r="AP773" s="44"/>
      <c r="AQ773" s="44"/>
      <c r="AR773" s="44"/>
      <c r="AS773" s="50"/>
    </row>
    <row r="774" spans="1:45" ht="17.25" customHeight="1">
      <c r="A774" s="44"/>
      <c r="B774" s="44"/>
      <c r="C774" s="44"/>
      <c r="D774" s="59"/>
      <c r="E774" s="59"/>
      <c r="F774" s="59"/>
      <c r="G774" s="60"/>
      <c r="H774" s="61"/>
      <c r="I774" s="61"/>
      <c r="J774" s="62"/>
      <c r="K774" s="62"/>
      <c r="L774" s="44"/>
      <c r="M774" s="61"/>
      <c r="N774" s="44"/>
      <c r="O774" s="45"/>
      <c r="P774" s="44"/>
      <c r="Q774" s="44"/>
      <c r="R774" s="62"/>
      <c r="S774" s="62"/>
      <c r="T774" s="44"/>
      <c r="U774" s="61"/>
      <c r="V774" s="63"/>
      <c r="W774" s="62"/>
      <c r="X774" s="62"/>
      <c r="Y774" s="61"/>
      <c r="Z774" s="62"/>
      <c r="AA774" s="61"/>
      <c r="AB774" s="44"/>
      <c r="AC774" s="61"/>
      <c r="AD774" s="61"/>
      <c r="AE774" s="62"/>
      <c r="AF774" s="62"/>
      <c r="AG774" s="64"/>
      <c r="AH774" s="64"/>
      <c r="AI774" s="61"/>
      <c r="AJ774" s="65"/>
      <c r="AK774" s="65"/>
      <c r="AL774" s="44"/>
      <c r="AM774" s="61"/>
      <c r="AN774" s="61"/>
      <c r="AO774" s="50"/>
      <c r="AP774" s="44"/>
      <c r="AQ774" s="44"/>
      <c r="AR774" s="44"/>
      <c r="AS774" s="50"/>
    </row>
    <row r="775" spans="1:45" ht="17.25" customHeight="1">
      <c r="A775" s="44"/>
      <c r="B775" s="44"/>
      <c r="C775" s="44"/>
      <c r="D775" s="59"/>
      <c r="E775" s="59"/>
      <c r="F775" s="59"/>
      <c r="G775" s="60"/>
      <c r="H775" s="61"/>
      <c r="I775" s="61"/>
      <c r="J775" s="62"/>
      <c r="K775" s="62"/>
      <c r="L775" s="44"/>
      <c r="M775" s="61"/>
      <c r="N775" s="44"/>
      <c r="O775" s="45"/>
      <c r="P775" s="44"/>
      <c r="Q775" s="44"/>
      <c r="R775" s="62"/>
      <c r="S775" s="62"/>
      <c r="T775" s="44"/>
      <c r="U775" s="61"/>
      <c r="V775" s="63"/>
      <c r="W775" s="62"/>
      <c r="X775" s="62"/>
      <c r="Y775" s="61"/>
      <c r="Z775" s="62"/>
      <c r="AA775" s="61"/>
      <c r="AB775" s="44"/>
      <c r="AC775" s="61"/>
      <c r="AD775" s="61"/>
      <c r="AE775" s="62"/>
      <c r="AF775" s="62"/>
      <c r="AG775" s="64"/>
      <c r="AH775" s="64"/>
      <c r="AI775" s="61"/>
      <c r="AJ775" s="65"/>
      <c r="AK775" s="65"/>
      <c r="AL775" s="44"/>
      <c r="AM775" s="61"/>
      <c r="AN775" s="61"/>
      <c r="AO775" s="50"/>
      <c r="AP775" s="44"/>
      <c r="AQ775" s="44"/>
      <c r="AR775" s="44"/>
      <c r="AS775" s="50"/>
    </row>
    <row r="776" spans="1:45" ht="17.25" customHeight="1">
      <c r="A776" s="44"/>
      <c r="B776" s="44"/>
      <c r="C776" s="44"/>
      <c r="D776" s="59"/>
      <c r="E776" s="59"/>
      <c r="F776" s="59"/>
      <c r="G776" s="60"/>
      <c r="H776" s="61"/>
      <c r="I776" s="61"/>
      <c r="J776" s="62"/>
      <c r="K776" s="62"/>
      <c r="L776" s="44"/>
      <c r="M776" s="61"/>
      <c r="N776" s="44"/>
      <c r="O776" s="45"/>
      <c r="P776" s="44"/>
      <c r="Q776" s="44"/>
      <c r="R776" s="62"/>
      <c r="S776" s="62"/>
      <c r="T776" s="44"/>
      <c r="U776" s="61"/>
      <c r="V776" s="63"/>
      <c r="W776" s="62"/>
      <c r="X776" s="62"/>
      <c r="Y776" s="61"/>
      <c r="Z776" s="62"/>
      <c r="AA776" s="61"/>
      <c r="AB776" s="44"/>
      <c r="AC776" s="61"/>
      <c r="AD776" s="61"/>
      <c r="AE776" s="62"/>
      <c r="AF776" s="62"/>
      <c r="AG776" s="64"/>
      <c r="AH776" s="64"/>
      <c r="AI776" s="61"/>
      <c r="AJ776" s="65"/>
      <c r="AK776" s="65"/>
      <c r="AL776" s="44"/>
      <c r="AM776" s="61"/>
      <c r="AN776" s="61"/>
      <c r="AO776" s="50"/>
      <c r="AP776" s="44"/>
      <c r="AQ776" s="44"/>
      <c r="AR776" s="44"/>
      <c r="AS776" s="50"/>
    </row>
    <row r="777" spans="1:45" ht="17.25" customHeight="1">
      <c r="A777" s="44"/>
      <c r="B777" s="44"/>
      <c r="C777" s="44"/>
      <c r="D777" s="59"/>
      <c r="E777" s="59"/>
      <c r="F777" s="59"/>
      <c r="G777" s="60"/>
      <c r="H777" s="61"/>
      <c r="I777" s="61"/>
      <c r="J777" s="62"/>
      <c r="K777" s="62"/>
      <c r="L777" s="44"/>
      <c r="M777" s="61"/>
      <c r="N777" s="44"/>
      <c r="O777" s="45"/>
      <c r="P777" s="44"/>
      <c r="Q777" s="44"/>
      <c r="R777" s="62"/>
      <c r="S777" s="62"/>
      <c r="T777" s="44"/>
      <c r="U777" s="61"/>
      <c r="V777" s="63"/>
      <c r="W777" s="62"/>
      <c r="X777" s="62"/>
      <c r="Y777" s="61"/>
      <c r="Z777" s="62"/>
      <c r="AA777" s="61"/>
      <c r="AB777" s="44"/>
      <c r="AC777" s="61"/>
      <c r="AD777" s="61"/>
      <c r="AE777" s="62"/>
      <c r="AF777" s="62"/>
      <c r="AG777" s="64"/>
      <c r="AH777" s="64"/>
      <c r="AI777" s="61"/>
      <c r="AJ777" s="65"/>
      <c r="AK777" s="65"/>
      <c r="AL777" s="44"/>
      <c r="AM777" s="61"/>
      <c r="AN777" s="61"/>
      <c r="AO777" s="50"/>
      <c r="AP777" s="44"/>
      <c r="AQ777" s="44"/>
      <c r="AR777" s="44"/>
      <c r="AS777" s="50"/>
    </row>
    <row r="778" spans="1:45" ht="17.25" customHeight="1">
      <c r="A778" s="44"/>
      <c r="B778" s="44"/>
      <c r="C778" s="44"/>
      <c r="D778" s="59"/>
      <c r="E778" s="59"/>
      <c r="F778" s="59"/>
      <c r="G778" s="60"/>
      <c r="H778" s="61"/>
      <c r="I778" s="61"/>
      <c r="J778" s="62"/>
      <c r="K778" s="62"/>
      <c r="L778" s="44"/>
      <c r="M778" s="61"/>
      <c r="N778" s="44"/>
      <c r="O778" s="45"/>
      <c r="P778" s="44"/>
      <c r="Q778" s="44"/>
      <c r="R778" s="62"/>
      <c r="S778" s="62"/>
      <c r="T778" s="44"/>
      <c r="U778" s="61"/>
      <c r="V778" s="63"/>
      <c r="W778" s="62"/>
      <c r="X778" s="62"/>
      <c r="Y778" s="61"/>
      <c r="Z778" s="62"/>
      <c r="AA778" s="61"/>
      <c r="AB778" s="44"/>
      <c r="AC778" s="61"/>
      <c r="AD778" s="61"/>
      <c r="AE778" s="62"/>
      <c r="AF778" s="62"/>
      <c r="AG778" s="64"/>
      <c r="AH778" s="64"/>
      <c r="AI778" s="61"/>
      <c r="AJ778" s="65"/>
      <c r="AK778" s="65"/>
      <c r="AL778" s="44"/>
      <c r="AM778" s="61"/>
      <c r="AN778" s="61"/>
      <c r="AO778" s="50"/>
      <c r="AP778" s="44"/>
      <c r="AQ778" s="44"/>
      <c r="AR778" s="44"/>
      <c r="AS778" s="50"/>
    </row>
    <row r="779" spans="1:45" ht="17.25" customHeight="1">
      <c r="A779" s="44"/>
      <c r="B779" s="44"/>
      <c r="C779" s="44"/>
      <c r="D779" s="59"/>
      <c r="E779" s="59"/>
      <c r="F779" s="59"/>
      <c r="G779" s="60"/>
      <c r="H779" s="61"/>
      <c r="I779" s="61"/>
      <c r="J779" s="62"/>
      <c r="K779" s="62"/>
      <c r="L779" s="44"/>
      <c r="M779" s="61"/>
      <c r="N779" s="44"/>
      <c r="O779" s="45"/>
      <c r="P779" s="44"/>
      <c r="Q779" s="44"/>
      <c r="R779" s="62"/>
      <c r="S779" s="62"/>
      <c r="T779" s="44"/>
      <c r="U779" s="61"/>
      <c r="V779" s="63"/>
      <c r="W779" s="62"/>
      <c r="X779" s="62"/>
      <c r="Y779" s="61"/>
      <c r="Z779" s="62"/>
      <c r="AA779" s="61"/>
      <c r="AB779" s="44"/>
      <c r="AC779" s="61"/>
      <c r="AD779" s="61"/>
      <c r="AE779" s="62"/>
      <c r="AF779" s="62"/>
      <c r="AG779" s="64"/>
      <c r="AH779" s="64"/>
      <c r="AI779" s="61"/>
      <c r="AJ779" s="65"/>
      <c r="AK779" s="65"/>
      <c r="AL779" s="44"/>
      <c r="AM779" s="61"/>
      <c r="AN779" s="61"/>
      <c r="AO779" s="50"/>
      <c r="AP779" s="44"/>
      <c r="AQ779" s="44"/>
      <c r="AR779" s="44"/>
      <c r="AS779" s="50"/>
    </row>
    <row r="780" spans="1:45" ht="17.25" customHeight="1">
      <c r="A780" s="44"/>
      <c r="B780" s="44"/>
      <c r="C780" s="44"/>
      <c r="D780" s="59"/>
      <c r="E780" s="59"/>
      <c r="F780" s="59"/>
      <c r="G780" s="60"/>
      <c r="H780" s="61"/>
      <c r="I780" s="61"/>
      <c r="J780" s="62"/>
      <c r="K780" s="62"/>
      <c r="L780" s="44"/>
      <c r="M780" s="61"/>
      <c r="N780" s="44"/>
      <c r="O780" s="45"/>
      <c r="P780" s="44"/>
      <c r="Q780" s="44"/>
      <c r="R780" s="62"/>
      <c r="S780" s="62"/>
      <c r="T780" s="44"/>
      <c r="U780" s="61"/>
      <c r="V780" s="63"/>
      <c r="W780" s="62"/>
      <c r="X780" s="62"/>
      <c r="Y780" s="61"/>
      <c r="Z780" s="62"/>
      <c r="AA780" s="61"/>
      <c r="AB780" s="44"/>
      <c r="AC780" s="61"/>
      <c r="AD780" s="61"/>
      <c r="AE780" s="62"/>
      <c r="AF780" s="62"/>
      <c r="AG780" s="64"/>
      <c r="AH780" s="64"/>
      <c r="AI780" s="61"/>
      <c r="AJ780" s="65"/>
      <c r="AK780" s="65"/>
      <c r="AL780" s="44"/>
      <c r="AM780" s="61"/>
      <c r="AN780" s="61"/>
      <c r="AO780" s="50"/>
      <c r="AP780" s="44"/>
      <c r="AQ780" s="44"/>
      <c r="AR780" s="44"/>
      <c r="AS780" s="50"/>
    </row>
    <row r="781" spans="1:45" ht="17.25" customHeight="1">
      <c r="A781" s="44"/>
      <c r="B781" s="44"/>
      <c r="C781" s="44"/>
      <c r="D781" s="59"/>
      <c r="E781" s="59"/>
      <c r="F781" s="59"/>
      <c r="G781" s="60"/>
      <c r="H781" s="61"/>
      <c r="I781" s="61"/>
      <c r="J781" s="62"/>
      <c r="K781" s="62"/>
      <c r="L781" s="44"/>
      <c r="M781" s="61"/>
      <c r="N781" s="44"/>
      <c r="O781" s="45"/>
      <c r="P781" s="44"/>
      <c r="Q781" s="44"/>
      <c r="R781" s="62"/>
      <c r="S781" s="62"/>
      <c r="T781" s="44"/>
      <c r="U781" s="61"/>
      <c r="V781" s="63"/>
      <c r="W781" s="62"/>
      <c r="X781" s="62"/>
      <c r="Y781" s="61"/>
      <c r="Z781" s="62"/>
      <c r="AA781" s="61"/>
      <c r="AB781" s="44"/>
      <c r="AC781" s="61"/>
      <c r="AD781" s="61"/>
      <c r="AE781" s="62"/>
      <c r="AF781" s="62"/>
      <c r="AG781" s="64"/>
      <c r="AH781" s="64"/>
      <c r="AI781" s="61"/>
      <c r="AJ781" s="65"/>
      <c r="AK781" s="65"/>
      <c r="AL781" s="44"/>
      <c r="AM781" s="61"/>
      <c r="AN781" s="61"/>
      <c r="AO781" s="50"/>
      <c r="AP781" s="44"/>
      <c r="AQ781" s="44"/>
      <c r="AR781" s="44"/>
      <c r="AS781" s="50"/>
    </row>
    <row r="782" spans="1:45" ht="17.25" customHeight="1">
      <c r="A782" s="44"/>
      <c r="B782" s="44"/>
      <c r="C782" s="44"/>
      <c r="D782" s="59"/>
      <c r="E782" s="59"/>
      <c r="F782" s="59"/>
      <c r="G782" s="60"/>
      <c r="H782" s="61"/>
      <c r="I782" s="61"/>
      <c r="J782" s="62"/>
      <c r="K782" s="62"/>
      <c r="L782" s="44"/>
      <c r="M782" s="61"/>
      <c r="N782" s="44"/>
      <c r="O782" s="45"/>
      <c r="P782" s="44"/>
      <c r="Q782" s="44"/>
      <c r="R782" s="62"/>
      <c r="S782" s="62"/>
      <c r="T782" s="44"/>
      <c r="U782" s="61"/>
      <c r="V782" s="63"/>
      <c r="W782" s="62"/>
      <c r="X782" s="62"/>
      <c r="Y782" s="61"/>
      <c r="Z782" s="62"/>
      <c r="AA782" s="61"/>
      <c r="AB782" s="44"/>
      <c r="AC782" s="61"/>
      <c r="AD782" s="61"/>
      <c r="AE782" s="62"/>
      <c r="AF782" s="62"/>
      <c r="AG782" s="64"/>
      <c r="AH782" s="64"/>
      <c r="AI782" s="61"/>
      <c r="AJ782" s="65"/>
      <c r="AK782" s="65"/>
      <c r="AL782" s="44"/>
      <c r="AM782" s="61"/>
      <c r="AN782" s="61"/>
      <c r="AO782" s="50"/>
      <c r="AP782" s="44"/>
      <c r="AQ782" s="44"/>
      <c r="AR782" s="44"/>
      <c r="AS782" s="50"/>
    </row>
    <row r="783" spans="1:45" ht="17.25" customHeight="1">
      <c r="A783" s="44"/>
      <c r="B783" s="44"/>
      <c r="C783" s="44"/>
      <c r="D783" s="59"/>
      <c r="E783" s="59"/>
      <c r="F783" s="59"/>
      <c r="G783" s="60"/>
      <c r="H783" s="61"/>
      <c r="I783" s="61"/>
      <c r="J783" s="62"/>
      <c r="K783" s="62"/>
      <c r="L783" s="44"/>
      <c r="M783" s="61"/>
      <c r="N783" s="44"/>
      <c r="O783" s="45"/>
      <c r="P783" s="44"/>
      <c r="Q783" s="44"/>
      <c r="R783" s="62"/>
      <c r="S783" s="62"/>
      <c r="T783" s="44"/>
      <c r="U783" s="61"/>
      <c r="V783" s="63"/>
      <c r="W783" s="62"/>
      <c r="X783" s="62"/>
      <c r="Y783" s="61"/>
      <c r="Z783" s="62"/>
      <c r="AA783" s="61"/>
      <c r="AB783" s="44"/>
      <c r="AC783" s="61"/>
      <c r="AD783" s="61"/>
      <c r="AE783" s="62"/>
      <c r="AF783" s="62"/>
      <c r="AG783" s="64"/>
      <c r="AH783" s="64"/>
      <c r="AI783" s="61"/>
      <c r="AJ783" s="65"/>
      <c r="AK783" s="65"/>
      <c r="AL783" s="44"/>
      <c r="AM783" s="61"/>
      <c r="AN783" s="61"/>
      <c r="AO783" s="50"/>
      <c r="AP783" s="44"/>
      <c r="AQ783" s="44"/>
      <c r="AR783" s="44"/>
      <c r="AS783" s="50"/>
    </row>
    <row r="784" spans="1:45" ht="17.25" customHeight="1">
      <c r="A784" s="44"/>
      <c r="B784" s="44"/>
      <c r="C784" s="44"/>
      <c r="D784" s="59"/>
      <c r="E784" s="59"/>
      <c r="F784" s="59"/>
      <c r="G784" s="60"/>
      <c r="H784" s="61"/>
      <c r="I784" s="61"/>
      <c r="J784" s="62"/>
      <c r="K784" s="62"/>
      <c r="L784" s="44"/>
      <c r="M784" s="61"/>
      <c r="N784" s="44"/>
      <c r="O784" s="45"/>
      <c r="P784" s="44"/>
      <c r="Q784" s="44"/>
      <c r="R784" s="62"/>
      <c r="S784" s="62"/>
      <c r="T784" s="44"/>
      <c r="U784" s="61"/>
      <c r="V784" s="63"/>
      <c r="W784" s="62"/>
      <c r="X784" s="62"/>
      <c r="Y784" s="61"/>
      <c r="Z784" s="62"/>
      <c r="AA784" s="61"/>
      <c r="AB784" s="44"/>
      <c r="AC784" s="61"/>
      <c r="AD784" s="61"/>
      <c r="AE784" s="62"/>
      <c r="AF784" s="62"/>
      <c r="AG784" s="64"/>
      <c r="AH784" s="64"/>
      <c r="AI784" s="61"/>
      <c r="AJ784" s="65"/>
      <c r="AK784" s="65"/>
      <c r="AL784" s="44"/>
      <c r="AM784" s="61"/>
      <c r="AN784" s="61"/>
      <c r="AO784" s="50"/>
      <c r="AP784" s="44"/>
      <c r="AQ784" s="44"/>
      <c r="AR784" s="44"/>
      <c r="AS784" s="50"/>
    </row>
    <row r="785" spans="1:45" ht="17.25" customHeight="1">
      <c r="A785" s="44"/>
      <c r="B785" s="44"/>
      <c r="C785" s="44"/>
      <c r="D785" s="59"/>
      <c r="E785" s="59"/>
      <c r="F785" s="59"/>
      <c r="G785" s="60"/>
      <c r="H785" s="61"/>
      <c r="I785" s="61"/>
      <c r="J785" s="62"/>
      <c r="K785" s="62"/>
      <c r="L785" s="44"/>
      <c r="M785" s="61"/>
      <c r="N785" s="44"/>
      <c r="O785" s="45"/>
      <c r="P785" s="44"/>
      <c r="Q785" s="44"/>
      <c r="R785" s="62"/>
      <c r="S785" s="62"/>
      <c r="T785" s="44"/>
      <c r="U785" s="61"/>
      <c r="V785" s="63"/>
      <c r="W785" s="62"/>
      <c r="X785" s="62"/>
      <c r="Y785" s="61"/>
      <c r="Z785" s="62"/>
      <c r="AA785" s="61"/>
      <c r="AB785" s="44"/>
      <c r="AC785" s="61"/>
      <c r="AD785" s="61"/>
      <c r="AE785" s="62"/>
      <c r="AF785" s="62"/>
      <c r="AG785" s="64"/>
      <c r="AH785" s="64"/>
      <c r="AI785" s="61"/>
      <c r="AJ785" s="65"/>
      <c r="AK785" s="65"/>
      <c r="AL785" s="44"/>
      <c r="AM785" s="61"/>
      <c r="AN785" s="61"/>
      <c r="AO785" s="50"/>
      <c r="AP785" s="44"/>
      <c r="AQ785" s="44"/>
      <c r="AR785" s="44"/>
      <c r="AS785" s="50"/>
    </row>
    <row r="786" spans="1:45" ht="17.25" customHeight="1">
      <c r="A786" s="44"/>
      <c r="B786" s="44"/>
      <c r="C786" s="44"/>
      <c r="D786" s="59"/>
      <c r="E786" s="59"/>
      <c r="F786" s="59"/>
      <c r="G786" s="60"/>
      <c r="H786" s="61"/>
      <c r="I786" s="61"/>
      <c r="J786" s="62"/>
      <c r="K786" s="62"/>
      <c r="L786" s="44"/>
      <c r="M786" s="61"/>
      <c r="N786" s="44"/>
      <c r="O786" s="45"/>
      <c r="P786" s="44"/>
      <c r="Q786" s="44"/>
      <c r="R786" s="62"/>
      <c r="S786" s="62"/>
      <c r="T786" s="44"/>
      <c r="U786" s="61"/>
      <c r="V786" s="63"/>
      <c r="W786" s="62"/>
      <c r="X786" s="62"/>
      <c r="Y786" s="61"/>
      <c r="Z786" s="62"/>
      <c r="AA786" s="61"/>
      <c r="AB786" s="44"/>
      <c r="AC786" s="61"/>
      <c r="AD786" s="61"/>
      <c r="AE786" s="62"/>
      <c r="AF786" s="62"/>
      <c r="AG786" s="64"/>
      <c r="AH786" s="64"/>
      <c r="AI786" s="61"/>
      <c r="AJ786" s="65"/>
      <c r="AK786" s="65"/>
      <c r="AL786" s="44"/>
      <c r="AM786" s="61"/>
      <c r="AN786" s="61"/>
      <c r="AO786" s="50"/>
      <c r="AP786" s="44"/>
      <c r="AQ786" s="44"/>
      <c r="AR786" s="44"/>
      <c r="AS786" s="50"/>
    </row>
    <row r="787" spans="1:45" ht="17.25" customHeight="1">
      <c r="A787" s="44"/>
      <c r="B787" s="44"/>
      <c r="C787" s="44"/>
      <c r="D787" s="59"/>
      <c r="E787" s="59"/>
      <c r="F787" s="59"/>
      <c r="G787" s="60"/>
      <c r="H787" s="61"/>
      <c r="I787" s="61"/>
      <c r="J787" s="62"/>
      <c r="K787" s="62"/>
      <c r="L787" s="44"/>
      <c r="M787" s="61"/>
      <c r="N787" s="44"/>
      <c r="O787" s="45"/>
      <c r="P787" s="44"/>
      <c r="Q787" s="44"/>
      <c r="R787" s="62"/>
      <c r="S787" s="62"/>
      <c r="T787" s="44"/>
      <c r="U787" s="61"/>
      <c r="V787" s="63"/>
      <c r="W787" s="62"/>
      <c r="X787" s="62"/>
      <c r="Y787" s="61"/>
      <c r="Z787" s="62"/>
      <c r="AA787" s="61"/>
      <c r="AB787" s="44"/>
      <c r="AC787" s="61"/>
      <c r="AD787" s="61"/>
      <c r="AE787" s="62"/>
      <c r="AF787" s="62"/>
      <c r="AG787" s="64"/>
      <c r="AH787" s="64"/>
      <c r="AI787" s="61"/>
      <c r="AJ787" s="65"/>
      <c r="AK787" s="65"/>
      <c r="AL787" s="44"/>
      <c r="AM787" s="61"/>
      <c r="AN787" s="61"/>
      <c r="AO787" s="50"/>
      <c r="AP787" s="44"/>
      <c r="AQ787" s="44"/>
      <c r="AR787" s="44"/>
      <c r="AS787" s="50"/>
    </row>
    <row r="788" spans="1:45" ht="17.25" customHeight="1">
      <c r="A788" s="44"/>
      <c r="B788" s="44"/>
      <c r="C788" s="44"/>
      <c r="D788" s="59"/>
      <c r="E788" s="59"/>
      <c r="F788" s="59"/>
      <c r="G788" s="60"/>
      <c r="H788" s="61"/>
      <c r="I788" s="61"/>
      <c r="J788" s="62"/>
      <c r="K788" s="62"/>
      <c r="L788" s="44"/>
      <c r="M788" s="61"/>
      <c r="N788" s="44"/>
      <c r="O788" s="45"/>
      <c r="P788" s="44"/>
      <c r="Q788" s="44"/>
      <c r="R788" s="62"/>
      <c r="S788" s="62"/>
      <c r="T788" s="44"/>
      <c r="U788" s="61"/>
      <c r="V788" s="63"/>
      <c r="W788" s="62"/>
      <c r="X788" s="62"/>
      <c r="Y788" s="61"/>
      <c r="Z788" s="62"/>
      <c r="AA788" s="61"/>
      <c r="AB788" s="44"/>
      <c r="AC788" s="61"/>
      <c r="AD788" s="61"/>
      <c r="AE788" s="62"/>
      <c r="AF788" s="62"/>
      <c r="AG788" s="64"/>
      <c r="AH788" s="64"/>
      <c r="AI788" s="61"/>
      <c r="AJ788" s="65"/>
      <c r="AK788" s="65"/>
      <c r="AL788" s="44"/>
      <c r="AM788" s="61"/>
      <c r="AN788" s="61"/>
      <c r="AO788" s="50"/>
      <c r="AP788" s="44"/>
      <c r="AQ788" s="44"/>
      <c r="AR788" s="44"/>
      <c r="AS788" s="50"/>
    </row>
    <row r="789" spans="1:45" ht="17.25" customHeight="1">
      <c r="A789" s="44"/>
      <c r="B789" s="44"/>
      <c r="C789" s="44"/>
      <c r="D789" s="59"/>
      <c r="E789" s="59"/>
      <c r="F789" s="59"/>
      <c r="G789" s="60"/>
      <c r="H789" s="61"/>
      <c r="I789" s="61"/>
      <c r="J789" s="62"/>
      <c r="K789" s="62"/>
      <c r="L789" s="44"/>
      <c r="M789" s="61"/>
      <c r="N789" s="44"/>
      <c r="O789" s="45"/>
      <c r="P789" s="44"/>
      <c r="Q789" s="44"/>
      <c r="R789" s="62"/>
      <c r="S789" s="62"/>
      <c r="T789" s="44"/>
      <c r="U789" s="61"/>
      <c r="V789" s="63"/>
      <c r="W789" s="62"/>
      <c r="X789" s="62"/>
      <c r="Y789" s="61"/>
      <c r="Z789" s="62"/>
      <c r="AA789" s="61"/>
      <c r="AB789" s="44"/>
      <c r="AC789" s="61"/>
      <c r="AD789" s="61"/>
      <c r="AE789" s="62"/>
      <c r="AF789" s="62"/>
      <c r="AG789" s="64"/>
      <c r="AH789" s="64"/>
      <c r="AI789" s="61"/>
      <c r="AJ789" s="65"/>
      <c r="AK789" s="65"/>
      <c r="AL789" s="44"/>
      <c r="AM789" s="61"/>
      <c r="AN789" s="61"/>
      <c r="AO789" s="50"/>
      <c r="AP789" s="44"/>
      <c r="AQ789" s="44"/>
      <c r="AR789" s="44"/>
      <c r="AS789" s="50"/>
    </row>
    <row r="790" spans="1:45" ht="17.25" customHeight="1">
      <c r="A790" s="44"/>
      <c r="B790" s="44"/>
      <c r="C790" s="44"/>
      <c r="D790" s="59"/>
      <c r="E790" s="59"/>
      <c r="F790" s="59"/>
      <c r="G790" s="60"/>
      <c r="H790" s="61"/>
      <c r="I790" s="61"/>
      <c r="J790" s="62"/>
      <c r="K790" s="62"/>
      <c r="L790" s="44"/>
      <c r="M790" s="61"/>
      <c r="N790" s="44"/>
      <c r="O790" s="45"/>
      <c r="P790" s="44"/>
      <c r="Q790" s="44"/>
      <c r="R790" s="62"/>
      <c r="S790" s="62"/>
      <c r="T790" s="44"/>
      <c r="U790" s="61"/>
      <c r="V790" s="63"/>
      <c r="W790" s="62"/>
      <c r="X790" s="62"/>
      <c r="Y790" s="61"/>
      <c r="Z790" s="62"/>
      <c r="AA790" s="61"/>
      <c r="AB790" s="44"/>
      <c r="AC790" s="61"/>
      <c r="AD790" s="61"/>
      <c r="AE790" s="62"/>
      <c r="AF790" s="62"/>
      <c r="AG790" s="64"/>
      <c r="AH790" s="64"/>
      <c r="AI790" s="61"/>
      <c r="AJ790" s="65"/>
      <c r="AK790" s="65"/>
      <c r="AL790" s="44"/>
      <c r="AM790" s="61"/>
      <c r="AN790" s="61"/>
      <c r="AO790" s="50"/>
      <c r="AP790" s="44"/>
      <c r="AQ790" s="44"/>
      <c r="AR790" s="44"/>
      <c r="AS790" s="50"/>
    </row>
    <row r="791" spans="1:45" ht="17.25" customHeight="1">
      <c r="A791" s="44"/>
      <c r="B791" s="44"/>
      <c r="C791" s="44"/>
      <c r="D791" s="59"/>
      <c r="E791" s="59"/>
      <c r="F791" s="59"/>
      <c r="G791" s="60"/>
      <c r="H791" s="61"/>
      <c r="I791" s="61"/>
      <c r="J791" s="62"/>
      <c r="K791" s="62"/>
      <c r="L791" s="44"/>
      <c r="M791" s="61"/>
      <c r="N791" s="44"/>
      <c r="O791" s="45"/>
      <c r="P791" s="44"/>
      <c r="Q791" s="44"/>
      <c r="R791" s="62"/>
      <c r="S791" s="62"/>
      <c r="T791" s="44"/>
      <c r="U791" s="61"/>
      <c r="V791" s="63"/>
      <c r="W791" s="62"/>
      <c r="X791" s="62"/>
      <c r="Y791" s="61"/>
      <c r="Z791" s="62"/>
      <c r="AA791" s="61"/>
      <c r="AB791" s="44"/>
      <c r="AC791" s="61"/>
      <c r="AD791" s="61"/>
      <c r="AE791" s="62"/>
      <c r="AF791" s="62"/>
      <c r="AG791" s="64"/>
      <c r="AH791" s="64"/>
      <c r="AI791" s="61"/>
      <c r="AJ791" s="65"/>
      <c r="AK791" s="65"/>
      <c r="AL791" s="44"/>
      <c r="AM791" s="61"/>
      <c r="AN791" s="61"/>
      <c r="AO791" s="50"/>
      <c r="AP791" s="44"/>
      <c r="AQ791" s="44"/>
      <c r="AR791" s="44"/>
      <c r="AS791" s="50"/>
    </row>
    <row r="792" spans="1:45" ht="17.25" customHeight="1">
      <c r="A792" s="44"/>
      <c r="B792" s="44"/>
      <c r="C792" s="44"/>
      <c r="D792" s="59"/>
      <c r="E792" s="59"/>
      <c r="F792" s="59"/>
      <c r="G792" s="60"/>
      <c r="H792" s="61"/>
      <c r="I792" s="61"/>
      <c r="J792" s="62"/>
      <c r="K792" s="62"/>
      <c r="L792" s="44"/>
      <c r="M792" s="61"/>
      <c r="N792" s="44"/>
      <c r="O792" s="45"/>
      <c r="P792" s="44"/>
      <c r="Q792" s="44"/>
      <c r="R792" s="62"/>
      <c r="S792" s="62"/>
      <c r="T792" s="44"/>
      <c r="U792" s="61"/>
      <c r="V792" s="63"/>
      <c r="W792" s="62"/>
      <c r="X792" s="62"/>
      <c r="Y792" s="61"/>
      <c r="Z792" s="62"/>
      <c r="AA792" s="61"/>
      <c r="AB792" s="44"/>
      <c r="AC792" s="61"/>
      <c r="AD792" s="61"/>
      <c r="AE792" s="62"/>
      <c r="AF792" s="62"/>
      <c r="AG792" s="64"/>
      <c r="AH792" s="64"/>
      <c r="AI792" s="61"/>
      <c r="AJ792" s="65"/>
      <c r="AK792" s="65"/>
      <c r="AL792" s="44"/>
      <c r="AM792" s="61"/>
      <c r="AN792" s="61"/>
      <c r="AO792" s="50"/>
      <c r="AP792" s="44"/>
      <c r="AQ792" s="44"/>
      <c r="AR792" s="44"/>
      <c r="AS792" s="50"/>
    </row>
    <row r="793" spans="1:45" ht="17.25" customHeight="1">
      <c r="A793" s="44"/>
      <c r="B793" s="44"/>
      <c r="C793" s="44"/>
      <c r="D793" s="59"/>
      <c r="E793" s="59"/>
      <c r="F793" s="59"/>
      <c r="G793" s="60"/>
      <c r="H793" s="61"/>
      <c r="I793" s="61"/>
      <c r="J793" s="62"/>
      <c r="K793" s="62"/>
      <c r="L793" s="44"/>
      <c r="M793" s="61"/>
      <c r="N793" s="44"/>
      <c r="O793" s="45"/>
      <c r="P793" s="44"/>
      <c r="Q793" s="44"/>
      <c r="R793" s="62"/>
      <c r="S793" s="62"/>
      <c r="T793" s="44"/>
      <c r="U793" s="61"/>
      <c r="V793" s="63"/>
      <c r="W793" s="62"/>
      <c r="X793" s="62"/>
      <c r="Y793" s="61"/>
      <c r="Z793" s="62"/>
      <c r="AA793" s="61"/>
      <c r="AB793" s="44"/>
      <c r="AC793" s="61"/>
      <c r="AD793" s="61"/>
      <c r="AE793" s="62"/>
      <c r="AF793" s="62"/>
      <c r="AG793" s="64"/>
      <c r="AH793" s="64"/>
      <c r="AI793" s="61"/>
      <c r="AJ793" s="65"/>
      <c r="AK793" s="65"/>
      <c r="AL793" s="44"/>
      <c r="AM793" s="61"/>
      <c r="AN793" s="61"/>
      <c r="AO793" s="50"/>
      <c r="AP793" s="44"/>
      <c r="AQ793" s="44"/>
      <c r="AR793" s="44"/>
      <c r="AS793" s="50"/>
    </row>
    <row r="794" spans="1:45" ht="17.25" customHeight="1">
      <c r="A794" s="44"/>
      <c r="B794" s="44"/>
      <c r="C794" s="44"/>
      <c r="D794" s="59"/>
      <c r="E794" s="59"/>
      <c r="F794" s="59"/>
      <c r="G794" s="60"/>
      <c r="H794" s="61"/>
      <c r="I794" s="61"/>
      <c r="J794" s="62"/>
      <c r="K794" s="62"/>
      <c r="L794" s="44"/>
      <c r="M794" s="61"/>
      <c r="N794" s="44"/>
      <c r="O794" s="45"/>
      <c r="P794" s="44"/>
      <c r="Q794" s="44"/>
      <c r="R794" s="62"/>
      <c r="S794" s="62"/>
      <c r="T794" s="44"/>
      <c r="U794" s="61"/>
      <c r="V794" s="63"/>
      <c r="W794" s="62"/>
      <c r="X794" s="62"/>
      <c r="Y794" s="61"/>
      <c r="Z794" s="62"/>
      <c r="AA794" s="61"/>
      <c r="AB794" s="44"/>
      <c r="AC794" s="61"/>
      <c r="AD794" s="61"/>
      <c r="AE794" s="62"/>
      <c r="AF794" s="62"/>
      <c r="AG794" s="64"/>
      <c r="AH794" s="64"/>
      <c r="AI794" s="61"/>
      <c r="AJ794" s="65"/>
      <c r="AK794" s="65"/>
      <c r="AL794" s="44"/>
      <c r="AM794" s="61"/>
      <c r="AN794" s="61"/>
      <c r="AO794" s="50"/>
      <c r="AP794" s="44"/>
      <c r="AQ794" s="44"/>
      <c r="AR794" s="44"/>
      <c r="AS794" s="50"/>
    </row>
    <row r="795" spans="1:45" ht="17.25" customHeight="1">
      <c r="A795" s="44"/>
      <c r="B795" s="44"/>
      <c r="C795" s="44"/>
      <c r="D795" s="59"/>
      <c r="E795" s="59"/>
      <c r="F795" s="59"/>
      <c r="G795" s="60"/>
      <c r="H795" s="61"/>
      <c r="I795" s="61"/>
      <c r="J795" s="62"/>
      <c r="K795" s="62"/>
      <c r="L795" s="44"/>
      <c r="M795" s="61"/>
      <c r="N795" s="44"/>
      <c r="O795" s="45"/>
      <c r="P795" s="44"/>
      <c r="Q795" s="44"/>
      <c r="R795" s="62"/>
      <c r="S795" s="62"/>
      <c r="T795" s="44"/>
      <c r="U795" s="61"/>
      <c r="V795" s="63"/>
      <c r="W795" s="62"/>
      <c r="X795" s="62"/>
      <c r="Y795" s="61"/>
      <c r="Z795" s="62"/>
      <c r="AA795" s="61"/>
      <c r="AB795" s="44"/>
      <c r="AC795" s="61"/>
      <c r="AD795" s="61"/>
      <c r="AE795" s="62"/>
      <c r="AF795" s="62"/>
      <c r="AG795" s="64"/>
      <c r="AH795" s="64"/>
      <c r="AI795" s="61"/>
      <c r="AJ795" s="65"/>
      <c r="AK795" s="65"/>
      <c r="AL795" s="44"/>
      <c r="AM795" s="61"/>
      <c r="AN795" s="61"/>
      <c r="AO795" s="50"/>
      <c r="AP795" s="44"/>
      <c r="AQ795" s="44"/>
      <c r="AR795" s="44"/>
      <c r="AS795" s="50"/>
    </row>
    <row r="796" spans="1:45" ht="17.25" customHeight="1">
      <c r="A796" s="44"/>
      <c r="B796" s="44"/>
      <c r="C796" s="44"/>
      <c r="D796" s="59"/>
      <c r="E796" s="59"/>
      <c r="F796" s="59"/>
      <c r="G796" s="60"/>
      <c r="H796" s="61"/>
      <c r="I796" s="61"/>
      <c r="J796" s="62"/>
      <c r="K796" s="62"/>
      <c r="L796" s="44"/>
      <c r="M796" s="61"/>
      <c r="N796" s="44"/>
      <c r="O796" s="45"/>
      <c r="P796" s="44"/>
      <c r="Q796" s="44"/>
      <c r="R796" s="62"/>
      <c r="S796" s="62"/>
      <c r="T796" s="44"/>
      <c r="U796" s="61"/>
      <c r="V796" s="63"/>
      <c r="W796" s="62"/>
      <c r="X796" s="62"/>
      <c r="Y796" s="61"/>
      <c r="Z796" s="62"/>
      <c r="AA796" s="61"/>
      <c r="AB796" s="44"/>
      <c r="AC796" s="61"/>
      <c r="AD796" s="61"/>
      <c r="AE796" s="62"/>
      <c r="AF796" s="62"/>
      <c r="AG796" s="64"/>
      <c r="AH796" s="64"/>
      <c r="AI796" s="61"/>
      <c r="AJ796" s="65"/>
      <c r="AK796" s="65"/>
      <c r="AL796" s="44"/>
      <c r="AM796" s="61"/>
      <c r="AN796" s="61"/>
      <c r="AO796" s="50"/>
      <c r="AP796" s="44"/>
      <c r="AQ796" s="44"/>
      <c r="AR796" s="44"/>
      <c r="AS796" s="50"/>
    </row>
    <row r="797" spans="1:45" ht="17.25" customHeight="1">
      <c r="A797" s="44"/>
      <c r="B797" s="44"/>
      <c r="C797" s="44"/>
      <c r="D797" s="59"/>
      <c r="E797" s="59"/>
      <c r="F797" s="59"/>
      <c r="G797" s="60"/>
      <c r="H797" s="61"/>
      <c r="I797" s="61"/>
      <c r="J797" s="62"/>
      <c r="K797" s="62"/>
      <c r="L797" s="44"/>
      <c r="M797" s="61"/>
      <c r="N797" s="44"/>
      <c r="O797" s="45"/>
      <c r="P797" s="44"/>
      <c r="Q797" s="44"/>
      <c r="R797" s="62"/>
      <c r="S797" s="62"/>
      <c r="T797" s="44"/>
      <c r="U797" s="61"/>
      <c r="V797" s="63"/>
      <c r="W797" s="62"/>
      <c r="X797" s="62"/>
      <c r="Y797" s="61"/>
      <c r="Z797" s="62"/>
      <c r="AA797" s="61"/>
      <c r="AB797" s="44"/>
      <c r="AC797" s="61"/>
      <c r="AD797" s="61"/>
      <c r="AE797" s="62"/>
      <c r="AF797" s="62"/>
      <c r="AG797" s="64"/>
      <c r="AH797" s="64"/>
      <c r="AI797" s="61"/>
      <c r="AJ797" s="65"/>
      <c r="AK797" s="65"/>
      <c r="AL797" s="44"/>
      <c r="AM797" s="61"/>
      <c r="AN797" s="61"/>
      <c r="AO797" s="50"/>
      <c r="AP797" s="44"/>
      <c r="AQ797" s="44"/>
      <c r="AR797" s="44"/>
      <c r="AS797" s="50"/>
    </row>
    <row r="798" spans="1:45" ht="17.25" customHeight="1">
      <c r="A798" s="44"/>
      <c r="B798" s="44"/>
      <c r="C798" s="44"/>
      <c r="D798" s="59"/>
      <c r="E798" s="59"/>
      <c r="F798" s="59"/>
      <c r="G798" s="60"/>
      <c r="H798" s="61"/>
      <c r="I798" s="61"/>
      <c r="J798" s="62"/>
      <c r="K798" s="62"/>
      <c r="L798" s="44"/>
      <c r="M798" s="61"/>
      <c r="N798" s="44"/>
      <c r="O798" s="45"/>
      <c r="P798" s="44"/>
      <c r="Q798" s="44"/>
      <c r="R798" s="62"/>
      <c r="S798" s="62"/>
      <c r="T798" s="44"/>
      <c r="U798" s="61"/>
      <c r="V798" s="63"/>
      <c r="W798" s="62"/>
      <c r="X798" s="62"/>
      <c r="Y798" s="61"/>
      <c r="Z798" s="62"/>
      <c r="AA798" s="61"/>
      <c r="AB798" s="44"/>
      <c r="AC798" s="61"/>
      <c r="AD798" s="61"/>
      <c r="AE798" s="62"/>
      <c r="AF798" s="62"/>
      <c r="AG798" s="64"/>
      <c r="AH798" s="64"/>
      <c r="AI798" s="61"/>
      <c r="AJ798" s="65"/>
      <c r="AK798" s="65"/>
      <c r="AL798" s="44"/>
      <c r="AM798" s="61"/>
      <c r="AN798" s="61"/>
      <c r="AO798" s="50"/>
      <c r="AP798" s="44"/>
      <c r="AQ798" s="44"/>
      <c r="AR798" s="44"/>
      <c r="AS798" s="50"/>
    </row>
    <row r="799" spans="1:45" ht="17.25" customHeight="1">
      <c r="A799" s="44"/>
      <c r="B799" s="44"/>
      <c r="C799" s="44"/>
      <c r="D799" s="59"/>
      <c r="E799" s="59"/>
      <c r="F799" s="59"/>
      <c r="G799" s="60"/>
      <c r="H799" s="61"/>
      <c r="I799" s="61"/>
      <c r="J799" s="62"/>
      <c r="K799" s="62"/>
      <c r="L799" s="44"/>
      <c r="M799" s="61"/>
      <c r="N799" s="44"/>
      <c r="O799" s="45"/>
      <c r="P799" s="44"/>
      <c r="Q799" s="44"/>
      <c r="R799" s="62"/>
      <c r="S799" s="62"/>
      <c r="T799" s="44"/>
      <c r="U799" s="61"/>
      <c r="V799" s="63"/>
      <c r="W799" s="62"/>
      <c r="X799" s="62"/>
      <c r="Y799" s="61"/>
      <c r="Z799" s="62"/>
      <c r="AA799" s="61"/>
      <c r="AB799" s="44"/>
      <c r="AC799" s="61"/>
      <c r="AD799" s="61"/>
      <c r="AE799" s="62"/>
      <c r="AF799" s="62"/>
      <c r="AG799" s="64"/>
      <c r="AH799" s="64"/>
      <c r="AI799" s="61"/>
      <c r="AJ799" s="65"/>
      <c r="AK799" s="65"/>
      <c r="AL799" s="44"/>
      <c r="AM799" s="61"/>
      <c r="AN799" s="61"/>
      <c r="AO799" s="50"/>
      <c r="AP799" s="44"/>
      <c r="AQ799" s="44"/>
      <c r="AR799" s="44"/>
      <c r="AS799" s="50"/>
    </row>
    <row r="800" spans="1:45" ht="17.25" customHeight="1">
      <c r="A800" s="44"/>
      <c r="B800" s="44"/>
      <c r="C800" s="44"/>
      <c r="D800" s="59"/>
      <c r="E800" s="59"/>
      <c r="F800" s="59"/>
      <c r="G800" s="60"/>
      <c r="H800" s="61"/>
      <c r="I800" s="61"/>
      <c r="J800" s="62"/>
      <c r="K800" s="62"/>
      <c r="L800" s="44"/>
      <c r="M800" s="61"/>
      <c r="N800" s="44"/>
      <c r="O800" s="45"/>
      <c r="P800" s="44"/>
      <c r="Q800" s="44"/>
      <c r="R800" s="62"/>
      <c r="S800" s="62"/>
      <c r="T800" s="44"/>
      <c r="U800" s="61"/>
      <c r="V800" s="63"/>
      <c r="W800" s="62"/>
      <c r="X800" s="62"/>
      <c r="Y800" s="61"/>
      <c r="Z800" s="62"/>
      <c r="AA800" s="61"/>
      <c r="AB800" s="44"/>
      <c r="AC800" s="61"/>
      <c r="AD800" s="61"/>
      <c r="AE800" s="62"/>
      <c r="AF800" s="62"/>
      <c r="AG800" s="64"/>
      <c r="AH800" s="64"/>
      <c r="AI800" s="61"/>
      <c r="AJ800" s="65"/>
      <c r="AK800" s="65"/>
      <c r="AL800" s="44"/>
      <c r="AM800" s="61"/>
      <c r="AN800" s="61"/>
      <c r="AO800" s="50"/>
      <c r="AP800" s="44"/>
      <c r="AQ800" s="44"/>
      <c r="AR800" s="44"/>
      <c r="AS800" s="50"/>
    </row>
    <row r="801" spans="1:45" ht="17.25" customHeight="1">
      <c r="A801" s="44"/>
      <c r="B801" s="44"/>
      <c r="C801" s="44"/>
      <c r="D801" s="59"/>
      <c r="E801" s="59"/>
      <c r="F801" s="59"/>
      <c r="G801" s="60"/>
      <c r="H801" s="61"/>
      <c r="I801" s="61"/>
      <c r="J801" s="62"/>
      <c r="K801" s="62"/>
      <c r="L801" s="44"/>
      <c r="M801" s="61"/>
      <c r="N801" s="44"/>
      <c r="O801" s="45"/>
      <c r="P801" s="44"/>
      <c r="Q801" s="44"/>
      <c r="R801" s="62"/>
      <c r="S801" s="62"/>
      <c r="T801" s="44"/>
      <c r="U801" s="61"/>
      <c r="V801" s="63"/>
      <c r="W801" s="62"/>
      <c r="X801" s="62"/>
      <c r="Y801" s="61"/>
      <c r="Z801" s="62"/>
      <c r="AA801" s="61"/>
      <c r="AB801" s="44"/>
      <c r="AC801" s="61"/>
      <c r="AD801" s="61"/>
      <c r="AE801" s="62"/>
      <c r="AF801" s="62"/>
      <c r="AG801" s="64"/>
      <c r="AH801" s="64"/>
      <c r="AI801" s="61"/>
      <c r="AJ801" s="65"/>
      <c r="AK801" s="65"/>
      <c r="AL801" s="44"/>
      <c r="AM801" s="61"/>
      <c r="AN801" s="61"/>
      <c r="AO801" s="50"/>
      <c r="AP801" s="44"/>
      <c r="AQ801" s="44"/>
      <c r="AR801" s="44"/>
      <c r="AS801" s="50"/>
    </row>
    <row r="802" spans="1:45" ht="17.25" customHeight="1">
      <c r="A802" s="44"/>
      <c r="B802" s="44"/>
      <c r="C802" s="44"/>
      <c r="D802" s="59"/>
      <c r="E802" s="59"/>
      <c r="F802" s="59"/>
      <c r="G802" s="60"/>
      <c r="H802" s="61"/>
      <c r="I802" s="61"/>
      <c r="J802" s="62"/>
      <c r="K802" s="62"/>
      <c r="L802" s="44"/>
      <c r="M802" s="61"/>
      <c r="N802" s="44"/>
      <c r="O802" s="45"/>
      <c r="P802" s="44"/>
      <c r="Q802" s="44"/>
      <c r="R802" s="62"/>
      <c r="S802" s="62"/>
      <c r="T802" s="44"/>
      <c r="U802" s="61"/>
      <c r="V802" s="63"/>
      <c r="W802" s="62"/>
      <c r="X802" s="62"/>
      <c r="Y802" s="61"/>
      <c r="Z802" s="62"/>
      <c r="AA802" s="61"/>
      <c r="AB802" s="44"/>
      <c r="AC802" s="61"/>
      <c r="AD802" s="61"/>
      <c r="AE802" s="62"/>
      <c r="AF802" s="62"/>
      <c r="AG802" s="64"/>
      <c r="AH802" s="64"/>
      <c r="AI802" s="61"/>
      <c r="AJ802" s="65"/>
      <c r="AK802" s="65"/>
      <c r="AL802" s="44"/>
      <c r="AM802" s="61"/>
      <c r="AN802" s="61"/>
      <c r="AO802" s="50"/>
      <c r="AP802" s="44"/>
      <c r="AQ802" s="44"/>
      <c r="AR802" s="44"/>
      <c r="AS802" s="50"/>
    </row>
    <row r="803" spans="1:45" ht="17.25" customHeight="1">
      <c r="A803" s="44"/>
      <c r="B803" s="44"/>
      <c r="C803" s="44"/>
      <c r="D803" s="59"/>
      <c r="E803" s="59"/>
      <c r="F803" s="59"/>
      <c r="G803" s="60"/>
      <c r="H803" s="61"/>
      <c r="I803" s="61"/>
      <c r="J803" s="62"/>
      <c r="K803" s="62"/>
      <c r="L803" s="44"/>
      <c r="M803" s="61"/>
      <c r="N803" s="44"/>
      <c r="O803" s="45"/>
      <c r="P803" s="44"/>
      <c r="Q803" s="44"/>
      <c r="R803" s="62"/>
      <c r="S803" s="62"/>
      <c r="T803" s="44"/>
      <c r="U803" s="61"/>
      <c r="V803" s="63"/>
      <c r="W803" s="62"/>
      <c r="X803" s="62"/>
      <c r="Y803" s="61"/>
      <c r="Z803" s="62"/>
      <c r="AA803" s="61"/>
      <c r="AB803" s="44"/>
      <c r="AC803" s="61"/>
      <c r="AD803" s="61"/>
      <c r="AE803" s="62"/>
      <c r="AF803" s="62"/>
      <c r="AG803" s="64"/>
      <c r="AH803" s="64"/>
      <c r="AI803" s="61"/>
      <c r="AJ803" s="65"/>
      <c r="AK803" s="65"/>
      <c r="AL803" s="44"/>
      <c r="AM803" s="61"/>
      <c r="AN803" s="61"/>
      <c r="AO803" s="50"/>
      <c r="AP803" s="44"/>
      <c r="AQ803" s="44"/>
      <c r="AR803" s="44"/>
      <c r="AS803" s="50"/>
    </row>
    <row r="804" spans="1:45" ht="17.25" customHeight="1">
      <c r="A804" s="44"/>
      <c r="B804" s="44"/>
      <c r="C804" s="44"/>
      <c r="D804" s="59"/>
      <c r="E804" s="59"/>
      <c r="F804" s="59"/>
      <c r="G804" s="60"/>
      <c r="H804" s="61"/>
      <c r="I804" s="61"/>
      <c r="J804" s="62"/>
      <c r="K804" s="62"/>
      <c r="L804" s="44"/>
      <c r="M804" s="61"/>
      <c r="N804" s="44"/>
      <c r="O804" s="45"/>
      <c r="P804" s="44"/>
      <c r="Q804" s="44"/>
      <c r="R804" s="62"/>
      <c r="S804" s="62"/>
      <c r="T804" s="44"/>
      <c r="U804" s="61"/>
      <c r="V804" s="63"/>
      <c r="W804" s="62"/>
      <c r="X804" s="62"/>
      <c r="Y804" s="61"/>
      <c r="Z804" s="62"/>
      <c r="AA804" s="61"/>
      <c r="AB804" s="44"/>
      <c r="AC804" s="61"/>
      <c r="AD804" s="61"/>
      <c r="AE804" s="62"/>
      <c r="AF804" s="62"/>
      <c r="AG804" s="64"/>
      <c r="AH804" s="64"/>
      <c r="AI804" s="61"/>
      <c r="AJ804" s="65"/>
      <c r="AK804" s="65"/>
      <c r="AL804" s="44"/>
      <c r="AM804" s="61"/>
      <c r="AN804" s="61"/>
      <c r="AO804" s="50"/>
      <c r="AP804" s="44"/>
      <c r="AQ804" s="44"/>
      <c r="AR804" s="44"/>
      <c r="AS804" s="50"/>
    </row>
    <row r="805" spans="1:45" ht="17.25" customHeight="1">
      <c r="A805" s="44"/>
      <c r="B805" s="44"/>
      <c r="C805" s="44"/>
      <c r="D805" s="59"/>
      <c r="E805" s="59"/>
      <c r="F805" s="59"/>
      <c r="G805" s="60"/>
      <c r="H805" s="61"/>
      <c r="I805" s="61"/>
      <c r="J805" s="62"/>
      <c r="K805" s="62"/>
      <c r="L805" s="44"/>
      <c r="M805" s="61"/>
      <c r="N805" s="44"/>
      <c r="O805" s="45"/>
      <c r="P805" s="44"/>
      <c r="Q805" s="44"/>
      <c r="R805" s="62"/>
      <c r="S805" s="62"/>
      <c r="T805" s="44"/>
      <c r="U805" s="61"/>
      <c r="V805" s="63"/>
      <c r="W805" s="62"/>
      <c r="X805" s="62"/>
      <c r="Y805" s="61"/>
      <c r="Z805" s="62"/>
      <c r="AA805" s="61"/>
      <c r="AB805" s="44"/>
      <c r="AC805" s="61"/>
      <c r="AD805" s="61"/>
      <c r="AE805" s="62"/>
      <c r="AF805" s="62"/>
      <c r="AG805" s="64"/>
      <c r="AH805" s="64"/>
      <c r="AI805" s="61"/>
      <c r="AJ805" s="65"/>
      <c r="AK805" s="65"/>
      <c r="AL805" s="44"/>
      <c r="AM805" s="61"/>
      <c r="AN805" s="61"/>
      <c r="AO805" s="50"/>
      <c r="AP805" s="44"/>
      <c r="AQ805" s="44"/>
      <c r="AR805" s="44"/>
      <c r="AS805" s="50"/>
    </row>
    <row r="806" spans="1:45" ht="17.25" customHeight="1">
      <c r="A806" s="44"/>
      <c r="B806" s="44"/>
      <c r="C806" s="44"/>
      <c r="D806" s="59"/>
      <c r="E806" s="59"/>
      <c r="F806" s="59"/>
      <c r="G806" s="60"/>
      <c r="H806" s="61"/>
      <c r="I806" s="61"/>
      <c r="J806" s="62"/>
      <c r="K806" s="62"/>
      <c r="L806" s="44"/>
      <c r="M806" s="61"/>
      <c r="N806" s="44"/>
      <c r="O806" s="45"/>
      <c r="P806" s="44"/>
      <c r="Q806" s="44"/>
      <c r="R806" s="62"/>
      <c r="S806" s="62"/>
      <c r="T806" s="44"/>
      <c r="U806" s="61"/>
      <c r="V806" s="63"/>
      <c r="W806" s="62"/>
      <c r="X806" s="62"/>
      <c r="Y806" s="61"/>
      <c r="Z806" s="62"/>
      <c r="AA806" s="61"/>
      <c r="AB806" s="44"/>
      <c r="AC806" s="61"/>
      <c r="AD806" s="61"/>
      <c r="AE806" s="62"/>
      <c r="AF806" s="62"/>
      <c r="AG806" s="64"/>
      <c r="AH806" s="64"/>
      <c r="AI806" s="61"/>
      <c r="AJ806" s="65"/>
      <c r="AK806" s="65"/>
      <c r="AL806" s="44"/>
      <c r="AM806" s="61"/>
      <c r="AN806" s="61"/>
      <c r="AO806" s="50"/>
      <c r="AP806" s="44"/>
      <c r="AQ806" s="44"/>
      <c r="AR806" s="44"/>
      <c r="AS806" s="50"/>
    </row>
    <row r="807" spans="1:45" ht="17.25" customHeight="1">
      <c r="A807" s="44"/>
      <c r="B807" s="44"/>
      <c r="C807" s="44"/>
      <c r="D807" s="59"/>
      <c r="E807" s="59"/>
      <c r="F807" s="59"/>
      <c r="G807" s="60"/>
      <c r="H807" s="61"/>
      <c r="I807" s="61"/>
      <c r="J807" s="62"/>
      <c r="K807" s="62"/>
      <c r="L807" s="44"/>
      <c r="M807" s="61"/>
      <c r="N807" s="44"/>
      <c r="O807" s="45"/>
      <c r="P807" s="44"/>
      <c r="Q807" s="44"/>
      <c r="R807" s="62"/>
      <c r="S807" s="62"/>
      <c r="T807" s="44"/>
      <c r="U807" s="61"/>
      <c r="V807" s="63"/>
      <c r="W807" s="62"/>
      <c r="X807" s="62"/>
      <c r="Y807" s="61"/>
      <c r="Z807" s="62"/>
      <c r="AA807" s="61"/>
      <c r="AB807" s="44"/>
      <c r="AC807" s="61"/>
      <c r="AD807" s="61"/>
      <c r="AE807" s="62"/>
      <c r="AF807" s="62"/>
      <c r="AG807" s="64"/>
      <c r="AH807" s="64"/>
      <c r="AI807" s="61"/>
      <c r="AJ807" s="65"/>
      <c r="AK807" s="65"/>
      <c r="AL807" s="44"/>
      <c r="AM807" s="61"/>
      <c r="AN807" s="61"/>
      <c r="AO807" s="50"/>
      <c r="AP807" s="44"/>
      <c r="AQ807" s="44"/>
      <c r="AR807" s="44"/>
      <c r="AS807" s="50"/>
    </row>
    <row r="808" spans="1:45" ht="17.25" customHeight="1">
      <c r="A808" s="44"/>
      <c r="B808" s="44"/>
      <c r="C808" s="44"/>
      <c r="D808" s="59"/>
      <c r="E808" s="59"/>
      <c r="F808" s="59"/>
      <c r="G808" s="60"/>
      <c r="H808" s="61"/>
      <c r="I808" s="61"/>
      <c r="J808" s="62"/>
      <c r="K808" s="62"/>
      <c r="L808" s="44"/>
      <c r="M808" s="61"/>
      <c r="N808" s="44"/>
      <c r="O808" s="45"/>
      <c r="P808" s="44"/>
      <c r="Q808" s="44"/>
      <c r="R808" s="62"/>
      <c r="S808" s="62"/>
      <c r="T808" s="44"/>
      <c r="U808" s="61"/>
      <c r="V808" s="63"/>
      <c r="W808" s="62"/>
      <c r="X808" s="62"/>
      <c r="Y808" s="61"/>
      <c r="Z808" s="62"/>
      <c r="AA808" s="61"/>
      <c r="AB808" s="44"/>
      <c r="AC808" s="61"/>
      <c r="AD808" s="61"/>
      <c r="AE808" s="62"/>
      <c r="AF808" s="62"/>
      <c r="AG808" s="64"/>
      <c r="AH808" s="64"/>
      <c r="AI808" s="61"/>
      <c r="AJ808" s="65"/>
      <c r="AK808" s="65"/>
      <c r="AL808" s="44"/>
      <c r="AM808" s="61"/>
      <c r="AN808" s="61"/>
      <c r="AO808" s="50"/>
      <c r="AP808" s="44"/>
      <c r="AQ808" s="44"/>
      <c r="AR808" s="44"/>
      <c r="AS808" s="50"/>
    </row>
    <row r="809" spans="1:45" ht="17.25" customHeight="1">
      <c r="A809" s="44"/>
      <c r="B809" s="44"/>
      <c r="C809" s="44"/>
      <c r="D809" s="59"/>
      <c r="E809" s="59"/>
      <c r="F809" s="59"/>
      <c r="G809" s="60"/>
      <c r="H809" s="61"/>
      <c r="I809" s="61"/>
      <c r="J809" s="62"/>
      <c r="K809" s="62"/>
      <c r="L809" s="44"/>
      <c r="M809" s="61"/>
      <c r="N809" s="44"/>
      <c r="O809" s="45"/>
      <c r="P809" s="44"/>
      <c r="Q809" s="44"/>
      <c r="R809" s="62"/>
      <c r="S809" s="62"/>
      <c r="T809" s="44"/>
      <c r="U809" s="61"/>
      <c r="V809" s="63"/>
      <c r="W809" s="62"/>
      <c r="X809" s="62"/>
      <c r="Y809" s="61"/>
      <c r="Z809" s="62"/>
      <c r="AA809" s="61"/>
      <c r="AB809" s="44"/>
      <c r="AC809" s="61"/>
      <c r="AD809" s="61"/>
      <c r="AE809" s="62"/>
      <c r="AF809" s="62"/>
      <c r="AG809" s="64"/>
      <c r="AH809" s="64"/>
      <c r="AI809" s="61"/>
      <c r="AJ809" s="65"/>
      <c r="AK809" s="65"/>
      <c r="AL809" s="44"/>
      <c r="AM809" s="61"/>
      <c r="AN809" s="61"/>
      <c r="AO809" s="50"/>
      <c r="AP809" s="44"/>
      <c r="AQ809" s="44"/>
      <c r="AR809" s="44"/>
      <c r="AS809" s="50"/>
    </row>
    <row r="810" spans="1:45" ht="17.25" customHeight="1">
      <c r="A810" s="44"/>
      <c r="B810" s="44"/>
      <c r="C810" s="44"/>
      <c r="D810" s="59"/>
      <c r="E810" s="59"/>
      <c r="F810" s="59"/>
      <c r="G810" s="60"/>
      <c r="H810" s="61"/>
      <c r="I810" s="61"/>
      <c r="J810" s="62"/>
      <c r="K810" s="62"/>
      <c r="L810" s="44"/>
      <c r="M810" s="61"/>
      <c r="N810" s="44"/>
      <c r="O810" s="45"/>
      <c r="P810" s="44"/>
      <c r="Q810" s="44"/>
      <c r="R810" s="62"/>
      <c r="S810" s="62"/>
      <c r="T810" s="44"/>
      <c r="U810" s="61"/>
      <c r="V810" s="63"/>
      <c r="W810" s="62"/>
      <c r="X810" s="62"/>
      <c r="Y810" s="61"/>
      <c r="Z810" s="62"/>
      <c r="AA810" s="61"/>
      <c r="AB810" s="44"/>
      <c r="AC810" s="61"/>
      <c r="AD810" s="61"/>
      <c r="AE810" s="62"/>
      <c r="AF810" s="62"/>
      <c r="AG810" s="64"/>
      <c r="AH810" s="64"/>
      <c r="AI810" s="61"/>
      <c r="AJ810" s="65"/>
      <c r="AK810" s="65"/>
      <c r="AL810" s="44"/>
      <c r="AM810" s="61"/>
      <c r="AN810" s="61"/>
      <c r="AO810" s="50"/>
      <c r="AP810" s="44"/>
      <c r="AQ810" s="44"/>
      <c r="AR810" s="44"/>
      <c r="AS810" s="50"/>
    </row>
    <row r="811" spans="1:45" ht="17.25" customHeight="1">
      <c r="A811" s="44"/>
      <c r="B811" s="44"/>
      <c r="C811" s="44"/>
      <c r="D811" s="59"/>
      <c r="E811" s="59"/>
      <c r="F811" s="59"/>
      <c r="G811" s="60"/>
      <c r="H811" s="61"/>
      <c r="I811" s="61"/>
      <c r="J811" s="62"/>
      <c r="K811" s="62"/>
      <c r="L811" s="44"/>
      <c r="M811" s="61"/>
      <c r="N811" s="44"/>
      <c r="O811" s="45"/>
      <c r="P811" s="44"/>
      <c r="Q811" s="44"/>
      <c r="R811" s="62"/>
      <c r="S811" s="62"/>
      <c r="T811" s="44"/>
      <c r="U811" s="61"/>
      <c r="V811" s="63"/>
      <c r="W811" s="62"/>
      <c r="X811" s="62"/>
      <c r="Y811" s="61"/>
      <c r="Z811" s="62"/>
      <c r="AA811" s="61"/>
      <c r="AB811" s="44"/>
      <c r="AC811" s="61"/>
      <c r="AD811" s="61"/>
      <c r="AE811" s="62"/>
      <c r="AF811" s="62"/>
      <c r="AG811" s="64"/>
      <c r="AH811" s="64"/>
      <c r="AI811" s="61"/>
      <c r="AJ811" s="65"/>
      <c r="AK811" s="65"/>
      <c r="AL811" s="44"/>
      <c r="AM811" s="61"/>
      <c r="AN811" s="61"/>
      <c r="AO811" s="50"/>
      <c r="AP811" s="44"/>
      <c r="AQ811" s="44"/>
      <c r="AR811" s="44"/>
      <c r="AS811" s="50"/>
    </row>
    <row r="812" spans="1:45" ht="17.25" customHeight="1">
      <c r="A812" s="44"/>
      <c r="B812" s="44"/>
      <c r="C812" s="44"/>
      <c r="D812" s="59"/>
      <c r="E812" s="59"/>
      <c r="F812" s="59"/>
      <c r="G812" s="60"/>
      <c r="H812" s="61"/>
      <c r="I812" s="61"/>
      <c r="J812" s="62"/>
      <c r="K812" s="62"/>
      <c r="L812" s="44"/>
      <c r="M812" s="61"/>
      <c r="N812" s="44"/>
      <c r="O812" s="45"/>
      <c r="P812" s="44"/>
      <c r="Q812" s="44"/>
      <c r="R812" s="62"/>
      <c r="S812" s="62"/>
      <c r="T812" s="44"/>
      <c r="U812" s="61"/>
      <c r="V812" s="63"/>
      <c r="W812" s="62"/>
      <c r="X812" s="62"/>
      <c r="Y812" s="61"/>
      <c r="Z812" s="62"/>
      <c r="AA812" s="61"/>
      <c r="AB812" s="44"/>
      <c r="AC812" s="61"/>
      <c r="AD812" s="61"/>
      <c r="AE812" s="62"/>
      <c r="AF812" s="62"/>
      <c r="AG812" s="64"/>
      <c r="AH812" s="64"/>
      <c r="AI812" s="61"/>
      <c r="AJ812" s="65"/>
      <c r="AK812" s="65"/>
      <c r="AL812" s="44"/>
      <c r="AM812" s="61"/>
      <c r="AN812" s="61"/>
      <c r="AO812" s="50"/>
      <c r="AP812" s="44"/>
      <c r="AQ812" s="44"/>
      <c r="AR812" s="44"/>
      <c r="AS812" s="50"/>
    </row>
    <row r="813" spans="1:45" ht="17.25" customHeight="1">
      <c r="A813" s="44"/>
      <c r="B813" s="44"/>
      <c r="C813" s="44"/>
      <c r="D813" s="59"/>
      <c r="E813" s="59"/>
      <c r="F813" s="59"/>
      <c r="G813" s="60"/>
      <c r="H813" s="61"/>
      <c r="I813" s="61"/>
      <c r="J813" s="62"/>
      <c r="K813" s="62"/>
      <c r="L813" s="44"/>
      <c r="M813" s="61"/>
      <c r="N813" s="44"/>
      <c r="O813" s="45"/>
      <c r="P813" s="44"/>
      <c r="Q813" s="44"/>
      <c r="R813" s="62"/>
      <c r="S813" s="62"/>
      <c r="T813" s="44"/>
      <c r="U813" s="61"/>
      <c r="V813" s="63"/>
      <c r="W813" s="62"/>
      <c r="X813" s="62"/>
      <c r="Y813" s="61"/>
      <c r="Z813" s="62"/>
      <c r="AA813" s="61"/>
      <c r="AB813" s="44"/>
      <c r="AC813" s="61"/>
      <c r="AD813" s="61"/>
      <c r="AE813" s="62"/>
      <c r="AF813" s="62"/>
      <c r="AG813" s="64"/>
      <c r="AH813" s="64"/>
      <c r="AI813" s="61"/>
      <c r="AJ813" s="65"/>
      <c r="AK813" s="65"/>
      <c r="AL813" s="44"/>
      <c r="AM813" s="61"/>
      <c r="AN813" s="61"/>
      <c r="AO813" s="50"/>
      <c r="AP813" s="44"/>
      <c r="AQ813" s="44"/>
      <c r="AR813" s="44"/>
      <c r="AS813" s="50"/>
    </row>
    <row r="814" spans="1:45" ht="17.25" customHeight="1">
      <c r="A814" s="44"/>
      <c r="B814" s="44"/>
      <c r="C814" s="44"/>
      <c r="D814" s="59"/>
      <c r="E814" s="59"/>
      <c r="F814" s="59"/>
      <c r="G814" s="60"/>
      <c r="H814" s="61"/>
      <c r="I814" s="61"/>
      <c r="J814" s="62"/>
      <c r="K814" s="62"/>
      <c r="L814" s="44"/>
      <c r="M814" s="61"/>
      <c r="N814" s="44"/>
      <c r="O814" s="45"/>
      <c r="P814" s="44"/>
      <c r="Q814" s="44"/>
      <c r="R814" s="62"/>
      <c r="S814" s="62"/>
      <c r="T814" s="44"/>
      <c r="U814" s="61"/>
      <c r="V814" s="63"/>
      <c r="W814" s="62"/>
      <c r="X814" s="62"/>
      <c r="Y814" s="61"/>
      <c r="Z814" s="62"/>
      <c r="AA814" s="61"/>
      <c r="AB814" s="44"/>
      <c r="AC814" s="61"/>
      <c r="AD814" s="61"/>
      <c r="AE814" s="62"/>
      <c r="AF814" s="62"/>
      <c r="AG814" s="64"/>
      <c r="AH814" s="64"/>
      <c r="AI814" s="61"/>
      <c r="AJ814" s="65"/>
      <c r="AK814" s="65"/>
      <c r="AL814" s="44"/>
      <c r="AM814" s="61"/>
      <c r="AN814" s="61"/>
      <c r="AO814" s="50"/>
      <c r="AP814" s="44"/>
      <c r="AQ814" s="44"/>
      <c r="AR814" s="44"/>
      <c r="AS814" s="50"/>
    </row>
    <row r="815" spans="1:45" ht="17.25" customHeight="1">
      <c r="A815" s="44"/>
      <c r="B815" s="44"/>
      <c r="C815" s="44"/>
      <c r="D815" s="59"/>
      <c r="E815" s="59"/>
      <c r="F815" s="59"/>
      <c r="G815" s="60"/>
      <c r="H815" s="61"/>
      <c r="I815" s="61"/>
      <c r="J815" s="62"/>
      <c r="K815" s="62"/>
      <c r="L815" s="44"/>
      <c r="M815" s="61"/>
      <c r="N815" s="44"/>
      <c r="O815" s="45"/>
      <c r="P815" s="44"/>
      <c r="Q815" s="44"/>
      <c r="R815" s="62"/>
      <c r="S815" s="62"/>
      <c r="T815" s="44"/>
      <c r="U815" s="61"/>
      <c r="V815" s="63"/>
      <c r="W815" s="62"/>
      <c r="X815" s="62"/>
      <c r="Y815" s="61"/>
      <c r="Z815" s="62"/>
      <c r="AA815" s="61"/>
      <c r="AB815" s="44"/>
      <c r="AC815" s="61"/>
      <c r="AD815" s="61"/>
      <c r="AE815" s="62"/>
      <c r="AF815" s="62"/>
      <c r="AG815" s="64"/>
      <c r="AH815" s="64"/>
      <c r="AI815" s="61"/>
      <c r="AJ815" s="65"/>
      <c r="AK815" s="65"/>
      <c r="AL815" s="44"/>
      <c r="AM815" s="61"/>
      <c r="AN815" s="61"/>
      <c r="AO815" s="50"/>
      <c r="AP815" s="44"/>
      <c r="AQ815" s="44"/>
      <c r="AR815" s="44"/>
      <c r="AS815" s="50"/>
    </row>
    <row r="816" spans="1:45" ht="17.25" customHeight="1">
      <c r="A816" s="44"/>
      <c r="B816" s="44"/>
      <c r="C816" s="44"/>
      <c r="D816" s="59"/>
      <c r="E816" s="59"/>
      <c r="F816" s="59"/>
      <c r="G816" s="60"/>
      <c r="H816" s="61"/>
      <c r="I816" s="61"/>
      <c r="J816" s="62"/>
      <c r="K816" s="62"/>
      <c r="L816" s="44"/>
      <c r="M816" s="61"/>
      <c r="N816" s="44"/>
      <c r="O816" s="45"/>
      <c r="P816" s="44"/>
      <c r="Q816" s="44"/>
      <c r="R816" s="62"/>
      <c r="S816" s="62"/>
      <c r="T816" s="44"/>
      <c r="U816" s="61"/>
      <c r="V816" s="63"/>
      <c r="W816" s="62"/>
      <c r="X816" s="62"/>
      <c r="Y816" s="61"/>
      <c r="Z816" s="62"/>
      <c r="AA816" s="61"/>
      <c r="AB816" s="44"/>
      <c r="AC816" s="61"/>
      <c r="AD816" s="61"/>
      <c r="AE816" s="62"/>
      <c r="AF816" s="62"/>
      <c r="AG816" s="64"/>
      <c r="AH816" s="64"/>
      <c r="AI816" s="61"/>
      <c r="AJ816" s="65"/>
      <c r="AK816" s="65"/>
      <c r="AL816" s="44"/>
      <c r="AM816" s="61"/>
      <c r="AN816" s="61"/>
      <c r="AO816" s="50"/>
      <c r="AP816" s="44"/>
      <c r="AQ816" s="44"/>
      <c r="AR816" s="44"/>
      <c r="AS816" s="50"/>
    </row>
    <row r="817" spans="1:45" ht="17.25" customHeight="1">
      <c r="A817" s="44"/>
      <c r="B817" s="44"/>
      <c r="C817" s="44"/>
      <c r="D817" s="59"/>
      <c r="E817" s="59"/>
      <c r="F817" s="59"/>
      <c r="G817" s="60"/>
      <c r="H817" s="61"/>
      <c r="I817" s="61"/>
      <c r="J817" s="62"/>
      <c r="K817" s="62"/>
      <c r="L817" s="44"/>
      <c r="M817" s="61"/>
      <c r="N817" s="44"/>
      <c r="O817" s="45"/>
      <c r="P817" s="44"/>
      <c r="Q817" s="44"/>
      <c r="R817" s="62"/>
      <c r="S817" s="62"/>
      <c r="T817" s="44"/>
      <c r="U817" s="61"/>
      <c r="V817" s="63"/>
      <c r="W817" s="62"/>
      <c r="X817" s="62"/>
      <c r="Y817" s="61"/>
      <c r="Z817" s="62"/>
      <c r="AA817" s="61"/>
      <c r="AB817" s="44"/>
      <c r="AC817" s="61"/>
      <c r="AD817" s="61"/>
      <c r="AE817" s="62"/>
      <c r="AF817" s="62"/>
      <c r="AG817" s="64"/>
      <c r="AH817" s="64"/>
      <c r="AI817" s="61"/>
      <c r="AJ817" s="65"/>
      <c r="AK817" s="65"/>
      <c r="AL817" s="44"/>
      <c r="AM817" s="61"/>
      <c r="AN817" s="61"/>
      <c r="AO817" s="50"/>
      <c r="AP817" s="44"/>
      <c r="AQ817" s="44"/>
      <c r="AR817" s="44"/>
      <c r="AS817" s="50"/>
    </row>
    <row r="818" spans="1:45" ht="17.25" customHeight="1">
      <c r="A818" s="44"/>
      <c r="B818" s="44"/>
      <c r="C818" s="44"/>
      <c r="D818" s="59"/>
      <c r="E818" s="59"/>
      <c r="F818" s="59"/>
      <c r="G818" s="60"/>
      <c r="H818" s="61"/>
      <c r="I818" s="61"/>
      <c r="J818" s="62"/>
      <c r="K818" s="62"/>
      <c r="L818" s="44"/>
      <c r="M818" s="61"/>
      <c r="N818" s="44"/>
      <c r="O818" s="45"/>
      <c r="P818" s="44"/>
      <c r="Q818" s="44"/>
      <c r="R818" s="62"/>
      <c r="S818" s="62"/>
      <c r="T818" s="44"/>
      <c r="U818" s="61"/>
      <c r="V818" s="63"/>
      <c r="W818" s="62"/>
      <c r="X818" s="62"/>
      <c r="Y818" s="61"/>
      <c r="Z818" s="62"/>
      <c r="AA818" s="61"/>
      <c r="AB818" s="44"/>
      <c r="AC818" s="61"/>
      <c r="AD818" s="61"/>
      <c r="AE818" s="62"/>
      <c r="AF818" s="62"/>
      <c r="AG818" s="64"/>
      <c r="AH818" s="64"/>
      <c r="AI818" s="61"/>
      <c r="AJ818" s="65"/>
      <c r="AK818" s="65"/>
      <c r="AL818" s="44"/>
      <c r="AM818" s="61"/>
      <c r="AN818" s="61"/>
      <c r="AO818" s="50"/>
      <c r="AP818" s="44"/>
      <c r="AQ818" s="44"/>
      <c r="AR818" s="44"/>
      <c r="AS818" s="50"/>
    </row>
    <row r="819" spans="1:45" ht="17.25" customHeight="1">
      <c r="A819" s="44"/>
      <c r="B819" s="44"/>
      <c r="C819" s="44"/>
      <c r="D819" s="59"/>
      <c r="E819" s="59"/>
      <c r="F819" s="59"/>
      <c r="G819" s="60"/>
      <c r="H819" s="61"/>
      <c r="I819" s="61"/>
      <c r="J819" s="62"/>
      <c r="K819" s="62"/>
      <c r="L819" s="44"/>
      <c r="M819" s="61"/>
      <c r="N819" s="44"/>
      <c r="O819" s="45"/>
      <c r="P819" s="44"/>
      <c r="Q819" s="44"/>
      <c r="R819" s="62"/>
      <c r="S819" s="62"/>
      <c r="T819" s="44"/>
      <c r="U819" s="61"/>
      <c r="V819" s="63"/>
      <c r="W819" s="62"/>
      <c r="X819" s="62"/>
      <c r="Y819" s="61"/>
      <c r="Z819" s="62"/>
      <c r="AA819" s="61"/>
      <c r="AB819" s="44"/>
      <c r="AC819" s="61"/>
      <c r="AD819" s="61"/>
      <c r="AE819" s="62"/>
      <c r="AF819" s="62"/>
      <c r="AG819" s="64"/>
      <c r="AH819" s="64"/>
      <c r="AI819" s="61"/>
      <c r="AJ819" s="65"/>
      <c r="AK819" s="65"/>
      <c r="AL819" s="44"/>
      <c r="AM819" s="61"/>
      <c r="AN819" s="61"/>
      <c r="AO819" s="50"/>
      <c r="AP819" s="44"/>
      <c r="AQ819" s="44"/>
      <c r="AR819" s="44"/>
      <c r="AS819" s="50"/>
    </row>
    <row r="820" spans="1:45" ht="17.25" customHeight="1">
      <c r="A820" s="44"/>
      <c r="B820" s="44"/>
      <c r="C820" s="44"/>
      <c r="D820" s="59"/>
      <c r="E820" s="59"/>
      <c r="F820" s="59"/>
      <c r="G820" s="60"/>
      <c r="H820" s="61"/>
      <c r="I820" s="61"/>
      <c r="J820" s="62"/>
      <c r="K820" s="62"/>
      <c r="L820" s="44"/>
      <c r="M820" s="61"/>
      <c r="N820" s="44"/>
      <c r="O820" s="45"/>
      <c r="P820" s="44"/>
      <c r="Q820" s="44"/>
      <c r="R820" s="62"/>
      <c r="S820" s="62"/>
      <c r="T820" s="44"/>
      <c r="U820" s="61"/>
      <c r="V820" s="63"/>
      <c r="W820" s="62"/>
      <c r="X820" s="62"/>
      <c r="Y820" s="61"/>
      <c r="Z820" s="62"/>
      <c r="AA820" s="61"/>
      <c r="AB820" s="44"/>
      <c r="AC820" s="61"/>
      <c r="AD820" s="61"/>
      <c r="AE820" s="62"/>
      <c r="AF820" s="62"/>
      <c r="AG820" s="64"/>
      <c r="AH820" s="64"/>
      <c r="AI820" s="61"/>
      <c r="AJ820" s="65"/>
      <c r="AK820" s="65"/>
      <c r="AL820" s="44"/>
      <c r="AM820" s="61"/>
      <c r="AN820" s="61"/>
      <c r="AO820" s="50"/>
      <c r="AP820" s="44"/>
      <c r="AQ820" s="44"/>
      <c r="AR820" s="44"/>
      <c r="AS820" s="50"/>
    </row>
    <row r="821" spans="1:45" ht="17.25" customHeight="1">
      <c r="A821" s="44"/>
      <c r="B821" s="44"/>
      <c r="C821" s="44"/>
      <c r="D821" s="59"/>
      <c r="E821" s="59"/>
      <c r="F821" s="59"/>
      <c r="G821" s="60"/>
      <c r="H821" s="61"/>
      <c r="I821" s="61"/>
      <c r="J821" s="62"/>
      <c r="K821" s="62"/>
      <c r="L821" s="44"/>
      <c r="M821" s="61"/>
      <c r="N821" s="44"/>
      <c r="O821" s="45"/>
      <c r="P821" s="44"/>
      <c r="Q821" s="44"/>
      <c r="R821" s="62"/>
      <c r="S821" s="62"/>
      <c r="T821" s="44"/>
      <c r="U821" s="61"/>
      <c r="V821" s="63"/>
      <c r="W821" s="62"/>
      <c r="X821" s="62"/>
      <c r="Y821" s="61"/>
      <c r="Z821" s="62"/>
      <c r="AA821" s="61"/>
      <c r="AB821" s="44"/>
      <c r="AC821" s="61"/>
      <c r="AD821" s="61"/>
      <c r="AE821" s="62"/>
      <c r="AF821" s="62"/>
      <c r="AG821" s="64"/>
      <c r="AH821" s="64"/>
      <c r="AI821" s="61"/>
      <c r="AJ821" s="65"/>
      <c r="AK821" s="65"/>
      <c r="AL821" s="44"/>
      <c r="AM821" s="61"/>
      <c r="AN821" s="61"/>
      <c r="AO821" s="50"/>
      <c r="AP821" s="44"/>
      <c r="AQ821" s="44"/>
      <c r="AR821" s="44"/>
      <c r="AS821" s="50"/>
    </row>
    <row r="822" spans="1:45" ht="17.25" customHeight="1">
      <c r="A822" s="44"/>
      <c r="B822" s="44"/>
      <c r="C822" s="44"/>
      <c r="D822" s="59"/>
      <c r="E822" s="59"/>
      <c r="F822" s="59"/>
      <c r="G822" s="60"/>
      <c r="H822" s="61"/>
      <c r="I822" s="61"/>
      <c r="J822" s="62"/>
      <c r="K822" s="62"/>
      <c r="L822" s="44"/>
      <c r="M822" s="61"/>
      <c r="N822" s="44"/>
      <c r="O822" s="45"/>
      <c r="P822" s="44"/>
      <c r="Q822" s="44"/>
      <c r="R822" s="62"/>
      <c r="S822" s="62"/>
      <c r="T822" s="44"/>
      <c r="U822" s="61"/>
      <c r="V822" s="63"/>
      <c r="W822" s="62"/>
      <c r="X822" s="62"/>
      <c r="Y822" s="61"/>
      <c r="Z822" s="62"/>
      <c r="AA822" s="61"/>
      <c r="AB822" s="44"/>
      <c r="AC822" s="61"/>
      <c r="AD822" s="61"/>
      <c r="AE822" s="62"/>
      <c r="AF822" s="62"/>
      <c r="AG822" s="64"/>
      <c r="AH822" s="64"/>
      <c r="AI822" s="61"/>
      <c r="AJ822" s="65"/>
      <c r="AK822" s="65"/>
      <c r="AL822" s="44"/>
      <c r="AM822" s="61"/>
      <c r="AN822" s="61"/>
      <c r="AO822" s="50"/>
      <c r="AP822" s="44"/>
      <c r="AQ822" s="44"/>
      <c r="AR822" s="44"/>
      <c r="AS822" s="50"/>
    </row>
    <row r="823" spans="1:45" ht="17.25" customHeight="1">
      <c r="A823" s="44"/>
      <c r="B823" s="44"/>
      <c r="C823" s="44"/>
      <c r="D823" s="59"/>
      <c r="E823" s="59"/>
      <c r="F823" s="59"/>
      <c r="G823" s="60"/>
      <c r="H823" s="61"/>
      <c r="I823" s="61"/>
      <c r="J823" s="62"/>
      <c r="K823" s="62"/>
      <c r="L823" s="44"/>
      <c r="M823" s="61"/>
      <c r="N823" s="44"/>
      <c r="O823" s="45"/>
      <c r="P823" s="44"/>
      <c r="Q823" s="44"/>
      <c r="R823" s="62"/>
      <c r="S823" s="62"/>
      <c r="T823" s="44"/>
      <c r="U823" s="61"/>
      <c r="V823" s="63"/>
      <c r="W823" s="62"/>
      <c r="X823" s="62"/>
      <c r="Y823" s="61"/>
      <c r="Z823" s="62"/>
      <c r="AA823" s="61"/>
      <c r="AB823" s="44"/>
      <c r="AC823" s="61"/>
      <c r="AD823" s="61"/>
      <c r="AE823" s="62"/>
      <c r="AF823" s="62"/>
      <c r="AG823" s="64"/>
      <c r="AH823" s="64"/>
      <c r="AI823" s="61"/>
      <c r="AJ823" s="65"/>
      <c r="AK823" s="65"/>
      <c r="AL823" s="44"/>
      <c r="AM823" s="61"/>
      <c r="AN823" s="61"/>
      <c r="AO823" s="50"/>
      <c r="AP823" s="44"/>
      <c r="AQ823" s="44"/>
      <c r="AR823" s="44"/>
      <c r="AS823" s="50"/>
    </row>
    <row r="824" spans="1:45" ht="17.25" customHeight="1">
      <c r="A824" s="44"/>
      <c r="B824" s="44"/>
      <c r="C824" s="44"/>
      <c r="D824" s="59"/>
      <c r="E824" s="59"/>
      <c r="F824" s="59"/>
      <c r="G824" s="60"/>
      <c r="H824" s="61"/>
      <c r="I824" s="61"/>
      <c r="J824" s="62"/>
      <c r="K824" s="62"/>
      <c r="L824" s="44"/>
      <c r="M824" s="61"/>
      <c r="N824" s="44"/>
      <c r="O824" s="45"/>
      <c r="P824" s="44"/>
      <c r="Q824" s="44"/>
      <c r="R824" s="62"/>
      <c r="S824" s="62"/>
      <c r="T824" s="44"/>
      <c r="U824" s="61"/>
      <c r="V824" s="63"/>
      <c r="W824" s="62"/>
      <c r="X824" s="62"/>
      <c r="Y824" s="61"/>
      <c r="Z824" s="62"/>
      <c r="AA824" s="61"/>
      <c r="AB824" s="44"/>
      <c r="AC824" s="61"/>
      <c r="AD824" s="61"/>
      <c r="AE824" s="62"/>
      <c r="AF824" s="62"/>
      <c r="AG824" s="64"/>
      <c r="AH824" s="64"/>
      <c r="AI824" s="61"/>
      <c r="AJ824" s="65"/>
      <c r="AK824" s="65"/>
      <c r="AL824" s="44"/>
      <c r="AM824" s="61"/>
      <c r="AN824" s="61"/>
      <c r="AO824" s="50"/>
      <c r="AP824" s="44"/>
      <c r="AQ824" s="44"/>
      <c r="AR824" s="44"/>
      <c r="AS824" s="50"/>
    </row>
    <row r="825" spans="1:45" ht="17.25" customHeight="1">
      <c r="A825" s="44"/>
      <c r="B825" s="44"/>
      <c r="C825" s="44"/>
      <c r="D825" s="59"/>
      <c r="E825" s="59"/>
      <c r="F825" s="59"/>
      <c r="G825" s="60"/>
      <c r="H825" s="61"/>
      <c r="I825" s="61"/>
      <c r="J825" s="62"/>
      <c r="K825" s="62"/>
      <c r="L825" s="44"/>
      <c r="M825" s="61"/>
      <c r="N825" s="44"/>
      <c r="O825" s="45"/>
      <c r="P825" s="44"/>
      <c r="Q825" s="44"/>
      <c r="R825" s="62"/>
      <c r="S825" s="62"/>
      <c r="T825" s="44"/>
      <c r="U825" s="61"/>
      <c r="V825" s="63"/>
      <c r="W825" s="62"/>
      <c r="X825" s="62"/>
      <c r="Y825" s="61"/>
      <c r="Z825" s="62"/>
      <c r="AA825" s="61"/>
      <c r="AB825" s="44"/>
      <c r="AC825" s="61"/>
      <c r="AD825" s="61"/>
      <c r="AE825" s="62"/>
      <c r="AF825" s="62"/>
      <c r="AG825" s="64"/>
      <c r="AH825" s="64"/>
      <c r="AI825" s="61"/>
      <c r="AJ825" s="65"/>
      <c r="AK825" s="65"/>
      <c r="AL825" s="44"/>
      <c r="AM825" s="61"/>
      <c r="AN825" s="61"/>
      <c r="AO825" s="50"/>
      <c r="AP825" s="44"/>
      <c r="AQ825" s="44"/>
      <c r="AR825" s="44"/>
      <c r="AS825" s="50"/>
    </row>
    <row r="826" spans="1:45" ht="17.25" customHeight="1">
      <c r="A826" s="44"/>
      <c r="B826" s="44"/>
      <c r="C826" s="44"/>
      <c r="D826" s="59"/>
      <c r="E826" s="59"/>
      <c r="F826" s="59"/>
      <c r="G826" s="60"/>
      <c r="H826" s="61"/>
      <c r="I826" s="61"/>
      <c r="J826" s="62"/>
      <c r="K826" s="62"/>
      <c r="L826" s="44"/>
      <c r="M826" s="61"/>
      <c r="N826" s="44"/>
      <c r="O826" s="45"/>
      <c r="P826" s="44"/>
      <c r="Q826" s="44"/>
      <c r="R826" s="62"/>
      <c r="S826" s="62"/>
      <c r="T826" s="44"/>
      <c r="U826" s="61"/>
      <c r="V826" s="63"/>
      <c r="W826" s="62"/>
      <c r="X826" s="62"/>
      <c r="Y826" s="61"/>
      <c r="Z826" s="62"/>
      <c r="AA826" s="61"/>
      <c r="AB826" s="44"/>
      <c r="AC826" s="61"/>
      <c r="AD826" s="61"/>
      <c r="AE826" s="62"/>
      <c r="AF826" s="62"/>
      <c r="AG826" s="64"/>
      <c r="AH826" s="64"/>
      <c r="AI826" s="61"/>
      <c r="AJ826" s="65"/>
      <c r="AK826" s="65"/>
      <c r="AL826" s="44"/>
      <c r="AM826" s="61"/>
      <c r="AN826" s="61"/>
      <c r="AO826" s="50"/>
      <c r="AP826" s="44"/>
      <c r="AQ826" s="44"/>
      <c r="AR826" s="44"/>
      <c r="AS826" s="50"/>
    </row>
    <row r="827" spans="1:45" ht="17.25" customHeight="1">
      <c r="A827" s="44"/>
      <c r="B827" s="44"/>
      <c r="C827" s="44"/>
      <c r="D827" s="59"/>
      <c r="E827" s="59"/>
      <c r="F827" s="59"/>
      <c r="G827" s="60"/>
      <c r="H827" s="61"/>
      <c r="I827" s="61"/>
      <c r="J827" s="62"/>
      <c r="K827" s="62"/>
      <c r="L827" s="44"/>
      <c r="M827" s="61"/>
      <c r="N827" s="44"/>
      <c r="O827" s="45"/>
      <c r="P827" s="44"/>
      <c r="Q827" s="44"/>
      <c r="R827" s="62"/>
      <c r="S827" s="62"/>
      <c r="T827" s="44"/>
      <c r="U827" s="61"/>
      <c r="V827" s="63"/>
      <c r="W827" s="62"/>
      <c r="X827" s="62"/>
      <c r="Y827" s="61"/>
      <c r="Z827" s="62"/>
      <c r="AA827" s="61"/>
      <c r="AB827" s="44"/>
      <c r="AC827" s="61"/>
      <c r="AD827" s="61"/>
      <c r="AE827" s="62"/>
      <c r="AF827" s="62"/>
      <c r="AG827" s="64"/>
      <c r="AH827" s="64"/>
      <c r="AI827" s="61"/>
      <c r="AJ827" s="65"/>
      <c r="AK827" s="65"/>
      <c r="AL827" s="44"/>
      <c r="AM827" s="61"/>
      <c r="AN827" s="61"/>
      <c r="AO827" s="50"/>
      <c r="AP827" s="44"/>
      <c r="AQ827" s="44"/>
      <c r="AR827" s="44"/>
      <c r="AS827" s="50"/>
    </row>
    <row r="828" spans="1:45" ht="17.25" customHeight="1">
      <c r="A828" s="44"/>
      <c r="B828" s="44"/>
      <c r="C828" s="44"/>
      <c r="D828" s="59"/>
      <c r="E828" s="59"/>
      <c r="F828" s="59"/>
      <c r="G828" s="60"/>
      <c r="H828" s="61"/>
      <c r="I828" s="61"/>
      <c r="J828" s="62"/>
      <c r="K828" s="62"/>
      <c r="L828" s="44"/>
      <c r="M828" s="61"/>
      <c r="N828" s="44"/>
      <c r="O828" s="45"/>
      <c r="P828" s="44"/>
      <c r="Q828" s="44"/>
      <c r="R828" s="62"/>
      <c r="S828" s="62"/>
      <c r="T828" s="44"/>
      <c r="U828" s="61"/>
      <c r="V828" s="63"/>
      <c r="W828" s="62"/>
      <c r="X828" s="62"/>
      <c r="Y828" s="61"/>
      <c r="Z828" s="62"/>
      <c r="AA828" s="61"/>
      <c r="AB828" s="44"/>
      <c r="AC828" s="61"/>
      <c r="AD828" s="61"/>
      <c r="AE828" s="62"/>
      <c r="AF828" s="62"/>
      <c r="AG828" s="64"/>
      <c r="AH828" s="64"/>
      <c r="AI828" s="61"/>
      <c r="AJ828" s="65"/>
      <c r="AK828" s="65"/>
      <c r="AL828" s="44"/>
      <c r="AM828" s="61"/>
      <c r="AN828" s="61"/>
      <c r="AO828" s="50"/>
      <c r="AP828" s="44"/>
      <c r="AQ828" s="44"/>
      <c r="AR828" s="44"/>
      <c r="AS828" s="50"/>
    </row>
    <row r="829" spans="1:45" ht="17.25" customHeight="1">
      <c r="A829" s="44"/>
      <c r="B829" s="44"/>
      <c r="C829" s="44"/>
      <c r="D829" s="59"/>
      <c r="E829" s="59"/>
      <c r="F829" s="59"/>
      <c r="G829" s="60"/>
      <c r="H829" s="61"/>
      <c r="I829" s="61"/>
      <c r="J829" s="62"/>
      <c r="K829" s="62"/>
      <c r="L829" s="44"/>
      <c r="M829" s="61"/>
      <c r="N829" s="44"/>
      <c r="O829" s="45"/>
      <c r="P829" s="44"/>
      <c r="Q829" s="44"/>
      <c r="R829" s="62"/>
      <c r="S829" s="62"/>
      <c r="T829" s="44"/>
      <c r="U829" s="61"/>
      <c r="V829" s="63"/>
      <c r="W829" s="62"/>
      <c r="X829" s="62"/>
      <c r="Y829" s="61"/>
      <c r="Z829" s="62"/>
      <c r="AA829" s="61"/>
      <c r="AB829" s="44"/>
      <c r="AC829" s="61"/>
      <c r="AD829" s="61"/>
      <c r="AE829" s="62"/>
      <c r="AF829" s="62"/>
      <c r="AG829" s="64"/>
      <c r="AH829" s="64"/>
      <c r="AI829" s="61"/>
      <c r="AJ829" s="65"/>
      <c r="AK829" s="65"/>
      <c r="AL829" s="44"/>
      <c r="AM829" s="61"/>
      <c r="AN829" s="61"/>
      <c r="AO829" s="50"/>
      <c r="AP829" s="44"/>
      <c r="AQ829" s="44"/>
      <c r="AR829" s="44"/>
      <c r="AS829" s="50"/>
    </row>
    <row r="830" spans="1:45" ht="17.25" customHeight="1">
      <c r="A830" s="44"/>
      <c r="B830" s="44"/>
      <c r="C830" s="44"/>
      <c r="D830" s="59"/>
      <c r="E830" s="59"/>
      <c r="F830" s="59"/>
      <c r="G830" s="60"/>
      <c r="H830" s="61"/>
      <c r="I830" s="61"/>
      <c r="J830" s="62"/>
      <c r="K830" s="62"/>
      <c r="L830" s="44"/>
      <c r="M830" s="61"/>
      <c r="N830" s="44"/>
      <c r="O830" s="45"/>
      <c r="P830" s="44"/>
      <c r="Q830" s="44"/>
      <c r="R830" s="62"/>
      <c r="S830" s="62"/>
      <c r="T830" s="44"/>
      <c r="U830" s="61"/>
      <c r="V830" s="63"/>
      <c r="W830" s="62"/>
      <c r="X830" s="62"/>
      <c r="Y830" s="61"/>
      <c r="Z830" s="62"/>
      <c r="AA830" s="61"/>
      <c r="AB830" s="44"/>
      <c r="AC830" s="61"/>
      <c r="AD830" s="61"/>
      <c r="AE830" s="62"/>
      <c r="AF830" s="62"/>
      <c r="AG830" s="64"/>
      <c r="AH830" s="64"/>
      <c r="AI830" s="61"/>
      <c r="AJ830" s="65"/>
      <c r="AK830" s="65"/>
      <c r="AL830" s="44"/>
      <c r="AM830" s="61"/>
      <c r="AN830" s="61"/>
      <c r="AO830" s="50"/>
      <c r="AP830" s="44"/>
      <c r="AQ830" s="44"/>
      <c r="AR830" s="44"/>
      <c r="AS830" s="50"/>
    </row>
    <row r="831" spans="1:45" ht="17.25" customHeight="1">
      <c r="A831" s="44"/>
      <c r="B831" s="44"/>
      <c r="C831" s="44"/>
      <c r="D831" s="59"/>
      <c r="E831" s="59"/>
      <c r="F831" s="59"/>
      <c r="G831" s="60"/>
      <c r="H831" s="61"/>
      <c r="I831" s="61"/>
      <c r="J831" s="62"/>
      <c r="K831" s="62"/>
      <c r="L831" s="44"/>
      <c r="M831" s="61"/>
      <c r="N831" s="44"/>
      <c r="O831" s="45"/>
      <c r="P831" s="44"/>
      <c r="Q831" s="44"/>
      <c r="R831" s="62"/>
      <c r="S831" s="62"/>
      <c r="T831" s="44"/>
      <c r="U831" s="61"/>
      <c r="V831" s="63"/>
      <c r="W831" s="62"/>
      <c r="X831" s="62"/>
      <c r="Y831" s="61"/>
      <c r="Z831" s="62"/>
      <c r="AA831" s="61"/>
      <c r="AB831" s="44"/>
      <c r="AC831" s="61"/>
      <c r="AD831" s="61"/>
      <c r="AE831" s="62"/>
      <c r="AF831" s="62"/>
      <c r="AG831" s="64"/>
      <c r="AH831" s="64"/>
      <c r="AI831" s="61"/>
      <c r="AJ831" s="65"/>
      <c r="AK831" s="65"/>
      <c r="AL831" s="44"/>
      <c r="AM831" s="61"/>
      <c r="AN831" s="61"/>
      <c r="AO831" s="50"/>
      <c r="AP831" s="44"/>
      <c r="AQ831" s="44"/>
      <c r="AR831" s="44"/>
      <c r="AS831" s="50"/>
    </row>
    <row r="832" spans="1:45" ht="17.25" customHeight="1">
      <c r="A832" s="44"/>
      <c r="B832" s="44"/>
      <c r="C832" s="44"/>
      <c r="D832" s="59"/>
      <c r="E832" s="59"/>
      <c r="F832" s="59"/>
      <c r="G832" s="60"/>
      <c r="H832" s="61"/>
      <c r="I832" s="61"/>
      <c r="J832" s="62"/>
      <c r="K832" s="62"/>
      <c r="L832" s="44"/>
      <c r="M832" s="61"/>
      <c r="N832" s="44"/>
      <c r="O832" s="45"/>
      <c r="P832" s="44"/>
      <c r="Q832" s="44"/>
      <c r="R832" s="62"/>
      <c r="S832" s="62"/>
      <c r="T832" s="44"/>
      <c r="U832" s="61"/>
      <c r="V832" s="63"/>
      <c r="W832" s="62"/>
      <c r="X832" s="62"/>
      <c r="Y832" s="61"/>
      <c r="Z832" s="62"/>
      <c r="AA832" s="61"/>
      <c r="AB832" s="44"/>
      <c r="AC832" s="61"/>
      <c r="AD832" s="61"/>
      <c r="AE832" s="62"/>
      <c r="AF832" s="62"/>
      <c r="AG832" s="64"/>
      <c r="AH832" s="64"/>
      <c r="AI832" s="61"/>
      <c r="AJ832" s="65"/>
      <c r="AK832" s="65"/>
      <c r="AL832" s="44"/>
      <c r="AM832" s="61"/>
      <c r="AN832" s="61"/>
      <c r="AO832" s="50"/>
      <c r="AP832" s="44"/>
      <c r="AQ832" s="44"/>
      <c r="AR832" s="44"/>
      <c r="AS832" s="50"/>
    </row>
    <row r="833" spans="1:45" ht="17.25" customHeight="1">
      <c r="A833" s="44"/>
      <c r="B833" s="44"/>
      <c r="C833" s="44"/>
      <c r="D833" s="59"/>
      <c r="E833" s="59"/>
      <c r="F833" s="59"/>
      <c r="G833" s="60"/>
      <c r="H833" s="61"/>
      <c r="I833" s="61"/>
      <c r="J833" s="62"/>
      <c r="K833" s="62"/>
      <c r="L833" s="44"/>
      <c r="M833" s="61"/>
      <c r="N833" s="44"/>
      <c r="O833" s="45"/>
      <c r="P833" s="44"/>
      <c r="Q833" s="44"/>
      <c r="R833" s="62"/>
      <c r="S833" s="62"/>
      <c r="T833" s="44"/>
      <c r="U833" s="61"/>
      <c r="V833" s="63"/>
      <c r="W833" s="62"/>
      <c r="X833" s="62"/>
      <c r="Y833" s="61"/>
      <c r="Z833" s="62"/>
      <c r="AA833" s="61"/>
      <c r="AB833" s="44"/>
      <c r="AC833" s="61"/>
      <c r="AD833" s="61"/>
      <c r="AE833" s="62"/>
      <c r="AF833" s="62"/>
      <c r="AG833" s="64"/>
      <c r="AH833" s="64"/>
      <c r="AI833" s="61"/>
      <c r="AJ833" s="65"/>
      <c r="AK833" s="65"/>
      <c r="AL833" s="44"/>
      <c r="AM833" s="61"/>
      <c r="AN833" s="61"/>
      <c r="AO833" s="50"/>
      <c r="AP833" s="44"/>
      <c r="AQ833" s="44"/>
      <c r="AR833" s="44"/>
      <c r="AS833" s="50"/>
    </row>
    <row r="834" spans="1:45" ht="17.25" customHeight="1">
      <c r="A834" s="44"/>
      <c r="B834" s="44"/>
      <c r="C834" s="44"/>
      <c r="D834" s="59"/>
      <c r="E834" s="59"/>
      <c r="F834" s="59"/>
      <c r="G834" s="60"/>
      <c r="H834" s="61"/>
      <c r="I834" s="61"/>
      <c r="J834" s="62"/>
      <c r="K834" s="62"/>
      <c r="L834" s="44"/>
      <c r="M834" s="61"/>
      <c r="N834" s="44"/>
      <c r="O834" s="45"/>
      <c r="P834" s="44"/>
      <c r="Q834" s="44"/>
      <c r="R834" s="62"/>
      <c r="S834" s="62"/>
      <c r="T834" s="44"/>
      <c r="U834" s="61"/>
      <c r="V834" s="63"/>
      <c r="W834" s="62"/>
      <c r="X834" s="62"/>
      <c r="Y834" s="61"/>
      <c r="Z834" s="62"/>
      <c r="AA834" s="61"/>
      <c r="AB834" s="44"/>
      <c r="AC834" s="61"/>
      <c r="AD834" s="61"/>
      <c r="AE834" s="62"/>
      <c r="AF834" s="62"/>
      <c r="AG834" s="64"/>
      <c r="AH834" s="64"/>
      <c r="AI834" s="61"/>
      <c r="AJ834" s="65"/>
      <c r="AK834" s="65"/>
      <c r="AL834" s="44"/>
      <c r="AM834" s="61"/>
      <c r="AN834" s="61"/>
      <c r="AO834" s="50"/>
      <c r="AP834" s="44"/>
      <c r="AQ834" s="44"/>
      <c r="AR834" s="44"/>
      <c r="AS834" s="50"/>
    </row>
    <row r="835" spans="1:45" ht="17.25" customHeight="1">
      <c r="A835" s="44"/>
      <c r="B835" s="44"/>
      <c r="C835" s="44"/>
      <c r="D835" s="59"/>
      <c r="E835" s="59"/>
      <c r="F835" s="59"/>
      <c r="G835" s="60"/>
      <c r="H835" s="61"/>
      <c r="I835" s="61"/>
      <c r="J835" s="62"/>
      <c r="K835" s="62"/>
      <c r="L835" s="44"/>
      <c r="M835" s="61"/>
      <c r="N835" s="44"/>
      <c r="O835" s="45"/>
      <c r="P835" s="44"/>
      <c r="Q835" s="44"/>
      <c r="R835" s="62"/>
      <c r="S835" s="62"/>
      <c r="T835" s="44"/>
      <c r="U835" s="61"/>
      <c r="V835" s="63"/>
      <c r="W835" s="62"/>
      <c r="X835" s="62"/>
      <c r="Y835" s="61"/>
      <c r="Z835" s="62"/>
      <c r="AA835" s="61"/>
      <c r="AB835" s="44"/>
      <c r="AC835" s="61"/>
      <c r="AD835" s="61"/>
      <c r="AE835" s="62"/>
      <c r="AF835" s="62"/>
      <c r="AG835" s="64"/>
      <c r="AH835" s="64"/>
      <c r="AI835" s="61"/>
      <c r="AJ835" s="65"/>
      <c r="AK835" s="65"/>
      <c r="AL835" s="44"/>
      <c r="AM835" s="61"/>
      <c r="AN835" s="61"/>
      <c r="AO835" s="50"/>
      <c r="AP835" s="44"/>
      <c r="AQ835" s="44"/>
      <c r="AR835" s="44"/>
      <c r="AS835" s="50"/>
    </row>
    <row r="836" spans="1:45" ht="17.25" customHeight="1">
      <c r="A836" s="44"/>
      <c r="B836" s="44"/>
      <c r="C836" s="44"/>
      <c r="D836" s="59"/>
      <c r="E836" s="59"/>
      <c r="F836" s="59"/>
      <c r="G836" s="60"/>
      <c r="H836" s="61"/>
      <c r="I836" s="61"/>
      <c r="J836" s="62"/>
      <c r="K836" s="62"/>
      <c r="L836" s="44"/>
      <c r="M836" s="61"/>
      <c r="N836" s="44"/>
      <c r="O836" s="45"/>
      <c r="P836" s="44"/>
      <c r="Q836" s="44"/>
      <c r="R836" s="62"/>
      <c r="S836" s="62"/>
      <c r="T836" s="44"/>
      <c r="U836" s="61"/>
      <c r="V836" s="63"/>
      <c r="W836" s="62"/>
      <c r="X836" s="62"/>
      <c r="Y836" s="61"/>
      <c r="Z836" s="62"/>
      <c r="AA836" s="61"/>
      <c r="AB836" s="44"/>
      <c r="AC836" s="61"/>
      <c r="AD836" s="61"/>
      <c r="AE836" s="62"/>
      <c r="AF836" s="62"/>
      <c r="AG836" s="64"/>
      <c r="AH836" s="64"/>
      <c r="AI836" s="61"/>
      <c r="AJ836" s="65"/>
      <c r="AK836" s="65"/>
      <c r="AL836" s="44"/>
      <c r="AM836" s="61"/>
      <c r="AN836" s="61"/>
      <c r="AO836" s="50"/>
      <c r="AP836" s="44"/>
      <c r="AQ836" s="44"/>
      <c r="AR836" s="44"/>
      <c r="AS836" s="50"/>
    </row>
    <row r="837" spans="1:45" ht="17.25" customHeight="1">
      <c r="A837" s="44"/>
      <c r="B837" s="44"/>
      <c r="C837" s="44"/>
      <c r="D837" s="59"/>
      <c r="E837" s="59"/>
      <c r="F837" s="59"/>
      <c r="G837" s="60"/>
      <c r="H837" s="61"/>
      <c r="I837" s="61"/>
      <c r="J837" s="62"/>
      <c r="K837" s="62"/>
      <c r="L837" s="44"/>
      <c r="M837" s="61"/>
      <c r="N837" s="44"/>
      <c r="O837" s="45"/>
      <c r="P837" s="44"/>
      <c r="Q837" s="44"/>
      <c r="R837" s="62"/>
      <c r="S837" s="62"/>
      <c r="T837" s="44"/>
      <c r="U837" s="61"/>
      <c r="V837" s="63"/>
      <c r="W837" s="62"/>
      <c r="X837" s="62"/>
      <c r="Y837" s="61"/>
      <c r="Z837" s="62"/>
      <c r="AA837" s="61"/>
      <c r="AB837" s="44"/>
      <c r="AC837" s="61"/>
      <c r="AD837" s="61"/>
      <c r="AE837" s="62"/>
      <c r="AF837" s="62"/>
      <c r="AG837" s="64"/>
      <c r="AH837" s="64"/>
      <c r="AI837" s="61"/>
      <c r="AJ837" s="65"/>
      <c r="AK837" s="65"/>
      <c r="AL837" s="44"/>
      <c r="AM837" s="61"/>
      <c r="AN837" s="61"/>
      <c r="AO837" s="50"/>
      <c r="AP837" s="44"/>
      <c r="AQ837" s="44"/>
      <c r="AR837" s="44"/>
      <c r="AS837" s="50"/>
    </row>
    <row r="838" spans="1:45" ht="17.25" customHeight="1">
      <c r="A838" s="44"/>
      <c r="B838" s="44"/>
      <c r="C838" s="44"/>
      <c r="D838" s="59"/>
      <c r="E838" s="59"/>
      <c r="F838" s="59"/>
      <c r="G838" s="60"/>
      <c r="H838" s="61"/>
      <c r="I838" s="61"/>
      <c r="J838" s="62"/>
      <c r="K838" s="62"/>
      <c r="L838" s="44"/>
      <c r="M838" s="61"/>
      <c r="N838" s="44"/>
      <c r="O838" s="45"/>
      <c r="P838" s="44"/>
      <c r="Q838" s="44"/>
      <c r="R838" s="62"/>
      <c r="S838" s="62"/>
      <c r="T838" s="44"/>
      <c r="U838" s="61"/>
      <c r="V838" s="63"/>
      <c r="W838" s="62"/>
      <c r="X838" s="62"/>
      <c r="Y838" s="61"/>
      <c r="Z838" s="62"/>
      <c r="AA838" s="61"/>
      <c r="AB838" s="44"/>
      <c r="AC838" s="61"/>
      <c r="AD838" s="61"/>
      <c r="AE838" s="62"/>
      <c r="AF838" s="62"/>
      <c r="AG838" s="64"/>
      <c r="AH838" s="64"/>
      <c r="AI838" s="61"/>
      <c r="AJ838" s="65"/>
      <c r="AK838" s="65"/>
      <c r="AL838" s="44"/>
      <c r="AM838" s="61"/>
      <c r="AN838" s="61"/>
      <c r="AO838" s="50"/>
      <c r="AP838" s="44"/>
      <c r="AQ838" s="44"/>
      <c r="AR838" s="44"/>
      <c r="AS838" s="50"/>
    </row>
    <row r="839" spans="1:45" ht="17.25" customHeight="1">
      <c r="A839" s="44"/>
      <c r="B839" s="44"/>
      <c r="C839" s="44"/>
      <c r="D839" s="59"/>
      <c r="E839" s="59"/>
      <c r="F839" s="59"/>
      <c r="G839" s="60"/>
      <c r="H839" s="61"/>
      <c r="I839" s="61"/>
      <c r="J839" s="62"/>
      <c r="K839" s="62"/>
      <c r="L839" s="44"/>
      <c r="M839" s="61"/>
      <c r="N839" s="44"/>
      <c r="O839" s="45"/>
      <c r="P839" s="44"/>
      <c r="Q839" s="44"/>
      <c r="R839" s="62"/>
      <c r="S839" s="62"/>
      <c r="T839" s="44"/>
      <c r="U839" s="61"/>
      <c r="V839" s="63"/>
      <c r="W839" s="62"/>
      <c r="X839" s="62"/>
      <c r="Y839" s="61"/>
      <c r="Z839" s="62"/>
      <c r="AA839" s="61"/>
      <c r="AB839" s="44"/>
      <c r="AC839" s="61"/>
      <c r="AD839" s="61"/>
      <c r="AE839" s="62"/>
      <c r="AF839" s="62"/>
      <c r="AG839" s="64"/>
      <c r="AH839" s="64"/>
      <c r="AI839" s="61"/>
      <c r="AJ839" s="65"/>
      <c r="AK839" s="65"/>
      <c r="AL839" s="44"/>
      <c r="AM839" s="61"/>
      <c r="AN839" s="61"/>
      <c r="AO839" s="50"/>
      <c r="AP839" s="44"/>
      <c r="AQ839" s="44"/>
      <c r="AR839" s="44"/>
      <c r="AS839" s="50"/>
    </row>
    <row r="840" spans="1:45" ht="17.25" customHeight="1">
      <c r="A840" s="44"/>
      <c r="B840" s="44"/>
      <c r="C840" s="44"/>
      <c r="D840" s="59"/>
      <c r="E840" s="59"/>
      <c r="F840" s="59"/>
      <c r="G840" s="60"/>
      <c r="H840" s="61"/>
      <c r="I840" s="61"/>
      <c r="J840" s="62"/>
      <c r="K840" s="62"/>
      <c r="L840" s="44"/>
      <c r="M840" s="61"/>
      <c r="N840" s="44"/>
      <c r="O840" s="45"/>
      <c r="P840" s="44"/>
      <c r="Q840" s="44"/>
      <c r="R840" s="62"/>
      <c r="S840" s="62"/>
      <c r="T840" s="44"/>
      <c r="U840" s="61"/>
      <c r="V840" s="63"/>
      <c r="W840" s="62"/>
      <c r="X840" s="62"/>
      <c r="Y840" s="61"/>
      <c r="Z840" s="62"/>
      <c r="AA840" s="61"/>
      <c r="AB840" s="44"/>
      <c r="AC840" s="61"/>
      <c r="AD840" s="61"/>
      <c r="AE840" s="62"/>
      <c r="AF840" s="62"/>
      <c r="AG840" s="64"/>
      <c r="AH840" s="64"/>
      <c r="AI840" s="61"/>
      <c r="AJ840" s="65"/>
      <c r="AK840" s="65"/>
      <c r="AL840" s="44"/>
      <c r="AM840" s="61"/>
      <c r="AN840" s="61"/>
      <c r="AO840" s="50"/>
      <c r="AP840" s="44"/>
      <c r="AQ840" s="44"/>
      <c r="AR840" s="44"/>
      <c r="AS840" s="50"/>
    </row>
    <row r="841" spans="1:45" ht="17.25" customHeight="1">
      <c r="A841" s="44"/>
      <c r="B841" s="44"/>
      <c r="C841" s="44"/>
      <c r="D841" s="59"/>
      <c r="E841" s="59"/>
      <c r="F841" s="59"/>
      <c r="G841" s="60"/>
      <c r="H841" s="61"/>
      <c r="I841" s="61"/>
      <c r="J841" s="62"/>
      <c r="K841" s="62"/>
      <c r="L841" s="44"/>
      <c r="M841" s="61"/>
      <c r="N841" s="44"/>
      <c r="O841" s="45"/>
      <c r="P841" s="44"/>
      <c r="Q841" s="44"/>
      <c r="R841" s="62"/>
      <c r="S841" s="62"/>
      <c r="T841" s="44"/>
      <c r="U841" s="61"/>
      <c r="V841" s="63"/>
      <c r="W841" s="62"/>
      <c r="X841" s="62"/>
      <c r="Y841" s="61"/>
      <c r="Z841" s="62"/>
      <c r="AA841" s="61"/>
      <c r="AB841" s="44"/>
      <c r="AC841" s="61"/>
      <c r="AD841" s="61"/>
      <c r="AE841" s="62"/>
      <c r="AF841" s="62"/>
      <c r="AG841" s="64"/>
      <c r="AH841" s="64"/>
      <c r="AI841" s="61"/>
      <c r="AJ841" s="65"/>
      <c r="AK841" s="65"/>
      <c r="AL841" s="44"/>
      <c r="AM841" s="61"/>
      <c r="AN841" s="61"/>
      <c r="AO841" s="50"/>
      <c r="AP841" s="44"/>
      <c r="AQ841" s="44"/>
      <c r="AR841" s="44"/>
      <c r="AS841" s="50"/>
    </row>
    <row r="842" spans="1:45" ht="17.25" customHeight="1">
      <c r="A842" s="44"/>
      <c r="B842" s="44"/>
      <c r="C842" s="44"/>
      <c r="D842" s="59"/>
      <c r="E842" s="59"/>
      <c r="F842" s="59"/>
      <c r="G842" s="60"/>
      <c r="H842" s="61"/>
      <c r="I842" s="61"/>
      <c r="J842" s="62"/>
      <c r="K842" s="62"/>
      <c r="L842" s="44"/>
      <c r="M842" s="61"/>
      <c r="N842" s="44"/>
      <c r="O842" s="45"/>
      <c r="P842" s="44"/>
      <c r="Q842" s="44"/>
      <c r="R842" s="62"/>
      <c r="S842" s="62"/>
      <c r="T842" s="44"/>
      <c r="U842" s="61"/>
      <c r="V842" s="63"/>
      <c r="W842" s="62"/>
      <c r="X842" s="62"/>
      <c r="Y842" s="61"/>
      <c r="Z842" s="62"/>
      <c r="AA842" s="61"/>
      <c r="AB842" s="44"/>
      <c r="AC842" s="61"/>
      <c r="AD842" s="61"/>
      <c r="AE842" s="62"/>
      <c r="AF842" s="62"/>
      <c r="AG842" s="64"/>
      <c r="AH842" s="64"/>
      <c r="AI842" s="61"/>
      <c r="AJ842" s="65"/>
      <c r="AK842" s="65"/>
      <c r="AL842" s="44"/>
      <c r="AM842" s="61"/>
      <c r="AN842" s="61"/>
      <c r="AO842" s="50"/>
      <c r="AP842" s="44"/>
      <c r="AQ842" s="44"/>
      <c r="AR842" s="44"/>
      <c r="AS842" s="50"/>
    </row>
    <row r="843" spans="1:45" ht="17.25" customHeight="1">
      <c r="A843" s="44"/>
      <c r="B843" s="44"/>
      <c r="C843" s="44"/>
      <c r="D843" s="59"/>
      <c r="E843" s="59"/>
      <c r="F843" s="59"/>
      <c r="G843" s="60"/>
      <c r="H843" s="61"/>
      <c r="I843" s="61"/>
      <c r="J843" s="62"/>
      <c r="K843" s="62"/>
      <c r="L843" s="44"/>
      <c r="M843" s="61"/>
      <c r="N843" s="44"/>
      <c r="O843" s="45"/>
      <c r="P843" s="44"/>
      <c r="Q843" s="44"/>
      <c r="R843" s="62"/>
      <c r="S843" s="62"/>
      <c r="T843" s="44"/>
      <c r="U843" s="61"/>
      <c r="V843" s="63"/>
      <c r="W843" s="62"/>
      <c r="X843" s="62"/>
      <c r="Y843" s="61"/>
      <c r="Z843" s="62"/>
      <c r="AA843" s="61"/>
      <c r="AB843" s="44"/>
      <c r="AC843" s="61"/>
      <c r="AD843" s="61"/>
      <c r="AE843" s="62"/>
      <c r="AF843" s="62"/>
      <c r="AG843" s="64"/>
      <c r="AH843" s="64"/>
      <c r="AI843" s="61"/>
      <c r="AJ843" s="65"/>
      <c r="AK843" s="65"/>
      <c r="AL843" s="44"/>
      <c r="AM843" s="61"/>
      <c r="AN843" s="61"/>
      <c r="AO843" s="50"/>
      <c r="AP843" s="44"/>
      <c r="AQ843" s="44"/>
      <c r="AR843" s="44"/>
      <c r="AS843" s="50"/>
    </row>
    <row r="844" spans="1:45" ht="17.25" customHeight="1">
      <c r="A844" s="44"/>
      <c r="B844" s="44"/>
      <c r="C844" s="44"/>
      <c r="D844" s="59"/>
      <c r="E844" s="59"/>
      <c r="F844" s="59"/>
      <c r="G844" s="60"/>
      <c r="H844" s="61"/>
      <c r="I844" s="61"/>
      <c r="J844" s="62"/>
      <c r="K844" s="62"/>
      <c r="L844" s="44"/>
      <c r="M844" s="61"/>
      <c r="N844" s="44"/>
      <c r="O844" s="45"/>
      <c r="P844" s="44"/>
      <c r="Q844" s="44"/>
      <c r="R844" s="62"/>
      <c r="S844" s="62"/>
      <c r="T844" s="44"/>
      <c r="U844" s="61"/>
      <c r="V844" s="63"/>
      <c r="W844" s="62"/>
      <c r="X844" s="62"/>
      <c r="Y844" s="61"/>
      <c r="Z844" s="62"/>
      <c r="AA844" s="61"/>
      <c r="AB844" s="44"/>
      <c r="AC844" s="61"/>
      <c r="AD844" s="61"/>
      <c r="AE844" s="62"/>
      <c r="AF844" s="62"/>
      <c r="AG844" s="64"/>
      <c r="AH844" s="64"/>
      <c r="AI844" s="61"/>
      <c r="AJ844" s="65"/>
      <c r="AK844" s="65"/>
      <c r="AL844" s="44"/>
      <c r="AM844" s="61"/>
      <c r="AN844" s="61"/>
      <c r="AO844" s="50"/>
      <c r="AP844" s="44"/>
      <c r="AQ844" s="44"/>
      <c r="AR844" s="44"/>
      <c r="AS844" s="50"/>
    </row>
    <row r="845" spans="1:45" ht="17.25" customHeight="1">
      <c r="A845" s="44"/>
      <c r="B845" s="44"/>
      <c r="C845" s="44"/>
      <c r="D845" s="59"/>
      <c r="E845" s="59"/>
      <c r="F845" s="59"/>
      <c r="G845" s="60"/>
      <c r="H845" s="61"/>
      <c r="I845" s="61"/>
      <c r="J845" s="62"/>
      <c r="K845" s="62"/>
      <c r="L845" s="44"/>
      <c r="M845" s="61"/>
      <c r="N845" s="44"/>
      <c r="O845" s="45"/>
      <c r="P845" s="44"/>
      <c r="Q845" s="44"/>
      <c r="R845" s="62"/>
      <c r="S845" s="62"/>
      <c r="T845" s="44"/>
      <c r="U845" s="61"/>
      <c r="V845" s="63"/>
      <c r="W845" s="62"/>
      <c r="X845" s="62"/>
      <c r="Y845" s="61"/>
      <c r="Z845" s="62"/>
      <c r="AA845" s="61"/>
      <c r="AB845" s="44"/>
      <c r="AC845" s="61"/>
      <c r="AD845" s="61"/>
      <c r="AE845" s="62"/>
      <c r="AF845" s="62"/>
      <c r="AG845" s="64"/>
      <c r="AH845" s="64"/>
      <c r="AI845" s="61"/>
      <c r="AJ845" s="65"/>
      <c r="AK845" s="65"/>
      <c r="AL845" s="44"/>
      <c r="AM845" s="61"/>
      <c r="AN845" s="61"/>
      <c r="AO845" s="50"/>
      <c r="AP845" s="44"/>
      <c r="AQ845" s="44"/>
      <c r="AR845" s="44"/>
      <c r="AS845" s="50"/>
    </row>
    <row r="846" spans="1:45" ht="17.25" customHeight="1">
      <c r="A846" s="44"/>
      <c r="B846" s="44"/>
      <c r="C846" s="44"/>
      <c r="D846" s="59"/>
      <c r="E846" s="59"/>
      <c r="F846" s="59"/>
      <c r="G846" s="60"/>
      <c r="H846" s="61"/>
      <c r="I846" s="61"/>
      <c r="J846" s="62"/>
      <c r="K846" s="62"/>
      <c r="L846" s="44"/>
      <c r="M846" s="61"/>
      <c r="N846" s="44"/>
      <c r="O846" s="45"/>
      <c r="P846" s="44"/>
      <c r="Q846" s="44"/>
      <c r="R846" s="62"/>
      <c r="S846" s="62"/>
      <c r="T846" s="44"/>
      <c r="U846" s="61"/>
      <c r="V846" s="63"/>
      <c r="W846" s="62"/>
      <c r="X846" s="62"/>
      <c r="Y846" s="61"/>
      <c r="Z846" s="62"/>
      <c r="AA846" s="61"/>
      <c r="AB846" s="44"/>
      <c r="AC846" s="61"/>
      <c r="AD846" s="61"/>
      <c r="AE846" s="62"/>
      <c r="AF846" s="62"/>
      <c r="AG846" s="64"/>
      <c r="AH846" s="64"/>
      <c r="AI846" s="61"/>
      <c r="AJ846" s="65"/>
      <c r="AK846" s="65"/>
      <c r="AL846" s="44"/>
      <c r="AM846" s="61"/>
      <c r="AN846" s="61"/>
      <c r="AO846" s="50"/>
      <c r="AP846" s="44"/>
      <c r="AQ846" s="44"/>
      <c r="AR846" s="44"/>
      <c r="AS846" s="50"/>
    </row>
    <row r="847" spans="1:45" ht="17.25" customHeight="1">
      <c r="A847" s="44"/>
      <c r="B847" s="44"/>
      <c r="C847" s="44"/>
      <c r="D847" s="59"/>
      <c r="E847" s="59"/>
      <c r="F847" s="59"/>
      <c r="G847" s="60"/>
      <c r="H847" s="61"/>
      <c r="I847" s="61"/>
      <c r="J847" s="62"/>
      <c r="K847" s="62"/>
      <c r="L847" s="44"/>
      <c r="M847" s="61"/>
      <c r="N847" s="44"/>
      <c r="O847" s="45"/>
      <c r="P847" s="44"/>
      <c r="Q847" s="44"/>
      <c r="R847" s="62"/>
      <c r="S847" s="62"/>
      <c r="T847" s="44"/>
      <c r="U847" s="61"/>
      <c r="V847" s="63"/>
      <c r="W847" s="62"/>
      <c r="X847" s="62"/>
      <c r="Y847" s="61"/>
      <c r="Z847" s="62"/>
      <c r="AA847" s="61"/>
      <c r="AB847" s="44"/>
      <c r="AC847" s="61"/>
      <c r="AD847" s="61"/>
      <c r="AE847" s="62"/>
      <c r="AF847" s="62"/>
      <c r="AG847" s="64"/>
      <c r="AH847" s="64"/>
      <c r="AI847" s="61"/>
      <c r="AJ847" s="65"/>
      <c r="AK847" s="65"/>
      <c r="AL847" s="44"/>
      <c r="AM847" s="61"/>
      <c r="AN847" s="61"/>
      <c r="AO847" s="50"/>
      <c r="AP847" s="44"/>
      <c r="AQ847" s="44"/>
      <c r="AR847" s="44"/>
      <c r="AS847" s="50"/>
    </row>
    <row r="848" spans="1:45" ht="17.25" customHeight="1">
      <c r="A848" s="44"/>
      <c r="B848" s="44"/>
      <c r="C848" s="44"/>
      <c r="D848" s="59"/>
      <c r="E848" s="59"/>
      <c r="F848" s="59"/>
      <c r="G848" s="60"/>
      <c r="H848" s="61"/>
      <c r="I848" s="61"/>
      <c r="J848" s="62"/>
      <c r="K848" s="62"/>
      <c r="L848" s="44"/>
      <c r="M848" s="61"/>
      <c r="N848" s="44"/>
      <c r="O848" s="45"/>
      <c r="P848" s="44"/>
      <c r="Q848" s="44"/>
      <c r="R848" s="62"/>
      <c r="S848" s="62"/>
      <c r="T848" s="44"/>
      <c r="U848" s="61"/>
      <c r="V848" s="63"/>
      <c r="W848" s="62"/>
      <c r="X848" s="62"/>
      <c r="Y848" s="61"/>
      <c r="Z848" s="62"/>
      <c r="AA848" s="61"/>
      <c r="AB848" s="44"/>
      <c r="AC848" s="61"/>
      <c r="AD848" s="61"/>
      <c r="AE848" s="62"/>
      <c r="AF848" s="62"/>
      <c r="AG848" s="64"/>
      <c r="AH848" s="64"/>
      <c r="AI848" s="61"/>
      <c r="AJ848" s="65"/>
      <c r="AK848" s="65"/>
      <c r="AL848" s="44"/>
      <c r="AM848" s="61"/>
      <c r="AN848" s="61"/>
      <c r="AO848" s="50"/>
      <c r="AP848" s="44"/>
      <c r="AQ848" s="44"/>
      <c r="AR848" s="44"/>
      <c r="AS848" s="50"/>
    </row>
    <row r="849" spans="1:45" ht="17.25" customHeight="1">
      <c r="A849" s="44"/>
      <c r="B849" s="44"/>
      <c r="C849" s="44"/>
      <c r="D849" s="59"/>
      <c r="E849" s="59"/>
      <c r="F849" s="59"/>
      <c r="G849" s="60"/>
      <c r="H849" s="61"/>
      <c r="I849" s="61"/>
      <c r="J849" s="62"/>
      <c r="K849" s="62"/>
      <c r="L849" s="44"/>
      <c r="M849" s="61"/>
      <c r="N849" s="44"/>
      <c r="O849" s="45"/>
      <c r="P849" s="44"/>
      <c r="Q849" s="44"/>
      <c r="R849" s="62"/>
      <c r="S849" s="62"/>
      <c r="T849" s="44"/>
      <c r="U849" s="61"/>
      <c r="V849" s="63"/>
      <c r="W849" s="62"/>
      <c r="X849" s="62"/>
      <c r="Y849" s="61"/>
      <c r="Z849" s="62"/>
      <c r="AA849" s="61"/>
      <c r="AB849" s="44"/>
      <c r="AC849" s="61"/>
      <c r="AD849" s="61"/>
      <c r="AE849" s="62"/>
      <c r="AF849" s="62"/>
      <c r="AG849" s="64"/>
      <c r="AH849" s="64"/>
      <c r="AI849" s="61"/>
      <c r="AJ849" s="65"/>
      <c r="AK849" s="65"/>
      <c r="AL849" s="44"/>
      <c r="AM849" s="61"/>
      <c r="AN849" s="61"/>
      <c r="AO849" s="50"/>
      <c r="AP849" s="44"/>
      <c r="AQ849" s="44"/>
      <c r="AR849" s="44"/>
      <c r="AS849" s="50"/>
    </row>
    <row r="850" spans="1:45" ht="17.25" customHeight="1">
      <c r="A850" s="44"/>
      <c r="B850" s="44"/>
      <c r="C850" s="44"/>
      <c r="D850" s="59"/>
      <c r="E850" s="59"/>
      <c r="F850" s="59"/>
      <c r="G850" s="60"/>
      <c r="H850" s="61"/>
      <c r="I850" s="61"/>
      <c r="J850" s="62"/>
      <c r="K850" s="62"/>
      <c r="L850" s="44"/>
      <c r="M850" s="61"/>
      <c r="N850" s="44"/>
      <c r="O850" s="45"/>
      <c r="P850" s="44"/>
      <c r="Q850" s="44"/>
      <c r="R850" s="62"/>
      <c r="S850" s="62"/>
      <c r="T850" s="44"/>
      <c r="U850" s="61"/>
      <c r="V850" s="63"/>
      <c r="W850" s="62"/>
      <c r="X850" s="62"/>
      <c r="Y850" s="61"/>
      <c r="Z850" s="62"/>
      <c r="AA850" s="61"/>
      <c r="AB850" s="44"/>
      <c r="AC850" s="61"/>
      <c r="AD850" s="61"/>
      <c r="AE850" s="62"/>
      <c r="AF850" s="62"/>
      <c r="AG850" s="64"/>
      <c r="AH850" s="64"/>
      <c r="AI850" s="61"/>
      <c r="AJ850" s="65"/>
      <c r="AK850" s="65"/>
      <c r="AL850" s="44"/>
      <c r="AM850" s="61"/>
      <c r="AN850" s="61"/>
      <c r="AO850" s="50"/>
      <c r="AP850" s="44"/>
      <c r="AQ850" s="44"/>
      <c r="AR850" s="44"/>
      <c r="AS850" s="50"/>
    </row>
    <row r="851" spans="1:45" ht="17.25" customHeight="1">
      <c r="A851" s="44"/>
      <c r="B851" s="44"/>
      <c r="C851" s="44"/>
      <c r="D851" s="59"/>
      <c r="E851" s="59"/>
      <c r="F851" s="59"/>
      <c r="G851" s="60"/>
      <c r="H851" s="61"/>
      <c r="I851" s="61"/>
      <c r="J851" s="62"/>
      <c r="K851" s="62"/>
      <c r="L851" s="44"/>
      <c r="M851" s="61"/>
      <c r="N851" s="44"/>
      <c r="O851" s="45"/>
      <c r="P851" s="44"/>
      <c r="Q851" s="44"/>
      <c r="R851" s="62"/>
      <c r="S851" s="62"/>
      <c r="T851" s="44"/>
      <c r="U851" s="61"/>
      <c r="V851" s="63"/>
      <c r="W851" s="62"/>
      <c r="X851" s="62"/>
      <c r="Y851" s="61"/>
      <c r="Z851" s="62"/>
      <c r="AA851" s="61"/>
      <c r="AB851" s="44"/>
      <c r="AC851" s="61"/>
      <c r="AD851" s="61"/>
      <c r="AE851" s="62"/>
      <c r="AF851" s="62"/>
      <c r="AG851" s="64"/>
      <c r="AH851" s="64"/>
      <c r="AI851" s="61"/>
      <c r="AJ851" s="65"/>
      <c r="AK851" s="65"/>
      <c r="AL851" s="44"/>
      <c r="AM851" s="61"/>
      <c r="AN851" s="61"/>
      <c r="AO851" s="50"/>
      <c r="AP851" s="44"/>
      <c r="AQ851" s="44"/>
      <c r="AR851" s="44"/>
      <c r="AS851" s="50"/>
    </row>
    <row r="852" spans="1:45" ht="17.25" customHeight="1">
      <c r="A852" s="44"/>
      <c r="B852" s="44"/>
      <c r="C852" s="44"/>
      <c r="D852" s="59"/>
      <c r="E852" s="59"/>
      <c r="F852" s="59"/>
      <c r="G852" s="60"/>
      <c r="H852" s="61"/>
      <c r="I852" s="61"/>
      <c r="J852" s="62"/>
      <c r="K852" s="62"/>
      <c r="L852" s="44"/>
      <c r="M852" s="61"/>
      <c r="N852" s="44"/>
      <c r="O852" s="45"/>
      <c r="P852" s="44"/>
      <c r="Q852" s="44"/>
      <c r="R852" s="62"/>
      <c r="S852" s="62"/>
      <c r="T852" s="44"/>
      <c r="U852" s="61"/>
      <c r="V852" s="63"/>
      <c r="W852" s="62"/>
      <c r="X852" s="62"/>
      <c r="Y852" s="61"/>
      <c r="Z852" s="62"/>
      <c r="AA852" s="61"/>
      <c r="AB852" s="44"/>
      <c r="AC852" s="61"/>
      <c r="AD852" s="61"/>
      <c r="AE852" s="62"/>
      <c r="AF852" s="62"/>
      <c r="AG852" s="64"/>
      <c r="AH852" s="64"/>
      <c r="AI852" s="61"/>
      <c r="AJ852" s="65"/>
      <c r="AK852" s="65"/>
      <c r="AL852" s="44"/>
      <c r="AM852" s="61"/>
      <c r="AN852" s="61"/>
      <c r="AO852" s="50"/>
      <c r="AP852" s="44"/>
      <c r="AQ852" s="44"/>
      <c r="AR852" s="44"/>
      <c r="AS852" s="50"/>
    </row>
    <row r="853" spans="1:45" ht="17.25" customHeight="1">
      <c r="A853" s="44"/>
      <c r="B853" s="44"/>
      <c r="C853" s="44"/>
      <c r="D853" s="59"/>
      <c r="E853" s="59"/>
      <c r="F853" s="59"/>
      <c r="G853" s="60"/>
      <c r="H853" s="61"/>
      <c r="I853" s="61"/>
      <c r="J853" s="62"/>
      <c r="K853" s="62"/>
      <c r="L853" s="44"/>
      <c r="M853" s="61"/>
      <c r="N853" s="44"/>
      <c r="O853" s="45"/>
      <c r="P853" s="44"/>
      <c r="Q853" s="44"/>
      <c r="R853" s="62"/>
      <c r="S853" s="62"/>
      <c r="T853" s="44"/>
      <c r="U853" s="61"/>
      <c r="V853" s="63"/>
      <c r="W853" s="62"/>
      <c r="X853" s="62"/>
      <c r="Y853" s="61"/>
      <c r="Z853" s="62"/>
      <c r="AA853" s="61"/>
      <c r="AB853" s="44"/>
      <c r="AC853" s="61"/>
      <c r="AD853" s="61"/>
      <c r="AE853" s="62"/>
      <c r="AF853" s="62"/>
      <c r="AG853" s="64"/>
      <c r="AH853" s="64"/>
      <c r="AI853" s="61"/>
      <c r="AJ853" s="65"/>
      <c r="AK853" s="65"/>
      <c r="AL853" s="44"/>
      <c r="AM853" s="61"/>
      <c r="AN853" s="61"/>
      <c r="AO853" s="50"/>
      <c r="AP853" s="44"/>
      <c r="AQ853" s="44"/>
      <c r="AR853" s="44"/>
      <c r="AS853" s="50"/>
    </row>
    <row r="854" spans="1:45" ht="17.25" customHeight="1">
      <c r="A854" s="44"/>
      <c r="B854" s="44"/>
      <c r="C854" s="44"/>
      <c r="D854" s="59"/>
      <c r="E854" s="59"/>
      <c r="F854" s="59"/>
      <c r="G854" s="60"/>
      <c r="H854" s="61"/>
      <c r="I854" s="61"/>
      <c r="J854" s="62"/>
      <c r="K854" s="62"/>
      <c r="L854" s="44"/>
      <c r="M854" s="61"/>
      <c r="N854" s="44"/>
      <c r="O854" s="45"/>
      <c r="P854" s="44"/>
      <c r="Q854" s="44"/>
      <c r="R854" s="62"/>
      <c r="S854" s="62"/>
      <c r="T854" s="44"/>
      <c r="U854" s="61"/>
      <c r="V854" s="63"/>
      <c r="W854" s="62"/>
      <c r="X854" s="62"/>
      <c r="Y854" s="61"/>
      <c r="Z854" s="62"/>
      <c r="AA854" s="61"/>
      <c r="AB854" s="44"/>
      <c r="AC854" s="61"/>
      <c r="AD854" s="61"/>
      <c r="AE854" s="62"/>
      <c r="AF854" s="62"/>
      <c r="AG854" s="64"/>
      <c r="AH854" s="64"/>
      <c r="AI854" s="61"/>
      <c r="AJ854" s="65"/>
      <c r="AK854" s="65"/>
      <c r="AL854" s="44"/>
      <c r="AM854" s="61"/>
      <c r="AN854" s="61"/>
      <c r="AO854" s="50"/>
      <c r="AP854" s="44"/>
      <c r="AQ854" s="44"/>
      <c r="AR854" s="44"/>
      <c r="AS854" s="50"/>
    </row>
    <row r="855" spans="1:45" ht="17.25" customHeight="1">
      <c r="A855" s="44"/>
      <c r="B855" s="44"/>
      <c r="C855" s="44"/>
      <c r="D855" s="59"/>
      <c r="E855" s="59"/>
      <c r="F855" s="59"/>
      <c r="G855" s="60"/>
      <c r="H855" s="61"/>
      <c r="I855" s="61"/>
      <c r="J855" s="62"/>
      <c r="K855" s="62"/>
      <c r="L855" s="44"/>
      <c r="M855" s="61"/>
      <c r="N855" s="44"/>
      <c r="O855" s="45"/>
      <c r="P855" s="44"/>
      <c r="Q855" s="44"/>
      <c r="R855" s="62"/>
      <c r="S855" s="62"/>
      <c r="T855" s="44"/>
      <c r="U855" s="61"/>
      <c r="V855" s="63"/>
      <c r="W855" s="62"/>
      <c r="X855" s="62"/>
      <c r="Y855" s="61"/>
      <c r="Z855" s="62"/>
      <c r="AA855" s="61"/>
      <c r="AB855" s="44"/>
      <c r="AC855" s="61"/>
      <c r="AD855" s="61"/>
      <c r="AE855" s="62"/>
      <c r="AF855" s="62"/>
      <c r="AG855" s="64"/>
      <c r="AH855" s="64"/>
      <c r="AI855" s="61"/>
      <c r="AJ855" s="65"/>
      <c r="AK855" s="65"/>
      <c r="AL855" s="44"/>
      <c r="AM855" s="61"/>
      <c r="AN855" s="61"/>
      <c r="AO855" s="50"/>
      <c r="AP855" s="44"/>
      <c r="AQ855" s="44"/>
      <c r="AR855" s="44"/>
      <c r="AS855" s="50"/>
    </row>
    <row r="856" spans="1:45" ht="17.25" customHeight="1">
      <c r="A856" s="44"/>
      <c r="B856" s="44"/>
      <c r="C856" s="44"/>
      <c r="D856" s="59"/>
      <c r="E856" s="59"/>
      <c r="F856" s="59"/>
      <c r="G856" s="60"/>
      <c r="H856" s="61"/>
      <c r="I856" s="61"/>
      <c r="J856" s="62"/>
      <c r="K856" s="62"/>
      <c r="L856" s="44"/>
      <c r="M856" s="61"/>
      <c r="N856" s="44"/>
      <c r="O856" s="45"/>
      <c r="P856" s="44"/>
      <c r="Q856" s="44"/>
      <c r="R856" s="62"/>
      <c r="S856" s="62"/>
      <c r="T856" s="44"/>
      <c r="U856" s="61"/>
      <c r="V856" s="63"/>
      <c r="W856" s="62"/>
      <c r="X856" s="62"/>
      <c r="Y856" s="61"/>
      <c r="Z856" s="62"/>
      <c r="AA856" s="61"/>
      <c r="AB856" s="44"/>
      <c r="AC856" s="61"/>
      <c r="AD856" s="61"/>
      <c r="AE856" s="62"/>
      <c r="AF856" s="62"/>
      <c r="AG856" s="64"/>
      <c r="AH856" s="64"/>
      <c r="AI856" s="61"/>
      <c r="AJ856" s="65"/>
      <c r="AK856" s="65"/>
      <c r="AL856" s="44"/>
      <c r="AM856" s="61"/>
      <c r="AN856" s="61"/>
      <c r="AO856" s="50"/>
      <c r="AP856" s="44"/>
      <c r="AQ856" s="44"/>
      <c r="AR856" s="44"/>
      <c r="AS856" s="50"/>
    </row>
    <row r="857" spans="1:45" ht="17.25" customHeight="1">
      <c r="A857" s="44"/>
      <c r="B857" s="44"/>
      <c r="C857" s="44"/>
      <c r="D857" s="59"/>
      <c r="E857" s="59"/>
      <c r="F857" s="59"/>
      <c r="G857" s="60"/>
      <c r="H857" s="61"/>
      <c r="I857" s="61"/>
      <c r="J857" s="62"/>
      <c r="K857" s="62"/>
      <c r="L857" s="44"/>
      <c r="M857" s="61"/>
      <c r="N857" s="44"/>
      <c r="O857" s="45"/>
      <c r="P857" s="44"/>
      <c r="Q857" s="44"/>
      <c r="R857" s="62"/>
      <c r="S857" s="62"/>
      <c r="T857" s="44"/>
      <c r="U857" s="61"/>
      <c r="V857" s="63"/>
      <c r="W857" s="62"/>
      <c r="X857" s="62"/>
      <c r="Y857" s="61"/>
      <c r="Z857" s="62"/>
      <c r="AA857" s="61"/>
      <c r="AB857" s="44"/>
      <c r="AC857" s="61"/>
      <c r="AD857" s="61"/>
      <c r="AE857" s="62"/>
      <c r="AF857" s="62"/>
      <c r="AG857" s="64"/>
      <c r="AH857" s="64"/>
      <c r="AI857" s="61"/>
      <c r="AJ857" s="65"/>
      <c r="AK857" s="65"/>
      <c r="AL857" s="44"/>
      <c r="AM857" s="61"/>
      <c r="AN857" s="61"/>
      <c r="AO857" s="50"/>
      <c r="AP857" s="44"/>
      <c r="AQ857" s="44"/>
      <c r="AR857" s="44"/>
      <c r="AS857" s="50"/>
    </row>
    <row r="858" spans="1:45" ht="17.25" customHeight="1">
      <c r="A858" s="44"/>
      <c r="B858" s="44"/>
      <c r="C858" s="44"/>
      <c r="D858" s="59"/>
      <c r="E858" s="59"/>
      <c r="F858" s="59"/>
      <c r="G858" s="60"/>
      <c r="H858" s="61"/>
      <c r="I858" s="61"/>
      <c r="J858" s="62"/>
      <c r="K858" s="62"/>
      <c r="L858" s="44"/>
      <c r="M858" s="61"/>
      <c r="N858" s="44"/>
      <c r="O858" s="45"/>
      <c r="P858" s="44"/>
      <c r="Q858" s="44"/>
      <c r="R858" s="62"/>
      <c r="S858" s="62"/>
      <c r="T858" s="44"/>
      <c r="U858" s="61"/>
      <c r="V858" s="63"/>
      <c r="W858" s="62"/>
      <c r="X858" s="62"/>
      <c r="Y858" s="61"/>
      <c r="Z858" s="62"/>
      <c r="AA858" s="61"/>
      <c r="AB858" s="44"/>
      <c r="AC858" s="61"/>
      <c r="AD858" s="61"/>
      <c r="AE858" s="62"/>
      <c r="AF858" s="62"/>
      <c r="AG858" s="64"/>
      <c r="AH858" s="64"/>
      <c r="AI858" s="61"/>
      <c r="AJ858" s="65"/>
      <c r="AK858" s="65"/>
      <c r="AL858" s="44"/>
      <c r="AM858" s="61"/>
      <c r="AN858" s="61"/>
      <c r="AO858" s="50"/>
      <c r="AP858" s="44"/>
      <c r="AQ858" s="44"/>
      <c r="AR858" s="44"/>
      <c r="AS858" s="50"/>
    </row>
    <row r="859" spans="1:45" ht="17.25" customHeight="1">
      <c r="A859" s="44"/>
      <c r="B859" s="44"/>
      <c r="C859" s="44"/>
      <c r="D859" s="59"/>
      <c r="E859" s="59"/>
      <c r="F859" s="59"/>
      <c r="G859" s="60"/>
      <c r="H859" s="61"/>
      <c r="I859" s="61"/>
      <c r="J859" s="62"/>
      <c r="K859" s="62"/>
      <c r="L859" s="44"/>
      <c r="M859" s="61"/>
      <c r="N859" s="44"/>
      <c r="O859" s="45"/>
      <c r="P859" s="44"/>
      <c r="Q859" s="44"/>
      <c r="R859" s="62"/>
      <c r="S859" s="62"/>
      <c r="T859" s="44"/>
      <c r="U859" s="61"/>
      <c r="V859" s="63"/>
      <c r="W859" s="62"/>
      <c r="X859" s="62"/>
      <c r="Y859" s="61"/>
      <c r="Z859" s="62"/>
      <c r="AA859" s="61"/>
      <c r="AB859" s="44"/>
      <c r="AC859" s="61"/>
      <c r="AD859" s="61"/>
      <c r="AE859" s="62"/>
      <c r="AF859" s="62"/>
      <c r="AG859" s="64"/>
      <c r="AH859" s="64"/>
      <c r="AI859" s="61"/>
      <c r="AJ859" s="65"/>
      <c r="AK859" s="65"/>
      <c r="AL859" s="44"/>
      <c r="AM859" s="61"/>
      <c r="AN859" s="61"/>
      <c r="AO859" s="50"/>
      <c r="AP859" s="44"/>
      <c r="AQ859" s="44"/>
      <c r="AR859" s="44"/>
      <c r="AS859" s="50"/>
    </row>
    <row r="860" spans="1:45" ht="17.25" customHeight="1">
      <c r="A860" s="44"/>
      <c r="B860" s="44"/>
      <c r="C860" s="44"/>
      <c r="D860" s="59"/>
      <c r="E860" s="59"/>
      <c r="F860" s="59"/>
      <c r="G860" s="60"/>
      <c r="H860" s="61"/>
      <c r="I860" s="61"/>
      <c r="J860" s="62"/>
      <c r="K860" s="62"/>
      <c r="L860" s="44"/>
      <c r="M860" s="61"/>
      <c r="N860" s="44"/>
      <c r="O860" s="45"/>
      <c r="P860" s="44"/>
      <c r="Q860" s="44"/>
      <c r="R860" s="62"/>
      <c r="S860" s="62"/>
      <c r="T860" s="44"/>
      <c r="U860" s="61"/>
      <c r="V860" s="63"/>
      <c r="W860" s="62"/>
      <c r="X860" s="62"/>
      <c r="Y860" s="61"/>
      <c r="Z860" s="62"/>
      <c r="AA860" s="61"/>
      <c r="AB860" s="44"/>
      <c r="AC860" s="61"/>
      <c r="AD860" s="61"/>
      <c r="AE860" s="62"/>
      <c r="AF860" s="62"/>
      <c r="AG860" s="64"/>
      <c r="AH860" s="64"/>
      <c r="AI860" s="61"/>
      <c r="AJ860" s="65"/>
      <c r="AK860" s="65"/>
      <c r="AL860" s="44"/>
      <c r="AM860" s="61"/>
      <c r="AN860" s="61"/>
      <c r="AO860" s="50"/>
      <c r="AP860" s="44"/>
      <c r="AQ860" s="44"/>
      <c r="AR860" s="44"/>
      <c r="AS860" s="50"/>
    </row>
    <row r="861" spans="1:45" ht="17.25" customHeight="1">
      <c r="A861" s="44"/>
      <c r="B861" s="44"/>
      <c r="C861" s="44"/>
      <c r="D861" s="59"/>
      <c r="E861" s="59"/>
      <c r="F861" s="59"/>
      <c r="G861" s="60"/>
      <c r="H861" s="61"/>
      <c r="I861" s="61"/>
      <c r="J861" s="62"/>
      <c r="K861" s="62"/>
      <c r="L861" s="44"/>
      <c r="M861" s="61"/>
      <c r="N861" s="44"/>
      <c r="O861" s="45"/>
      <c r="P861" s="44"/>
      <c r="Q861" s="44"/>
      <c r="R861" s="62"/>
      <c r="S861" s="62"/>
      <c r="T861" s="44"/>
      <c r="U861" s="61"/>
      <c r="V861" s="63"/>
      <c r="W861" s="62"/>
      <c r="X861" s="62"/>
      <c r="Y861" s="61"/>
      <c r="Z861" s="62"/>
      <c r="AA861" s="61"/>
      <c r="AB861" s="44"/>
      <c r="AC861" s="61"/>
      <c r="AD861" s="61"/>
      <c r="AE861" s="62"/>
      <c r="AF861" s="62"/>
      <c r="AG861" s="64"/>
      <c r="AH861" s="64"/>
      <c r="AI861" s="61"/>
      <c r="AJ861" s="65"/>
      <c r="AK861" s="65"/>
      <c r="AL861" s="44"/>
      <c r="AM861" s="61"/>
      <c r="AN861" s="61"/>
      <c r="AO861" s="50"/>
      <c r="AP861" s="44"/>
      <c r="AQ861" s="44"/>
      <c r="AR861" s="44"/>
      <c r="AS861" s="50"/>
    </row>
    <row r="862" spans="1:45" ht="17.25" customHeight="1">
      <c r="A862" s="44"/>
      <c r="B862" s="44"/>
      <c r="C862" s="44"/>
      <c r="D862" s="59"/>
      <c r="E862" s="59"/>
      <c r="F862" s="59"/>
      <c r="G862" s="60"/>
      <c r="H862" s="61"/>
      <c r="I862" s="61"/>
      <c r="J862" s="62"/>
      <c r="K862" s="62"/>
      <c r="L862" s="44"/>
      <c r="M862" s="61"/>
      <c r="N862" s="44"/>
      <c r="O862" s="45"/>
      <c r="P862" s="44"/>
      <c r="Q862" s="44"/>
      <c r="R862" s="62"/>
      <c r="S862" s="62"/>
      <c r="T862" s="44"/>
      <c r="U862" s="61"/>
      <c r="V862" s="63"/>
      <c r="W862" s="62"/>
      <c r="X862" s="62"/>
      <c r="Y862" s="61"/>
      <c r="Z862" s="62"/>
      <c r="AA862" s="61"/>
      <c r="AB862" s="44"/>
      <c r="AC862" s="61"/>
      <c r="AD862" s="61"/>
      <c r="AE862" s="62"/>
      <c r="AF862" s="62"/>
      <c r="AG862" s="64"/>
      <c r="AH862" s="64"/>
      <c r="AI862" s="61"/>
      <c r="AJ862" s="65"/>
      <c r="AK862" s="65"/>
      <c r="AL862" s="44"/>
      <c r="AM862" s="61"/>
      <c r="AN862" s="61"/>
      <c r="AO862" s="50"/>
      <c r="AP862" s="44"/>
      <c r="AQ862" s="44"/>
      <c r="AR862" s="44"/>
      <c r="AS862" s="50"/>
    </row>
    <row r="863" spans="1:45" ht="17.25" customHeight="1">
      <c r="A863" s="44"/>
      <c r="B863" s="44"/>
      <c r="C863" s="44"/>
      <c r="D863" s="59"/>
      <c r="E863" s="59"/>
      <c r="F863" s="59"/>
      <c r="G863" s="60"/>
      <c r="H863" s="61"/>
      <c r="I863" s="61"/>
      <c r="J863" s="62"/>
      <c r="K863" s="62"/>
      <c r="L863" s="44"/>
      <c r="M863" s="61"/>
      <c r="N863" s="44"/>
      <c r="O863" s="45"/>
      <c r="P863" s="44"/>
      <c r="Q863" s="44"/>
      <c r="R863" s="62"/>
      <c r="S863" s="62"/>
      <c r="T863" s="44"/>
      <c r="U863" s="61"/>
      <c r="V863" s="63"/>
      <c r="W863" s="62"/>
      <c r="X863" s="62"/>
      <c r="Y863" s="61"/>
      <c r="Z863" s="62"/>
      <c r="AA863" s="61"/>
      <c r="AB863" s="44"/>
      <c r="AC863" s="61"/>
      <c r="AD863" s="61"/>
      <c r="AE863" s="62"/>
      <c r="AF863" s="62"/>
      <c r="AG863" s="64"/>
      <c r="AH863" s="64"/>
      <c r="AI863" s="61"/>
      <c r="AJ863" s="65"/>
      <c r="AK863" s="65"/>
      <c r="AL863" s="44"/>
      <c r="AM863" s="61"/>
      <c r="AN863" s="61"/>
      <c r="AO863" s="50"/>
      <c r="AP863" s="44"/>
      <c r="AQ863" s="44"/>
      <c r="AR863" s="44"/>
      <c r="AS863" s="50"/>
    </row>
    <row r="864" spans="1:45" ht="17.25" customHeight="1">
      <c r="A864" s="44"/>
      <c r="B864" s="44"/>
      <c r="C864" s="44"/>
      <c r="D864" s="59"/>
      <c r="E864" s="59"/>
      <c r="F864" s="59"/>
      <c r="G864" s="60"/>
      <c r="H864" s="61"/>
      <c r="I864" s="61"/>
      <c r="J864" s="62"/>
      <c r="K864" s="62"/>
      <c r="L864" s="44"/>
      <c r="M864" s="61"/>
      <c r="N864" s="44"/>
      <c r="O864" s="45"/>
      <c r="P864" s="44"/>
      <c r="Q864" s="44"/>
      <c r="R864" s="62"/>
      <c r="S864" s="62"/>
      <c r="T864" s="44"/>
      <c r="U864" s="61"/>
      <c r="V864" s="63"/>
      <c r="W864" s="62"/>
      <c r="X864" s="62"/>
      <c r="Y864" s="61"/>
      <c r="Z864" s="62"/>
      <c r="AA864" s="61"/>
      <c r="AB864" s="44"/>
      <c r="AC864" s="61"/>
      <c r="AD864" s="61"/>
      <c r="AE864" s="62"/>
      <c r="AF864" s="62"/>
      <c r="AG864" s="64"/>
      <c r="AH864" s="64"/>
      <c r="AI864" s="61"/>
      <c r="AJ864" s="65"/>
      <c r="AK864" s="65"/>
      <c r="AL864" s="44"/>
      <c r="AM864" s="61"/>
      <c r="AN864" s="61"/>
      <c r="AO864" s="50"/>
      <c r="AP864" s="44"/>
      <c r="AQ864" s="44"/>
      <c r="AR864" s="44"/>
      <c r="AS864" s="50"/>
    </row>
    <row r="865" spans="1:45" ht="17.25" customHeight="1">
      <c r="A865" s="44"/>
      <c r="B865" s="44"/>
      <c r="C865" s="44"/>
      <c r="D865" s="59"/>
      <c r="E865" s="59"/>
      <c r="F865" s="59"/>
      <c r="G865" s="60"/>
      <c r="H865" s="61"/>
      <c r="I865" s="61"/>
      <c r="J865" s="62"/>
      <c r="K865" s="62"/>
      <c r="L865" s="44"/>
      <c r="M865" s="61"/>
      <c r="N865" s="44"/>
      <c r="O865" s="45"/>
      <c r="P865" s="44"/>
      <c r="Q865" s="44"/>
      <c r="R865" s="62"/>
      <c r="S865" s="62"/>
      <c r="T865" s="44"/>
      <c r="U865" s="61"/>
      <c r="V865" s="63"/>
      <c r="W865" s="62"/>
      <c r="X865" s="62"/>
      <c r="Y865" s="61"/>
      <c r="Z865" s="62"/>
      <c r="AA865" s="61"/>
      <c r="AB865" s="44"/>
      <c r="AC865" s="61"/>
      <c r="AD865" s="61"/>
      <c r="AE865" s="62"/>
      <c r="AF865" s="62"/>
      <c r="AG865" s="64"/>
      <c r="AH865" s="64"/>
      <c r="AI865" s="61"/>
      <c r="AJ865" s="65"/>
      <c r="AK865" s="65"/>
      <c r="AL865" s="44"/>
      <c r="AM865" s="61"/>
      <c r="AN865" s="61"/>
      <c r="AO865" s="50"/>
      <c r="AP865" s="44"/>
      <c r="AQ865" s="44"/>
      <c r="AR865" s="44"/>
      <c r="AS865" s="50"/>
    </row>
    <row r="866" spans="1:45" ht="17.25" customHeight="1">
      <c r="A866" s="44"/>
      <c r="B866" s="44"/>
      <c r="C866" s="44"/>
      <c r="D866" s="59"/>
      <c r="E866" s="59"/>
      <c r="F866" s="59"/>
      <c r="G866" s="60"/>
      <c r="H866" s="61"/>
      <c r="I866" s="61"/>
      <c r="J866" s="62"/>
      <c r="K866" s="62"/>
      <c r="L866" s="44"/>
      <c r="M866" s="61"/>
      <c r="N866" s="44"/>
      <c r="O866" s="45"/>
      <c r="P866" s="44"/>
      <c r="Q866" s="44"/>
      <c r="R866" s="62"/>
      <c r="S866" s="62"/>
      <c r="T866" s="44"/>
      <c r="U866" s="61"/>
      <c r="V866" s="63"/>
      <c r="W866" s="62"/>
      <c r="X866" s="62"/>
      <c r="Y866" s="61"/>
      <c r="Z866" s="62"/>
      <c r="AA866" s="61"/>
      <c r="AB866" s="44"/>
      <c r="AC866" s="61"/>
      <c r="AD866" s="61"/>
      <c r="AE866" s="62"/>
      <c r="AF866" s="62"/>
      <c r="AG866" s="64"/>
      <c r="AH866" s="64"/>
      <c r="AI866" s="61"/>
      <c r="AJ866" s="65"/>
      <c r="AK866" s="65"/>
      <c r="AL866" s="44"/>
      <c r="AM866" s="61"/>
      <c r="AN866" s="61"/>
      <c r="AO866" s="50"/>
      <c r="AP866" s="44"/>
      <c r="AQ866" s="44"/>
      <c r="AR866" s="44"/>
      <c r="AS866" s="50"/>
    </row>
    <row r="867" spans="1:45" ht="17.25" customHeight="1">
      <c r="A867" s="44"/>
      <c r="B867" s="44"/>
      <c r="C867" s="44"/>
      <c r="D867" s="59"/>
      <c r="E867" s="59"/>
      <c r="F867" s="59"/>
      <c r="G867" s="60"/>
      <c r="H867" s="61"/>
      <c r="I867" s="61"/>
      <c r="J867" s="62"/>
      <c r="K867" s="62"/>
      <c r="L867" s="44"/>
      <c r="M867" s="61"/>
      <c r="N867" s="44"/>
      <c r="O867" s="45"/>
      <c r="P867" s="44"/>
      <c r="Q867" s="44"/>
      <c r="R867" s="62"/>
      <c r="S867" s="62"/>
      <c r="T867" s="44"/>
      <c r="U867" s="61"/>
      <c r="V867" s="63"/>
      <c r="W867" s="62"/>
      <c r="X867" s="62"/>
      <c r="Y867" s="61"/>
      <c r="Z867" s="62"/>
      <c r="AA867" s="61"/>
      <c r="AB867" s="44"/>
      <c r="AC867" s="61"/>
      <c r="AD867" s="61"/>
      <c r="AE867" s="62"/>
      <c r="AF867" s="62"/>
      <c r="AG867" s="64"/>
      <c r="AH867" s="64"/>
      <c r="AI867" s="61"/>
      <c r="AJ867" s="65"/>
      <c r="AK867" s="65"/>
      <c r="AL867" s="44"/>
      <c r="AM867" s="61"/>
      <c r="AN867" s="61"/>
      <c r="AO867" s="50"/>
      <c r="AP867" s="44"/>
      <c r="AQ867" s="44"/>
      <c r="AR867" s="44"/>
      <c r="AS867" s="50"/>
    </row>
    <row r="868" spans="1:45" ht="17.25" customHeight="1">
      <c r="A868" s="44"/>
      <c r="B868" s="44"/>
      <c r="C868" s="44"/>
      <c r="D868" s="59"/>
      <c r="E868" s="59"/>
      <c r="F868" s="59"/>
      <c r="G868" s="60"/>
      <c r="H868" s="61"/>
      <c r="I868" s="61"/>
      <c r="J868" s="62"/>
      <c r="K868" s="62"/>
      <c r="L868" s="44"/>
      <c r="M868" s="61"/>
      <c r="N868" s="44"/>
      <c r="O868" s="45"/>
      <c r="P868" s="44"/>
      <c r="Q868" s="44"/>
      <c r="R868" s="62"/>
      <c r="S868" s="62"/>
      <c r="T868" s="44"/>
      <c r="U868" s="61"/>
      <c r="V868" s="63"/>
      <c r="W868" s="62"/>
      <c r="X868" s="62"/>
      <c r="Y868" s="61"/>
      <c r="Z868" s="62"/>
      <c r="AA868" s="61"/>
      <c r="AB868" s="44"/>
      <c r="AC868" s="61"/>
      <c r="AD868" s="61"/>
      <c r="AE868" s="62"/>
      <c r="AF868" s="62"/>
      <c r="AG868" s="64"/>
      <c r="AH868" s="64"/>
      <c r="AI868" s="61"/>
      <c r="AJ868" s="65"/>
      <c r="AK868" s="65"/>
      <c r="AL868" s="44"/>
      <c r="AM868" s="61"/>
      <c r="AN868" s="61"/>
      <c r="AO868" s="50"/>
      <c r="AP868" s="44"/>
      <c r="AQ868" s="44"/>
      <c r="AR868" s="44"/>
      <c r="AS868" s="50"/>
    </row>
    <row r="869" spans="1:45" ht="17.25" customHeight="1">
      <c r="A869" s="44"/>
      <c r="B869" s="44"/>
      <c r="C869" s="44"/>
      <c r="D869" s="59"/>
      <c r="E869" s="59"/>
      <c r="F869" s="59"/>
      <c r="G869" s="60"/>
      <c r="H869" s="61"/>
      <c r="I869" s="61"/>
      <c r="J869" s="62"/>
      <c r="K869" s="62"/>
      <c r="L869" s="44"/>
      <c r="M869" s="61"/>
      <c r="N869" s="44"/>
      <c r="O869" s="45"/>
      <c r="P869" s="44"/>
      <c r="Q869" s="44"/>
      <c r="R869" s="62"/>
      <c r="S869" s="62"/>
      <c r="T869" s="44"/>
      <c r="U869" s="61"/>
      <c r="V869" s="63"/>
      <c r="W869" s="62"/>
      <c r="X869" s="62"/>
      <c r="Y869" s="61"/>
      <c r="Z869" s="62"/>
      <c r="AA869" s="61"/>
      <c r="AB869" s="44"/>
      <c r="AC869" s="61"/>
      <c r="AD869" s="61"/>
      <c r="AE869" s="62"/>
      <c r="AF869" s="62"/>
      <c r="AG869" s="64"/>
      <c r="AH869" s="64"/>
      <c r="AI869" s="61"/>
      <c r="AJ869" s="65"/>
      <c r="AK869" s="65"/>
      <c r="AL869" s="44"/>
      <c r="AM869" s="61"/>
      <c r="AN869" s="61"/>
      <c r="AO869" s="50"/>
      <c r="AP869" s="44"/>
      <c r="AQ869" s="44"/>
      <c r="AR869" s="44"/>
      <c r="AS869" s="50"/>
    </row>
    <row r="870" spans="1:45" ht="17.25" customHeight="1">
      <c r="A870" s="44"/>
      <c r="B870" s="44"/>
      <c r="C870" s="44"/>
      <c r="D870" s="59"/>
      <c r="E870" s="59"/>
      <c r="F870" s="59"/>
      <c r="G870" s="60"/>
      <c r="H870" s="61"/>
      <c r="I870" s="61"/>
      <c r="J870" s="62"/>
      <c r="K870" s="62"/>
      <c r="L870" s="44"/>
      <c r="M870" s="61"/>
      <c r="N870" s="44"/>
      <c r="O870" s="45"/>
      <c r="P870" s="44"/>
      <c r="Q870" s="44"/>
      <c r="R870" s="62"/>
      <c r="S870" s="62"/>
      <c r="T870" s="44"/>
      <c r="U870" s="61"/>
      <c r="V870" s="63"/>
      <c r="W870" s="62"/>
      <c r="X870" s="62"/>
      <c r="Y870" s="61"/>
      <c r="Z870" s="62"/>
      <c r="AA870" s="61"/>
      <c r="AB870" s="44"/>
      <c r="AC870" s="61"/>
      <c r="AD870" s="61"/>
      <c r="AE870" s="62"/>
      <c r="AF870" s="62"/>
      <c r="AG870" s="64"/>
      <c r="AH870" s="64"/>
      <c r="AI870" s="61"/>
      <c r="AJ870" s="65"/>
      <c r="AK870" s="65"/>
      <c r="AL870" s="44"/>
      <c r="AM870" s="61"/>
      <c r="AN870" s="61"/>
      <c r="AO870" s="50"/>
      <c r="AP870" s="44"/>
      <c r="AQ870" s="44"/>
      <c r="AR870" s="44"/>
      <c r="AS870" s="50"/>
    </row>
    <row r="871" spans="1:45" ht="17.25" customHeight="1">
      <c r="A871" s="44"/>
      <c r="B871" s="44"/>
      <c r="C871" s="44"/>
      <c r="D871" s="59"/>
      <c r="E871" s="59"/>
      <c r="F871" s="59"/>
      <c r="G871" s="60"/>
      <c r="H871" s="61"/>
      <c r="I871" s="61"/>
      <c r="J871" s="62"/>
      <c r="K871" s="62"/>
      <c r="L871" s="44"/>
      <c r="M871" s="61"/>
      <c r="N871" s="44"/>
      <c r="O871" s="45"/>
      <c r="P871" s="44"/>
      <c r="Q871" s="44"/>
      <c r="R871" s="62"/>
      <c r="S871" s="62"/>
      <c r="T871" s="44"/>
      <c r="U871" s="61"/>
      <c r="V871" s="63"/>
      <c r="W871" s="62"/>
      <c r="X871" s="62"/>
      <c r="Y871" s="61"/>
      <c r="Z871" s="62"/>
      <c r="AA871" s="61"/>
      <c r="AB871" s="44"/>
      <c r="AC871" s="61"/>
      <c r="AD871" s="61"/>
      <c r="AE871" s="62"/>
      <c r="AF871" s="62"/>
      <c r="AG871" s="64"/>
      <c r="AH871" s="64"/>
      <c r="AI871" s="61"/>
      <c r="AJ871" s="65"/>
      <c r="AK871" s="65"/>
      <c r="AL871" s="44"/>
      <c r="AM871" s="61"/>
      <c r="AN871" s="61"/>
      <c r="AO871" s="50"/>
      <c r="AP871" s="44"/>
      <c r="AQ871" s="44"/>
      <c r="AR871" s="44"/>
      <c r="AS871" s="50"/>
    </row>
    <row r="872" spans="1:45" ht="17.25" customHeight="1">
      <c r="A872" s="44"/>
      <c r="B872" s="44"/>
      <c r="C872" s="44"/>
      <c r="D872" s="59"/>
      <c r="E872" s="59"/>
      <c r="F872" s="59"/>
      <c r="G872" s="60"/>
      <c r="H872" s="61"/>
      <c r="I872" s="61"/>
      <c r="J872" s="62"/>
      <c r="K872" s="62"/>
      <c r="L872" s="44"/>
      <c r="M872" s="61"/>
      <c r="N872" s="44"/>
      <c r="O872" s="45"/>
      <c r="P872" s="44"/>
      <c r="Q872" s="44"/>
      <c r="R872" s="62"/>
      <c r="S872" s="62"/>
      <c r="T872" s="44"/>
      <c r="U872" s="61"/>
      <c r="V872" s="63"/>
      <c r="W872" s="62"/>
      <c r="X872" s="62"/>
      <c r="Y872" s="61"/>
      <c r="Z872" s="62"/>
      <c r="AA872" s="61"/>
      <c r="AB872" s="44"/>
      <c r="AC872" s="61"/>
      <c r="AD872" s="61"/>
      <c r="AE872" s="62"/>
      <c r="AF872" s="62"/>
      <c r="AG872" s="64"/>
      <c r="AH872" s="64"/>
      <c r="AI872" s="61"/>
      <c r="AJ872" s="65"/>
      <c r="AK872" s="65"/>
      <c r="AL872" s="44"/>
      <c r="AM872" s="61"/>
      <c r="AN872" s="61"/>
      <c r="AO872" s="50"/>
      <c r="AP872" s="44"/>
      <c r="AQ872" s="44"/>
      <c r="AR872" s="44"/>
      <c r="AS872" s="50"/>
    </row>
    <row r="873" spans="1:45" ht="17.25" customHeight="1">
      <c r="A873" s="44"/>
      <c r="B873" s="44"/>
      <c r="C873" s="44"/>
      <c r="D873" s="59"/>
      <c r="E873" s="59"/>
      <c r="F873" s="59"/>
      <c r="G873" s="60"/>
      <c r="H873" s="61"/>
      <c r="I873" s="61"/>
      <c r="J873" s="62"/>
      <c r="K873" s="62"/>
      <c r="L873" s="44"/>
      <c r="M873" s="61"/>
      <c r="N873" s="44"/>
      <c r="O873" s="45"/>
      <c r="P873" s="44"/>
      <c r="Q873" s="44"/>
      <c r="R873" s="62"/>
      <c r="S873" s="62"/>
      <c r="T873" s="44"/>
      <c r="U873" s="61"/>
      <c r="V873" s="63"/>
      <c r="W873" s="62"/>
      <c r="X873" s="62"/>
      <c r="Y873" s="61"/>
      <c r="Z873" s="62"/>
      <c r="AA873" s="61"/>
      <c r="AB873" s="44"/>
      <c r="AC873" s="61"/>
      <c r="AD873" s="61"/>
      <c r="AE873" s="62"/>
      <c r="AF873" s="62"/>
      <c r="AG873" s="64"/>
      <c r="AH873" s="64"/>
      <c r="AI873" s="61"/>
      <c r="AJ873" s="65"/>
      <c r="AK873" s="65"/>
      <c r="AL873" s="44"/>
      <c r="AM873" s="61"/>
      <c r="AN873" s="61"/>
      <c r="AO873" s="50"/>
      <c r="AP873" s="44"/>
      <c r="AQ873" s="44"/>
      <c r="AR873" s="44"/>
      <c r="AS873" s="50"/>
    </row>
    <row r="874" spans="1:45" ht="17.25" customHeight="1">
      <c r="A874" s="44"/>
      <c r="B874" s="44"/>
      <c r="C874" s="44"/>
      <c r="D874" s="59"/>
      <c r="E874" s="59"/>
      <c r="F874" s="59"/>
      <c r="G874" s="60"/>
      <c r="H874" s="61"/>
      <c r="I874" s="61"/>
      <c r="J874" s="62"/>
      <c r="K874" s="62"/>
      <c r="L874" s="44"/>
      <c r="M874" s="61"/>
      <c r="N874" s="44"/>
      <c r="O874" s="45"/>
      <c r="P874" s="44"/>
      <c r="Q874" s="44"/>
      <c r="R874" s="62"/>
      <c r="S874" s="62"/>
      <c r="T874" s="44"/>
      <c r="U874" s="61"/>
      <c r="V874" s="63"/>
      <c r="W874" s="62"/>
      <c r="X874" s="62"/>
      <c r="Y874" s="61"/>
      <c r="Z874" s="62"/>
      <c r="AA874" s="61"/>
      <c r="AB874" s="44"/>
      <c r="AC874" s="61"/>
      <c r="AD874" s="61"/>
      <c r="AE874" s="62"/>
      <c r="AF874" s="62"/>
      <c r="AG874" s="64"/>
      <c r="AH874" s="64"/>
      <c r="AI874" s="61"/>
      <c r="AJ874" s="65"/>
      <c r="AK874" s="65"/>
      <c r="AL874" s="44"/>
      <c r="AM874" s="61"/>
      <c r="AN874" s="61"/>
      <c r="AO874" s="50"/>
      <c r="AP874" s="44"/>
      <c r="AQ874" s="44"/>
      <c r="AR874" s="44"/>
      <c r="AS874" s="50"/>
    </row>
    <row r="875" spans="1:45" ht="17.25" customHeight="1">
      <c r="A875" s="44"/>
      <c r="B875" s="44"/>
      <c r="C875" s="44"/>
      <c r="D875" s="59"/>
      <c r="E875" s="59"/>
      <c r="F875" s="59"/>
      <c r="G875" s="60"/>
      <c r="H875" s="61"/>
      <c r="I875" s="61"/>
      <c r="J875" s="62"/>
      <c r="K875" s="62"/>
      <c r="L875" s="44"/>
      <c r="M875" s="61"/>
      <c r="N875" s="44"/>
      <c r="O875" s="45"/>
      <c r="P875" s="44"/>
      <c r="Q875" s="44"/>
      <c r="R875" s="62"/>
      <c r="S875" s="62"/>
      <c r="T875" s="44"/>
      <c r="U875" s="61"/>
      <c r="V875" s="63"/>
      <c r="W875" s="62"/>
      <c r="X875" s="62"/>
      <c r="Y875" s="61"/>
      <c r="Z875" s="62"/>
      <c r="AA875" s="61"/>
      <c r="AB875" s="44"/>
      <c r="AC875" s="61"/>
      <c r="AD875" s="61"/>
      <c r="AE875" s="62"/>
      <c r="AF875" s="62"/>
      <c r="AG875" s="64"/>
      <c r="AH875" s="64"/>
      <c r="AI875" s="61"/>
      <c r="AJ875" s="65"/>
      <c r="AK875" s="65"/>
      <c r="AL875" s="44"/>
      <c r="AM875" s="61"/>
      <c r="AN875" s="61"/>
      <c r="AO875" s="50"/>
      <c r="AP875" s="44"/>
      <c r="AQ875" s="44"/>
      <c r="AR875" s="44"/>
      <c r="AS875" s="50"/>
    </row>
    <row r="876" spans="1:45" ht="17.25" customHeight="1">
      <c r="A876" s="44"/>
      <c r="B876" s="44"/>
      <c r="C876" s="44"/>
      <c r="D876" s="59"/>
      <c r="E876" s="59"/>
      <c r="F876" s="59"/>
      <c r="G876" s="60"/>
      <c r="H876" s="61"/>
      <c r="I876" s="61"/>
      <c r="J876" s="62"/>
      <c r="K876" s="62"/>
      <c r="L876" s="44"/>
      <c r="M876" s="61"/>
      <c r="N876" s="44"/>
      <c r="O876" s="45"/>
      <c r="P876" s="44"/>
      <c r="Q876" s="44"/>
      <c r="R876" s="62"/>
      <c r="S876" s="62"/>
      <c r="T876" s="44"/>
      <c r="U876" s="61"/>
      <c r="V876" s="63"/>
      <c r="W876" s="62"/>
      <c r="X876" s="62"/>
      <c r="Y876" s="61"/>
      <c r="Z876" s="62"/>
      <c r="AA876" s="61"/>
      <c r="AB876" s="44"/>
      <c r="AC876" s="61"/>
      <c r="AD876" s="61"/>
      <c r="AE876" s="62"/>
      <c r="AF876" s="62"/>
      <c r="AG876" s="64"/>
      <c r="AH876" s="64"/>
      <c r="AI876" s="61"/>
      <c r="AJ876" s="65"/>
      <c r="AK876" s="65"/>
      <c r="AL876" s="44"/>
      <c r="AM876" s="61"/>
      <c r="AN876" s="61"/>
      <c r="AO876" s="50"/>
      <c r="AP876" s="44"/>
      <c r="AQ876" s="44"/>
      <c r="AR876" s="44"/>
      <c r="AS876" s="50"/>
    </row>
    <row r="877" spans="1:45" ht="17.25" customHeight="1">
      <c r="A877" s="44"/>
      <c r="B877" s="44"/>
      <c r="C877" s="44"/>
      <c r="D877" s="59"/>
      <c r="E877" s="59"/>
      <c r="F877" s="59"/>
      <c r="G877" s="60"/>
      <c r="H877" s="61"/>
      <c r="I877" s="61"/>
      <c r="J877" s="62"/>
      <c r="K877" s="62"/>
      <c r="L877" s="44"/>
      <c r="M877" s="61"/>
      <c r="N877" s="44"/>
      <c r="O877" s="45"/>
      <c r="P877" s="44"/>
      <c r="Q877" s="44"/>
      <c r="R877" s="62"/>
      <c r="S877" s="62"/>
      <c r="T877" s="44"/>
      <c r="U877" s="61"/>
      <c r="V877" s="63"/>
      <c r="W877" s="62"/>
      <c r="X877" s="62"/>
      <c r="Y877" s="61"/>
      <c r="Z877" s="62"/>
      <c r="AA877" s="61"/>
      <c r="AB877" s="44"/>
      <c r="AC877" s="61"/>
      <c r="AD877" s="61"/>
      <c r="AE877" s="62"/>
      <c r="AF877" s="62"/>
      <c r="AG877" s="64"/>
      <c r="AH877" s="64"/>
      <c r="AI877" s="61"/>
      <c r="AJ877" s="65"/>
      <c r="AK877" s="65"/>
      <c r="AL877" s="44"/>
      <c r="AM877" s="61"/>
      <c r="AN877" s="61"/>
      <c r="AO877" s="50"/>
      <c r="AP877" s="44"/>
      <c r="AQ877" s="44"/>
      <c r="AR877" s="44"/>
      <c r="AS877" s="50"/>
    </row>
    <row r="878" spans="1:45" ht="17.25" customHeight="1">
      <c r="A878" s="44"/>
      <c r="B878" s="44"/>
      <c r="C878" s="44"/>
      <c r="D878" s="59"/>
      <c r="E878" s="59"/>
      <c r="F878" s="59"/>
      <c r="G878" s="60"/>
      <c r="H878" s="61"/>
      <c r="I878" s="61"/>
      <c r="J878" s="62"/>
      <c r="K878" s="62"/>
      <c r="L878" s="44"/>
      <c r="M878" s="61"/>
      <c r="N878" s="44"/>
      <c r="O878" s="45"/>
      <c r="P878" s="44"/>
      <c r="Q878" s="44"/>
      <c r="R878" s="62"/>
      <c r="S878" s="62"/>
      <c r="T878" s="44"/>
      <c r="U878" s="61"/>
      <c r="V878" s="63"/>
      <c r="W878" s="62"/>
      <c r="X878" s="62"/>
      <c r="Y878" s="61"/>
      <c r="Z878" s="62"/>
      <c r="AA878" s="61"/>
      <c r="AB878" s="44"/>
      <c r="AC878" s="61"/>
      <c r="AD878" s="61"/>
      <c r="AE878" s="62"/>
      <c r="AF878" s="62"/>
      <c r="AG878" s="64"/>
      <c r="AH878" s="64"/>
      <c r="AI878" s="61"/>
      <c r="AJ878" s="65"/>
      <c r="AK878" s="65"/>
      <c r="AL878" s="44"/>
      <c r="AM878" s="61"/>
      <c r="AN878" s="61"/>
      <c r="AO878" s="50"/>
      <c r="AP878" s="44"/>
      <c r="AQ878" s="44"/>
      <c r="AR878" s="44"/>
      <c r="AS878" s="50"/>
    </row>
    <row r="879" spans="1:45" ht="17.25" customHeight="1">
      <c r="A879" s="44"/>
      <c r="B879" s="44"/>
      <c r="C879" s="44"/>
      <c r="D879" s="59"/>
      <c r="E879" s="59"/>
      <c r="F879" s="59"/>
      <c r="G879" s="60"/>
      <c r="H879" s="61"/>
      <c r="I879" s="61"/>
      <c r="J879" s="62"/>
      <c r="K879" s="62"/>
      <c r="L879" s="44"/>
      <c r="M879" s="61"/>
      <c r="N879" s="44"/>
      <c r="O879" s="45"/>
      <c r="P879" s="44"/>
      <c r="Q879" s="44"/>
      <c r="R879" s="62"/>
      <c r="S879" s="62"/>
      <c r="T879" s="44"/>
      <c r="U879" s="61"/>
      <c r="V879" s="63"/>
      <c r="W879" s="62"/>
      <c r="X879" s="62"/>
      <c r="Y879" s="61"/>
      <c r="Z879" s="62"/>
      <c r="AA879" s="61"/>
      <c r="AB879" s="44"/>
      <c r="AC879" s="61"/>
      <c r="AD879" s="61"/>
      <c r="AE879" s="62"/>
      <c r="AF879" s="62"/>
      <c r="AG879" s="64"/>
      <c r="AH879" s="64"/>
      <c r="AI879" s="61"/>
      <c r="AJ879" s="65"/>
      <c r="AK879" s="65"/>
      <c r="AL879" s="44"/>
      <c r="AM879" s="61"/>
      <c r="AN879" s="61"/>
      <c r="AO879" s="50"/>
      <c r="AP879" s="44"/>
      <c r="AQ879" s="44"/>
      <c r="AR879" s="44"/>
      <c r="AS879" s="50"/>
    </row>
    <row r="880" spans="1:45" ht="17.25" customHeight="1">
      <c r="A880" s="44"/>
      <c r="B880" s="44"/>
      <c r="C880" s="44"/>
      <c r="D880" s="59"/>
      <c r="E880" s="59"/>
      <c r="F880" s="59"/>
      <c r="G880" s="60"/>
      <c r="H880" s="61"/>
      <c r="I880" s="61"/>
      <c r="J880" s="62"/>
      <c r="K880" s="62"/>
      <c r="L880" s="44"/>
      <c r="M880" s="61"/>
      <c r="N880" s="44"/>
      <c r="O880" s="45"/>
      <c r="P880" s="44"/>
      <c r="Q880" s="44"/>
      <c r="R880" s="62"/>
      <c r="S880" s="62"/>
      <c r="T880" s="44"/>
      <c r="U880" s="61"/>
      <c r="V880" s="63"/>
      <c r="W880" s="62"/>
      <c r="X880" s="62"/>
      <c r="Y880" s="61"/>
      <c r="Z880" s="62"/>
      <c r="AA880" s="61"/>
      <c r="AB880" s="44"/>
      <c r="AC880" s="61"/>
      <c r="AD880" s="61"/>
      <c r="AE880" s="62"/>
      <c r="AF880" s="62"/>
      <c r="AG880" s="64"/>
      <c r="AH880" s="64"/>
      <c r="AI880" s="61"/>
      <c r="AJ880" s="65"/>
      <c r="AK880" s="65"/>
      <c r="AL880" s="44"/>
      <c r="AM880" s="61"/>
      <c r="AN880" s="61"/>
      <c r="AO880" s="50"/>
      <c r="AP880" s="44"/>
      <c r="AQ880" s="44"/>
      <c r="AR880" s="44"/>
      <c r="AS880" s="50"/>
    </row>
    <row r="881" spans="1:45" ht="17.25" customHeight="1">
      <c r="A881" s="44"/>
      <c r="B881" s="44"/>
      <c r="C881" s="44"/>
      <c r="D881" s="59"/>
      <c r="E881" s="59"/>
      <c r="F881" s="59"/>
      <c r="G881" s="60"/>
      <c r="H881" s="61"/>
      <c r="I881" s="61"/>
      <c r="J881" s="62"/>
      <c r="K881" s="62"/>
      <c r="L881" s="44"/>
      <c r="M881" s="61"/>
      <c r="N881" s="44"/>
      <c r="O881" s="45"/>
      <c r="P881" s="44"/>
      <c r="Q881" s="44"/>
      <c r="R881" s="62"/>
      <c r="S881" s="62"/>
      <c r="T881" s="44"/>
      <c r="U881" s="61"/>
      <c r="V881" s="63"/>
      <c r="W881" s="62"/>
      <c r="X881" s="62"/>
      <c r="Y881" s="61"/>
      <c r="Z881" s="62"/>
      <c r="AA881" s="61"/>
      <c r="AB881" s="44"/>
      <c r="AC881" s="61"/>
      <c r="AD881" s="61"/>
      <c r="AE881" s="62"/>
      <c r="AF881" s="62"/>
      <c r="AG881" s="64"/>
      <c r="AH881" s="64"/>
      <c r="AI881" s="61"/>
      <c r="AJ881" s="65"/>
      <c r="AK881" s="65"/>
      <c r="AL881" s="44"/>
      <c r="AM881" s="61"/>
      <c r="AN881" s="61"/>
      <c r="AO881" s="50"/>
      <c r="AP881" s="44"/>
      <c r="AQ881" s="44"/>
      <c r="AR881" s="44"/>
      <c r="AS881" s="50"/>
    </row>
    <row r="882" spans="1:45" ht="17.25" customHeight="1">
      <c r="A882" s="44"/>
      <c r="B882" s="44"/>
      <c r="C882" s="44"/>
      <c r="D882" s="59"/>
      <c r="E882" s="59"/>
      <c r="F882" s="59"/>
      <c r="G882" s="60"/>
      <c r="H882" s="61"/>
      <c r="I882" s="61"/>
      <c r="J882" s="62"/>
      <c r="K882" s="62"/>
      <c r="L882" s="44"/>
      <c r="M882" s="61"/>
      <c r="N882" s="44"/>
      <c r="O882" s="45"/>
      <c r="P882" s="44"/>
      <c r="Q882" s="44"/>
      <c r="R882" s="62"/>
      <c r="S882" s="62"/>
      <c r="T882" s="44"/>
      <c r="U882" s="61"/>
      <c r="V882" s="63"/>
      <c r="W882" s="62"/>
      <c r="X882" s="62"/>
      <c r="Y882" s="61"/>
      <c r="Z882" s="62"/>
      <c r="AA882" s="61"/>
      <c r="AB882" s="44"/>
      <c r="AC882" s="61"/>
      <c r="AD882" s="61"/>
      <c r="AE882" s="62"/>
      <c r="AF882" s="62"/>
      <c r="AG882" s="64"/>
      <c r="AH882" s="64"/>
      <c r="AI882" s="61"/>
      <c r="AJ882" s="65"/>
      <c r="AK882" s="65"/>
      <c r="AL882" s="44"/>
      <c r="AM882" s="61"/>
      <c r="AN882" s="61"/>
      <c r="AO882" s="50"/>
      <c r="AP882" s="44"/>
      <c r="AQ882" s="44"/>
      <c r="AR882" s="44"/>
      <c r="AS882" s="50"/>
    </row>
    <row r="883" spans="1:45" ht="17.25" customHeight="1">
      <c r="A883" s="44"/>
      <c r="B883" s="44"/>
      <c r="C883" s="44"/>
      <c r="D883" s="59"/>
      <c r="E883" s="59"/>
      <c r="F883" s="59"/>
      <c r="G883" s="60"/>
      <c r="H883" s="61"/>
      <c r="I883" s="61"/>
      <c r="J883" s="62"/>
      <c r="K883" s="62"/>
      <c r="L883" s="44"/>
      <c r="M883" s="61"/>
      <c r="N883" s="44"/>
      <c r="O883" s="45"/>
      <c r="P883" s="44"/>
      <c r="Q883" s="44"/>
      <c r="R883" s="62"/>
      <c r="S883" s="62"/>
      <c r="T883" s="44"/>
      <c r="U883" s="61"/>
      <c r="V883" s="63"/>
      <c r="W883" s="62"/>
      <c r="X883" s="62"/>
      <c r="Y883" s="61"/>
      <c r="Z883" s="62"/>
      <c r="AA883" s="61"/>
      <c r="AB883" s="44"/>
      <c r="AC883" s="61"/>
      <c r="AD883" s="61"/>
      <c r="AE883" s="62"/>
      <c r="AF883" s="62"/>
      <c r="AG883" s="64"/>
      <c r="AH883" s="64"/>
      <c r="AI883" s="61"/>
      <c r="AJ883" s="65"/>
      <c r="AK883" s="65"/>
      <c r="AL883" s="44"/>
      <c r="AM883" s="61"/>
      <c r="AN883" s="61"/>
      <c r="AO883" s="50"/>
      <c r="AP883" s="44"/>
      <c r="AQ883" s="44"/>
      <c r="AR883" s="44"/>
      <c r="AS883" s="50"/>
    </row>
    <row r="884" spans="1:45" ht="17.25" customHeight="1">
      <c r="A884" s="44"/>
      <c r="B884" s="44"/>
      <c r="C884" s="44"/>
      <c r="D884" s="59"/>
      <c r="E884" s="59"/>
      <c r="F884" s="59"/>
      <c r="G884" s="60"/>
      <c r="H884" s="61"/>
      <c r="I884" s="61"/>
      <c r="J884" s="62"/>
      <c r="K884" s="62"/>
      <c r="L884" s="44"/>
      <c r="M884" s="61"/>
      <c r="N884" s="44"/>
      <c r="O884" s="45"/>
      <c r="P884" s="44"/>
      <c r="Q884" s="44"/>
      <c r="R884" s="62"/>
      <c r="S884" s="62"/>
      <c r="T884" s="44"/>
      <c r="U884" s="61"/>
      <c r="V884" s="63"/>
      <c r="W884" s="62"/>
      <c r="X884" s="62"/>
      <c r="Y884" s="61"/>
      <c r="Z884" s="62"/>
      <c r="AA884" s="61"/>
      <c r="AB884" s="44"/>
      <c r="AC884" s="61"/>
      <c r="AD884" s="61"/>
      <c r="AE884" s="62"/>
      <c r="AF884" s="62"/>
      <c r="AG884" s="64"/>
      <c r="AH884" s="64"/>
      <c r="AI884" s="61"/>
      <c r="AJ884" s="65"/>
      <c r="AK884" s="65"/>
      <c r="AL884" s="44"/>
      <c r="AM884" s="61"/>
      <c r="AN884" s="61"/>
      <c r="AO884" s="50"/>
      <c r="AP884" s="44"/>
      <c r="AQ884" s="44"/>
      <c r="AR884" s="44"/>
      <c r="AS884" s="50"/>
    </row>
    <row r="885" spans="1:45" ht="17.25" customHeight="1">
      <c r="A885" s="44"/>
      <c r="B885" s="44"/>
      <c r="C885" s="44"/>
      <c r="D885" s="59"/>
      <c r="E885" s="59"/>
      <c r="F885" s="59"/>
      <c r="G885" s="60"/>
      <c r="H885" s="61"/>
      <c r="I885" s="61"/>
      <c r="J885" s="62"/>
      <c r="K885" s="62"/>
      <c r="L885" s="44"/>
      <c r="M885" s="61"/>
      <c r="N885" s="44"/>
      <c r="O885" s="45"/>
      <c r="P885" s="44"/>
      <c r="Q885" s="44"/>
      <c r="R885" s="62"/>
      <c r="S885" s="62"/>
      <c r="T885" s="44"/>
      <c r="U885" s="61"/>
      <c r="V885" s="63"/>
      <c r="W885" s="62"/>
      <c r="X885" s="62"/>
      <c r="Y885" s="61"/>
      <c r="Z885" s="62"/>
      <c r="AA885" s="61"/>
      <c r="AB885" s="44"/>
      <c r="AC885" s="61"/>
      <c r="AD885" s="61"/>
      <c r="AE885" s="62"/>
      <c r="AF885" s="62"/>
      <c r="AG885" s="64"/>
      <c r="AH885" s="64"/>
      <c r="AI885" s="61"/>
      <c r="AJ885" s="65"/>
      <c r="AK885" s="65"/>
      <c r="AL885" s="44"/>
      <c r="AM885" s="61"/>
      <c r="AN885" s="61"/>
      <c r="AO885" s="50"/>
      <c r="AP885" s="44"/>
      <c r="AQ885" s="44"/>
      <c r="AR885" s="44"/>
      <c r="AS885" s="50"/>
    </row>
    <row r="886" spans="1:45" ht="17.25" customHeight="1">
      <c r="A886" s="44"/>
      <c r="B886" s="44"/>
      <c r="C886" s="44"/>
      <c r="D886" s="59"/>
      <c r="E886" s="59"/>
      <c r="F886" s="59"/>
      <c r="G886" s="60"/>
      <c r="H886" s="61"/>
      <c r="I886" s="61"/>
      <c r="J886" s="62"/>
      <c r="K886" s="62"/>
      <c r="L886" s="44"/>
      <c r="M886" s="61"/>
      <c r="N886" s="44"/>
      <c r="O886" s="45"/>
      <c r="P886" s="44"/>
      <c r="Q886" s="44"/>
      <c r="R886" s="62"/>
      <c r="S886" s="62"/>
      <c r="T886" s="44"/>
      <c r="U886" s="61"/>
      <c r="V886" s="63"/>
      <c r="W886" s="62"/>
      <c r="X886" s="62"/>
      <c r="Y886" s="61"/>
      <c r="Z886" s="62"/>
      <c r="AA886" s="61"/>
      <c r="AB886" s="44"/>
      <c r="AC886" s="61"/>
      <c r="AD886" s="61"/>
      <c r="AE886" s="62"/>
      <c r="AF886" s="62"/>
      <c r="AG886" s="64"/>
      <c r="AH886" s="64"/>
      <c r="AI886" s="61"/>
      <c r="AJ886" s="65"/>
      <c r="AK886" s="65"/>
      <c r="AL886" s="44"/>
      <c r="AM886" s="61"/>
      <c r="AN886" s="61"/>
      <c r="AO886" s="50"/>
      <c r="AP886" s="44"/>
      <c r="AQ886" s="44"/>
      <c r="AR886" s="44"/>
      <c r="AS886" s="50"/>
    </row>
    <row r="887" spans="1:45" ht="17.25" customHeight="1">
      <c r="A887" s="44"/>
      <c r="B887" s="44"/>
      <c r="C887" s="44"/>
      <c r="D887" s="59"/>
      <c r="E887" s="59"/>
      <c r="F887" s="59"/>
      <c r="G887" s="60"/>
      <c r="H887" s="61"/>
      <c r="I887" s="61"/>
      <c r="J887" s="62"/>
      <c r="K887" s="62"/>
      <c r="L887" s="44"/>
      <c r="M887" s="61"/>
      <c r="N887" s="44"/>
      <c r="O887" s="45"/>
      <c r="P887" s="44"/>
      <c r="Q887" s="44"/>
      <c r="R887" s="62"/>
      <c r="S887" s="62"/>
      <c r="T887" s="44"/>
      <c r="U887" s="61"/>
      <c r="V887" s="63"/>
      <c r="W887" s="62"/>
      <c r="X887" s="62"/>
      <c r="Y887" s="61"/>
      <c r="Z887" s="62"/>
      <c r="AA887" s="61"/>
      <c r="AB887" s="44"/>
      <c r="AC887" s="61"/>
      <c r="AD887" s="61"/>
      <c r="AE887" s="62"/>
      <c r="AF887" s="62"/>
      <c r="AG887" s="64"/>
      <c r="AH887" s="64"/>
      <c r="AI887" s="61"/>
      <c r="AJ887" s="65"/>
      <c r="AK887" s="65"/>
      <c r="AL887" s="44"/>
      <c r="AM887" s="61"/>
      <c r="AN887" s="61"/>
      <c r="AO887" s="50"/>
      <c r="AP887" s="44"/>
      <c r="AQ887" s="44"/>
      <c r="AR887" s="44"/>
      <c r="AS887" s="50"/>
    </row>
    <row r="888" spans="1:45" ht="17.25" customHeight="1">
      <c r="A888" s="44"/>
      <c r="B888" s="44"/>
      <c r="C888" s="44"/>
      <c r="D888" s="59"/>
      <c r="E888" s="59"/>
      <c r="F888" s="59"/>
      <c r="G888" s="60"/>
      <c r="H888" s="61"/>
      <c r="I888" s="61"/>
      <c r="J888" s="62"/>
      <c r="K888" s="62"/>
      <c r="L888" s="44"/>
      <c r="M888" s="61"/>
      <c r="N888" s="44"/>
      <c r="O888" s="45"/>
      <c r="P888" s="44"/>
      <c r="Q888" s="44"/>
      <c r="R888" s="62"/>
      <c r="S888" s="62"/>
      <c r="T888" s="44"/>
      <c r="U888" s="61"/>
      <c r="V888" s="63"/>
      <c r="W888" s="62"/>
      <c r="X888" s="62"/>
      <c r="Y888" s="61"/>
      <c r="Z888" s="62"/>
      <c r="AA888" s="61"/>
      <c r="AB888" s="44"/>
      <c r="AC888" s="61"/>
      <c r="AD888" s="61"/>
      <c r="AE888" s="62"/>
      <c r="AF888" s="62"/>
      <c r="AG888" s="64"/>
      <c r="AH888" s="64"/>
      <c r="AI888" s="61"/>
      <c r="AJ888" s="65"/>
      <c r="AK888" s="65"/>
      <c r="AL888" s="44"/>
      <c r="AM888" s="61"/>
      <c r="AN888" s="61"/>
      <c r="AO888" s="50"/>
      <c r="AP888" s="44"/>
      <c r="AQ888" s="44"/>
      <c r="AR888" s="44"/>
      <c r="AS888" s="50"/>
    </row>
    <row r="889" spans="1:45" ht="17.25" customHeight="1">
      <c r="A889" s="44"/>
      <c r="B889" s="44"/>
      <c r="C889" s="44"/>
      <c r="D889" s="59"/>
      <c r="E889" s="59"/>
      <c r="F889" s="59"/>
      <c r="G889" s="60"/>
      <c r="H889" s="61"/>
      <c r="I889" s="61"/>
      <c r="J889" s="62"/>
      <c r="K889" s="62"/>
      <c r="L889" s="44"/>
      <c r="M889" s="61"/>
      <c r="N889" s="44"/>
      <c r="O889" s="45"/>
      <c r="P889" s="44"/>
      <c r="Q889" s="44"/>
      <c r="R889" s="62"/>
      <c r="S889" s="62"/>
      <c r="T889" s="44"/>
      <c r="U889" s="61"/>
      <c r="V889" s="63"/>
      <c r="W889" s="62"/>
      <c r="X889" s="62"/>
      <c r="Y889" s="61"/>
      <c r="Z889" s="62"/>
      <c r="AA889" s="61"/>
      <c r="AB889" s="44"/>
      <c r="AC889" s="61"/>
      <c r="AD889" s="61"/>
      <c r="AE889" s="62"/>
      <c r="AF889" s="62"/>
      <c r="AG889" s="64"/>
      <c r="AH889" s="64"/>
      <c r="AI889" s="61"/>
      <c r="AJ889" s="65"/>
      <c r="AK889" s="65"/>
      <c r="AL889" s="44"/>
      <c r="AM889" s="61"/>
      <c r="AN889" s="61"/>
      <c r="AO889" s="50"/>
      <c r="AP889" s="44"/>
      <c r="AQ889" s="44"/>
      <c r="AR889" s="44"/>
      <c r="AS889" s="50"/>
    </row>
    <row r="890" spans="1:45" ht="17.25" customHeight="1">
      <c r="A890" s="44"/>
      <c r="B890" s="44"/>
      <c r="C890" s="44"/>
      <c r="D890" s="59"/>
      <c r="E890" s="59"/>
      <c r="F890" s="59"/>
      <c r="G890" s="60"/>
      <c r="H890" s="61"/>
      <c r="I890" s="61"/>
      <c r="J890" s="62"/>
      <c r="K890" s="62"/>
      <c r="L890" s="44"/>
      <c r="M890" s="61"/>
      <c r="N890" s="44"/>
      <c r="O890" s="45"/>
      <c r="P890" s="44"/>
      <c r="Q890" s="44"/>
      <c r="R890" s="62"/>
      <c r="S890" s="62"/>
      <c r="T890" s="44"/>
      <c r="U890" s="61"/>
      <c r="V890" s="63"/>
      <c r="W890" s="62"/>
      <c r="X890" s="62"/>
      <c r="Y890" s="61"/>
      <c r="Z890" s="62"/>
      <c r="AA890" s="61"/>
      <c r="AB890" s="44"/>
      <c r="AC890" s="61"/>
      <c r="AD890" s="61"/>
      <c r="AE890" s="62"/>
      <c r="AF890" s="62"/>
      <c r="AG890" s="64"/>
      <c r="AH890" s="64"/>
      <c r="AI890" s="61"/>
      <c r="AJ890" s="65"/>
      <c r="AK890" s="65"/>
      <c r="AL890" s="44"/>
      <c r="AM890" s="61"/>
      <c r="AN890" s="61"/>
      <c r="AO890" s="50"/>
      <c r="AP890" s="44"/>
      <c r="AQ890" s="44"/>
      <c r="AR890" s="44"/>
      <c r="AS890" s="50"/>
    </row>
    <row r="891" spans="1:45" ht="17.25" customHeight="1">
      <c r="A891" s="44"/>
      <c r="B891" s="44"/>
      <c r="C891" s="44"/>
      <c r="D891" s="59"/>
      <c r="E891" s="59"/>
      <c r="F891" s="59"/>
      <c r="G891" s="60"/>
      <c r="H891" s="61"/>
      <c r="I891" s="61"/>
      <c r="J891" s="62"/>
      <c r="K891" s="62"/>
      <c r="L891" s="44"/>
      <c r="M891" s="61"/>
      <c r="N891" s="44"/>
      <c r="O891" s="45"/>
      <c r="P891" s="44"/>
      <c r="Q891" s="44"/>
      <c r="R891" s="62"/>
      <c r="S891" s="62"/>
      <c r="T891" s="44"/>
      <c r="U891" s="61"/>
      <c r="V891" s="63"/>
      <c r="W891" s="62"/>
      <c r="X891" s="62"/>
      <c r="Y891" s="61"/>
      <c r="Z891" s="62"/>
      <c r="AA891" s="61"/>
      <c r="AB891" s="44"/>
      <c r="AC891" s="61"/>
      <c r="AD891" s="61"/>
      <c r="AE891" s="62"/>
      <c r="AF891" s="62"/>
      <c r="AG891" s="64"/>
      <c r="AH891" s="64"/>
      <c r="AI891" s="61"/>
      <c r="AJ891" s="65"/>
      <c r="AK891" s="65"/>
      <c r="AL891" s="44"/>
      <c r="AM891" s="61"/>
      <c r="AN891" s="61"/>
      <c r="AO891" s="50"/>
      <c r="AP891" s="44"/>
      <c r="AQ891" s="44"/>
      <c r="AR891" s="44"/>
      <c r="AS891" s="50"/>
    </row>
    <row r="892" spans="1:45" ht="17.25" customHeight="1">
      <c r="A892" s="44"/>
      <c r="B892" s="44"/>
      <c r="C892" s="44"/>
      <c r="D892" s="59"/>
      <c r="E892" s="59"/>
      <c r="F892" s="59"/>
      <c r="G892" s="60"/>
      <c r="H892" s="61"/>
      <c r="I892" s="61"/>
      <c r="J892" s="62"/>
      <c r="K892" s="62"/>
      <c r="L892" s="44"/>
      <c r="M892" s="61"/>
      <c r="N892" s="44"/>
      <c r="O892" s="45"/>
      <c r="P892" s="44"/>
      <c r="Q892" s="44"/>
      <c r="R892" s="62"/>
      <c r="S892" s="62"/>
      <c r="T892" s="44"/>
      <c r="U892" s="61"/>
      <c r="V892" s="63"/>
      <c r="W892" s="62"/>
      <c r="X892" s="62"/>
      <c r="Y892" s="61"/>
      <c r="Z892" s="62"/>
      <c r="AA892" s="61"/>
      <c r="AB892" s="44"/>
      <c r="AC892" s="61"/>
      <c r="AD892" s="61"/>
      <c r="AE892" s="62"/>
      <c r="AF892" s="62"/>
      <c r="AG892" s="64"/>
      <c r="AH892" s="64"/>
      <c r="AI892" s="61"/>
      <c r="AJ892" s="65"/>
      <c r="AK892" s="65"/>
      <c r="AL892" s="44"/>
      <c r="AM892" s="61"/>
      <c r="AN892" s="61"/>
      <c r="AO892" s="50"/>
      <c r="AP892" s="44"/>
      <c r="AQ892" s="44"/>
      <c r="AR892" s="44"/>
      <c r="AS892" s="50"/>
    </row>
    <row r="893" spans="1:45" ht="17.25" customHeight="1">
      <c r="A893" s="44"/>
      <c r="B893" s="44"/>
      <c r="C893" s="44"/>
      <c r="D893" s="59"/>
      <c r="E893" s="59"/>
      <c r="F893" s="59"/>
      <c r="G893" s="60"/>
      <c r="H893" s="61"/>
      <c r="I893" s="61"/>
      <c r="J893" s="62"/>
      <c r="K893" s="62"/>
      <c r="L893" s="44"/>
      <c r="M893" s="61"/>
      <c r="N893" s="44"/>
      <c r="O893" s="45"/>
      <c r="P893" s="44"/>
      <c r="Q893" s="44"/>
      <c r="R893" s="62"/>
      <c r="S893" s="62"/>
      <c r="T893" s="44"/>
      <c r="U893" s="61"/>
      <c r="V893" s="63"/>
      <c r="W893" s="62"/>
      <c r="X893" s="62"/>
      <c r="Y893" s="61"/>
      <c r="Z893" s="62"/>
      <c r="AA893" s="61"/>
      <c r="AB893" s="44"/>
      <c r="AC893" s="61"/>
      <c r="AD893" s="61"/>
      <c r="AE893" s="62"/>
      <c r="AF893" s="62"/>
      <c r="AG893" s="64"/>
      <c r="AH893" s="64"/>
      <c r="AI893" s="61"/>
      <c r="AJ893" s="65"/>
      <c r="AK893" s="65"/>
      <c r="AL893" s="44"/>
      <c r="AM893" s="61"/>
      <c r="AN893" s="61"/>
      <c r="AO893" s="50"/>
      <c r="AP893" s="44"/>
      <c r="AQ893" s="44"/>
      <c r="AR893" s="44"/>
      <c r="AS893" s="50"/>
    </row>
    <row r="894" spans="1:45" ht="17.25" customHeight="1">
      <c r="A894" s="44"/>
      <c r="B894" s="44"/>
      <c r="C894" s="44"/>
      <c r="D894" s="59"/>
      <c r="E894" s="59"/>
      <c r="F894" s="59"/>
      <c r="G894" s="60"/>
      <c r="H894" s="61"/>
      <c r="I894" s="61"/>
      <c r="J894" s="62"/>
      <c r="K894" s="62"/>
      <c r="L894" s="44"/>
      <c r="M894" s="61"/>
      <c r="N894" s="44"/>
      <c r="O894" s="45"/>
      <c r="P894" s="44"/>
      <c r="Q894" s="44"/>
      <c r="R894" s="62"/>
      <c r="S894" s="62"/>
      <c r="T894" s="44"/>
      <c r="U894" s="61"/>
      <c r="V894" s="63"/>
      <c r="W894" s="62"/>
      <c r="X894" s="62"/>
      <c r="Y894" s="61"/>
      <c r="Z894" s="62"/>
      <c r="AA894" s="61"/>
      <c r="AB894" s="44"/>
      <c r="AC894" s="61"/>
      <c r="AD894" s="61"/>
      <c r="AE894" s="62"/>
      <c r="AF894" s="62"/>
      <c r="AG894" s="64"/>
      <c r="AH894" s="64"/>
      <c r="AI894" s="61"/>
      <c r="AJ894" s="65"/>
      <c r="AK894" s="65"/>
      <c r="AL894" s="44"/>
      <c r="AM894" s="61"/>
      <c r="AN894" s="61"/>
      <c r="AO894" s="50"/>
      <c r="AP894" s="44"/>
      <c r="AQ894" s="44"/>
      <c r="AR894" s="44"/>
      <c r="AS894" s="50"/>
    </row>
    <row r="895" spans="1:45" ht="17.25" customHeight="1">
      <c r="A895" s="44"/>
      <c r="B895" s="44"/>
      <c r="C895" s="44"/>
      <c r="D895" s="59"/>
      <c r="E895" s="59"/>
      <c r="F895" s="59"/>
      <c r="G895" s="60"/>
      <c r="H895" s="61"/>
      <c r="I895" s="61"/>
      <c r="J895" s="62"/>
      <c r="K895" s="62"/>
      <c r="L895" s="44"/>
      <c r="M895" s="61"/>
      <c r="N895" s="44"/>
      <c r="O895" s="45"/>
      <c r="P895" s="44"/>
      <c r="Q895" s="44"/>
      <c r="R895" s="62"/>
      <c r="S895" s="62"/>
      <c r="T895" s="44"/>
      <c r="U895" s="61"/>
      <c r="V895" s="63"/>
      <c r="W895" s="62"/>
      <c r="X895" s="62"/>
      <c r="Y895" s="61"/>
      <c r="Z895" s="62"/>
      <c r="AA895" s="61"/>
      <c r="AB895" s="44"/>
      <c r="AC895" s="61"/>
      <c r="AD895" s="61"/>
      <c r="AE895" s="62"/>
      <c r="AF895" s="62"/>
      <c r="AG895" s="64"/>
      <c r="AH895" s="64"/>
      <c r="AI895" s="61"/>
      <c r="AJ895" s="65"/>
      <c r="AK895" s="65"/>
      <c r="AL895" s="44"/>
      <c r="AM895" s="61"/>
      <c r="AN895" s="61"/>
      <c r="AO895" s="50"/>
      <c r="AP895" s="44"/>
      <c r="AQ895" s="44"/>
      <c r="AR895" s="44"/>
      <c r="AS895" s="50"/>
    </row>
    <row r="896" spans="1:45" ht="17.25" customHeight="1">
      <c r="A896" s="44"/>
      <c r="B896" s="44"/>
      <c r="C896" s="44"/>
      <c r="D896" s="59"/>
      <c r="E896" s="59"/>
      <c r="F896" s="59"/>
      <c r="G896" s="60"/>
      <c r="H896" s="61"/>
      <c r="I896" s="61"/>
      <c r="J896" s="62"/>
      <c r="K896" s="62"/>
      <c r="L896" s="44"/>
      <c r="M896" s="61"/>
      <c r="N896" s="44"/>
      <c r="O896" s="45"/>
      <c r="P896" s="44"/>
      <c r="Q896" s="44"/>
      <c r="R896" s="62"/>
      <c r="S896" s="62"/>
      <c r="T896" s="44"/>
      <c r="U896" s="61"/>
      <c r="V896" s="63"/>
      <c r="W896" s="62"/>
      <c r="X896" s="62"/>
      <c r="Y896" s="61"/>
      <c r="Z896" s="62"/>
      <c r="AA896" s="61"/>
      <c r="AB896" s="44"/>
      <c r="AC896" s="61"/>
      <c r="AD896" s="61"/>
      <c r="AE896" s="62"/>
      <c r="AF896" s="62"/>
      <c r="AG896" s="64"/>
      <c r="AH896" s="64"/>
      <c r="AI896" s="61"/>
      <c r="AJ896" s="65"/>
      <c r="AK896" s="65"/>
      <c r="AL896" s="44"/>
      <c r="AM896" s="61"/>
      <c r="AN896" s="61"/>
      <c r="AO896" s="50"/>
      <c r="AP896" s="44"/>
      <c r="AQ896" s="44"/>
      <c r="AR896" s="44"/>
      <c r="AS896" s="50"/>
    </row>
    <row r="897" spans="1:45" ht="17.25" customHeight="1">
      <c r="A897" s="44"/>
      <c r="B897" s="44"/>
      <c r="C897" s="44"/>
      <c r="D897" s="59"/>
      <c r="E897" s="59"/>
      <c r="F897" s="59"/>
      <c r="G897" s="60"/>
      <c r="H897" s="61"/>
      <c r="I897" s="61"/>
      <c r="J897" s="62"/>
      <c r="K897" s="62"/>
      <c r="L897" s="44"/>
      <c r="M897" s="61"/>
      <c r="N897" s="44"/>
      <c r="O897" s="45"/>
      <c r="P897" s="44"/>
      <c r="Q897" s="44"/>
      <c r="R897" s="62"/>
      <c r="S897" s="62"/>
      <c r="T897" s="44"/>
      <c r="U897" s="61"/>
      <c r="V897" s="63"/>
      <c r="W897" s="62"/>
      <c r="X897" s="62"/>
      <c r="Y897" s="61"/>
      <c r="Z897" s="62"/>
      <c r="AA897" s="61"/>
      <c r="AB897" s="44"/>
      <c r="AC897" s="61"/>
      <c r="AD897" s="61"/>
      <c r="AE897" s="62"/>
      <c r="AF897" s="62"/>
      <c r="AG897" s="64"/>
      <c r="AH897" s="64"/>
      <c r="AI897" s="61"/>
      <c r="AJ897" s="65"/>
      <c r="AK897" s="65"/>
      <c r="AL897" s="44"/>
      <c r="AM897" s="61"/>
      <c r="AN897" s="61"/>
      <c r="AO897" s="50"/>
      <c r="AP897" s="44"/>
      <c r="AQ897" s="44"/>
      <c r="AR897" s="44"/>
      <c r="AS897" s="50"/>
    </row>
    <row r="898" spans="1:45" ht="17.25" customHeight="1">
      <c r="A898" s="44"/>
      <c r="B898" s="44"/>
      <c r="C898" s="44"/>
      <c r="D898" s="59"/>
      <c r="E898" s="59"/>
      <c r="F898" s="59"/>
      <c r="G898" s="60"/>
      <c r="H898" s="61"/>
      <c r="I898" s="61"/>
      <c r="J898" s="62"/>
      <c r="K898" s="62"/>
      <c r="L898" s="44"/>
      <c r="M898" s="61"/>
      <c r="N898" s="44"/>
      <c r="O898" s="45"/>
      <c r="P898" s="44"/>
      <c r="Q898" s="44"/>
      <c r="R898" s="62"/>
      <c r="S898" s="62"/>
      <c r="T898" s="44"/>
      <c r="U898" s="61"/>
      <c r="V898" s="63"/>
      <c r="W898" s="62"/>
      <c r="X898" s="62"/>
      <c r="Y898" s="61"/>
      <c r="Z898" s="62"/>
      <c r="AA898" s="61"/>
      <c r="AB898" s="44"/>
      <c r="AC898" s="61"/>
      <c r="AD898" s="61"/>
      <c r="AE898" s="62"/>
      <c r="AF898" s="62"/>
      <c r="AG898" s="64"/>
      <c r="AH898" s="64"/>
      <c r="AI898" s="61"/>
      <c r="AJ898" s="65"/>
      <c r="AK898" s="65"/>
      <c r="AL898" s="44"/>
      <c r="AM898" s="61"/>
      <c r="AN898" s="61"/>
      <c r="AO898" s="50"/>
      <c r="AP898" s="44"/>
      <c r="AQ898" s="44"/>
      <c r="AR898" s="44"/>
      <c r="AS898" s="50"/>
    </row>
    <row r="899" spans="1:45" ht="17.25" customHeight="1">
      <c r="A899" s="44"/>
      <c r="B899" s="44"/>
      <c r="C899" s="44"/>
      <c r="D899" s="59"/>
      <c r="E899" s="59"/>
      <c r="F899" s="59"/>
      <c r="G899" s="60"/>
      <c r="H899" s="61"/>
      <c r="I899" s="61"/>
      <c r="J899" s="62"/>
      <c r="K899" s="62"/>
      <c r="L899" s="44"/>
      <c r="M899" s="61"/>
      <c r="N899" s="44"/>
      <c r="O899" s="45"/>
      <c r="P899" s="44"/>
      <c r="Q899" s="44"/>
      <c r="R899" s="62"/>
      <c r="S899" s="62"/>
      <c r="T899" s="44"/>
      <c r="U899" s="61"/>
      <c r="V899" s="63"/>
      <c r="W899" s="62"/>
      <c r="X899" s="62"/>
      <c r="Y899" s="61"/>
      <c r="Z899" s="62"/>
      <c r="AA899" s="61"/>
      <c r="AB899" s="44"/>
      <c r="AC899" s="61"/>
      <c r="AD899" s="61"/>
      <c r="AE899" s="62"/>
      <c r="AF899" s="62"/>
      <c r="AG899" s="64"/>
      <c r="AH899" s="64"/>
      <c r="AI899" s="61"/>
      <c r="AJ899" s="65"/>
      <c r="AK899" s="65"/>
      <c r="AL899" s="44"/>
      <c r="AM899" s="61"/>
      <c r="AN899" s="61"/>
      <c r="AO899" s="50"/>
      <c r="AP899" s="44"/>
      <c r="AQ899" s="44"/>
      <c r="AR899" s="44"/>
      <c r="AS899" s="50"/>
    </row>
    <row r="900" spans="1:45" ht="17.25" customHeight="1">
      <c r="A900" s="44"/>
      <c r="B900" s="44"/>
      <c r="C900" s="44"/>
      <c r="D900" s="59"/>
      <c r="E900" s="59"/>
      <c r="F900" s="59"/>
      <c r="G900" s="60"/>
      <c r="H900" s="61"/>
      <c r="I900" s="61"/>
      <c r="J900" s="62"/>
      <c r="K900" s="62"/>
      <c r="L900" s="44"/>
      <c r="M900" s="61"/>
      <c r="N900" s="44"/>
      <c r="O900" s="45"/>
      <c r="P900" s="44"/>
      <c r="Q900" s="44"/>
      <c r="R900" s="62"/>
      <c r="S900" s="62"/>
      <c r="T900" s="44"/>
      <c r="U900" s="61"/>
      <c r="V900" s="63"/>
      <c r="W900" s="62"/>
      <c r="X900" s="62"/>
      <c r="Y900" s="61"/>
      <c r="Z900" s="62"/>
      <c r="AA900" s="61"/>
      <c r="AB900" s="44"/>
      <c r="AC900" s="61"/>
      <c r="AD900" s="61"/>
      <c r="AE900" s="62"/>
      <c r="AF900" s="62"/>
      <c r="AG900" s="64"/>
      <c r="AH900" s="64"/>
      <c r="AI900" s="61"/>
      <c r="AJ900" s="65"/>
      <c r="AK900" s="65"/>
      <c r="AL900" s="44"/>
      <c r="AM900" s="61"/>
      <c r="AN900" s="61"/>
      <c r="AO900" s="50"/>
      <c r="AP900" s="44"/>
      <c r="AQ900" s="44"/>
      <c r="AR900" s="44"/>
      <c r="AS900" s="50"/>
    </row>
    <row r="901" spans="1:45" ht="17.25" customHeight="1">
      <c r="A901" s="44"/>
      <c r="B901" s="44"/>
      <c r="C901" s="44"/>
      <c r="D901" s="59"/>
      <c r="E901" s="59"/>
      <c r="F901" s="59"/>
      <c r="G901" s="60"/>
      <c r="H901" s="61"/>
      <c r="I901" s="61"/>
      <c r="J901" s="62"/>
      <c r="K901" s="62"/>
      <c r="L901" s="44"/>
      <c r="M901" s="61"/>
      <c r="N901" s="44"/>
      <c r="O901" s="45"/>
      <c r="P901" s="44"/>
      <c r="Q901" s="44"/>
      <c r="R901" s="62"/>
      <c r="S901" s="62"/>
      <c r="T901" s="44"/>
      <c r="U901" s="61"/>
      <c r="V901" s="63"/>
      <c r="W901" s="62"/>
      <c r="X901" s="62"/>
      <c r="Y901" s="61"/>
      <c r="Z901" s="62"/>
      <c r="AA901" s="61"/>
      <c r="AB901" s="44"/>
      <c r="AC901" s="61"/>
      <c r="AD901" s="61"/>
      <c r="AE901" s="62"/>
      <c r="AF901" s="62"/>
      <c r="AG901" s="64"/>
      <c r="AH901" s="64"/>
      <c r="AI901" s="61"/>
      <c r="AJ901" s="65"/>
      <c r="AK901" s="65"/>
      <c r="AL901" s="44"/>
      <c r="AM901" s="61"/>
      <c r="AN901" s="61"/>
      <c r="AO901" s="50"/>
      <c r="AP901" s="44"/>
      <c r="AQ901" s="44"/>
      <c r="AR901" s="44"/>
      <c r="AS901" s="50"/>
    </row>
    <row r="902" spans="1:45" ht="17.25" customHeight="1">
      <c r="A902" s="44"/>
      <c r="B902" s="44"/>
      <c r="C902" s="44"/>
      <c r="D902" s="59"/>
      <c r="E902" s="59"/>
      <c r="F902" s="59"/>
      <c r="G902" s="60"/>
      <c r="H902" s="61"/>
      <c r="I902" s="61"/>
      <c r="J902" s="62"/>
      <c r="K902" s="62"/>
      <c r="L902" s="44"/>
      <c r="M902" s="61"/>
      <c r="N902" s="44"/>
      <c r="O902" s="45"/>
      <c r="P902" s="44"/>
      <c r="Q902" s="44"/>
      <c r="R902" s="62"/>
      <c r="S902" s="62"/>
      <c r="T902" s="44"/>
      <c r="U902" s="61"/>
      <c r="V902" s="63"/>
      <c r="W902" s="62"/>
      <c r="X902" s="62"/>
      <c r="Y902" s="61"/>
      <c r="Z902" s="62"/>
      <c r="AA902" s="61"/>
      <c r="AB902" s="44"/>
      <c r="AC902" s="61"/>
      <c r="AD902" s="61"/>
      <c r="AE902" s="62"/>
      <c r="AF902" s="62"/>
      <c r="AG902" s="64"/>
      <c r="AH902" s="64"/>
      <c r="AI902" s="61"/>
      <c r="AJ902" s="65"/>
      <c r="AK902" s="65"/>
      <c r="AL902" s="44"/>
      <c r="AM902" s="61"/>
      <c r="AN902" s="61"/>
      <c r="AO902" s="50"/>
      <c r="AP902" s="44"/>
      <c r="AQ902" s="44"/>
      <c r="AR902" s="44"/>
      <c r="AS902" s="50"/>
    </row>
    <row r="903" spans="1:45" ht="17.25" customHeight="1">
      <c r="A903" s="44"/>
      <c r="B903" s="44"/>
      <c r="C903" s="44"/>
      <c r="D903" s="59"/>
      <c r="E903" s="59"/>
      <c r="F903" s="59"/>
      <c r="G903" s="60"/>
      <c r="H903" s="61"/>
      <c r="I903" s="61"/>
      <c r="J903" s="62"/>
      <c r="K903" s="62"/>
      <c r="L903" s="44"/>
      <c r="M903" s="61"/>
      <c r="N903" s="44"/>
      <c r="O903" s="45"/>
      <c r="P903" s="44"/>
      <c r="Q903" s="44"/>
      <c r="R903" s="62"/>
      <c r="S903" s="62"/>
      <c r="T903" s="44"/>
      <c r="U903" s="61"/>
      <c r="V903" s="63"/>
      <c r="W903" s="62"/>
      <c r="X903" s="62"/>
      <c r="Y903" s="61"/>
      <c r="Z903" s="62"/>
      <c r="AA903" s="61"/>
      <c r="AB903" s="44"/>
      <c r="AC903" s="61"/>
      <c r="AD903" s="61"/>
      <c r="AE903" s="62"/>
      <c r="AF903" s="62"/>
      <c r="AG903" s="64"/>
      <c r="AH903" s="64"/>
      <c r="AI903" s="61"/>
      <c r="AJ903" s="65"/>
      <c r="AK903" s="65"/>
      <c r="AL903" s="44"/>
      <c r="AM903" s="61"/>
      <c r="AN903" s="61"/>
      <c r="AO903" s="50"/>
      <c r="AP903" s="44"/>
      <c r="AQ903" s="44"/>
      <c r="AR903" s="44"/>
      <c r="AS903" s="50"/>
    </row>
    <row r="904" spans="1:45" ht="17.25" customHeight="1">
      <c r="A904" s="44"/>
      <c r="B904" s="44"/>
      <c r="C904" s="44"/>
      <c r="D904" s="59"/>
      <c r="E904" s="59"/>
      <c r="F904" s="59"/>
      <c r="G904" s="60"/>
      <c r="H904" s="61"/>
      <c r="I904" s="61"/>
      <c r="J904" s="62"/>
      <c r="K904" s="62"/>
      <c r="L904" s="44"/>
      <c r="M904" s="61"/>
      <c r="N904" s="44"/>
      <c r="O904" s="45"/>
      <c r="P904" s="44"/>
      <c r="Q904" s="44"/>
      <c r="R904" s="62"/>
      <c r="S904" s="62"/>
      <c r="T904" s="44"/>
      <c r="U904" s="61"/>
      <c r="V904" s="63"/>
      <c r="W904" s="62"/>
      <c r="X904" s="62"/>
      <c r="Y904" s="61"/>
      <c r="Z904" s="62"/>
      <c r="AA904" s="61"/>
      <c r="AB904" s="44"/>
      <c r="AC904" s="61"/>
      <c r="AD904" s="61"/>
      <c r="AE904" s="62"/>
      <c r="AF904" s="62"/>
      <c r="AG904" s="64"/>
      <c r="AH904" s="64"/>
      <c r="AI904" s="61"/>
      <c r="AJ904" s="65"/>
      <c r="AK904" s="65"/>
      <c r="AL904" s="44"/>
      <c r="AM904" s="61"/>
      <c r="AN904" s="61"/>
      <c r="AO904" s="50"/>
      <c r="AP904" s="44"/>
      <c r="AQ904" s="44"/>
      <c r="AR904" s="44"/>
      <c r="AS904" s="50"/>
    </row>
    <row r="905" spans="1:45" ht="17.25" customHeight="1">
      <c r="A905" s="44"/>
      <c r="B905" s="44"/>
      <c r="C905" s="44"/>
      <c r="D905" s="59"/>
      <c r="E905" s="59"/>
      <c r="F905" s="59"/>
      <c r="G905" s="60"/>
      <c r="H905" s="61"/>
      <c r="I905" s="61"/>
      <c r="J905" s="62"/>
      <c r="K905" s="62"/>
      <c r="L905" s="44"/>
      <c r="M905" s="61"/>
      <c r="N905" s="44"/>
      <c r="O905" s="45"/>
      <c r="P905" s="44"/>
      <c r="Q905" s="44"/>
      <c r="R905" s="62"/>
      <c r="S905" s="62"/>
      <c r="T905" s="44"/>
      <c r="U905" s="61"/>
      <c r="V905" s="63"/>
      <c r="W905" s="62"/>
      <c r="X905" s="62"/>
      <c r="Y905" s="61"/>
      <c r="Z905" s="62"/>
      <c r="AA905" s="61"/>
      <c r="AB905" s="44"/>
      <c r="AC905" s="61"/>
      <c r="AD905" s="61"/>
      <c r="AE905" s="62"/>
      <c r="AF905" s="62"/>
      <c r="AG905" s="64"/>
      <c r="AH905" s="64"/>
      <c r="AI905" s="61"/>
      <c r="AJ905" s="65"/>
      <c r="AK905" s="65"/>
      <c r="AL905" s="44"/>
      <c r="AM905" s="61"/>
      <c r="AN905" s="61"/>
      <c r="AO905" s="50"/>
      <c r="AP905" s="44"/>
      <c r="AQ905" s="44"/>
      <c r="AR905" s="44"/>
      <c r="AS905" s="50"/>
    </row>
    <row r="906" spans="1:45" ht="17.25" customHeight="1">
      <c r="A906" s="44"/>
      <c r="B906" s="44"/>
      <c r="C906" s="44"/>
      <c r="D906" s="59"/>
      <c r="E906" s="59"/>
      <c r="F906" s="59"/>
      <c r="G906" s="60"/>
      <c r="H906" s="61"/>
      <c r="I906" s="61"/>
      <c r="J906" s="62"/>
      <c r="K906" s="62"/>
      <c r="L906" s="44"/>
      <c r="M906" s="61"/>
      <c r="N906" s="44"/>
      <c r="O906" s="45"/>
      <c r="P906" s="44"/>
      <c r="Q906" s="44"/>
      <c r="R906" s="62"/>
      <c r="S906" s="62"/>
      <c r="T906" s="44"/>
      <c r="U906" s="61"/>
      <c r="V906" s="63"/>
      <c r="W906" s="62"/>
      <c r="X906" s="62"/>
      <c r="Y906" s="61"/>
      <c r="Z906" s="62"/>
      <c r="AA906" s="61"/>
      <c r="AB906" s="44"/>
      <c r="AC906" s="61"/>
      <c r="AD906" s="61"/>
      <c r="AE906" s="62"/>
      <c r="AF906" s="62"/>
      <c r="AG906" s="64"/>
      <c r="AH906" s="64"/>
      <c r="AI906" s="61"/>
      <c r="AJ906" s="65"/>
      <c r="AK906" s="65"/>
      <c r="AL906" s="44"/>
      <c r="AM906" s="61"/>
      <c r="AN906" s="61"/>
      <c r="AO906" s="50"/>
      <c r="AP906" s="44"/>
      <c r="AQ906" s="44"/>
      <c r="AR906" s="44"/>
      <c r="AS906" s="50"/>
    </row>
    <row r="907" spans="1:45" ht="17.25" customHeight="1">
      <c r="A907" s="44"/>
      <c r="B907" s="44"/>
      <c r="C907" s="44"/>
      <c r="D907" s="59"/>
      <c r="E907" s="59"/>
      <c r="F907" s="59"/>
      <c r="G907" s="60"/>
      <c r="H907" s="61"/>
      <c r="I907" s="61"/>
      <c r="J907" s="62"/>
      <c r="K907" s="62"/>
      <c r="L907" s="44"/>
      <c r="M907" s="61"/>
      <c r="N907" s="44"/>
      <c r="O907" s="45"/>
      <c r="P907" s="44"/>
      <c r="Q907" s="44"/>
      <c r="R907" s="62"/>
      <c r="S907" s="62"/>
      <c r="T907" s="44"/>
      <c r="U907" s="61"/>
      <c r="V907" s="63"/>
      <c r="W907" s="62"/>
      <c r="X907" s="62"/>
      <c r="Y907" s="61"/>
      <c r="Z907" s="62"/>
      <c r="AA907" s="61"/>
      <c r="AB907" s="44"/>
      <c r="AC907" s="61"/>
      <c r="AD907" s="61"/>
      <c r="AE907" s="62"/>
      <c r="AF907" s="62"/>
      <c r="AG907" s="64"/>
      <c r="AH907" s="64"/>
      <c r="AI907" s="61"/>
      <c r="AJ907" s="65"/>
      <c r="AK907" s="65"/>
      <c r="AL907" s="44"/>
      <c r="AM907" s="61"/>
      <c r="AN907" s="61"/>
      <c r="AO907" s="50"/>
      <c r="AP907" s="44"/>
      <c r="AQ907" s="44"/>
      <c r="AR907" s="44"/>
      <c r="AS907" s="50"/>
    </row>
    <row r="908" spans="1:45" ht="17.25" customHeight="1">
      <c r="A908" s="44"/>
      <c r="B908" s="44"/>
      <c r="C908" s="44"/>
      <c r="D908" s="59"/>
      <c r="E908" s="59"/>
      <c r="F908" s="59"/>
      <c r="G908" s="60"/>
      <c r="H908" s="61"/>
      <c r="I908" s="61"/>
      <c r="J908" s="62"/>
      <c r="K908" s="62"/>
      <c r="L908" s="44"/>
      <c r="M908" s="61"/>
      <c r="N908" s="44"/>
      <c r="O908" s="45"/>
      <c r="P908" s="44"/>
      <c r="Q908" s="44"/>
      <c r="R908" s="62"/>
      <c r="S908" s="62"/>
      <c r="T908" s="44"/>
      <c r="U908" s="61"/>
      <c r="V908" s="63"/>
      <c r="W908" s="62"/>
      <c r="X908" s="62"/>
      <c r="Y908" s="61"/>
      <c r="Z908" s="62"/>
      <c r="AA908" s="61"/>
      <c r="AB908" s="44"/>
      <c r="AC908" s="61"/>
      <c r="AD908" s="61"/>
      <c r="AE908" s="62"/>
      <c r="AF908" s="62"/>
      <c r="AG908" s="64"/>
      <c r="AH908" s="64"/>
      <c r="AI908" s="61"/>
      <c r="AJ908" s="65"/>
      <c r="AK908" s="65"/>
      <c r="AL908" s="44"/>
      <c r="AM908" s="61"/>
      <c r="AN908" s="61"/>
      <c r="AO908" s="50"/>
      <c r="AP908" s="44"/>
      <c r="AQ908" s="44"/>
      <c r="AR908" s="44"/>
      <c r="AS908" s="50"/>
    </row>
    <row r="909" spans="1:45" ht="17.25" customHeight="1">
      <c r="A909" s="44"/>
      <c r="B909" s="44"/>
      <c r="C909" s="44"/>
      <c r="D909" s="59"/>
      <c r="E909" s="59"/>
      <c r="F909" s="59"/>
      <c r="G909" s="60"/>
      <c r="H909" s="61"/>
      <c r="I909" s="61"/>
      <c r="J909" s="62"/>
      <c r="K909" s="62"/>
      <c r="L909" s="44"/>
      <c r="M909" s="61"/>
      <c r="N909" s="44"/>
      <c r="O909" s="45"/>
      <c r="P909" s="44"/>
      <c r="Q909" s="44"/>
      <c r="R909" s="62"/>
      <c r="S909" s="62"/>
      <c r="T909" s="44"/>
      <c r="U909" s="61"/>
      <c r="V909" s="63"/>
      <c r="W909" s="62"/>
      <c r="X909" s="62"/>
      <c r="Y909" s="61"/>
      <c r="Z909" s="62"/>
      <c r="AA909" s="61"/>
      <c r="AB909" s="44"/>
      <c r="AC909" s="61"/>
      <c r="AD909" s="61"/>
      <c r="AE909" s="62"/>
      <c r="AF909" s="62"/>
      <c r="AG909" s="64"/>
      <c r="AH909" s="64"/>
      <c r="AI909" s="61"/>
      <c r="AJ909" s="65"/>
      <c r="AK909" s="65"/>
      <c r="AL909" s="44"/>
      <c r="AM909" s="61"/>
      <c r="AN909" s="61"/>
      <c r="AO909" s="50"/>
      <c r="AP909" s="44"/>
      <c r="AQ909" s="44"/>
      <c r="AR909" s="44"/>
      <c r="AS909" s="50"/>
    </row>
    <row r="910" spans="1:45" ht="17.25" customHeight="1">
      <c r="A910" s="44"/>
      <c r="B910" s="44"/>
      <c r="C910" s="44"/>
      <c r="D910" s="59"/>
      <c r="E910" s="59"/>
      <c r="F910" s="59"/>
      <c r="G910" s="60"/>
      <c r="H910" s="61"/>
      <c r="I910" s="61"/>
      <c r="J910" s="62"/>
      <c r="K910" s="62"/>
      <c r="L910" s="44"/>
      <c r="M910" s="61"/>
      <c r="N910" s="44"/>
      <c r="O910" s="45"/>
      <c r="P910" s="44"/>
      <c r="Q910" s="44"/>
      <c r="R910" s="62"/>
      <c r="S910" s="62"/>
      <c r="T910" s="44"/>
      <c r="U910" s="61"/>
      <c r="V910" s="63"/>
      <c r="W910" s="62"/>
      <c r="X910" s="62"/>
      <c r="Y910" s="61"/>
      <c r="Z910" s="62"/>
      <c r="AA910" s="61"/>
      <c r="AB910" s="44"/>
      <c r="AC910" s="61"/>
      <c r="AD910" s="61"/>
      <c r="AE910" s="62"/>
      <c r="AF910" s="62"/>
      <c r="AG910" s="64"/>
      <c r="AH910" s="64"/>
      <c r="AI910" s="61"/>
      <c r="AJ910" s="65"/>
      <c r="AK910" s="65"/>
      <c r="AL910" s="44"/>
      <c r="AM910" s="61"/>
      <c r="AN910" s="61"/>
      <c r="AO910" s="50"/>
      <c r="AP910" s="44"/>
      <c r="AQ910" s="44"/>
      <c r="AR910" s="44"/>
      <c r="AS910" s="50"/>
    </row>
    <row r="911" spans="1:45" ht="17.25" customHeight="1">
      <c r="A911" s="44"/>
      <c r="B911" s="44"/>
      <c r="C911" s="44"/>
      <c r="D911" s="59"/>
      <c r="E911" s="59"/>
      <c r="F911" s="59"/>
      <c r="G911" s="60"/>
      <c r="H911" s="61"/>
      <c r="I911" s="61"/>
      <c r="J911" s="62"/>
      <c r="K911" s="62"/>
      <c r="L911" s="44"/>
      <c r="M911" s="61"/>
      <c r="N911" s="44"/>
      <c r="O911" s="45"/>
      <c r="P911" s="44"/>
      <c r="Q911" s="44"/>
      <c r="R911" s="62"/>
      <c r="S911" s="62"/>
      <c r="T911" s="44"/>
      <c r="U911" s="61"/>
      <c r="V911" s="63"/>
      <c r="W911" s="62"/>
      <c r="X911" s="62"/>
      <c r="Y911" s="61"/>
      <c r="Z911" s="62"/>
      <c r="AA911" s="61"/>
      <c r="AB911" s="44"/>
      <c r="AC911" s="61"/>
      <c r="AD911" s="61"/>
      <c r="AE911" s="62"/>
      <c r="AF911" s="62"/>
      <c r="AG911" s="64"/>
      <c r="AH911" s="64"/>
      <c r="AI911" s="61"/>
      <c r="AJ911" s="65"/>
      <c r="AK911" s="65"/>
      <c r="AL911" s="44"/>
      <c r="AM911" s="61"/>
      <c r="AN911" s="61"/>
      <c r="AO911" s="50"/>
      <c r="AP911" s="44"/>
      <c r="AQ911" s="44"/>
      <c r="AR911" s="44"/>
      <c r="AS911" s="50"/>
    </row>
    <row r="912" spans="1:45" ht="17.25" customHeight="1">
      <c r="A912" s="44"/>
      <c r="B912" s="44"/>
      <c r="C912" s="44"/>
      <c r="D912" s="59"/>
      <c r="E912" s="59"/>
      <c r="F912" s="59"/>
      <c r="G912" s="60"/>
      <c r="H912" s="61"/>
      <c r="I912" s="61"/>
      <c r="J912" s="62"/>
      <c r="K912" s="62"/>
      <c r="L912" s="44"/>
      <c r="M912" s="61"/>
      <c r="N912" s="44"/>
      <c r="O912" s="45"/>
      <c r="P912" s="44"/>
      <c r="Q912" s="44"/>
      <c r="R912" s="62"/>
      <c r="S912" s="62"/>
      <c r="T912" s="44"/>
      <c r="U912" s="61"/>
      <c r="V912" s="63"/>
      <c r="W912" s="62"/>
      <c r="X912" s="62"/>
      <c r="Y912" s="61"/>
      <c r="Z912" s="62"/>
      <c r="AA912" s="61"/>
      <c r="AB912" s="44"/>
      <c r="AC912" s="61"/>
      <c r="AD912" s="61"/>
      <c r="AE912" s="62"/>
      <c r="AF912" s="62"/>
      <c r="AG912" s="64"/>
      <c r="AH912" s="64"/>
      <c r="AI912" s="61"/>
      <c r="AJ912" s="65"/>
      <c r="AK912" s="65"/>
      <c r="AL912" s="44"/>
      <c r="AM912" s="61"/>
      <c r="AN912" s="61"/>
      <c r="AO912" s="50"/>
      <c r="AP912" s="44"/>
      <c r="AQ912" s="44"/>
      <c r="AR912" s="44"/>
      <c r="AS912" s="50"/>
    </row>
    <row r="913" spans="1:45" ht="17.25" customHeight="1">
      <c r="A913" s="44"/>
      <c r="B913" s="44"/>
      <c r="C913" s="44"/>
      <c r="D913" s="59"/>
      <c r="E913" s="59"/>
      <c r="F913" s="59"/>
      <c r="G913" s="60"/>
      <c r="H913" s="61"/>
      <c r="I913" s="61"/>
      <c r="J913" s="62"/>
      <c r="K913" s="62"/>
      <c r="L913" s="44"/>
      <c r="M913" s="61"/>
      <c r="N913" s="44"/>
      <c r="O913" s="45"/>
      <c r="P913" s="44"/>
      <c r="Q913" s="44"/>
      <c r="R913" s="62"/>
      <c r="S913" s="62"/>
      <c r="T913" s="44"/>
      <c r="U913" s="61"/>
      <c r="V913" s="63"/>
      <c r="W913" s="62"/>
      <c r="X913" s="62"/>
      <c r="Y913" s="61"/>
      <c r="Z913" s="62"/>
      <c r="AA913" s="61"/>
      <c r="AB913" s="44"/>
      <c r="AC913" s="61"/>
      <c r="AD913" s="61"/>
      <c r="AE913" s="62"/>
      <c r="AF913" s="62"/>
      <c r="AG913" s="64"/>
      <c r="AH913" s="64"/>
      <c r="AI913" s="61"/>
      <c r="AJ913" s="65"/>
      <c r="AK913" s="65"/>
      <c r="AL913" s="44"/>
      <c r="AM913" s="61"/>
      <c r="AN913" s="61"/>
      <c r="AO913" s="50"/>
      <c r="AP913" s="44"/>
      <c r="AQ913" s="44"/>
      <c r="AR913" s="44"/>
      <c r="AS913" s="50"/>
    </row>
    <row r="914" spans="1:45" ht="17.25" customHeight="1">
      <c r="A914" s="44"/>
      <c r="B914" s="44"/>
      <c r="C914" s="44"/>
      <c r="D914" s="59"/>
      <c r="E914" s="59"/>
      <c r="F914" s="59"/>
      <c r="G914" s="60"/>
      <c r="H914" s="61"/>
      <c r="I914" s="61"/>
      <c r="J914" s="62"/>
      <c r="K914" s="62"/>
      <c r="L914" s="44"/>
      <c r="M914" s="61"/>
      <c r="N914" s="44"/>
      <c r="O914" s="45"/>
      <c r="P914" s="44"/>
      <c r="Q914" s="44"/>
      <c r="R914" s="62"/>
      <c r="S914" s="62"/>
      <c r="T914" s="44"/>
      <c r="U914" s="61"/>
      <c r="V914" s="63"/>
      <c r="W914" s="62"/>
      <c r="X914" s="62"/>
      <c r="Y914" s="61"/>
      <c r="Z914" s="62"/>
      <c r="AA914" s="61"/>
      <c r="AB914" s="44"/>
      <c r="AC914" s="61"/>
      <c r="AD914" s="61"/>
      <c r="AE914" s="62"/>
      <c r="AF914" s="62"/>
      <c r="AG914" s="64"/>
      <c r="AH914" s="64"/>
      <c r="AI914" s="61"/>
      <c r="AJ914" s="65"/>
      <c r="AK914" s="65"/>
      <c r="AL914" s="44"/>
      <c r="AM914" s="61"/>
      <c r="AN914" s="61"/>
      <c r="AO914" s="50"/>
      <c r="AP914" s="44"/>
      <c r="AQ914" s="44"/>
      <c r="AR914" s="44"/>
      <c r="AS914" s="50"/>
    </row>
    <row r="915" spans="1:45" ht="17.25" customHeight="1">
      <c r="A915" s="44"/>
      <c r="B915" s="44"/>
      <c r="C915" s="44"/>
      <c r="D915" s="59"/>
      <c r="E915" s="59"/>
      <c r="F915" s="59"/>
      <c r="G915" s="60"/>
      <c r="H915" s="61"/>
      <c r="I915" s="61"/>
      <c r="J915" s="62"/>
      <c r="K915" s="62"/>
      <c r="L915" s="44"/>
      <c r="M915" s="61"/>
      <c r="N915" s="44"/>
      <c r="O915" s="45"/>
      <c r="P915" s="44"/>
      <c r="Q915" s="44"/>
      <c r="R915" s="62"/>
      <c r="S915" s="62"/>
      <c r="T915" s="44"/>
      <c r="U915" s="61"/>
      <c r="V915" s="63"/>
      <c r="W915" s="62"/>
      <c r="X915" s="62"/>
      <c r="Y915" s="61"/>
      <c r="Z915" s="62"/>
      <c r="AA915" s="61"/>
      <c r="AB915" s="44"/>
      <c r="AC915" s="61"/>
      <c r="AD915" s="61"/>
      <c r="AE915" s="62"/>
      <c r="AF915" s="62"/>
      <c r="AG915" s="64"/>
      <c r="AH915" s="64"/>
      <c r="AI915" s="61"/>
      <c r="AJ915" s="65"/>
      <c r="AK915" s="65"/>
      <c r="AL915" s="44"/>
      <c r="AM915" s="61"/>
      <c r="AN915" s="61"/>
      <c r="AO915" s="50"/>
      <c r="AP915" s="44"/>
      <c r="AQ915" s="44"/>
      <c r="AR915" s="44"/>
      <c r="AS915" s="50"/>
    </row>
    <row r="916" spans="1:45" ht="17.25" customHeight="1">
      <c r="A916" s="44"/>
      <c r="B916" s="44"/>
      <c r="C916" s="44"/>
      <c r="D916" s="59"/>
      <c r="E916" s="59"/>
      <c r="F916" s="59"/>
      <c r="G916" s="60"/>
      <c r="H916" s="61"/>
      <c r="I916" s="61"/>
      <c r="J916" s="62"/>
      <c r="K916" s="62"/>
      <c r="L916" s="44"/>
      <c r="M916" s="61"/>
      <c r="N916" s="44"/>
      <c r="O916" s="45"/>
      <c r="P916" s="44"/>
      <c r="Q916" s="44"/>
      <c r="R916" s="62"/>
      <c r="S916" s="62"/>
      <c r="T916" s="44"/>
      <c r="U916" s="61"/>
      <c r="V916" s="63"/>
      <c r="W916" s="62"/>
      <c r="X916" s="62"/>
      <c r="Y916" s="61"/>
      <c r="Z916" s="62"/>
      <c r="AA916" s="61"/>
      <c r="AB916" s="44"/>
      <c r="AC916" s="61"/>
      <c r="AD916" s="61"/>
      <c r="AE916" s="62"/>
      <c r="AF916" s="62"/>
      <c r="AG916" s="64"/>
      <c r="AH916" s="64"/>
      <c r="AI916" s="61"/>
      <c r="AJ916" s="65"/>
      <c r="AK916" s="65"/>
      <c r="AL916" s="44"/>
      <c r="AM916" s="61"/>
      <c r="AN916" s="61"/>
      <c r="AO916" s="50"/>
      <c r="AP916" s="44"/>
      <c r="AQ916" s="44"/>
      <c r="AR916" s="44"/>
      <c r="AS916" s="50"/>
    </row>
    <row r="917" spans="1:45" ht="17.25" customHeight="1">
      <c r="A917" s="44"/>
      <c r="B917" s="44"/>
      <c r="C917" s="44"/>
      <c r="D917" s="59"/>
      <c r="E917" s="59"/>
      <c r="F917" s="59"/>
      <c r="G917" s="60"/>
      <c r="H917" s="61"/>
      <c r="I917" s="61"/>
      <c r="J917" s="62"/>
      <c r="K917" s="62"/>
      <c r="L917" s="44"/>
      <c r="M917" s="61"/>
      <c r="N917" s="44"/>
      <c r="O917" s="45"/>
      <c r="P917" s="44"/>
      <c r="Q917" s="44"/>
      <c r="R917" s="62"/>
      <c r="S917" s="62"/>
      <c r="T917" s="44"/>
      <c r="U917" s="61"/>
      <c r="V917" s="63"/>
      <c r="W917" s="62"/>
      <c r="X917" s="62"/>
      <c r="Y917" s="61"/>
      <c r="Z917" s="62"/>
      <c r="AA917" s="61"/>
      <c r="AB917" s="44"/>
      <c r="AC917" s="61"/>
      <c r="AD917" s="61"/>
      <c r="AE917" s="62"/>
      <c r="AF917" s="62"/>
      <c r="AG917" s="64"/>
      <c r="AH917" s="64"/>
      <c r="AI917" s="61"/>
      <c r="AJ917" s="65"/>
      <c r="AK917" s="65"/>
      <c r="AL917" s="44"/>
      <c r="AM917" s="61"/>
      <c r="AN917" s="61"/>
      <c r="AO917" s="50"/>
      <c r="AP917" s="44"/>
      <c r="AQ917" s="44"/>
      <c r="AR917" s="44"/>
      <c r="AS917" s="50"/>
    </row>
    <row r="918" spans="1:45" ht="17.25" customHeight="1">
      <c r="A918" s="44"/>
      <c r="B918" s="44"/>
      <c r="C918" s="44"/>
      <c r="D918" s="59"/>
      <c r="E918" s="59"/>
      <c r="F918" s="59"/>
      <c r="G918" s="60"/>
      <c r="H918" s="61"/>
      <c r="I918" s="61"/>
      <c r="J918" s="62"/>
      <c r="K918" s="62"/>
      <c r="L918" s="44"/>
      <c r="M918" s="61"/>
      <c r="N918" s="44"/>
      <c r="O918" s="45"/>
      <c r="P918" s="44"/>
      <c r="Q918" s="44"/>
      <c r="R918" s="62"/>
      <c r="S918" s="62"/>
      <c r="T918" s="44"/>
      <c r="U918" s="61"/>
      <c r="V918" s="63"/>
      <c r="W918" s="62"/>
      <c r="X918" s="62"/>
      <c r="Y918" s="61"/>
      <c r="Z918" s="62"/>
      <c r="AA918" s="61"/>
      <c r="AB918" s="44"/>
      <c r="AC918" s="61"/>
      <c r="AD918" s="61"/>
      <c r="AE918" s="62"/>
      <c r="AF918" s="62"/>
      <c r="AG918" s="64"/>
      <c r="AH918" s="64"/>
      <c r="AI918" s="61"/>
      <c r="AJ918" s="65"/>
      <c r="AK918" s="65"/>
      <c r="AL918" s="44"/>
      <c r="AM918" s="61"/>
      <c r="AN918" s="61"/>
      <c r="AO918" s="50"/>
      <c r="AP918" s="44"/>
      <c r="AQ918" s="44"/>
      <c r="AR918" s="44"/>
      <c r="AS918" s="50"/>
    </row>
    <row r="919" spans="1:45" ht="17.25" customHeight="1">
      <c r="A919" s="44"/>
      <c r="B919" s="44"/>
      <c r="C919" s="44"/>
      <c r="D919" s="59"/>
      <c r="E919" s="59"/>
      <c r="F919" s="59"/>
      <c r="G919" s="60"/>
      <c r="H919" s="61"/>
      <c r="I919" s="61"/>
      <c r="J919" s="62"/>
      <c r="K919" s="62"/>
      <c r="L919" s="44"/>
      <c r="M919" s="61"/>
      <c r="N919" s="44"/>
      <c r="O919" s="45"/>
      <c r="P919" s="44"/>
      <c r="Q919" s="44"/>
      <c r="R919" s="62"/>
      <c r="S919" s="62"/>
      <c r="T919" s="44"/>
      <c r="U919" s="61"/>
      <c r="V919" s="63"/>
      <c r="W919" s="62"/>
      <c r="X919" s="62"/>
      <c r="Y919" s="61"/>
      <c r="Z919" s="62"/>
      <c r="AA919" s="61"/>
      <c r="AB919" s="44"/>
      <c r="AC919" s="61"/>
      <c r="AD919" s="61"/>
      <c r="AE919" s="62"/>
      <c r="AF919" s="62"/>
      <c r="AG919" s="64"/>
      <c r="AH919" s="64"/>
      <c r="AI919" s="61"/>
      <c r="AJ919" s="65"/>
      <c r="AK919" s="65"/>
      <c r="AL919" s="44"/>
      <c r="AM919" s="61"/>
      <c r="AN919" s="61"/>
      <c r="AO919" s="50"/>
      <c r="AP919" s="44"/>
      <c r="AQ919" s="44"/>
      <c r="AR919" s="44"/>
      <c r="AS919" s="50"/>
    </row>
    <row r="920" spans="1:45" ht="17.25" customHeight="1">
      <c r="A920" s="44"/>
      <c r="B920" s="44"/>
      <c r="C920" s="44"/>
      <c r="D920" s="59"/>
      <c r="E920" s="59"/>
      <c r="F920" s="59"/>
      <c r="G920" s="60"/>
      <c r="H920" s="61"/>
      <c r="I920" s="61"/>
      <c r="J920" s="62"/>
      <c r="K920" s="62"/>
      <c r="L920" s="44"/>
      <c r="M920" s="61"/>
      <c r="N920" s="44"/>
      <c r="O920" s="45"/>
      <c r="P920" s="44"/>
      <c r="Q920" s="44"/>
      <c r="R920" s="62"/>
      <c r="S920" s="62"/>
      <c r="T920" s="44"/>
      <c r="U920" s="61"/>
      <c r="V920" s="63"/>
      <c r="W920" s="62"/>
      <c r="X920" s="62"/>
      <c r="Y920" s="61"/>
      <c r="Z920" s="62"/>
      <c r="AA920" s="61"/>
      <c r="AB920" s="44"/>
      <c r="AC920" s="61"/>
      <c r="AD920" s="61"/>
      <c r="AE920" s="62"/>
      <c r="AF920" s="62"/>
      <c r="AG920" s="64"/>
      <c r="AH920" s="64"/>
      <c r="AI920" s="61"/>
      <c r="AJ920" s="65"/>
      <c r="AK920" s="65"/>
      <c r="AL920" s="44"/>
      <c r="AM920" s="61"/>
      <c r="AN920" s="61"/>
      <c r="AO920" s="50"/>
      <c r="AP920" s="44"/>
      <c r="AQ920" s="44"/>
      <c r="AR920" s="44"/>
      <c r="AS920" s="50"/>
    </row>
    <row r="921" spans="1:45" ht="17.25" customHeight="1">
      <c r="A921" s="44"/>
      <c r="B921" s="44"/>
      <c r="C921" s="44"/>
      <c r="D921" s="59"/>
      <c r="E921" s="59"/>
      <c r="F921" s="59"/>
      <c r="G921" s="60"/>
      <c r="H921" s="61"/>
      <c r="I921" s="61"/>
      <c r="J921" s="62"/>
      <c r="K921" s="62"/>
      <c r="L921" s="44"/>
      <c r="M921" s="61"/>
      <c r="N921" s="44"/>
      <c r="O921" s="45"/>
      <c r="P921" s="44"/>
      <c r="Q921" s="44"/>
      <c r="R921" s="62"/>
      <c r="S921" s="62"/>
      <c r="T921" s="44"/>
      <c r="U921" s="61"/>
      <c r="V921" s="63"/>
      <c r="W921" s="62"/>
      <c r="X921" s="62"/>
      <c r="Y921" s="61"/>
      <c r="Z921" s="62"/>
      <c r="AA921" s="61"/>
      <c r="AB921" s="44"/>
      <c r="AC921" s="61"/>
      <c r="AD921" s="61"/>
      <c r="AE921" s="62"/>
      <c r="AF921" s="62"/>
      <c r="AG921" s="64"/>
      <c r="AH921" s="64"/>
      <c r="AI921" s="61"/>
      <c r="AJ921" s="65"/>
      <c r="AK921" s="65"/>
      <c r="AL921" s="44"/>
      <c r="AM921" s="61"/>
      <c r="AN921" s="61"/>
      <c r="AO921" s="50"/>
      <c r="AP921" s="44"/>
      <c r="AQ921" s="44"/>
      <c r="AR921" s="44"/>
      <c r="AS921" s="50"/>
    </row>
    <row r="922" spans="1:45" ht="17.25" customHeight="1">
      <c r="A922" s="44"/>
      <c r="B922" s="44"/>
      <c r="C922" s="44"/>
      <c r="D922" s="59"/>
      <c r="E922" s="59"/>
      <c r="F922" s="59"/>
      <c r="G922" s="60"/>
      <c r="H922" s="61"/>
      <c r="I922" s="61"/>
      <c r="J922" s="62"/>
      <c r="K922" s="62"/>
      <c r="L922" s="44"/>
      <c r="M922" s="61"/>
      <c r="N922" s="44"/>
      <c r="O922" s="45"/>
      <c r="P922" s="44"/>
      <c r="Q922" s="44"/>
      <c r="R922" s="62"/>
      <c r="S922" s="62"/>
      <c r="T922" s="44"/>
      <c r="U922" s="61"/>
      <c r="V922" s="63"/>
      <c r="W922" s="62"/>
      <c r="X922" s="62"/>
      <c r="Y922" s="61"/>
      <c r="Z922" s="62"/>
      <c r="AA922" s="61"/>
      <c r="AB922" s="44"/>
      <c r="AC922" s="61"/>
      <c r="AD922" s="61"/>
      <c r="AE922" s="62"/>
      <c r="AF922" s="62"/>
      <c r="AG922" s="64"/>
      <c r="AH922" s="64"/>
      <c r="AI922" s="61"/>
      <c r="AJ922" s="65"/>
      <c r="AK922" s="65"/>
      <c r="AL922" s="44"/>
      <c r="AM922" s="61"/>
      <c r="AN922" s="61"/>
      <c r="AO922" s="50"/>
      <c r="AP922" s="44"/>
      <c r="AQ922" s="44"/>
      <c r="AR922" s="44"/>
      <c r="AS922" s="50"/>
    </row>
    <row r="923" spans="1:45" ht="17.25" customHeight="1">
      <c r="A923" s="44"/>
      <c r="B923" s="44"/>
      <c r="C923" s="44"/>
      <c r="D923" s="59"/>
      <c r="E923" s="59"/>
      <c r="F923" s="59"/>
      <c r="G923" s="60"/>
      <c r="H923" s="61"/>
      <c r="I923" s="61"/>
      <c r="J923" s="62"/>
      <c r="K923" s="62"/>
      <c r="L923" s="44"/>
      <c r="M923" s="61"/>
      <c r="N923" s="44"/>
      <c r="O923" s="45"/>
      <c r="P923" s="44"/>
      <c r="Q923" s="44"/>
      <c r="R923" s="62"/>
      <c r="S923" s="62"/>
      <c r="T923" s="44"/>
      <c r="U923" s="61"/>
      <c r="V923" s="63"/>
      <c r="W923" s="62"/>
      <c r="X923" s="62"/>
      <c r="Y923" s="61"/>
      <c r="Z923" s="62"/>
      <c r="AA923" s="61"/>
      <c r="AB923" s="44"/>
      <c r="AC923" s="61"/>
      <c r="AD923" s="61"/>
      <c r="AE923" s="62"/>
      <c r="AF923" s="62"/>
      <c r="AG923" s="64"/>
      <c r="AH923" s="64"/>
      <c r="AI923" s="61"/>
      <c r="AJ923" s="65"/>
      <c r="AK923" s="65"/>
      <c r="AL923" s="44"/>
      <c r="AM923" s="61"/>
      <c r="AN923" s="61"/>
      <c r="AO923" s="50"/>
      <c r="AP923" s="44"/>
      <c r="AQ923" s="44"/>
      <c r="AR923" s="44"/>
      <c r="AS923" s="50"/>
    </row>
    <row r="924" spans="1:45" ht="17.25" customHeight="1">
      <c r="A924" s="44"/>
      <c r="B924" s="44"/>
      <c r="C924" s="44"/>
      <c r="D924" s="59"/>
      <c r="E924" s="59"/>
      <c r="F924" s="59"/>
      <c r="G924" s="60"/>
      <c r="H924" s="61"/>
      <c r="I924" s="61"/>
      <c r="J924" s="62"/>
      <c r="K924" s="62"/>
      <c r="L924" s="44"/>
      <c r="M924" s="61"/>
      <c r="N924" s="44"/>
      <c r="O924" s="45"/>
      <c r="P924" s="44"/>
      <c r="Q924" s="44"/>
      <c r="R924" s="62"/>
      <c r="S924" s="62"/>
      <c r="T924" s="44"/>
      <c r="U924" s="61"/>
      <c r="V924" s="63"/>
      <c r="W924" s="62"/>
      <c r="X924" s="62"/>
      <c r="Y924" s="61"/>
      <c r="Z924" s="62"/>
      <c r="AA924" s="61"/>
      <c r="AB924" s="44"/>
      <c r="AC924" s="61"/>
      <c r="AD924" s="61"/>
      <c r="AE924" s="62"/>
      <c r="AF924" s="62"/>
      <c r="AG924" s="64"/>
      <c r="AH924" s="64"/>
      <c r="AI924" s="61"/>
      <c r="AJ924" s="65"/>
      <c r="AK924" s="65"/>
      <c r="AL924" s="44"/>
      <c r="AM924" s="61"/>
      <c r="AN924" s="61"/>
      <c r="AO924" s="50"/>
      <c r="AP924" s="44"/>
      <c r="AQ924" s="44"/>
      <c r="AR924" s="44"/>
      <c r="AS924" s="50"/>
    </row>
    <row r="925" spans="1:45" ht="17.25" customHeight="1">
      <c r="A925" s="44"/>
      <c r="B925" s="44"/>
      <c r="C925" s="44"/>
      <c r="D925" s="59"/>
      <c r="E925" s="59"/>
      <c r="F925" s="59"/>
      <c r="G925" s="60"/>
      <c r="H925" s="61"/>
      <c r="I925" s="61"/>
      <c r="J925" s="62"/>
      <c r="K925" s="62"/>
      <c r="L925" s="44"/>
      <c r="M925" s="61"/>
      <c r="N925" s="44"/>
      <c r="O925" s="45"/>
      <c r="P925" s="44"/>
      <c r="Q925" s="44"/>
      <c r="R925" s="62"/>
      <c r="S925" s="62"/>
      <c r="T925" s="44"/>
      <c r="U925" s="61"/>
      <c r="V925" s="63"/>
      <c r="W925" s="62"/>
      <c r="X925" s="62"/>
      <c r="Y925" s="61"/>
      <c r="Z925" s="62"/>
      <c r="AA925" s="61"/>
      <c r="AB925" s="44"/>
      <c r="AC925" s="61"/>
      <c r="AD925" s="61"/>
      <c r="AE925" s="62"/>
      <c r="AF925" s="62"/>
      <c r="AG925" s="64"/>
      <c r="AH925" s="64"/>
      <c r="AI925" s="61"/>
      <c r="AJ925" s="65"/>
      <c r="AK925" s="65"/>
      <c r="AL925" s="44"/>
      <c r="AM925" s="61"/>
      <c r="AN925" s="61"/>
      <c r="AO925" s="50"/>
      <c r="AP925" s="44"/>
      <c r="AQ925" s="44"/>
      <c r="AR925" s="44"/>
      <c r="AS925" s="50"/>
    </row>
    <row r="926" spans="1:45" ht="17.25" customHeight="1">
      <c r="A926" s="44"/>
      <c r="B926" s="44"/>
      <c r="C926" s="44"/>
      <c r="D926" s="59"/>
      <c r="E926" s="59"/>
      <c r="F926" s="59"/>
      <c r="G926" s="60"/>
      <c r="H926" s="61"/>
      <c r="I926" s="61"/>
      <c r="J926" s="62"/>
      <c r="K926" s="62"/>
      <c r="L926" s="44"/>
      <c r="M926" s="61"/>
      <c r="N926" s="44"/>
      <c r="O926" s="45"/>
      <c r="P926" s="44"/>
      <c r="Q926" s="44"/>
      <c r="R926" s="62"/>
      <c r="S926" s="62"/>
      <c r="T926" s="44"/>
      <c r="U926" s="61"/>
      <c r="V926" s="63"/>
      <c r="W926" s="62"/>
      <c r="X926" s="62"/>
      <c r="Y926" s="61"/>
      <c r="Z926" s="62"/>
      <c r="AA926" s="61"/>
      <c r="AB926" s="44"/>
      <c r="AC926" s="61"/>
      <c r="AD926" s="61"/>
      <c r="AE926" s="62"/>
      <c r="AF926" s="62"/>
      <c r="AG926" s="64"/>
      <c r="AH926" s="64"/>
      <c r="AI926" s="61"/>
      <c r="AJ926" s="65"/>
      <c r="AK926" s="65"/>
      <c r="AL926" s="44"/>
      <c r="AM926" s="61"/>
      <c r="AN926" s="61"/>
      <c r="AO926" s="50"/>
      <c r="AP926" s="44"/>
      <c r="AQ926" s="44"/>
      <c r="AR926" s="44"/>
      <c r="AS926" s="50"/>
    </row>
    <row r="927" spans="1:45" ht="17.25" customHeight="1">
      <c r="A927" s="44"/>
      <c r="B927" s="44"/>
      <c r="C927" s="44"/>
      <c r="D927" s="59"/>
      <c r="E927" s="59"/>
      <c r="F927" s="59"/>
      <c r="G927" s="60"/>
      <c r="H927" s="61"/>
      <c r="I927" s="61"/>
      <c r="J927" s="62"/>
      <c r="K927" s="62"/>
      <c r="L927" s="44"/>
      <c r="M927" s="61"/>
      <c r="N927" s="44"/>
      <c r="O927" s="45"/>
      <c r="P927" s="44"/>
      <c r="Q927" s="44"/>
      <c r="R927" s="62"/>
      <c r="S927" s="62"/>
      <c r="T927" s="44"/>
      <c r="U927" s="61"/>
      <c r="V927" s="63"/>
      <c r="W927" s="62"/>
      <c r="X927" s="62"/>
      <c r="Y927" s="61"/>
      <c r="Z927" s="62"/>
      <c r="AA927" s="61"/>
      <c r="AB927" s="44"/>
      <c r="AC927" s="61"/>
      <c r="AD927" s="61"/>
      <c r="AE927" s="62"/>
      <c r="AF927" s="62"/>
      <c r="AG927" s="64"/>
      <c r="AH927" s="64"/>
      <c r="AI927" s="61"/>
      <c r="AJ927" s="65"/>
      <c r="AK927" s="65"/>
      <c r="AL927" s="44"/>
      <c r="AM927" s="61"/>
      <c r="AN927" s="61"/>
      <c r="AO927" s="50"/>
      <c r="AP927" s="44"/>
      <c r="AQ927" s="44"/>
      <c r="AR927" s="44"/>
      <c r="AS927" s="50"/>
    </row>
    <row r="928" spans="1:45" ht="17.25" customHeight="1">
      <c r="A928" s="44"/>
      <c r="B928" s="44"/>
      <c r="C928" s="44"/>
      <c r="D928" s="59"/>
      <c r="E928" s="59"/>
      <c r="F928" s="59"/>
      <c r="G928" s="60"/>
      <c r="H928" s="61"/>
      <c r="I928" s="61"/>
      <c r="J928" s="62"/>
      <c r="K928" s="62"/>
      <c r="L928" s="44"/>
      <c r="M928" s="61"/>
      <c r="N928" s="44"/>
      <c r="O928" s="45"/>
      <c r="P928" s="44"/>
      <c r="Q928" s="44"/>
      <c r="R928" s="62"/>
      <c r="S928" s="62"/>
      <c r="T928" s="44"/>
      <c r="U928" s="61"/>
      <c r="V928" s="63"/>
      <c r="W928" s="62"/>
      <c r="X928" s="62"/>
      <c r="Y928" s="61"/>
      <c r="Z928" s="62"/>
      <c r="AA928" s="61"/>
      <c r="AB928" s="44"/>
      <c r="AC928" s="61"/>
      <c r="AD928" s="61"/>
      <c r="AE928" s="62"/>
      <c r="AF928" s="62"/>
      <c r="AG928" s="64"/>
      <c r="AH928" s="64"/>
      <c r="AI928" s="61"/>
      <c r="AJ928" s="65"/>
      <c r="AK928" s="65"/>
      <c r="AL928" s="44"/>
      <c r="AM928" s="61"/>
      <c r="AN928" s="61"/>
      <c r="AO928" s="50"/>
      <c r="AP928" s="44"/>
      <c r="AQ928" s="44"/>
      <c r="AR928" s="44"/>
      <c r="AS928" s="50"/>
    </row>
    <row r="929" spans="1:45" ht="17.25" customHeight="1">
      <c r="A929" s="44"/>
      <c r="B929" s="44"/>
      <c r="C929" s="44"/>
      <c r="D929" s="59"/>
      <c r="E929" s="59"/>
      <c r="F929" s="59"/>
      <c r="G929" s="60"/>
      <c r="H929" s="61"/>
      <c r="I929" s="61"/>
      <c r="J929" s="62"/>
      <c r="K929" s="62"/>
      <c r="L929" s="44"/>
      <c r="M929" s="61"/>
      <c r="N929" s="44"/>
      <c r="O929" s="45"/>
      <c r="P929" s="44"/>
      <c r="Q929" s="44"/>
      <c r="R929" s="62"/>
      <c r="S929" s="62"/>
      <c r="T929" s="44"/>
      <c r="U929" s="61"/>
      <c r="V929" s="63"/>
      <c r="W929" s="62"/>
      <c r="X929" s="62"/>
      <c r="Y929" s="61"/>
      <c r="Z929" s="62"/>
      <c r="AA929" s="61"/>
      <c r="AB929" s="44"/>
      <c r="AC929" s="61"/>
      <c r="AD929" s="61"/>
      <c r="AE929" s="62"/>
      <c r="AF929" s="62"/>
      <c r="AG929" s="64"/>
      <c r="AH929" s="64"/>
      <c r="AI929" s="61"/>
      <c r="AJ929" s="65"/>
      <c r="AK929" s="65"/>
      <c r="AL929" s="44"/>
      <c r="AM929" s="61"/>
      <c r="AN929" s="61"/>
      <c r="AO929" s="50"/>
      <c r="AP929" s="44"/>
      <c r="AQ929" s="44"/>
      <c r="AR929" s="44"/>
      <c r="AS929" s="50"/>
    </row>
    <row r="930" spans="1:45" ht="17.25" customHeight="1">
      <c r="A930" s="44"/>
      <c r="B930" s="44"/>
      <c r="C930" s="44"/>
      <c r="D930" s="59"/>
      <c r="E930" s="59"/>
      <c r="F930" s="59"/>
      <c r="G930" s="60"/>
      <c r="H930" s="61"/>
      <c r="I930" s="61"/>
      <c r="J930" s="62"/>
      <c r="K930" s="62"/>
      <c r="L930" s="44"/>
      <c r="M930" s="61"/>
      <c r="N930" s="44"/>
      <c r="O930" s="45"/>
      <c r="P930" s="44"/>
      <c r="Q930" s="44"/>
      <c r="R930" s="62"/>
      <c r="S930" s="62"/>
      <c r="T930" s="44"/>
      <c r="U930" s="61"/>
      <c r="V930" s="63"/>
      <c r="W930" s="62"/>
      <c r="X930" s="62"/>
      <c r="Y930" s="61"/>
      <c r="Z930" s="62"/>
      <c r="AA930" s="61"/>
      <c r="AB930" s="44"/>
      <c r="AC930" s="61"/>
      <c r="AD930" s="61"/>
      <c r="AE930" s="62"/>
      <c r="AF930" s="62"/>
      <c r="AG930" s="64"/>
      <c r="AH930" s="64"/>
      <c r="AI930" s="61"/>
      <c r="AJ930" s="65"/>
      <c r="AK930" s="65"/>
      <c r="AL930" s="44"/>
      <c r="AM930" s="61"/>
      <c r="AN930" s="61"/>
      <c r="AO930" s="50"/>
      <c r="AP930" s="44"/>
      <c r="AQ930" s="44"/>
      <c r="AR930" s="44"/>
      <c r="AS930" s="50"/>
    </row>
    <row r="931" spans="1:45" ht="17.25" customHeight="1">
      <c r="A931" s="44"/>
      <c r="B931" s="44"/>
      <c r="C931" s="44"/>
      <c r="D931" s="59"/>
      <c r="E931" s="59"/>
      <c r="F931" s="59"/>
      <c r="G931" s="60"/>
      <c r="H931" s="61"/>
      <c r="I931" s="61"/>
      <c r="J931" s="62"/>
      <c r="K931" s="62"/>
      <c r="L931" s="44"/>
      <c r="M931" s="61"/>
      <c r="N931" s="44"/>
      <c r="O931" s="45"/>
      <c r="P931" s="44"/>
      <c r="Q931" s="44"/>
      <c r="R931" s="62"/>
      <c r="S931" s="62"/>
      <c r="T931" s="44"/>
      <c r="U931" s="61"/>
      <c r="V931" s="63"/>
      <c r="W931" s="62"/>
      <c r="X931" s="62"/>
      <c r="Y931" s="61"/>
      <c r="Z931" s="62"/>
      <c r="AA931" s="61"/>
      <c r="AB931" s="44"/>
      <c r="AC931" s="61"/>
      <c r="AD931" s="61"/>
      <c r="AE931" s="62"/>
      <c r="AF931" s="62"/>
      <c r="AG931" s="64"/>
      <c r="AH931" s="64"/>
      <c r="AI931" s="61"/>
      <c r="AJ931" s="65"/>
      <c r="AK931" s="65"/>
      <c r="AL931" s="44"/>
      <c r="AM931" s="61"/>
      <c r="AN931" s="61"/>
      <c r="AO931" s="50"/>
      <c r="AP931" s="44"/>
      <c r="AQ931" s="44"/>
      <c r="AR931" s="44"/>
      <c r="AS931" s="50"/>
    </row>
    <row r="932" spans="1:45" ht="17.25" customHeight="1">
      <c r="A932" s="44"/>
      <c r="B932" s="44"/>
      <c r="C932" s="44"/>
      <c r="D932" s="59"/>
      <c r="E932" s="59"/>
      <c r="F932" s="59"/>
      <c r="G932" s="60"/>
      <c r="H932" s="61"/>
      <c r="I932" s="61"/>
      <c r="J932" s="62"/>
      <c r="K932" s="62"/>
      <c r="L932" s="44"/>
      <c r="M932" s="61"/>
      <c r="N932" s="44"/>
      <c r="O932" s="45"/>
      <c r="P932" s="44"/>
      <c r="Q932" s="44"/>
      <c r="R932" s="62"/>
      <c r="S932" s="62"/>
      <c r="T932" s="44"/>
      <c r="U932" s="61"/>
      <c r="V932" s="63"/>
      <c r="W932" s="62"/>
      <c r="X932" s="62"/>
      <c r="Y932" s="61"/>
      <c r="Z932" s="62"/>
      <c r="AA932" s="61"/>
      <c r="AB932" s="44"/>
      <c r="AC932" s="61"/>
      <c r="AD932" s="61"/>
      <c r="AE932" s="62"/>
      <c r="AF932" s="62"/>
      <c r="AG932" s="64"/>
      <c r="AH932" s="64"/>
      <c r="AI932" s="61"/>
      <c r="AJ932" s="65"/>
      <c r="AK932" s="65"/>
      <c r="AL932" s="44"/>
      <c r="AM932" s="61"/>
      <c r="AN932" s="61"/>
      <c r="AO932" s="50"/>
      <c r="AP932" s="44"/>
      <c r="AQ932" s="44"/>
      <c r="AR932" s="44"/>
      <c r="AS932" s="50"/>
    </row>
    <row r="933" spans="1:45" ht="17.25" customHeight="1">
      <c r="A933" s="44"/>
      <c r="B933" s="44"/>
      <c r="C933" s="44"/>
      <c r="D933" s="59"/>
      <c r="E933" s="59"/>
      <c r="F933" s="59"/>
      <c r="G933" s="60"/>
      <c r="H933" s="61"/>
      <c r="I933" s="61"/>
      <c r="J933" s="62"/>
      <c r="K933" s="62"/>
      <c r="L933" s="44"/>
      <c r="M933" s="61"/>
      <c r="N933" s="44"/>
      <c r="O933" s="45"/>
      <c r="P933" s="44"/>
      <c r="Q933" s="44"/>
      <c r="R933" s="62"/>
      <c r="S933" s="62"/>
      <c r="T933" s="44"/>
      <c r="U933" s="61"/>
      <c r="V933" s="63"/>
      <c r="W933" s="62"/>
      <c r="X933" s="62"/>
      <c r="Y933" s="61"/>
      <c r="Z933" s="62"/>
      <c r="AA933" s="61"/>
      <c r="AB933" s="44"/>
      <c r="AC933" s="61"/>
      <c r="AD933" s="61"/>
      <c r="AE933" s="62"/>
      <c r="AF933" s="62"/>
      <c r="AG933" s="64"/>
      <c r="AH933" s="64"/>
      <c r="AI933" s="61"/>
      <c r="AJ933" s="65"/>
      <c r="AK933" s="65"/>
      <c r="AL933" s="44"/>
      <c r="AM933" s="61"/>
      <c r="AN933" s="61"/>
      <c r="AO933" s="50"/>
      <c r="AP933" s="44"/>
      <c r="AQ933" s="44"/>
      <c r="AR933" s="44"/>
      <c r="AS933" s="50"/>
    </row>
    <row r="934" spans="1:45" ht="17.25" customHeight="1">
      <c r="A934" s="44"/>
      <c r="B934" s="44"/>
      <c r="C934" s="44"/>
      <c r="D934" s="59"/>
      <c r="E934" s="59"/>
      <c r="F934" s="59"/>
      <c r="G934" s="60"/>
      <c r="H934" s="61"/>
      <c r="I934" s="61"/>
      <c r="J934" s="62"/>
      <c r="K934" s="62"/>
      <c r="L934" s="44"/>
      <c r="M934" s="61"/>
      <c r="N934" s="44"/>
      <c r="O934" s="45"/>
      <c r="P934" s="44"/>
      <c r="Q934" s="44"/>
      <c r="R934" s="62"/>
      <c r="S934" s="62"/>
      <c r="T934" s="44"/>
      <c r="U934" s="61"/>
      <c r="V934" s="63"/>
      <c r="W934" s="62"/>
      <c r="X934" s="62"/>
      <c r="Y934" s="61"/>
      <c r="Z934" s="62"/>
      <c r="AA934" s="61"/>
      <c r="AB934" s="44"/>
      <c r="AC934" s="61"/>
      <c r="AD934" s="61"/>
      <c r="AE934" s="62"/>
      <c r="AF934" s="62"/>
      <c r="AG934" s="64"/>
      <c r="AH934" s="64"/>
      <c r="AI934" s="61"/>
      <c r="AJ934" s="65"/>
      <c r="AK934" s="65"/>
      <c r="AL934" s="44"/>
      <c r="AM934" s="61"/>
      <c r="AN934" s="61"/>
      <c r="AO934" s="50"/>
      <c r="AP934" s="44"/>
      <c r="AQ934" s="44"/>
      <c r="AR934" s="44"/>
      <c r="AS934" s="50"/>
    </row>
    <row r="935" spans="1:45" ht="17.25" customHeight="1">
      <c r="A935" s="44"/>
      <c r="B935" s="44"/>
      <c r="C935" s="44"/>
      <c r="D935" s="59"/>
      <c r="E935" s="59"/>
      <c r="F935" s="59"/>
      <c r="G935" s="60"/>
      <c r="H935" s="61"/>
      <c r="I935" s="61"/>
      <c r="J935" s="62"/>
      <c r="K935" s="62"/>
      <c r="L935" s="44"/>
      <c r="M935" s="61"/>
      <c r="N935" s="44"/>
      <c r="O935" s="45"/>
      <c r="P935" s="44"/>
      <c r="Q935" s="44"/>
      <c r="R935" s="62"/>
      <c r="S935" s="62"/>
      <c r="T935" s="44"/>
      <c r="U935" s="61"/>
      <c r="V935" s="63"/>
      <c r="W935" s="62"/>
      <c r="X935" s="62"/>
      <c r="Y935" s="61"/>
      <c r="Z935" s="62"/>
      <c r="AA935" s="61"/>
      <c r="AB935" s="44"/>
      <c r="AC935" s="61"/>
      <c r="AD935" s="61"/>
      <c r="AE935" s="62"/>
      <c r="AF935" s="62"/>
      <c r="AG935" s="64"/>
      <c r="AH935" s="64"/>
      <c r="AI935" s="61"/>
      <c r="AJ935" s="65"/>
      <c r="AK935" s="65"/>
      <c r="AL935" s="44"/>
      <c r="AM935" s="61"/>
      <c r="AN935" s="61"/>
      <c r="AO935" s="50"/>
      <c r="AP935" s="44"/>
      <c r="AQ935" s="44"/>
      <c r="AR935" s="44"/>
      <c r="AS935" s="50"/>
    </row>
    <row r="936" spans="1:45" ht="17.25" customHeight="1">
      <c r="A936" s="44"/>
      <c r="B936" s="44"/>
      <c r="C936" s="44"/>
      <c r="D936" s="59"/>
      <c r="E936" s="59"/>
      <c r="F936" s="59"/>
      <c r="G936" s="60"/>
      <c r="H936" s="61"/>
      <c r="I936" s="61"/>
      <c r="J936" s="62"/>
      <c r="K936" s="62"/>
      <c r="L936" s="44"/>
      <c r="M936" s="61"/>
      <c r="N936" s="44"/>
      <c r="O936" s="45"/>
      <c r="P936" s="44"/>
      <c r="Q936" s="44"/>
      <c r="R936" s="62"/>
      <c r="S936" s="62"/>
      <c r="T936" s="44"/>
      <c r="U936" s="61"/>
      <c r="V936" s="63"/>
      <c r="W936" s="62"/>
      <c r="X936" s="62"/>
      <c r="Y936" s="61"/>
      <c r="Z936" s="62"/>
      <c r="AA936" s="61"/>
      <c r="AB936" s="44"/>
      <c r="AC936" s="61"/>
      <c r="AD936" s="61"/>
      <c r="AE936" s="62"/>
      <c r="AF936" s="62"/>
      <c r="AG936" s="64"/>
      <c r="AH936" s="64"/>
      <c r="AI936" s="61"/>
      <c r="AJ936" s="65"/>
      <c r="AK936" s="65"/>
      <c r="AL936" s="44"/>
      <c r="AM936" s="61"/>
      <c r="AN936" s="61"/>
      <c r="AO936" s="50"/>
      <c r="AP936" s="44"/>
      <c r="AQ936" s="44"/>
      <c r="AR936" s="44"/>
      <c r="AS936" s="50"/>
    </row>
    <row r="937" spans="1:45" ht="17.25" customHeight="1">
      <c r="A937" s="44"/>
      <c r="B937" s="44"/>
      <c r="C937" s="44"/>
      <c r="D937" s="59"/>
      <c r="E937" s="59"/>
      <c r="F937" s="59"/>
      <c r="G937" s="60"/>
      <c r="H937" s="61"/>
      <c r="I937" s="61"/>
      <c r="J937" s="62"/>
      <c r="K937" s="62"/>
      <c r="L937" s="44"/>
      <c r="M937" s="61"/>
      <c r="N937" s="44"/>
      <c r="O937" s="45"/>
      <c r="P937" s="44"/>
      <c r="Q937" s="44"/>
      <c r="R937" s="62"/>
      <c r="S937" s="62"/>
      <c r="T937" s="44"/>
      <c r="U937" s="61"/>
      <c r="V937" s="63"/>
      <c r="W937" s="62"/>
      <c r="X937" s="62"/>
      <c r="Y937" s="61"/>
      <c r="Z937" s="62"/>
      <c r="AA937" s="61"/>
      <c r="AB937" s="44"/>
      <c r="AC937" s="61"/>
      <c r="AD937" s="61"/>
      <c r="AE937" s="62"/>
      <c r="AF937" s="62"/>
      <c r="AG937" s="64"/>
      <c r="AH937" s="64"/>
      <c r="AI937" s="61"/>
      <c r="AJ937" s="65"/>
      <c r="AK937" s="65"/>
      <c r="AL937" s="44"/>
      <c r="AM937" s="61"/>
      <c r="AN937" s="61"/>
      <c r="AO937" s="50"/>
      <c r="AP937" s="44"/>
      <c r="AQ937" s="44"/>
      <c r="AR937" s="44"/>
      <c r="AS937" s="50"/>
    </row>
    <row r="938" spans="1:45" ht="17.25" customHeight="1">
      <c r="A938" s="44"/>
      <c r="B938" s="44"/>
      <c r="C938" s="44"/>
      <c r="D938" s="59"/>
      <c r="E938" s="59"/>
      <c r="F938" s="59"/>
      <c r="G938" s="60"/>
      <c r="H938" s="61"/>
      <c r="I938" s="61"/>
      <c r="J938" s="62"/>
      <c r="K938" s="62"/>
      <c r="L938" s="44"/>
      <c r="M938" s="61"/>
      <c r="N938" s="44"/>
      <c r="O938" s="45"/>
      <c r="P938" s="44"/>
      <c r="Q938" s="44"/>
      <c r="R938" s="62"/>
      <c r="S938" s="62"/>
      <c r="T938" s="44"/>
      <c r="U938" s="61"/>
      <c r="V938" s="63"/>
      <c r="W938" s="62"/>
      <c r="X938" s="62"/>
      <c r="Y938" s="61"/>
      <c r="Z938" s="62"/>
      <c r="AA938" s="61"/>
      <c r="AB938" s="44"/>
      <c r="AC938" s="61"/>
      <c r="AD938" s="61"/>
      <c r="AE938" s="62"/>
      <c r="AF938" s="62"/>
      <c r="AG938" s="64"/>
      <c r="AH938" s="64"/>
      <c r="AI938" s="61"/>
      <c r="AJ938" s="65"/>
      <c r="AK938" s="65"/>
      <c r="AL938" s="44"/>
      <c r="AM938" s="61"/>
      <c r="AN938" s="61"/>
      <c r="AO938" s="50"/>
      <c r="AP938" s="44"/>
      <c r="AQ938" s="44"/>
      <c r="AR938" s="44"/>
      <c r="AS938" s="50"/>
    </row>
    <row r="939" spans="1:45" ht="17.25" customHeight="1">
      <c r="A939" s="44"/>
      <c r="B939" s="44"/>
      <c r="C939" s="44"/>
      <c r="D939" s="59"/>
      <c r="E939" s="59"/>
      <c r="F939" s="59"/>
      <c r="G939" s="60"/>
      <c r="H939" s="61"/>
      <c r="I939" s="61"/>
      <c r="J939" s="62"/>
      <c r="K939" s="62"/>
      <c r="L939" s="44"/>
      <c r="M939" s="61"/>
      <c r="N939" s="44"/>
      <c r="O939" s="45"/>
      <c r="P939" s="44"/>
      <c r="Q939" s="44"/>
      <c r="R939" s="62"/>
      <c r="S939" s="62"/>
      <c r="T939" s="44"/>
      <c r="U939" s="61"/>
      <c r="V939" s="63"/>
      <c r="W939" s="62"/>
      <c r="X939" s="62"/>
      <c r="Y939" s="61"/>
      <c r="Z939" s="62"/>
      <c r="AA939" s="61"/>
      <c r="AB939" s="44"/>
      <c r="AC939" s="61"/>
      <c r="AD939" s="61"/>
      <c r="AE939" s="62"/>
      <c r="AF939" s="62"/>
      <c r="AG939" s="64"/>
      <c r="AH939" s="64"/>
      <c r="AI939" s="61"/>
      <c r="AJ939" s="65"/>
      <c r="AK939" s="65"/>
      <c r="AL939" s="44"/>
      <c r="AM939" s="61"/>
      <c r="AN939" s="61"/>
      <c r="AO939" s="50"/>
      <c r="AP939" s="44"/>
      <c r="AQ939" s="44"/>
      <c r="AR939" s="44"/>
      <c r="AS939" s="50"/>
    </row>
    <row r="940" spans="1:45" ht="17.25" customHeight="1">
      <c r="A940" s="44"/>
      <c r="B940" s="44"/>
      <c r="C940" s="44"/>
      <c r="D940" s="59"/>
      <c r="E940" s="59"/>
      <c r="F940" s="59"/>
      <c r="G940" s="60"/>
      <c r="H940" s="61"/>
      <c r="I940" s="61"/>
      <c r="J940" s="62"/>
      <c r="K940" s="62"/>
      <c r="L940" s="44"/>
      <c r="M940" s="61"/>
      <c r="N940" s="44"/>
      <c r="O940" s="45"/>
      <c r="P940" s="44"/>
      <c r="Q940" s="44"/>
      <c r="R940" s="62"/>
      <c r="S940" s="62"/>
      <c r="T940" s="44"/>
      <c r="U940" s="61"/>
      <c r="V940" s="63"/>
      <c r="W940" s="62"/>
      <c r="X940" s="62"/>
      <c r="Y940" s="61"/>
      <c r="Z940" s="62"/>
      <c r="AA940" s="61"/>
      <c r="AB940" s="44"/>
      <c r="AC940" s="61"/>
      <c r="AD940" s="61"/>
      <c r="AE940" s="62"/>
      <c r="AF940" s="62"/>
      <c r="AG940" s="64"/>
      <c r="AH940" s="64"/>
      <c r="AI940" s="61"/>
      <c r="AJ940" s="65"/>
      <c r="AK940" s="65"/>
      <c r="AL940" s="44"/>
      <c r="AM940" s="61"/>
      <c r="AN940" s="61"/>
      <c r="AO940" s="50"/>
      <c r="AP940" s="44"/>
      <c r="AQ940" s="44"/>
      <c r="AR940" s="44"/>
      <c r="AS940" s="50"/>
    </row>
    <row r="941" spans="1:45" ht="17.25" customHeight="1">
      <c r="A941" s="44"/>
      <c r="B941" s="44"/>
      <c r="C941" s="44"/>
      <c r="D941" s="59"/>
      <c r="E941" s="59"/>
      <c r="F941" s="59"/>
      <c r="G941" s="60"/>
      <c r="H941" s="61"/>
      <c r="I941" s="61"/>
      <c r="J941" s="62"/>
      <c r="K941" s="62"/>
      <c r="L941" s="44"/>
      <c r="M941" s="61"/>
      <c r="N941" s="44"/>
      <c r="O941" s="45"/>
      <c r="P941" s="44"/>
      <c r="Q941" s="44"/>
      <c r="R941" s="62"/>
      <c r="S941" s="62"/>
      <c r="T941" s="44"/>
      <c r="U941" s="61"/>
      <c r="V941" s="63"/>
      <c r="W941" s="62"/>
      <c r="X941" s="62"/>
      <c r="Y941" s="61"/>
      <c r="Z941" s="62"/>
      <c r="AA941" s="61"/>
      <c r="AB941" s="44"/>
      <c r="AC941" s="61"/>
      <c r="AD941" s="61"/>
      <c r="AE941" s="62"/>
      <c r="AF941" s="62"/>
      <c r="AG941" s="64"/>
      <c r="AH941" s="64"/>
      <c r="AI941" s="61"/>
      <c r="AJ941" s="65"/>
      <c r="AK941" s="65"/>
      <c r="AL941" s="44"/>
      <c r="AM941" s="61"/>
      <c r="AN941" s="61"/>
      <c r="AO941" s="50"/>
      <c r="AP941" s="44"/>
      <c r="AQ941" s="44"/>
      <c r="AR941" s="44"/>
      <c r="AS941" s="50"/>
    </row>
    <row r="942" spans="1:45" ht="17.25" customHeight="1">
      <c r="A942" s="44"/>
      <c r="B942" s="44"/>
      <c r="C942" s="44"/>
      <c r="D942" s="59"/>
      <c r="E942" s="59"/>
      <c r="F942" s="59"/>
      <c r="G942" s="60"/>
      <c r="H942" s="61"/>
      <c r="I942" s="61"/>
      <c r="J942" s="62"/>
      <c r="K942" s="62"/>
      <c r="L942" s="44"/>
      <c r="M942" s="61"/>
      <c r="N942" s="44"/>
      <c r="O942" s="45"/>
      <c r="P942" s="44"/>
      <c r="Q942" s="44"/>
      <c r="R942" s="62"/>
      <c r="S942" s="62"/>
      <c r="T942" s="44"/>
      <c r="U942" s="61"/>
      <c r="V942" s="63"/>
      <c r="W942" s="62"/>
      <c r="X942" s="62"/>
      <c r="Y942" s="61"/>
      <c r="Z942" s="62"/>
      <c r="AA942" s="61"/>
      <c r="AB942" s="44"/>
      <c r="AC942" s="61"/>
      <c r="AD942" s="61"/>
      <c r="AE942" s="62"/>
      <c r="AF942" s="62"/>
      <c r="AG942" s="64"/>
      <c r="AH942" s="64"/>
      <c r="AI942" s="61"/>
      <c r="AJ942" s="65"/>
      <c r="AK942" s="65"/>
      <c r="AL942" s="44"/>
      <c r="AM942" s="61"/>
      <c r="AN942" s="61"/>
      <c r="AO942" s="50"/>
      <c r="AP942" s="44"/>
      <c r="AQ942" s="44"/>
      <c r="AR942" s="44"/>
      <c r="AS942" s="50"/>
    </row>
    <row r="943" spans="1:45" ht="17.25" customHeight="1">
      <c r="A943" s="44"/>
      <c r="B943" s="44"/>
      <c r="C943" s="44"/>
      <c r="D943" s="59"/>
      <c r="E943" s="59"/>
      <c r="F943" s="59"/>
      <c r="G943" s="60"/>
      <c r="H943" s="61"/>
      <c r="I943" s="61"/>
      <c r="J943" s="62"/>
      <c r="K943" s="62"/>
      <c r="L943" s="44"/>
      <c r="M943" s="61"/>
      <c r="N943" s="44"/>
      <c r="O943" s="45"/>
      <c r="P943" s="44"/>
      <c r="Q943" s="44"/>
      <c r="R943" s="62"/>
      <c r="S943" s="62"/>
      <c r="T943" s="44"/>
      <c r="U943" s="61"/>
      <c r="V943" s="63"/>
      <c r="W943" s="62"/>
      <c r="X943" s="62"/>
      <c r="Y943" s="61"/>
      <c r="Z943" s="62"/>
      <c r="AA943" s="61"/>
      <c r="AB943" s="44"/>
      <c r="AC943" s="61"/>
      <c r="AD943" s="61"/>
      <c r="AE943" s="62"/>
      <c r="AF943" s="62"/>
      <c r="AG943" s="64"/>
      <c r="AH943" s="64"/>
      <c r="AI943" s="61"/>
      <c r="AJ943" s="65"/>
      <c r="AK943" s="65"/>
      <c r="AL943" s="44"/>
      <c r="AM943" s="61"/>
      <c r="AN943" s="61"/>
      <c r="AO943" s="50"/>
      <c r="AP943" s="44"/>
      <c r="AQ943" s="44"/>
      <c r="AR943" s="44"/>
      <c r="AS943" s="50"/>
    </row>
    <row r="944" spans="1:45" ht="17.25" customHeight="1">
      <c r="A944" s="44"/>
      <c r="B944" s="44"/>
      <c r="C944" s="44"/>
      <c r="D944" s="59"/>
      <c r="E944" s="59"/>
      <c r="F944" s="59"/>
      <c r="G944" s="60"/>
      <c r="H944" s="61"/>
      <c r="I944" s="61"/>
      <c r="J944" s="62"/>
      <c r="K944" s="62"/>
      <c r="L944" s="44"/>
      <c r="M944" s="61"/>
      <c r="N944" s="44"/>
      <c r="O944" s="45"/>
      <c r="P944" s="44"/>
      <c r="Q944" s="44"/>
      <c r="R944" s="62"/>
      <c r="S944" s="62"/>
      <c r="T944" s="44"/>
      <c r="U944" s="61"/>
      <c r="V944" s="63"/>
      <c r="W944" s="62"/>
      <c r="X944" s="62"/>
      <c r="Y944" s="61"/>
      <c r="Z944" s="62"/>
      <c r="AA944" s="61"/>
      <c r="AB944" s="44"/>
      <c r="AC944" s="61"/>
      <c r="AD944" s="61"/>
      <c r="AE944" s="62"/>
      <c r="AF944" s="62"/>
      <c r="AG944" s="64"/>
      <c r="AH944" s="64"/>
      <c r="AI944" s="61"/>
      <c r="AJ944" s="65"/>
      <c r="AK944" s="65"/>
      <c r="AL944" s="44"/>
      <c r="AM944" s="61"/>
      <c r="AN944" s="61"/>
      <c r="AO944" s="50"/>
      <c r="AP944" s="44"/>
      <c r="AQ944" s="44"/>
      <c r="AR944" s="44"/>
      <c r="AS944" s="50"/>
    </row>
    <row r="945" spans="1:45" ht="17.25" customHeight="1">
      <c r="A945" s="44"/>
      <c r="B945" s="44"/>
      <c r="C945" s="44"/>
      <c r="D945" s="59"/>
      <c r="E945" s="59"/>
      <c r="F945" s="59"/>
      <c r="G945" s="60"/>
      <c r="H945" s="61"/>
      <c r="I945" s="61"/>
      <c r="J945" s="62"/>
      <c r="K945" s="62"/>
      <c r="L945" s="44"/>
      <c r="M945" s="61"/>
      <c r="N945" s="44"/>
      <c r="O945" s="45"/>
      <c r="P945" s="44"/>
      <c r="Q945" s="44"/>
      <c r="R945" s="62"/>
      <c r="S945" s="62"/>
      <c r="T945" s="44"/>
      <c r="U945" s="61"/>
      <c r="V945" s="63"/>
      <c r="W945" s="62"/>
      <c r="X945" s="62"/>
      <c r="Y945" s="61"/>
      <c r="Z945" s="62"/>
      <c r="AA945" s="61"/>
      <c r="AB945" s="44"/>
      <c r="AC945" s="61"/>
      <c r="AD945" s="61"/>
      <c r="AE945" s="62"/>
      <c r="AF945" s="62"/>
      <c r="AG945" s="64"/>
      <c r="AH945" s="64"/>
      <c r="AI945" s="61"/>
      <c r="AJ945" s="65"/>
      <c r="AK945" s="65"/>
      <c r="AL945" s="44"/>
      <c r="AM945" s="61"/>
      <c r="AN945" s="61"/>
      <c r="AO945" s="50"/>
      <c r="AP945" s="44"/>
      <c r="AQ945" s="44"/>
      <c r="AR945" s="44"/>
      <c r="AS945" s="50"/>
    </row>
    <row r="946" spans="1:45" ht="17.25" customHeight="1">
      <c r="A946" s="44"/>
      <c r="B946" s="44"/>
      <c r="C946" s="44"/>
      <c r="D946" s="59"/>
      <c r="E946" s="59"/>
      <c r="F946" s="59"/>
      <c r="G946" s="60"/>
      <c r="H946" s="61"/>
      <c r="I946" s="61"/>
      <c r="J946" s="62"/>
      <c r="K946" s="62"/>
      <c r="L946" s="44"/>
      <c r="M946" s="61"/>
      <c r="N946" s="44"/>
      <c r="O946" s="45"/>
      <c r="P946" s="44"/>
      <c r="Q946" s="44"/>
      <c r="R946" s="62"/>
      <c r="S946" s="62"/>
      <c r="T946" s="44"/>
      <c r="U946" s="61"/>
      <c r="V946" s="63"/>
      <c r="W946" s="62"/>
      <c r="X946" s="62"/>
      <c r="Y946" s="61"/>
      <c r="Z946" s="62"/>
      <c r="AA946" s="61"/>
      <c r="AB946" s="44"/>
      <c r="AC946" s="61"/>
      <c r="AD946" s="61"/>
      <c r="AE946" s="62"/>
      <c r="AF946" s="62"/>
      <c r="AG946" s="64"/>
      <c r="AH946" s="64"/>
      <c r="AI946" s="61"/>
      <c r="AJ946" s="65"/>
      <c r="AK946" s="65"/>
      <c r="AL946" s="44"/>
      <c r="AM946" s="61"/>
      <c r="AN946" s="61"/>
      <c r="AO946" s="50"/>
      <c r="AP946" s="44"/>
      <c r="AQ946" s="44"/>
      <c r="AR946" s="44"/>
      <c r="AS946" s="50"/>
    </row>
    <row r="947" spans="1:45" ht="17.25" customHeight="1">
      <c r="A947" s="44"/>
      <c r="B947" s="44"/>
      <c r="C947" s="44"/>
      <c r="D947" s="59"/>
      <c r="E947" s="59"/>
      <c r="F947" s="59"/>
      <c r="G947" s="60"/>
      <c r="H947" s="61"/>
      <c r="I947" s="61"/>
      <c r="J947" s="62"/>
      <c r="K947" s="62"/>
      <c r="L947" s="44"/>
      <c r="M947" s="61"/>
      <c r="N947" s="44"/>
      <c r="O947" s="45"/>
      <c r="P947" s="44"/>
      <c r="Q947" s="44"/>
      <c r="R947" s="62"/>
      <c r="S947" s="62"/>
      <c r="T947" s="44"/>
      <c r="U947" s="61"/>
      <c r="V947" s="63"/>
      <c r="W947" s="62"/>
      <c r="X947" s="62"/>
      <c r="Y947" s="61"/>
      <c r="Z947" s="62"/>
      <c r="AA947" s="61"/>
      <c r="AB947" s="44"/>
      <c r="AC947" s="61"/>
      <c r="AD947" s="61"/>
      <c r="AE947" s="62"/>
      <c r="AF947" s="62"/>
      <c r="AG947" s="64"/>
      <c r="AH947" s="64"/>
      <c r="AI947" s="61"/>
      <c r="AJ947" s="65"/>
      <c r="AK947" s="65"/>
      <c r="AL947" s="44"/>
      <c r="AM947" s="61"/>
      <c r="AN947" s="61"/>
      <c r="AO947" s="50"/>
      <c r="AP947" s="44"/>
      <c r="AQ947" s="44"/>
      <c r="AR947" s="44"/>
      <c r="AS947" s="50"/>
    </row>
    <row r="948" spans="1:45" ht="17.25" customHeight="1">
      <c r="A948" s="44"/>
      <c r="B948" s="44"/>
      <c r="C948" s="44"/>
      <c r="D948" s="59"/>
      <c r="E948" s="59"/>
      <c r="F948" s="59"/>
      <c r="G948" s="60"/>
      <c r="H948" s="61"/>
      <c r="I948" s="61"/>
      <c r="J948" s="62"/>
      <c r="K948" s="62"/>
      <c r="L948" s="44"/>
      <c r="M948" s="61"/>
      <c r="N948" s="44"/>
      <c r="O948" s="45"/>
      <c r="P948" s="44"/>
      <c r="Q948" s="44"/>
      <c r="R948" s="62"/>
      <c r="S948" s="62"/>
      <c r="T948" s="44"/>
      <c r="U948" s="61"/>
      <c r="V948" s="63"/>
      <c r="W948" s="62"/>
      <c r="X948" s="62"/>
      <c r="Y948" s="61"/>
      <c r="Z948" s="62"/>
      <c r="AA948" s="61"/>
      <c r="AB948" s="44"/>
      <c r="AC948" s="61"/>
      <c r="AD948" s="61"/>
      <c r="AE948" s="62"/>
      <c r="AF948" s="62"/>
      <c r="AG948" s="64"/>
      <c r="AH948" s="64"/>
      <c r="AI948" s="61"/>
      <c r="AJ948" s="65"/>
      <c r="AK948" s="65"/>
      <c r="AL948" s="44"/>
      <c r="AM948" s="61"/>
      <c r="AN948" s="61"/>
      <c r="AO948" s="50"/>
      <c r="AP948" s="44"/>
      <c r="AQ948" s="44"/>
      <c r="AR948" s="44"/>
      <c r="AS948" s="50"/>
    </row>
    <row r="949" spans="1:45" ht="17.25" customHeight="1">
      <c r="A949" s="44"/>
      <c r="B949" s="44"/>
      <c r="C949" s="44"/>
      <c r="D949" s="59"/>
      <c r="E949" s="59"/>
      <c r="F949" s="59"/>
      <c r="G949" s="60"/>
      <c r="H949" s="61"/>
      <c r="I949" s="61"/>
      <c r="J949" s="62"/>
      <c r="K949" s="62"/>
      <c r="L949" s="44"/>
      <c r="M949" s="61"/>
      <c r="N949" s="44"/>
      <c r="O949" s="45"/>
      <c r="P949" s="44"/>
      <c r="Q949" s="44"/>
      <c r="R949" s="62"/>
      <c r="S949" s="62"/>
      <c r="T949" s="44"/>
      <c r="U949" s="61"/>
      <c r="V949" s="63"/>
      <c r="W949" s="62"/>
      <c r="X949" s="62"/>
      <c r="Y949" s="61"/>
      <c r="Z949" s="62"/>
      <c r="AA949" s="61"/>
      <c r="AB949" s="44"/>
      <c r="AC949" s="61"/>
      <c r="AD949" s="61"/>
      <c r="AE949" s="62"/>
      <c r="AF949" s="62"/>
      <c r="AG949" s="64"/>
      <c r="AH949" s="64"/>
      <c r="AI949" s="61"/>
      <c r="AJ949" s="65"/>
      <c r="AK949" s="65"/>
      <c r="AL949" s="44"/>
      <c r="AM949" s="61"/>
      <c r="AN949" s="61"/>
      <c r="AO949" s="50"/>
      <c r="AP949" s="44"/>
      <c r="AQ949" s="44"/>
      <c r="AR949" s="44"/>
      <c r="AS949" s="50"/>
    </row>
    <row r="950" spans="1:45" ht="17.25" customHeight="1">
      <c r="A950" s="44"/>
      <c r="B950" s="44"/>
      <c r="C950" s="44"/>
      <c r="D950" s="59"/>
      <c r="E950" s="59"/>
      <c r="F950" s="59"/>
      <c r="G950" s="60"/>
      <c r="H950" s="61"/>
      <c r="I950" s="61"/>
      <c r="J950" s="62"/>
      <c r="K950" s="62"/>
      <c r="L950" s="44"/>
      <c r="M950" s="61"/>
      <c r="N950" s="44"/>
      <c r="O950" s="45"/>
      <c r="P950" s="44"/>
      <c r="Q950" s="44"/>
      <c r="R950" s="62"/>
      <c r="S950" s="62"/>
      <c r="T950" s="44"/>
      <c r="U950" s="61"/>
      <c r="V950" s="63"/>
      <c r="W950" s="62"/>
      <c r="X950" s="62"/>
      <c r="Y950" s="61"/>
      <c r="Z950" s="62"/>
      <c r="AA950" s="61"/>
      <c r="AB950" s="44"/>
      <c r="AC950" s="61"/>
      <c r="AD950" s="61"/>
      <c r="AE950" s="62"/>
      <c r="AF950" s="62"/>
      <c r="AG950" s="64"/>
      <c r="AH950" s="64"/>
      <c r="AI950" s="61"/>
      <c r="AJ950" s="65"/>
      <c r="AK950" s="65"/>
      <c r="AL950" s="44"/>
      <c r="AM950" s="61"/>
      <c r="AN950" s="61"/>
      <c r="AO950" s="50"/>
      <c r="AP950" s="44"/>
      <c r="AQ950" s="44"/>
      <c r="AR950" s="44"/>
      <c r="AS950" s="50"/>
    </row>
    <row r="951" spans="1:45" ht="17.25" customHeight="1">
      <c r="A951" s="44"/>
      <c r="B951" s="44"/>
      <c r="C951" s="44"/>
      <c r="D951" s="59"/>
      <c r="E951" s="59"/>
      <c r="F951" s="59"/>
      <c r="G951" s="60"/>
      <c r="H951" s="61"/>
      <c r="I951" s="61"/>
      <c r="J951" s="62"/>
      <c r="K951" s="62"/>
      <c r="L951" s="44"/>
      <c r="M951" s="61"/>
      <c r="N951" s="44"/>
      <c r="O951" s="45"/>
      <c r="P951" s="44"/>
      <c r="Q951" s="44"/>
      <c r="R951" s="62"/>
      <c r="S951" s="62"/>
      <c r="T951" s="44"/>
      <c r="U951" s="61"/>
      <c r="V951" s="63"/>
      <c r="W951" s="62"/>
      <c r="X951" s="62"/>
      <c r="Y951" s="61"/>
      <c r="Z951" s="62"/>
      <c r="AA951" s="61"/>
      <c r="AB951" s="44"/>
      <c r="AC951" s="61"/>
      <c r="AD951" s="61"/>
      <c r="AE951" s="62"/>
      <c r="AF951" s="62"/>
      <c r="AG951" s="64"/>
      <c r="AH951" s="64"/>
      <c r="AI951" s="61"/>
      <c r="AJ951" s="65"/>
      <c r="AK951" s="65"/>
      <c r="AL951" s="44"/>
      <c r="AM951" s="61"/>
      <c r="AN951" s="61"/>
      <c r="AO951" s="50"/>
      <c r="AP951" s="44"/>
      <c r="AQ951" s="44"/>
      <c r="AR951" s="44"/>
      <c r="AS951" s="50"/>
    </row>
    <row r="952" spans="1:45" ht="17.25" customHeight="1">
      <c r="A952" s="44"/>
      <c r="B952" s="44"/>
      <c r="C952" s="44"/>
      <c r="D952" s="59"/>
      <c r="E952" s="59"/>
      <c r="F952" s="59"/>
      <c r="G952" s="60"/>
      <c r="H952" s="61"/>
      <c r="I952" s="61"/>
      <c r="J952" s="62"/>
      <c r="K952" s="62"/>
      <c r="L952" s="44"/>
      <c r="M952" s="61"/>
      <c r="N952" s="44"/>
      <c r="O952" s="45"/>
      <c r="P952" s="44"/>
      <c r="Q952" s="44"/>
      <c r="R952" s="62"/>
      <c r="S952" s="62"/>
      <c r="T952" s="44"/>
      <c r="U952" s="61"/>
      <c r="V952" s="63"/>
      <c r="W952" s="62"/>
      <c r="X952" s="62"/>
      <c r="Y952" s="61"/>
      <c r="Z952" s="62"/>
      <c r="AA952" s="61"/>
      <c r="AB952" s="44"/>
      <c r="AC952" s="61"/>
      <c r="AD952" s="61"/>
      <c r="AE952" s="62"/>
      <c r="AF952" s="62"/>
      <c r="AG952" s="64"/>
      <c r="AH952" s="64"/>
      <c r="AI952" s="61"/>
      <c r="AJ952" s="65"/>
      <c r="AK952" s="65"/>
      <c r="AL952" s="44"/>
      <c r="AM952" s="61"/>
      <c r="AN952" s="61"/>
      <c r="AO952" s="50"/>
      <c r="AP952" s="44"/>
      <c r="AQ952" s="44"/>
      <c r="AR952" s="44"/>
      <c r="AS952" s="50"/>
    </row>
    <row r="953" spans="1:45" ht="17.25" customHeight="1">
      <c r="A953" s="44"/>
      <c r="B953" s="44"/>
      <c r="C953" s="44"/>
      <c r="D953" s="59"/>
      <c r="E953" s="59"/>
      <c r="F953" s="59"/>
      <c r="G953" s="60"/>
      <c r="H953" s="61"/>
      <c r="I953" s="61"/>
      <c r="J953" s="62"/>
      <c r="K953" s="62"/>
      <c r="L953" s="44"/>
      <c r="M953" s="61"/>
      <c r="N953" s="44"/>
      <c r="O953" s="45"/>
      <c r="P953" s="44"/>
      <c r="Q953" s="44"/>
      <c r="R953" s="62"/>
      <c r="S953" s="62"/>
      <c r="T953" s="44"/>
      <c r="U953" s="61"/>
      <c r="V953" s="63"/>
      <c r="W953" s="62"/>
      <c r="X953" s="62"/>
      <c r="Y953" s="61"/>
      <c r="Z953" s="62"/>
      <c r="AA953" s="61"/>
      <c r="AB953" s="44"/>
      <c r="AC953" s="61"/>
      <c r="AD953" s="61"/>
      <c r="AE953" s="62"/>
      <c r="AF953" s="62"/>
      <c r="AG953" s="64"/>
      <c r="AH953" s="64"/>
      <c r="AI953" s="61"/>
      <c r="AJ953" s="65"/>
      <c r="AK953" s="65"/>
      <c r="AL953" s="44"/>
      <c r="AM953" s="61"/>
      <c r="AN953" s="61"/>
      <c r="AO953" s="50"/>
      <c r="AP953" s="44"/>
      <c r="AQ953" s="44"/>
      <c r="AR953" s="44"/>
      <c r="AS953" s="50"/>
    </row>
    <row r="954" spans="1:45" ht="17.25" customHeight="1">
      <c r="A954" s="44"/>
      <c r="B954" s="44"/>
      <c r="C954" s="44"/>
      <c r="D954" s="59"/>
      <c r="E954" s="59"/>
      <c r="F954" s="59"/>
      <c r="G954" s="60"/>
      <c r="H954" s="61"/>
      <c r="I954" s="61"/>
      <c r="J954" s="62"/>
      <c r="K954" s="62"/>
      <c r="L954" s="44"/>
      <c r="M954" s="61"/>
      <c r="N954" s="44"/>
      <c r="O954" s="45"/>
      <c r="P954" s="44"/>
      <c r="Q954" s="44"/>
      <c r="R954" s="62"/>
      <c r="S954" s="62"/>
      <c r="T954" s="44"/>
      <c r="U954" s="61"/>
      <c r="V954" s="63"/>
      <c r="W954" s="62"/>
      <c r="X954" s="62"/>
      <c r="Y954" s="61"/>
      <c r="Z954" s="62"/>
      <c r="AA954" s="61"/>
      <c r="AB954" s="44"/>
      <c r="AC954" s="61"/>
      <c r="AD954" s="61"/>
      <c r="AE954" s="62"/>
      <c r="AF954" s="62"/>
      <c r="AG954" s="64"/>
      <c r="AH954" s="64"/>
      <c r="AI954" s="61"/>
      <c r="AJ954" s="65"/>
      <c r="AK954" s="65"/>
      <c r="AL954" s="44"/>
      <c r="AM954" s="61"/>
      <c r="AN954" s="61"/>
      <c r="AO954" s="50"/>
      <c r="AP954" s="44"/>
      <c r="AQ954" s="44"/>
      <c r="AR954" s="44"/>
      <c r="AS954" s="50"/>
    </row>
    <row r="955" spans="1:45" ht="17.25" customHeight="1">
      <c r="A955" s="44"/>
      <c r="B955" s="44"/>
      <c r="C955" s="44"/>
      <c r="D955" s="59"/>
      <c r="E955" s="59"/>
      <c r="F955" s="59"/>
      <c r="G955" s="60"/>
      <c r="H955" s="61"/>
      <c r="I955" s="61"/>
      <c r="J955" s="62"/>
      <c r="K955" s="62"/>
      <c r="L955" s="44"/>
      <c r="M955" s="61"/>
      <c r="N955" s="44"/>
      <c r="O955" s="45"/>
      <c r="P955" s="44"/>
      <c r="Q955" s="44"/>
      <c r="R955" s="62"/>
      <c r="S955" s="62"/>
      <c r="T955" s="44"/>
      <c r="U955" s="61"/>
      <c r="V955" s="63"/>
      <c r="W955" s="62"/>
      <c r="X955" s="62"/>
      <c r="Y955" s="61"/>
      <c r="Z955" s="62"/>
      <c r="AA955" s="61"/>
      <c r="AB955" s="44"/>
      <c r="AC955" s="61"/>
      <c r="AD955" s="61"/>
      <c r="AE955" s="62"/>
      <c r="AF955" s="62"/>
      <c r="AG955" s="64"/>
      <c r="AH955" s="64"/>
      <c r="AI955" s="61"/>
      <c r="AJ955" s="65"/>
      <c r="AK955" s="65"/>
      <c r="AL955" s="44"/>
      <c r="AM955" s="61"/>
      <c r="AN955" s="61"/>
      <c r="AO955" s="50"/>
      <c r="AP955" s="44"/>
      <c r="AQ955" s="44"/>
      <c r="AR955" s="44"/>
      <c r="AS955" s="50"/>
    </row>
    <row r="956" spans="1:45" ht="17.25" customHeight="1">
      <c r="A956" s="44"/>
      <c r="B956" s="44"/>
      <c r="C956" s="44"/>
      <c r="D956" s="59"/>
      <c r="E956" s="59"/>
      <c r="F956" s="59"/>
      <c r="G956" s="60"/>
      <c r="H956" s="61"/>
      <c r="I956" s="61"/>
      <c r="J956" s="62"/>
      <c r="K956" s="62"/>
      <c r="L956" s="44"/>
      <c r="M956" s="61"/>
      <c r="N956" s="44"/>
      <c r="O956" s="45"/>
      <c r="P956" s="44"/>
      <c r="Q956" s="44"/>
      <c r="R956" s="62"/>
      <c r="S956" s="62"/>
      <c r="T956" s="44"/>
      <c r="U956" s="61"/>
      <c r="V956" s="63"/>
      <c r="W956" s="62"/>
      <c r="X956" s="62"/>
      <c r="Y956" s="61"/>
      <c r="Z956" s="62"/>
      <c r="AA956" s="61"/>
      <c r="AB956" s="44"/>
      <c r="AC956" s="61"/>
      <c r="AD956" s="61"/>
      <c r="AE956" s="62"/>
      <c r="AF956" s="62"/>
      <c r="AG956" s="64"/>
      <c r="AH956" s="64"/>
      <c r="AI956" s="61"/>
      <c r="AJ956" s="65"/>
      <c r="AK956" s="65"/>
      <c r="AL956" s="44"/>
      <c r="AM956" s="61"/>
      <c r="AN956" s="61"/>
      <c r="AO956" s="50"/>
      <c r="AP956" s="44"/>
      <c r="AQ956" s="44"/>
      <c r="AR956" s="44"/>
      <c r="AS956" s="50"/>
    </row>
    <row r="957" spans="1:45" ht="17.25" customHeight="1">
      <c r="A957" s="44"/>
      <c r="B957" s="44"/>
      <c r="C957" s="44"/>
      <c r="D957" s="59"/>
      <c r="E957" s="59"/>
      <c r="F957" s="59"/>
      <c r="G957" s="60"/>
      <c r="H957" s="61"/>
      <c r="I957" s="61"/>
      <c r="J957" s="62"/>
      <c r="K957" s="62"/>
      <c r="L957" s="44"/>
      <c r="M957" s="61"/>
      <c r="N957" s="44"/>
      <c r="O957" s="45"/>
      <c r="P957" s="44"/>
      <c r="Q957" s="44"/>
      <c r="R957" s="62"/>
      <c r="S957" s="62"/>
      <c r="T957" s="44"/>
      <c r="U957" s="61"/>
      <c r="V957" s="63"/>
      <c r="W957" s="62"/>
      <c r="X957" s="62"/>
      <c r="Y957" s="61"/>
      <c r="Z957" s="62"/>
      <c r="AA957" s="61"/>
      <c r="AB957" s="44"/>
      <c r="AC957" s="61"/>
      <c r="AD957" s="61"/>
      <c r="AE957" s="62"/>
      <c r="AF957" s="62"/>
      <c r="AG957" s="64"/>
      <c r="AH957" s="64"/>
      <c r="AI957" s="61"/>
      <c r="AJ957" s="65"/>
      <c r="AK957" s="65"/>
      <c r="AL957" s="44"/>
      <c r="AM957" s="61"/>
      <c r="AN957" s="61"/>
      <c r="AO957" s="50"/>
      <c r="AP957" s="44"/>
      <c r="AQ957" s="44"/>
      <c r="AR957" s="44"/>
      <c r="AS957" s="50"/>
    </row>
    <row r="958" spans="1:45" ht="17.25" customHeight="1">
      <c r="A958" s="44"/>
      <c r="B958" s="44"/>
      <c r="C958" s="44"/>
      <c r="D958" s="59"/>
      <c r="E958" s="59"/>
      <c r="F958" s="59"/>
      <c r="G958" s="60"/>
      <c r="H958" s="61"/>
      <c r="I958" s="61"/>
      <c r="J958" s="62"/>
      <c r="K958" s="62"/>
      <c r="L958" s="44"/>
      <c r="M958" s="61"/>
      <c r="N958" s="44"/>
      <c r="O958" s="45"/>
      <c r="P958" s="44"/>
      <c r="Q958" s="44"/>
      <c r="R958" s="62"/>
      <c r="S958" s="62"/>
      <c r="T958" s="44"/>
      <c r="U958" s="61"/>
      <c r="V958" s="63"/>
      <c r="W958" s="62"/>
      <c r="X958" s="62"/>
      <c r="Y958" s="61"/>
      <c r="Z958" s="62"/>
      <c r="AA958" s="61"/>
      <c r="AB958" s="44"/>
      <c r="AC958" s="61"/>
      <c r="AD958" s="61"/>
      <c r="AE958" s="62"/>
      <c r="AF958" s="62"/>
      <c r="AG958" s="64"/>
      <c r="AH958" s="64"/>
      <c r="AI958" s="61"/>
      <c r="AJ958" s="65"/>
      <c r="AK958" s="65"/>
      <c r="AL958" s="44"/>
      <c r="AM958" s="61"/>
      <c r="AN958" s="61"/>
      <c r="AO958" s="50"/>
      <c r="AP958" s="44"/>
      <c r="AQ958" s="44"/>
      <c r="AR958" s="44"/>
      <c r="AS958" s="50"/>
    </row>
    <row r="959" spans="1:45" ht="17.25" customHeight="1">
      <c r="A959" s="44"/>
      <c r="B959" s="44"/>
      <c r="C959" s="44"/>
      <c r="D959" s="59"/>
      <c r="E959" s="59"/>
      <c r="F959" s="59"/>
      <c r="G959" s="60"/>
      <c r="H959" s="61"/>
      <c r="I959" s="61"/>
      <c r="J959" s="62"/>
      <c r="K959" s="62"/>
      <c r="L959" s="44"/>
      <c r="M959" s="61"/>
      <c r="N959" s="44"/>
      <c r="O959" s="45"/>
      <c r="P959" s="44"/>
      <c r="Q959" s="44"/>
      <c r="R959" s="62"/>
      <c r="S959" s="62"/>
      <c r="T959" s="44"/>
      <c r="U959" s="61"/>
      <c r="V959" s="63"/>
      <c r="W959" s="62"/>
      <c r="X959" s="62"/>
      <c r="Y959" s="61"/>
      <c r="Z959" s="62"/>
      <c r="AA959" s="61"/>
      <c r="AB959" s="44"/>
      <c r="AC959" s="61"/>
      <c r="AD959" s="61"/>
      <c r="AE959" s="62"/>
      <c r="AF959" s="62"/>
      <c r="AG959" s="64"/>
      <c r="AH959" s="64"/>
      <c r="AI959" s="61"/>
      <c r="AJ959" s="65"/>
      <c r="AK959" s="65"/>
      <c r="AL959" s="44"/>
      <c r="AM959" s="61"/>
      <c r="AN959" s="61"/>
      <c r="AO959" s="50"/>
      <c r="AP959" s="44"/>
      <c r="AQ959" s="44"/>
      <c r="AR959" s="44"/>
      <c r="AS959" s="50"/>
    </row>
    <row r="960" spans="1:45" ht="17.25" customHeight="1">
      <c r="A960" s="44"/>
      <c r="B960" s="44"/>
      <c r="C960" s="44"/>
      <c r="D960" s="59"/>
      <c r="E960" s="59"/>
      <c r="F960" s="59"/>
      <c r="G960" s="60"/>
      <c r="H960" s="61"/>
      <c r="I960" s="61"/>
      <c r="J960" s="62"/>
      <c r="K960" s="62"/>
      <c r="L960" s="44"/>
      <c r="M960" s="61"/>
      <c r="N960" s="44"/>
      <c r="O960" s="45"/>
      <c r="P960" s="44"/>
      <c r="Q960" s="44"/>
      <c r="R960" s="62"/>
      <c r="S960" s="62"/>
      <c r="T960" s="44"/>
      <c r="U960" s="61"/>
      <c r="V960" s="63"/>
      <c r="W960" s="62"/>
      <c r="X960" s="62"/>
      <c r="Y960" s="61"/>
      <c r="Z960" s="62"/>
      <c r="AA960" s="61"/>
      <c r="AB960" s="44"/>
      <c r="AC960" s="61"/>
      <c r="AD960" s="61"/>
      <c r="AE960" s="62"/>
      <c r="AF960" s="62"/>
      <c r="AG960" s="64"/>
      <c r="AH960" s="64"/>
      <c r="AI960" s="61"/>
      <c r="AJ960" s="65"/>
      <c r="AK960" s="65"/>
      <c r="AL960" s="44"/>
      <c r="AM960" s="61"/>
      <c r="AN960" s="61"/>
      <c r="AO960" s="50"/>
      <c r="AP960" s="44"/>
      <c r="AQ960" s="44"/>
      <c r="AR960" s="44"/>
      <c r="AS960" s="50"/>
    </row>
    <row r="961" spans="1:45" ht="17.25" customHeight="1">
      <c r="A961" s="44"/>
      <c r="B961" s="44"/>
      <c r="C961" s="44"/>
      <c r="D961" s="59"/>
      <c r="E961" s="59"/>
      <c r="F961" s="59"/>
      <c r="G961" s="60"/>
      <c r="H961" s="61"/>
      <c r="I961" s="61"/>
      <c r="J961" s="62"/>
      <c r="K961" s="62"/>
      <c r="L961" s="44"/>
      <c r="M961" s="61"/>
      <c r="N961" s="44"/>
      <c r="O961" s="45"/>
      <c r="P961" s="44"/>
      <c r="Q961" s="44"/>
      <c r="R961" s="62"/>
      <c r="S961" s="62"/>
      <c r="T961" s="44"/>
      <c r="U961" s="61"/>
      <c r="V961" s="63"/>
      <c r="W961" s="62"/>
      <c r="X961" s="62"/>
      <c r="Y961" s="61"/>
      <c r="Z961" s="62"/>
      <c r="AA961" s="61"/>
      <c r="AB961" s="44"/>
      <c r="AC961" s="61"/>
      <c r="AD961" s="61"/>
      <c r="AE961" s="62"/>
      <c r="AF961" s="62"/>
      <c r="AG961" s="64"/>
      <c r="AH961" s="64"/>
      <c r="AI961" s="61"/>
      <c r="AJ961" s="65"/>
      <c r="AK961" s="65"/>
      <c r="AL961" s="44"/>
      <c r="AM961" s="61"/>
      <c r="AN961" s="61"/>
      <c r="AO961" s="50"/>
      <c r="AP961" s="44"/>
      <c r="AQ961" s="44"/>
      <c r="AR961" s="44"/>
      <c r="AS961" s="50"/>
    </row>
    <row r="962" spans="1:45" ht="17.25" customHeight="1">
      <c r="A962" s="44"/>
      <c r="B962" s="44"/>
      <c r="C962" s="44"/>
      <c r="D962" s="59"/>
      <c r="E962" s="59"/>
      <c r="F962" s="59"/>
      <c r="G962" s="60"/>
      <c r="H962" s="61"/>
      <c r="I962" s="61"/>
      <c r="J962" s="62"/>
      <c r="K962" s="62"/>
      <c r="L962" s="44"/>
      <c r="M962" s="61"/>
      <c r="N962" s="44"/>
      <c r="O962" s="45"/>
      <c r="P962" s="44"/>
      <c r="Q962" s="44"/>
      <c r="R962" s="62"/>
      <c r="S962" s="62"/>
      <c r="T962" s="44"/>
      <c r="U962" s="61"/>
      <c r="V962" s="63"/>
      <c r="W962" s="62"/>
      <c r="X962" s="62"/>
      <c r="Y962" s="61"/>
      <c r="Z962" s="62"/>
      <c r="AA962" s="61"/>
      <c r="AB962" s="44"/>
      <c r="AC962" s="61"/>
      <c r="AD962" s="61"/>
      <c r="AE962" s="62"/>
      <c r="AF962" s="62"/>
      <c r="AG962" s="64"/>
      <c r="AH962" s="64"/>
      <c r="AI962" s="61"/>
      <c r="AJ962" s="65"/>
      <c r="AK962" s="65"/>
      <c r="AL962" s="44"/>
      <c r="AM962" s="61"/>
      <c r="AN962" s="61"/>
      <c r="AO962" s="50"/>
      <c r="AP962" s="44"/>
      <c r="AQ962" s="44"/>
      <c r="AR962" s="44"/>
      <c r="AS962" s="50"/>
    </row>
    <row r="963" spans="1:45" ht="17.25" customHeight="1">
      <c r="A963" s="44"/>
      <c r="B963" s="44"/>
      <c r="C963" s="44"/>
      <c r="D963" s="59"/>
      <c r="E963" s="59"/>
      <c r="F963" s="59"/>
      <c r="G963" s="60"/>
      <c r="H963" s="61"/>
      <c r="I963" s="61"/>
      <c r="J963" s="62"/>
      <c r="K963" s="62"/>
      <c r="L963" s="44"/>
      <c r="M963" s="61"/>
      <c r="N963" s="44"/>
      <c r="O963" s="45"/>
      <c r="P963" s="44"/>
      <c r="Q963" s="44"/>
      <c r="R963" s="62"/>
      <c r="S963" s="62"/>
      <c r="T963" s="44"/>
      <c r="U963" s="61"/>
      <c r="V963" s="63"/>
      <c r="W963" s="62"/>
      <c r="X963" s="62"/>
      <c r="Y963" s="61"/>
      <c r="Z963" s="62"/>
      <c r="AA963" s="61"/>
      <c r="AB963" s="44"/>
      <c r="AC963" s="61"/>
      <c r="AD963" s="61"/>
      <c r="AE963" s="62"/>
      <c r="AF963" s="62"/>
      <c r="AG963" s="64"/>
      <c r="AH963" s="64"/>
      <c r="AI963" s="61"/>
      <c r="AJ963" s="65"/>
      <c r="AK963" s="65"/>
      <c r="AL963" s="44"/>
      <c r="AM963" s="61"/>
      <c r="AN963" s="61"/>
      <c r="AO963" s="50"/>
      <c r="AP963" s="44"/>
      <c r="AQ963" s="44"/>
      <c r="AR963" s="44"/>
      <c r="AS963" s="50"/>
    </row>
    <row r="964" spans="1:45" ht="17.25" customHeight="1">
      <c r="A964" s="44"/>
      <c r="B964" s="44"/>
      <c r="C964" s="44"/>
      <c r="D964" s="59"/>
      <c r="E964" s="59"/>
      <c r="F964" s="59"/>
      <c r="G964" s="60"/>
      <c r="H964" s="61"/>
      <c r="I964" s="61"/>
      <c r="J964" s="62"/>
      <c r="K964" s="62"/>
      <c r="L964" s="44"/>
      <c r="M964" s="61"/>
      <c r="N964" s="44"/>
      <c r="O964" s="45"/>
      <c r="P964" s="44"/>
      <c r="Q964" s="44"/>
      <c r="R964" s="62"/>
      <c r="S964" s="62"/>
      <c r="T964" s="44"/>
      <c r="U964" s="61"/>
      <c r="V964" s="63"/>
      <c r="W964" s="62"/>
      <c r="X964" s="62"/>
      <c r="Y964" s="61"/>
      <c r="Z964" s="62"/>
      <c r="AA964" s="61"/>
      <c r="AB964" s="44"/>
      <c r="AC964" s="61"/>
      <c r="AD964" s="61"/>
      <c r="AE964" s="62"/>
      <c r="AF964" s="62"/>
      <c r="AG964" s="64"/>
      <c r="AH964" s="64"/>
      <c r="AI964" s="61"/>
      <c r="AJ964" s="65"/>
      <c r="AK964" s="65"/>
      <c r="AL964" s="44"/>
      <c r="AM964" s="61"/>
      <c r="AN964" s="61"/>
      <c r="AO964" s="50"/>
      <c r="AP964" s="44"/>
      <c r="AQ964" s="44"/>
      <c r="AR964" s="44"/>
      <c r="AS964" s="50"/>
    </row>
    <row r="965" spans="1:45" ht="17.25" customHeight="1">
      <c r="A965" s="44"/>
      <c r="B965" s="44"/>
      <c r="C965" s="44"/>
      <c r="D965" s="59"/>
      <c r="E965" s="59"/>
      <c r="F965" s="59"/>
      <c r="G965" s="60"/>
      <c r="H965" s="61"/>
      <c r="I965" s="61"/>
      <c r="J965" s="62"/>
      <c r="K965" s="62"/>
      <c r="L965" s="44"/>
      <c r="M965" s="61"/>
      <c r="N965" s="44"/>
      <c r="O965" s="45"/>
      <c r="P965" s="44"/>
      <c r="Q965" s="44"/>
      <c r="R965" s="62"/>
      <c r="S965" s="62"/>
      <c r="T965" s="44"/>
      <c r="U965" s="61"/>
      <c r="V965" s="63"/>
      <c r="W965" s="62"/>
      <c r="X965" s="62"/>
      <c r="Y965" s="61"/>
      <c r="Z965" s="62"/>
      <c r="AA965" s="61"/>
      <c r="AB965" s="44"/>
      <c r="AC965" s="61"/>
      <c r="AD965" s="61"/>
      <c r="AE965" s="62"/>
      <c r="AF965" s="62"/>
      <c r="AG965" s="64"/>
      <c r="AH965" s="64"/>
      <c r="AI965" s="61"/>
      <c r="AJ965" s="65"/>
      <c r="AK965" s="65"/>
      <c r="AL965" s="44"/>
      <c r="AM965" s="61"/>
      <c r="AN965" s="61"/>
      <c r="AO965" s="50"/>
      <c r="AP965" s="44"/>
      <c r="AQ965" s="44"/>
      <c r="AR965" s="44"/>
      <c r="AS965" s="50"/>
    </row>
    <row r="966" spans="1:45" ht="17.25" customHeight="1">
      <c r="A966" s="44"/>
      <c r="B966" s="44"/>
      <c r="C966" s="44"/>
      <c r="D966" s="59"/>
      <c r="E966" s="59"/>
      <c r="F966" s="59"/>
      <c r="G966" s="60"/>
      <c r="H966" s="61"/>
      <c r="I966" s="61"/>
      <c r="J966" s="62"/>
      <c r="K966" s="62"/>
      <c r="L966" s="44"/>
      <c r="M966" s="61"/>
      <c r="N966" s="44"/>
      <c r="O966" s="45"/>
      <c r="P966" s="44"/>
      <c r="Q966" s="44"/>
      <c r="R966" s="62"/>
      <c r="S966" s="62"/>
      <c r="T966" s="44"/>
      <c r="U966" s="61"/>
      <c r="V966" s="63"/>
      <c r="W966" s="62"/>
      <c r="X966" s="62"/>
      <c r="Y966" s="61"/>
      <c r="Z966" s="62"/>
      <c r="AA966" s="61"/>
      <c r="AB966" s="44"/>
      <c r="AC966" s="61"/>
      <c r="AD966" s="61"/>
      <c r="AE966" s="62"/>
      <c r="AF966" s="62"/>
      <c r="AG966" s="64"/>
      <c r="AH966" s="64"/>
      <c r="AI966" s="61"/>
      <c r="AJ966" s="65"/>
      <c r="AK966" s="65"/>
      <c r="AL966" s="44"/>
      <c r="AM966" s="61"/>
      <c r="AN966" s="61"/>
      <c r="AO966" s="50"/>
      <c r="AP966" s="44"/>
      <c r="AQ966" s="44"/>
      <c r="AR966" s="44"/>
      <c r="AS966" s="50"/>
    </row>
    <row r="967" spans="1:45" ht="17.25" customHeight="1">
      <c r="A967" s="44"/>
      <c r="B967" s="44"/>
      <c r="C967" s="44"/>
      <c r="D967" s="59"/>
      <c r="E967" s="59"/>
      <c r="F967" s="59"/>
      <c r="G967" s="60"/>
      <c r="H967" s="61"/>
      <c r="I967" s="61"/>
      <c r="J967" s="62"/>
      <c r="K967" s="62"/>
      <c r="L967" s="44"/>
      <c r="M967" s="61"/>
      <c r="N967" s="44"/>
      <c r="O967" s="45"/>
      <c r="P967" s="44"/>
      <c r="Q967" s="44"/>
      <c r="R967" s="62"/>
      <c r="S967" s="62"/>
      <c r="T967" s="44"/>
      <c r="U967" s="61"/>
      <c r="V967" s="63"/>
      <c r="W967" s="62"/>
      <c r="X967" s="62"/>
      <c r="Y967" s="61"/>
      <c r="Z967" s="62"/>
      <c r="AA967" s="61"/>
      <c r="AB967" s="44"/>
      <c r="AC967" s="61"/>
      <c r="AD967" s="61"/>
      <c r="AE967" s="62"/>
      <c r="AF967" s="62"/>
      <c r="AG967" s="64"/>
      <c r="AH967" s="64"/>
      <c r="AI967" s="61"/>
      <c r="AJ967" s="65"/>
      <c r="AK967" s="65"/>
      <c r="AL967" s="44"/>
      <c r="AM967" s="61"/>
      <c r="AN967" s="61"/>
      <c r="AO967" s="50"/>
      <c r="AP967" s="44"/>
      <c r="AQ967" s="44"/>
      <c r="AR967" s="44"/>
      <c r="AS967" s="50"/>
    </row>
    <row r="968" spans="1:45" ht="17.25" customHeight="1">
      <c r="A968" s="44"/>
      <c r="B968" s="44"/>
      <c r="C968" s="44"/>
      <c r="D968" s="59"/>
      <c r="E968" s="59"/>
      <c r="F968" s="59"/>
      <c r="G968" s="60"/>
      <c r="H968" s="61"/>
      <c r="I968" s="61"/>
      <c r="J968" s="62"/>
      <c r="K968" s="62"/>
      <c r="L968" s="44"/>
      <c r="M968" s="61"/>
      <c r="N968" s="44"/>
      <c r="O968" s="45"/>
      <c r="P968" s="44"/>
      <c r="Q968" s="44"/>
      <c r="R968" s="62"/>
      <c r="S968" s="62"/>
      <c r="T968" s="44"/>
      <c r="U968" s="61"/>
      <c r="V968" s="63"/>
      <c r="W968" s="62"/>
      <c r="X968" s="62"/>
      <c r="Y968" s="61"/>
      <c r="Z968" s="62"/>
      <c r="AA968" s="61"/>
      <c r="AB968" s="44"/>
      <c r="AC968" s="61"/>
      <c r="AD968" s="61"/>
      <c r="AE968" s="62"/>
      <c r="AF968" s="62"/>
      <c r="AG968" s="64"/>
      <c r="AH968" s="64"/>
      <c r="AI968" s="61"/>
      <c r="AJ968" s="65"/>
      <c r="AK968" s="65"/>
      <c r="AL968" s="44"/>
      <c r="AM968" s="61"/>
      <c r="AN968" s="61"/>
      <c r="AO968" s="50"/>
      <c r="AP968" s="44"/>
      <c r="AQ968" s="44"/>
      <c r="AR968" s="44"/>
      <c r="AS968" s="50"/>
    </row>
    <row r="969" spans="1:45" ht="17.25" customHeight="1">
      <c r="A969" s="44"/>
      <c r="B969" s="44"/>
      <c r="C969" s="44"/>
      <c r="D969" s="59"/>
      <c r="E969" s="59"/>
      <c r="F969" s="59"/>
      <c r="G969" s="60"/>
      <c r="H969" s="61"/>
      <c r="I969" s="61"/>
      <c r="J969" s="62"/>
      <c r="K969" s="62"/>
      <c r="L969" s="44"/>
      <c r="M969" s="61"/>
      <c r="N969" s="44"/>
      <c r="O969" s="45"/>
      <c r="P969" s="44"/>
      <c r="Q969" s="44"/>
      <c r="R969" s="62"/>
      <c r="S969" s="62"/>
      <c r="T969" s="44"/>
      <c r="U969" s="61"/>
      <c r="V969" s="63"/>
      <c r="W969" s="62"/>
      <c r="X969" s="62"/>
      <c r="Y969" s="61"/>
      <c r="Z969" s="62"/>
      <c r="AA969" s="61"/>
      <c r="AB969" s="44"/>
      <c r="AC969" s="61"/>
      <c r="AD969" s="61"/>
      <c r="AE969" s="62"/>
      <c r="AF969" s="62"/>
      <c r="AG969" s="64"/>
      <c r="AH969" s="64"/>
      <c r="AI969" s="61"/>
      <c r="AJ969" s="65"/>
      <c r="AK969" s="65"/>
      <c r="AL969" s="44"/>
      <c r="AM969" s="61"/>
      <c r="AN969" s="61"/>
      <c r="AO969" s="50"/>
      <c r="AP969" s="44"/>
      <c r="AQ969" s="44"/>
      <c r="AR969" s="44"/>
      <c r="AS969" s="50"/>
    </row>
    <row r="970" spans="1:45" ht="17.25" customHeight="1">
      <c r="A970" s="44"/>
      <c r="B970" s="44"/>
      <c r="C970" s="44"/>
      <c r="D970" s="59"/>
      <c r="E970" s="59"/>
      <c r="F970" s="59"/>
      <c r="G970" s="60"/>
      <c r="H970" s="61"/>
      <c r="I970" s="61"/>
      <c r="J970" s="62"/>
      <c r="K970" s="62"/>
      <c r="L970" s="44"/>
      <c r="M970" s="61"/>
      <c r="N970" s="44"/>
      <c r="O970" s="45"/>
      <c r="P970" s="44"/>
      <c r="Q970" s="44"/>
      <c r="R970" s="62"/>
      <c r="S970" s="62"/>
      <c r="T970" s="44"/>
      <c r="U970" s="61"/>
      <c r="V970" s="63"/>
      <c r="W970" s="62"/>
      <c r="X970" s="62"/>
      <c r="Y970" s="61"/>
      <c r="Z970" s="62"/>
      <c r="AA970" s="61"/>
      <c r="AB970" s="44"/>
      <c r="AC970" s="61"/>
      <c r="AD970" s="61"/>
      <c r="AE970" s="62"/>
      <c r="AF970" s="62"/>
      <c r="AG970" s="64"/>
      <c r="AH970" s="64"/>
      <c r="AI970" s="61"/>
      <c r="AJ970" s="65"/>
      <c r="AK970" s="65"/>
      <c r="AL970" s="44"/>
      <c r="AM970" s="61"/>
      <c r="AN970" s="61"/>
      <c r="AO970" s="50"/>
      <c r="AP970" s="44"/>
      <c r="AQ970" s="44"/>
      <c r="AR970" s="44"/>
      <c r="AS970" s="50"/>
    </row>
    <row r="971" spans="1:45" ht="17.25" customHeight="1">
      <c r="A971" s="44"/>
      <c r="B971" s="44"/>
      <c r="C971" s="44"/>
      <c r="D971" s="59"/>
      <c r="E971" s="59"/>
      <c r="F971" s="59"/>
      <c r="G971" s="60"/>
      <c r="H971" s="61"/>
      <c r="I971" s="61"/>
      <c r="J971" s="62"/>
      <c r="K971" s="62"/>
      <c r="L971" s="44"/>
      <c r="M971" s="61"/>
      <c r="N971" s="44"/>
      <c r="O971" s="45"/>
      <c r="P971" s="44"/>
      <c r="Q971" s="44"/>
      <c r="R971" s="62"/>
      <c r="S971" s="62"/>
      <c r="T971" s="44"/>
      <c r="U971" s="61"/>
      <c r="V971" s="63"/>
      <c r="W971" s="62"/>
      <c r="X971" s="62"/>
      <c r="Y971" s="61"/>
      <c r="Z971" s="62"/>
      <c r="AA971" s="61"/>
      <c r="AB971" s="44"/>
      <c r="AC971" s="61"/>
      <c r="AD971" s="61"/>
      <c r="AE971" s="62"/>
      <c r="AF971" s="62"/>
      <c r="AG971" s="64"/>
      <c r="AH971" s="64"/>
      <c r="AI971" s="61"/>
      <c r="AJ971" s="65"/>
      <c r="AK971" s="65"/>
      <c r="AL971" s="44"/>
      <c r="AM971" s="61"/>
      <c r="AN971" s="61"/>
      <c r="AO971" s="50"/>
      <c r="AP971" s="44"/>
      <c r="AQ971" s="44"/>
      <c r="AR971" s="44"/>
      <c r="AS971" s="50"/>
    </row>
    <row r="972" spans="1:45" ht="17.25" customHeight="1">
      <c r="A972" s="44"/>
      <c r="B972" s="44"/>
      <c r="C972" s="44"/>
      <c r="D972" s="59"/>
      <c r="E972" s="59"/>
      <c r="F972" s="59"/>
      <c r="G972" s="60"/>
      <c r="H972" s="61"/>
      <c r="I972" s="61"/>
      <c r="J972" s="62"/>
      <c r="K972" s="62"/>
      <c r="L972" s="44"/>
      <c r="M972" s="61"/>
      <c r="N972" s="44"/>
      <c r="O972" s="45"/>
      <c r="P972" s="44"/>
      <c r="Q972" s="44"/>
      <c r="R972" s="62"/>
      <c r="S972" s="62"/>
      <c r="T972" s="44"/>
      <c r="U972" s="61"/>
      <c r="V972" s="63"/>
      <c r="W972" s="62"/>
      <c r="X972" s="62"/>
      <c r="Y972" s="61"/>
      <c r="Z972" s="62"/>
      <c r="AA972" s="61"/>
      <c r="AB972" s="44"/>
      <c r="AC972" s="61"/>
      <c r="AD972" s="61"/>
      <c r="AE972" s="62"/>
      <c r="AF972" s="62"/>
      <c r="AG972" s="64"/>
      <c r="AH972" s="64"/>
      <c r="AI972" s="61"/>
      <c r="AJ972" s="65"/>
      <c r="AK972" s="65"/>
      <c r="AL972" s="44"/>
      <c r="AM972" s="61"/>
      <c r="AN972" s="61"/>
      <c r="AO972" s="50"/>
      <c r="AP972" s="44"/>
      <c r="AQ972" s="44"/>
      <c r="AR972" s="44"/>
      <c r="AS972" s="50"/>
    </row>
    <row r="973" spans="1:45" ht="17.25" customHeight="1">
      <c r="A973" s="44"/>
      <c r="B973" s="44"/>
      <c r="C973" s="44"/>
      <c r="D973" s="59"/>
      <c r="E973" s="59"/>
      <c r="F973" s="59"/>
      <c r="G973" s="60"/>
      <c r="H973" s="61"/>
      <c r="I973" s="61"/>
      <c r="J973" s="62"/>
      <c r="K973" s="62"/>
      <c r="L973" s="44"/>
      <c r="M973" s="61"/>
      <c r="N973" s="44"/>
      <c r="O973" s="45"/>
      <c r="P973" s="44"/>
      <c r="Q973" s="44"/>
      <c r="R973" s="62"/>
      <c r="S973" s="62"/>
      <c r="T973" s="44"/>
      <c r="U973" s="61"/>
      <c r="V973" s="63"/>
      <c r="W973" s="62"/>
      <c r="X973" s="62"/>
      <c r="Y973" s="61"/>
      <c r="Z973" s="62"/>
      <c r="AA973" s="61"/>
      <c r="AB973" s="44"/>
      <c r="AC973" s="61"/>
      <c r="AD973" s="61"/>
      <c r="AE973" s="62"/>
      <c r="AF973" s="62"/>
      <c r="AG973" s="64"/>
      <c r="AH973" s="64"/>
      <c r="AI973" s="61"/>
      <c r="AJ973" s="65"/>
      <c r="AK973" s="65"/>
      <c r="AL973" s="44"/>
      <c r="AM973" s="61"/>
      <c r="AN973" s="61"/>
      <c r="AO973" s="50"/>
      <c r="AP973" s="44"/>
      <c r="AQ973" s="44"/>
      <c r="AR973" s="44"/>
      <c r="AS973" s="50"/>
    </row>
    <row r="974" spans="1:45" ht="17.25" customHeight="1">
      <c r="A974" s="44"/>
      <c r="B974" s="44"/>
      <c r="C974" s="44"/>
      <c r="D974" s="59"/>
      <c r="E974" s="59"/>
      <c r="F974" s="59"/>
      <c r="G974" s="60"/>
      <c r="H974" s="61"/>
      <c r="I974" s="61"/>
      <c r="J974" s="62"/>
      <c r="K974" s="62"/>
      <c r="L974" s="44"/>
      <c r="M974" s="61"/>
      <c r="N974" s="44"/>
      <c r="O974" s="45"/>
      <c r="P974" s="44"/>
      <c r="Q974" s="44"/>
      <c r="R974" s="62"/>
      <c r="S974" s="62"/>
      <c r="T974" s="44"/>
      <c r="U974" s="61"/>
      <c r="V974" s="63"/>
      <c r="W974" s="62"/>
      <c r="X974" s="62"/>
      <c r="Y974" s="61"/>
      <c r="Z974" s="62"/>
      <c r="AA974" s="61"/>
      <c r="AB974" s="44"/>
      <c r="AC974" s="61"/>
      <c r="AD974" s="61"/>
      <c r="AE974" s="62"/>
      <c r="AF974" s="62"/>
      <c r="AG974" s="64"/>
      <c r="AH974" s="64"/>
      <c r="AI974" s="61"/>
      <c r="AJ974" s="65"/>
      <c r="AK974" s="65"/>
      <c r="AL974" s="44"/>
      <c r="AM974" s="61"/>
      <c r="AN974" s="61"/>
      <c r="AO974" s="50"/>
      <c r="AP974" s="44"/>
      <c r="AQ974" s="44"/>
      <c r="AR974" s="44"/>
      <c r="AS974" s="50"/>
    </row>
    <row r="975" spans="1:45" ht="17.25" customHeight="1">
      <c r="A975" s="44"/>
      <c r="B975" s="44"/>
      <c r="C975" s="44"/>
      <c r="D975" s="59"/>
      <c r="E975" s="59"/>
      <c r="F975" s="59"/>
      <c r="G975" s="60"/>
      <c r="H975" s="61"/>
      <c r="I975" s="61"/>
      <c r="J975" s="62"/>
      <c r="K975" s="62"/>
      <c r="L975" s="44"/>
      <c r="M975" s="61"/>
      <c r="N975" s="44"/>
      <c r="O975" s="45"/>
      <c r="P975" s="44"/>
      <c r="Q975" s="44"/>
      <c r="R975" s="62"/>
      <c r="S975" s="62"/>
      <c r="T975" s="44"/>
      <c r="U975" s="61"/>
      <c r="V975" s="63"/>
      <c r="W975" s="62"/>
      <c r="X975" s="62"/>
      <c r="Y975" s="61"/>
      <c r="Z975" s="62"/>
      <c r="AA975" s="61"/>
      <c r="AB975" s="44"/>
      <c r="AC975" s="61"/>
      <c r="AD975" s="61"/>
      <c r="AE975" s="62"/>
      <c r="AF975" s="62"/>
      <c r="AG975" s="64"/>
      <c r="AH975" s="64"/>
      <c r="AI975" s="61"/>
      <c r="AJ975" s="65"/>
      <c r="AK975" s="65"/>
      <c r="AL975" s="44"/>
      <c r="AM975" s="61"/>
      <c r="AN975" s="61"/>
      <c r="AO975" s="50"/>
      <c r="AP975" s="44"/>
      <c r="AQ975" s="44"/>
      <c r="AR975" s="44"/>
      <c r="AS975" s="50"/>
    </row>
    <row r="976" spans="1:45" ht="17.25" customHeight="1">
      <c r="A976" s="44"/>
      <c r="B976" s="44"/>
      <c r="C976" s="44"/>
      <c r="D976" s="59"/>
      <c r="E976" s="59"/>
      <c r="F976" s="59"/>
      <c r="G976" s="60"/>
      <c r="H976" s="61"/>
      <c r="I976" s="61"/>
      <c r="J976" s="62"/>
      <c r="K976" s="62"/>
      <c r="L976" s="44"/>
      <c r="M976" s="61"/>
      <c r="N976" s="44"/>
      <c r="O976" s="45"/>
      <c r="P976" s="44"/>
      <c r="Q976" s="44"/>
      <c r="R976" s="62"/>
      <c r="S976" s="62"/>
      <c r="T976" s="44"/>
      <c r="U976" s="61"/>
      <c r="V976" s="63"/>
      <c r="W976" s="62"/>
      <c r="X976" s="62"/>
      <c r="Y976" s="61"/>
      <c r="Z976" s="62"/>
      <c r="AA976" s="61"/>
      <c r="AB976" s="44"/>
      <c r="AC976" s="61"/>
      <c r="AD976" s="61"/>
      <c r="AE976" s="62"/>
      <c r="AF976" s="62"/>
      <c r="AG976" s="64"/>
      <c r="AH976" s="64"/>
      <c r="AI976" s="61"/>
      <c r="AJ976" s="65"/>
      <c r="AK976" s="65"/>
      <c r="AL976" s="44"/>
      <c r="AM976" s="61"/>
      <c r="AN976" s="61"/>
      <c r="AO976" s="50"/>
      <c r="AP976" s="44"/>
      <c r="AQ976" s="44"/>
      <c r="AR976" s="44"/>
      <c r="AS976" s="50"/>
    </row>
    <row r="977" spans="1:45" ht="17.25" customHeight="1">
      <c r="A977" s="44"/>
      <c r="B977" s="44"/>
      <c r="C977" s="44"/>
      <c r="D977" s="59"/>
      <c r="E977" s="59"/>
      <c r="F977" s="59"/>
      <c r="G977" s="60"/>
      <c r="H977" s="61"/>
      <c r="I977" s="61"/>
      <c r="J977" s="62"/>
      <c r="K977" s="62"/>
      <c r="L977" s="44"/>
      <c r="M977" s="61"/>
      <c r="N977" s="44"/>
      <c r="O977" s="45"/>
      <c r="P977" s="44"/>
      <c r="Q977" s="44"/>
      <c r="R977" s="62"/>
      <c r="S977" s="62"/>
      <c r="T977" s="44"/>
      <c r="U977" s="61"/>
      <c r="V977" s="63"/>
      <c r="W977" s="62"/>
      <c r="X977" s="62"/>
      <c r="Y977" s="61"/>
      <c r="Z977" s="62"/>
      <c r="AA977" s="61"/>
      <c r="AB977" s="44"/>
      <c r="AC977" s="61"/>
      <c r="AD977" s="61"/>
      <c r="AE977" s="62"/>
      <c r="AF977" s="62"/>
      <c r="AG977" s="64"/>
      <c r="AH977" s="64"/>
      <c r="AI977" s="61"/>
      <c r="AJ977" s="65"/>
      <c r="AK977" s="65"/>
      <c r="AL977" s="44"/>
      <c r="AM977" s="61"/>
      <c r="AN977" s="61"/>
      <c r="AO977" s="50"/>
      <c r="AP977" s="44"/>
      <c r="AQ977" s="44"/>
      <c r="AR977" s="44"/>
      <c r="AS977" s="50"/>
    </row>
    <row r="978" spans="1:45" ht="17.25" customHeight="1">
      <c r="A978" s="44"/>
      <c r="B978" s="44"/>
      <c r="C978" s="44"/>
      <c r="D978" s="59"/>
      <c r="E978" s="59"/>
      <c r="F978" s="59"/>
      <c r="G978" s="60"/>
      <c r="H978" s="61"/>
      <c r="I978" s="61"/>
      <c r="J978" s="62"/>
      <c r="K978" s="62"/>
      <c r="L978" s="44"/>
      <c r="M978" s="61"/>
      <c r="N978" s="44"/>
      <c r="O978" s="45"/>
      <c r="P978" s="44"/>
      <c r="Q978" s="44"/>
      <c r="R978" s="62"/>
      <c r="S978" s="62"/>
      <c r="T978" s="44"/>
      <c r="U978" s="61"/>
      <c r="V978" s="63"/>
      <c r="W978" s="62"/>
      <c r="X978" s="62"/>
      <c r="Y978" s="61"/>
      <c r="Z978" s="62"/>
      <c r="AA978" s="61"/>
      <c r="AB978" s="44"/>
      <c r="AC978" s="61"/>
      <c r="AD978" s="61"/>
      <c r="AE978" s="62"/>
      <c r="AF978" s="62"/>
      <c r="AG978" s="64"/>
      <c r="AH978" s="64"/>
      <c r="AI978" s="61"/>
      <c r="AJ978" s="65"/>
      <c r="AK978" s="65"/>
      <c r="AL978" s="44"/>
      <c r="AM978" s="61"/>
      <c r="AN978" s="61"/>
      <c r="AO978" s="50"/>
      <c r="AP978" s="44"/>
      <c r="AQ978" s="44"/>
      <c r="AR978" s="44"/>
      <c r="AS978" s="50"/>
    </row>
    <row r="979" spans="1:45" ht="17.25" customHeight="1">
      <c r="A979" s="44"/>
      <c r="B979" s="44"/>
      <c r="C979" s="44"/>
      <c r="D979" s="59"/>
      <c r="E979" s="59"/>
      <c r="F979" s="59"/>
      <c r="G979" s="60"/>
      <c r="H979" s="61"/>
      <c r="I979" s="61"/>
      <c r="J979" s="62"/>
      <c r="K979" s="62"/>
      <c r="L979" s="44"/>
      <c r="M979" s="61"/>
      <c r="N979" s="44"/>
      <c r="O979" s="45"/>
      <c r="P979" s="44"/>
      <c r="Q979" s="44"/>
      <c r="R979" s="62"/>
      <c r="S979" s="62"/>
      <c r="T979" s="44"/>
      <c r="U979" s="61"/>
      <c r="V979" s="63"/>
      <c r="W979" s="62"/>
      <c r="X979" s="62"/>
      <c r="Y979" s="61"/>
      <c r="Z979" s="62"/>
      <c r="AA979" s="61"/>
      <c r="AB979" s="44"/>
      <c r="AC979" s="61"/>
      <c r="AD979" s="61"/>
      <c r="AE979" s="62"/>
      <c r="AF979" s="62"/>
      <c r="AG979" s="64"/>
      <c r="AH979" s="64"/>
      <c r="AI979" s="61"/>
      <c r="AJ979" s="65"/>
      <c r="AK979" s="65"/>
      <c r="AL979" s="44"/>
      <c r="AM979" s="61"/>
      <c r="AN979" s="61"/>
      <c r="AO979" s="50"/>
      <c r="AP979" s="44"/>
      <c r="AQ979" s="44"/>
      <c r="AR979" s="44"/>
      <c r="AS979" s="50"/>
    </row>
    <row r="980" spans="1:45" ht="17.25" customHeight="1">
      <c r="A980" s="44"/>
      <c r="B980" s="44"/>
      <c r="C980" s="44"/>
      <c r="D980" s="59"/>
      <c r="E980" s="59"/>
      <c r="F980" s="59"/>
      <c r="G980" s="60"/>
      <c r="H980" s="61"/>
      <c r="I980" s="61"/>
      <c r="J980" s="62"/>
      <c r="K980" s="62"/>
      <c r="L980" s="44"/>
      <c r="M980" s="61"/>
      <c r="N980" s="44"/>
      <c r="O980" s="45"/>
      <c r="P980" s="44"/>
      <c r="Q980" s="44"/>
      <c r="R980" s="62"/>
      <c r="S980" s="62"/>
      <c r="T980" s="44"/>
      <c r="U980" s="61"/>
      <c r="V980" s="63"/>
      <c r="W980" s="62"/>
      <c r="X980" s="62"/>
      <c r="Y980" s="61"/>
      <c r="Z980" s="62"/>
      <c r="AA980" s="61"/>
      <c r="AB980" s="44"/>
      <c r="AC980" s="61"/>
      <c r="AD980" s="61"/>
      <c r="AE980" s="62"/>
      <c r="AF980" s="62"/>
      <c r="AG980" s="64"/>
      <c r="AH980" s="64"/>
      <c r="AI980" s="61"/>
      <c r="AJ980" s="65"/>
      <c r="AK980" s="65"/>
      <c r="AL980" s="44"/>
      <c r="AM980" s="61"/>
      <c r="AN980" s="61"/>
      <c r="AO980" s="50"/>
      <c r="AP980" s="44"/>
      <c r="AQ980" s="44"/>
      <c r="AR980" s="44"/>
      <c r="AS980" s="50"/>
    </row>
    <row r="981" spans="1:45" ht="17.25" customHeight="1">
      <c r="A981" s="44"/>
      <c r="B981" s="44"/>
      <c r="C981" s="44"/>
      <c r="D981" s="59"/>
      <c r="E981" s="59"/>
      <c r="F981" s="59"/>
      <c r="G981" s="60"/>
      <c r="H981" s="61"/>
      <c r="I981" s="61"/>
      <c r="J981" s="62"/>
      <c r="K981" s="62"/>
      <c r="L981" s="44"/>
      <c r="M981" s="61"/>
      <c r="N981" s="44"/>
      <c r="O981" s="45"/>
      <c r="P981" s="44"/>
      <c r="Q981" s="44"/>
      <c r="R981" s="62"/>
      <c r="S981" s="62"/>
      <c r="T981" s="44"/>
      <c r="U981" s="61"/>
      <c r="V981" s="63"/>
      <c r="W981" s="62"/>
      <c r="X981" s="62"/>
      <c r="Y981" s="61"/>
      <c r="Z981" s="62"/>
      <c r="AA981" s="61"/>
      <c r="AB981" s="44"/>
      <c r="AC981" s="61"/>
      <c r="AD981" s="61"/>
      <c r="AE981" s="62"/>
      <c r="AF981" s="62"/>
      <c r="AG981" s="64"/>
      <c r="AH981" s="64"/>
      <c r="AI981" s="61"/>
      <c r="AJ981" s="65"/>
      <c r="AK981" s="65"/>
      <c r="AL981" s="44"/>
      <c r="AM981" s="61"/>
      <c r="AN981" s="61"/>
      <c r="AO981" s="50"/>
      <c r="AP981" s="44"/>
      <c r="AQ981" s="44"/>
      <c r="AR981" s="44"/>
      <c r="AS981" s="50"/>
    </row>
    <row r="982" spans="1:45" ht="17.25" customHeight="1">
      <c r="A982" s="44"/>
      <c r="B982" s="44"/>
      <c r="C982" s="44"/>
      <c r="D982" s="59"/>
      <c r="E982" s="59"/>
      <c r="F982" s="59"/>
      <c r="G982" s="60"/>
      <c r="H982" s="61"/>
      <c r="I982" s="61"/>
      <c r="J982" s="62"/>
      <c r="K982" s="62"/>
      <c r="L982" s="44"/>
      <c r="M982" s="61"/>
      <c r="N982" s="44"/>
      <c r="O982" s="45"/>
      <c r="P982" s="44"/>
      <c r="Q982" s="44"/>
      <c r="R982" s="62"/>
      <c r="S982" s="62"/>
      <c r="T982" s="44"/>
      <c r="U982" s="61"/>
      <c r="V982" s="63"/>
      <c r="W982" s="62"/>
      <c r="X982" s="62"/>
      <c r="Y982" s="61"/>
      <c r="Z982" s="62"/>
      <c r="AA982" s="61"/>
      <c r="AB982" s="44"/>
      <c r="AC982" s="61"/>
      <c r="AD982" s="61"/>
      <c r="AE982" s="62"/>
      <c r="AF982" s="62"/>
      <c r="AG982" s="64"/>
      <c r="AH982" s="64"/>
      <c r="AI982" s="61"/>
      <c r="AJ982" s="65"/>
      <c r="AK982" s="65"/>
      <c r="AL982" s="44"/>
      <c r="AM982" s="61"/>
      <c r="AN982" s="61"/>
      <c r="AO982" s="50"/>
      <c r="AP982" s="44"/>
      <c r="AQ982" s="44"/>
      <c r="AR982" s="44"/>
      <c r="AS982" s="50"/>
    </row>
    <row r="983" spans="1:45" ht="17.25" customHeight="1">
      <c r="A983" s="44"/>
      <c r="B983" s="44"/>
      <c r="C983" s="44"/>
      <c r="D983" s="59"/>
      <c r="E983" s="59"/>
      <c r="F983" s="59"/>
      <c r="G983" s="60"/>
      <c r="H983" s="61"/>
      <c r="I983" s="61"/>
      <c r="J983" s="62"/>
      <c r="K983" s="62"/>
      <c r="L983" s="44"/>
      <c r="M983" s="61"/>
      <c r="N983" s="44"/>
      <c r="O983" s="45"/>
      <c r="P983" s="44"/>
      <c r="Q983" s="44"/>
      <c r="R983" s="62"/>
      <c r="S983" s="62"/>
      <c r="T983" s="44"/>
      <c r="U983" s="61"/>
      <c r="V983" s="63"/>
      <c r="W983" s="62"/>
      <c r="X983" s="62"/>
      <c r="Y983" s="61"/>
      <c r="Z983" s="62"/>
      <c r="AA983" s="61"/>
      <c r="AB983" s="44"/>
      <c r="AC983" s="61"/>
      <c r="AD983" s="61"/>
      <c r="AE983" s="62"/>
      <c r="AF983" s="62"/>
      <c r="AG983" s="64"/>
      <c r="AH983" s="64"/>
      <c r="AI983" s="61"/>
      <c r="AJ983" s="65"/>
      <c r="AK983" s="65"/>
      <c r="AL983" s="44"/>
      <c r="AM983" s="61"/>
      <c r="AN983" s="61"/>
      <c r="AO983" s="50"/>
      <c r="AP983" s="44"/>
      <c r="AQ983" s="44"/>
      <c r="AR983" s="44"/>
      <c r="AS983" s="50"/>
    </row>
    <row r="984" spans="1:45" ht="17.25" customHeight="1">
      <c r="A984" s="44"/>
      <c r="B984" s="44"/>
      <c r="C984" s="44"/>
      <c r="D984" s="59"/>
      <c r="E984" s="59"/>
      <c r="F984" s="59"/>
      <c r="G984" s="60"/>
      <c r="H984" s="61"/>
      <c r="I984" s="61"/>
      <c r="J984" s="62"/>
      <c r="K984" s="62"/>
      <c r="L984" s="44"/>
      <c r="M984" s="61"/>
      <c r="N984" s="44"/>
      <c r="O984" s="45"/>
      <c r="P984" s="44"/>
      <c r="Q984" s="44"/>
      <c r="R984" s="62"/>
      <c r="S984" s="62"/>
      <c r="T984" s="44"/>
      <c r="U984" s="61"/>
      <c r="V984" s="63"/>
      <c r="W984" s="62"/>
      <c r="X984" s="62"/>
      <c r="Y984" s="61"/>
      <c r="Z984" s="62"/>
      <c r="AA984" s="61"/>
      <c r="AB984" s="44"/>
      <c r="AC984" s="61"/>
      <c r="AD984" s="61"/>
      <c r="AE984" s="62"/>
      <c r="AF984" s="62"/>
      <c r="AG984" s="64"/>
      <c r="AH984" s="64"/>
      <c r="AI984" s="61"/>
      <c r="AJ984" s="65"/>
      <c r="AK984" s="65"/>
      <c r="AL984" s="44"/>
      <c r="AM984" s="61"/>
      <c r="AN984" s="61"/>
      <c r="AO984" s="50"/>
      <c r="AP984" s="44"/>
      <c r="AQ984" s="44"/>
      <c r="AR984" s="44"/>
      <c r="AS984" s="50"/>
    </row>
    <row r="985" spans="1:45" ht="17.25" customHeight="1">
      <c r="A985" s="44"/>
      <c r="B985" s="44"/>
      <c r="C985" s="44"/>
      <c r="D985" s="59"/>
      <c r="E985" s="59"/>
      <c r="F985" s="59"/>
      <c r="G985" s="60"/>
      <c r="H985" s="61"/>
      <c r="I985" s="61"/>
      <c r="J985" s="62"/>
      <c r="K985" s="62"/>
      <c r="L985" s="44"/>
      <c r="M985" s="61"/>
      <c r="N985" s="44"/>
      <c r="O985" s="45"/>
      <c r="P985" s="44"/>
      <c r="Q985" s="44"/>
      <c r="R985" s="62"/>
      <c r="S985" s="62"/>
      <c r="T985" s="44"/>
      <c r="U985" s="61"/>
      <c r="V985" s="63"/>
      <c r="W985" s="62"/>
      <c r="X985" s="62"/>
      <c r="Y985" s="61"/>
      <c r="Z985" s="62"/>
      <c r="AA985" s="61"/>
      <c r="AB985" s="44"/>
      <c r="AC985" s="61"/>
      <c r="AD985" s="61"/>
      <c r="AE985" s="62"/>
      <c r="AF985" s="62"/>
      <c r="AG985" s="64"/>
      <c r="AH985" s="64"/>
      <c r="AI985" s="61"/>
      <c r="AJ985" s="65"/>
      <c r="AK985" s="65"/>
      <c r="AL985" s="44"/>
      <c r="AM985" s="61"/>
      <c r="AN985" s="61"/>
      <c r="AO985" s="50"/>
      <c r="AP985" s="44"/>
      <c r="AQ985" s="44"/>
      <c r="AR985" s="44"/>
      <c r="AS985" s="50"/>
    </row>
    <row r="986" spans="1:45" ht="17.25" customHeight="1">
      <c r="A986" s="44"/>
      <c r="B986" s="44"/>
      <c r="C986" s="44"/>
      <c r="D986" s="59"/>
      <c r="E986" s="59"/>
      <c r="F986" s="59"/>
      <c r="G986" s="60"/>
      <c r="H986" s="61"/>
      <c r="I986" s="61"/>
      <c r="J986" s="62"/>
      <c r="K986" s="62"/>
      <c r="L986" s="44"/>
      <c r="M986" s="61"/>
      <c r="N986" s="44"/>
      <c r="O986" s="45"/>
      <c r="P986" s="44"/>
      <c r="Q986" s="44"/>
      <c r="R986" s="62"/>
      <c r="S986" s="62"/>
      <c r="T986" s="44"/>
      <c r="U986" s="61"/>
      <c r="V986" s="63"/>
      <c r="W986" s="62"/>
      <c r="X986" s="62"/>
      <c r="Y986" s="61"/>
      <c r="Z986" s="62"/>
      <c r="AA986" s="61"/>
      <c r="AB986" s="44"/>
      <c r="AC986" s="61"/>
      <c r="AD986" s="61"/>
      <c r="AE986" s="62"/>
      <c r="AF986" s="62"/>
      <c r="AG986" s="64"/>
      <c r="AH986" s="64"/>
      <c r="AI986" s="61"/>
      <c r="AJ986" s="65"/>
      <c r="AK986" s="65"/>
      <c r="AL986" s="44"/>
      <c r="AM986" s="61"/>
      <c r="AN986" s="61"/>
      <c r="AO986" s="50"/>
      <c r="AP986" s="44"/>
      <c r="AQ986" s="44"/>
      <c r="AR986" s="44"/>
      <c r="AS986" s="50"/>
    </row>
    <row r="987" spans="1:45" ht="17.25" customHeight="1">
      <c r="A987" s="44"/>
      <c r="B987" s="44"/>
      <c r="C987" s="44"/>
      <c r="D987" s="59"/>
      <c r="E987" s="59"/>
      <c r="F987" s="59"/>
      <c r="G987" s="60"/>
      <c r="H987" s="61"/>
      <c r="I987" s="61"/>
      <c r="J987" s="62"/>
      <c r="K987" s="62"/>
      <c r="L987" s="44"/>
      <c r="M987" s="61"/>
      <c r="N987" s="44"/>
      <c r="O987" s="45"/>
      <c r="P987" s="44"/>
      <c r="Q987" s="44"/>
      <c r="R987" s="62"/>
      <c r="S987" s="62"/>
      <c r="T987" s="44"/>
      <c r="U987" s="61"/>
      <c r="V987" s="63"/>
      <c r="W987" s="62"/>
      <c r="X987" s="62"/>
      <c r="Y987" s="61"/>
      <c r="Z987" s="62"/>
      <c r="AA987" s="61"/>
      <c r="AB987" s="44"/>
      <c r="AC987" s="61"/>
      <c r="AD987" s="61"/>
      <c r="AE987" s="62"/>
      <c r="AF987" s="62"/>
      <c r="AG987" s="64"/>
      <c r="AH987" s="64"/>
      <c r="AI987" s="61"/>
      <c r="AJ987" s="65"/>
      <c r="AK987" s="65"/>
      <c r="AL987" s="44"/>
      <c r="AM987" s="61"/>
      <c r="AN987" s="61"/>
      <c r="AO987" s="50"/>
      <c r="AP987" s="44"/>
      <c r="AQ987" s="44"/>
      <c r="AR987" s="44"/>
      <c r="AS987" s="50"/>
    </row>
    <row r="988" spans="1:45" ht="17.25" customHeight="1">
      <c r="A988" s="44"/>
      <c r="B988" s="44"/>
      <c r="C988" s="44"/>
      <c r="D988" s="59"/>
      <c r="E988" s="59"/>
      <c r="F988" s="59"/>
      <c r="G988" s="60"/>
      <c r="H988" s="61"/>
      <c r="I988" s="61"/>
      <c r="J988" s="62"/>
      <c r="K988" s="62"/>
      <c r="L988" s="44"/>
      <c r="M988" s="61"/>
      <c r="N988" s="44"/>
      <c r="O988" s="45"/>
      <c r="P988" s="44"/>
      <c r="Q988" s="44"/>
      <c r="R988" s="62"/>
      <c r="S988" s="62"/>
      <c r="T988" s="44"/>
      <c r="U988" s="61"/>
      <c r="V988" s="63"/>
      <c r="W988" s="62"/>
      <c r="X988" s="62"/>
      <c r="Y988" s="61"/>
      <c r="Z988" s="62"/>
      <c r="AA988" s="61"/>
      <c r="AB988" s="44"/>
      <c r="AC988" s="61"/>
      <c r="AD988" s="61"/>
      <c r="AE988" s="62"/>
      <c r="AF988" s="62"/>
      <c r="AG988" s="64"/>
      <c r="AH988" s="64"/>
      <c r="AI988" s="61"/>
      <c r="AJ988" s="65"/>
      <c r="AK988" s="65"/>
      <c r="AL988" s="44"/>
      <c r="AM988" s="61"/>
      <c r="AN988" s="61"/>
      <c r="AO988" s="50"/>
      <c r="AP988" s="44"/>
      <c r="AQ988" s="44"/>
      <c r="AR988" s="44"/>
      <c r="AS988" s="50"/>
    </row>
    <row r="989" spans="1:45" ht="17.25" customHeight="1">
      <c r="A989" s="44"/>
      <c r="B989" s="44"/>
      <c r="C989" s="44"/>
      <c r="D989" s="59"/>
      <c r="E989" s="59"/>
      <c r="F989" s="59"/>
      <c r="G989" s="60"/>
      <c r="H989" s="61"/>
      <c r="I989" s="61"/>
      <c r="J989" s="62"/>
      <c r="K989" s="62"/>
      <c r="L989" s="44"/>
      <c r="M989" s="61"/>
      <c r="N989" s="44"/>
      <c r="O989" s="45"/>
      <c r="P989" s="44"/>
      <c r="Q989" s="44"/>
      <c r="R989" s="62"/>
      <c r="S989" s="62"/>
      <c r="T989" s="44"/>
      <c r="U989" s="61"/>
      <c r="V989" s="63"/>
      <c r="W989" s="62"/>
      <c r="X989" s="62"/>
      <c r="Y989" s="61"/>
      <c r="Z989" s="62"/>
      <c r="AA989" s="61"/>
      <c r="AB989" s="44"/>
      <c r="AC989" s="61"/>
      <c r="AD989" s="61"/>
      <c r="AE989" s="62"/>
      <c r="AF989" s="62"/>
      <c r="AG989" s="64"/>
      <c r="AH989" s="64"/>
      <c r="AI989" s="61"/>
      <c r="AJ989" s="65"/>
      <c r="AK989" s="65"/>
      <c r="AL989" s="44"/>
      <c r="AM989" s="61"/>
      <c r="AN989" s="61"/>
      <c r="AO989" s="50"/>
      <c r="AP989" s="44"/>
      <c r="AQ989" s="44"/>
      <c r="AR989" s="44"/>
      <c r="AS989" s="50"/>
    </row>
    <row r="990" spans="1:45" ht="17.25" customHeight="1">
      <c r="A990" s="44"/>
      <c r="B990" s="44"/>
      <c r="C990" s="44"/>
      <c r="D990" s="59"/>
      <c r="E990" s="59"/>
      <c r="F990" s="59"/>
      <c r="G990" s="60"/>
      <c r="H990" s="61"/>
      <c r="I990" s="61"/>
      <c r="J990" s="62"/>
      <c r="K990" s="62"/>
      <c r="L990" s="44"/>
      <c r="M990" s="61"/>
      <c r="N990" s="44"/>
      <c r="O990" s="45"/>
      <c r="P990" s="44"/>
      <c r="Q990" s="44"/>
      <c r="R990" s="62"/>
      <c r="S990" s="62"/>
      <c r="T990" s="44"/>
      <c r="U990" s="61"/>
      <c r="V990" s="63"/>
      <c r="W990" s="62"/>
      <c r="X990" s="62"/>
      <c r="Y990" s="61"/>
      <c r="Z990" s="62"/>
      <c r="AA990" s="61"/>
      <c r="AB990" s="44"/>
      <c r="AC990" s="61"/>
      <c r="AD990" s="61"/>
      <c r="AE990" s="62"/>
      <c r="AF990" s="62"/>
      <c r="AG990" s="64"/>
      <c r="AH990" s="64"/>
      <c r="AI990" s="61"/>
      <c r="AJ990" s="65"/>
      <c r="AK990" s="65"/>
      <c r="AL990" s="44"/>
      <c r="AM990" s="61"/>
      <c r="AN990" s="61"/>
      <c r="AO990" s="50"/>
      <c r="AP990" s="44"/>
      <c r="AQ990" s="44"/>
      <c r="AR990" s="44"/>
      <c r="AS990" s="50"/>
    </row>
    <row r="991" spans="1:45" ht="17.25" customHeight="1">
      <c r="A991" s="44"/>
      <c r="B991" s="44"/>
      <c r="C991" s="44"/>
      <c r="D991" s="59"/>
      <c r="E991" s="59"/>
      <c r="F991" s="59"/>
      <c r="G991" s="60"/>
      <c r="H991" s="61"/>
      <c r="I991" s="61"/>
      <c r="J991" s="62"/>
      <c r="K991" s="62"/>
      <c r="L991" s="44"/>
      <c r="M991" s="61"/>
      <c r="N991" s="44"/>
      <c r="O991" s="45"/>
      <c r="P991" s="44"/>
      <c r="Q991" s="44"/>
      <c r="R991" s="62"/>
      <c r="S991" s="62"/>
      <c r="T991" s="44"/>
      <c r="U991" s="61"/>
      <c r="V991" s="63"/>
      <c r="W991" s="62"/>
      <c r="X991" s="62"/>
      <c r="Y991" s="61"/>
      <c r="Z991" s="62"/>
      <c r="AA991" s="61"/>
      <c r="AB991" s="44"/>
      <c r="AC991" s="61"/>
      <c r="AD991" s="61"/>
      <c r="AE991" s="62"/>
      <c r="AF991" s="62"/>
      <c r="AG991" s="64"/>
      <c r="AH991" s="64"/>
      <c r="AI991" s="61"/>
      <c r="AJ991" s="65"/>
      <c r="AK991" s="65"/>
      <c r="AL991" s="44"/>
      <c r="AM991" s="61"/>
      <c r="AN991" s="61"/>
      <c r="AO991" s="50"/>
      <c r="AP991" s="44"/>
      <c r="AQ991" s="44"/>
      <c r="AR991" s="44"/>
      <c r="AS991" s="50"/>
    </row>
    <row r="992" spans="1:45" ht="17.25" customHeight="1">
      <c r="A992" s="44"/>
      <c r="B992" s="44"/>
      <c r="C992" s="44"/>
      <c r="D992" s="59"/>
      <c r="E992" s="59"/>
      <c r="F992" s="59"/>
      <c r="G992" s="60"/>
      <c r="H992" s="61"/>
      <c r="I992" s="61"/>
      <c r="J992" s="62"/>
      <c r="K992" s="62"/>
      <c r="L992" s="44"/>
      <c r="M992" s="61"/>
      <c r="N992" s="44"/>
      <c r="O992" s="45"/>
      <c r="P992" s="44"/>
      <c r="Q992" s="44"/>
      <c r="R992" s="62"/>
      <c r="S992" s="62"/>
      <c r="T992" s="44"/>
      <c r="U992" s="61"/>
      <c r="V992" s="63"/>
      <c r="W992" s="62"/>
      <c r="X992" s="62"/>
      <c r="Y992" s="61"/>
      <c r="Z992" s="62"/>
      <c r="AA992" s="61"/>
      <c r="AB992" s="44"/>
      <c r="AC992" s="61"/>
      <c r="AD992" s="61"/>
      <c r="AE992" s="62"/>
      <c r="AF992" s="62"/>
      <c r="AG992" s="64"/>
      <c r="AH992" s="64"/>
      <c r="AI992" s="61"/>
      <c r="AJ992" s="65"/>
      <c r="AK992" s="65"/>
      <c r="AL992" s="44"/>
      <c r="AM992" s="61"/>
      <c r="AN992" s="61"/>
      <c r="AO992" s="50"/>
      <c r="AP992" s="44"/>
      <c r="AQ992" s="44"/>
      <c r="AR992" s="44"/>
      <c r="AS992" s="50"/>
    </row>
    <row r="993" spans="1:45" ht="17.25" customHeight="1">
      <c r="A993" s="44"/>
      <c r="B993" s="44"/>
      <c r="C993" s="44"/>
      <c r="D993" s="59"/>
      <c r="E993" s="59"/>
      <c r="F993" s="59"/>
      <c r="G993" s="60"/>
      <c r="H993" s="61"/>
      <c r="I993" s="61"/>
      <c r="J993" s="62"/>
      <c r="K993" s="62"/>
      <c r="L993" s="44"/>
      <c r="M993" s="61"/>
      <c r="N993" s="44"/>
      <c r="O993" s="45"/>
      <c r="P993" s="44"/>
      <c r="Q993" s="44"/>
      <c r="R993" s="62"/>
      <c r="S993" s="62"/>
      <c r="T993" s="44"/>
      <c r="U993" s="61"/>
      <c r="V993" s="63"/>
      <c r="W993" s="62"/>
      <c r="X993" s="62"/>
      <c r="Y993" s="61"/>
      <c r="Z993" s="62"/>
      <c r="AA993" s="61"/>
      <c r="AB993" s="44"/>
      <c r="AC993" s="61"/>
      <c r="AD993" s="61"/>
      <c r="AE993" s="62"/>
      <c r="AF993" s="62"/>
      <c r="AG993" s="64"/>
      <c r="AH993" s="64"/>
      <c r="AI993" s="61"/>
      <c r="AJ993" s="65"/>
      <c r="AK993" s="65"/>
      <c r="AL993" s="44"/>
      <c r="AM993" s="61"/>
      <c r="AN993" s="61"/>
      <c r="AO993" s="50"/>
      <c r="AP993" s="44"/>
      <c r="AQ993" s="44"/>
      <c r="AR993" s="44"/>
      <c r="AS993" s="50"/>
    </row>
    <row r="994" spans="1:45" ht="17.25" customHeight="1">
      <c r="A994" s="44"/>
      <c r="B994" s="44"/>
      <c r="C994" s="44"/>
      <c r="D994" s="59"/>
      <c r="E994" s="59"/>
      <c r="F994" s="59"/>
      <c r="G994" s="60"/>
      <c r="H994" s="61"/>
      <c r="I994" s="61"/>
      <c r="J994" s="62"/>
      <c r="K994" s="62"/>
      <c r="L994" s="44"/>
      <c r="M994" s="61"/>
      <c r="N994" s="44"/>
      <c r="O994" s="45"/>
      <c r="P994" s="44"/>
      <c r="Q994" s="44"/>
      <c r="R994" s="62"/>
      <c r="S994" s="62"/>
      <c r="T994" s="44"/>
      <c r="U994" s="61"/>
      <c r="V994" s="63"/>
      <c r="W994" s="62"/>
      <c r="X994" s="62"/>
      <c r="Y994" s="61"/>
      <c r="Z994" s="62"/>
      <c r="AA994" s="61"/>
      <c r="AB994" s="44"/>
      <c r="AC994" s="61"/>
      <c r="AD994" s="61"/>
      <c r="AE994" s="62"/>
      <c r="AF994" s="62"/>
      <c r="AG994" s="64"/>
      <c r="AH994" s="64"/>
      <c r="AI994" s="61"/>
      <c r="AJ994" s="65"/>
      <c r="AK994" s="65"/>
      <c r="AL994" s="44"/>
      <c r="AM994" s="61"/>
      <c r="AN994" s="61"/>
      <c r="AO994" s="50"/>
      <c r="AP994" s="44"/>
      <c r="AQ994" s="44"/>
      <c r="AR994" s="44"/>
      <c r="AS994" s="50"/>
    </row>
    <row r="995" spans="1:45" ht="17.25" customHeight="1">
      <c r="A995" s="44"/>
      <c r="B995" s="44"/>
      <c r="C995" s="44"/>
      <c r="D995" s="59"/>
      <c r="E995" s="59"/>
      <c r="F995" s="59"/>
      <c r="G995" s="60"/>
      <c r="H995" s="61"/>
      <c r="I995" s="61"/>
      <c r="J995" s="62"/>
      <c r="K995" s="62"/>
      <c r="L995" s="44"/>
      <c r="M995" s="61"/>
      <c r="N995" s="44"/>
      <c r="O995" s="45"/>
      <c r="P995" s="44"/>
      <c r="Q995" s="44"/>
      <c r="R995" s="62"/>
      <c r="S995" s="62"/>
      <c r="T995" s="44"/>
      <c r="U995" s="61"/>
      <c r="V995" s="63"/>
      <c r="W995" s="62"/>
      <c r="X995" s="62"/>
      <c r="Y995" s="61"/>
      <c r="Z995" s="62"/>
      <c r="AA995" s="61"/>
      <c r="AB995" s="44"/>
      <c r="AC995" s="61"/>
      <c r="AD995" s="61"/>
      <c r="AE995" s="62"/>
      <c r="AF995" s="62"/>
      <c r="AG995" s="64"/>
      <c r="AH995" s="64"/>
      <c r="AI995" s="61"/>
      <c r="AJ995" s="65"/>
      <c r="AK995" s="65"/>
      <c r="AL995" s="44"/>
      <c r="AM995" s="61"/>
      <c r="AN995" s="61"/>
      <c r="AO995" s="50"/>
      <c r="AP995" s="44"/>
      <c r="AQ995" s="44"/>
      <c r="AR995" s="44"/>
      <c r="AS995" s="50"/>
    </row>
    <row r="996" spans="1:45" ht="17.25" customHeight="1">
      <c r="A996" s="44"/>
      <c r="B996" s="44"/>
      <c r="C996" s="44"/>
      <c r="D996" s="59"/>
      <c r="E996" s="59"/>
      <c r="F996" s="59"/>
      <c r="G996" s="60"/>
      <c r="H996" s="61"/>
      <c r="I996" s="61"/>
      <c r="J996" s="62"/>
      <c r="K996" s="62"/>
      <c r="L996" s="44"/>
      <c r="M996" s="61"/>
      <c r="N996" s="44"/>
      <c r="O996" s="45"/>
      <c r="P996" s="44"/>
      <c r="Q996" s="44"/>
      <c r="R996" s="62"/>
      <c r="S996" s="62"/>
      <c r="T996" s="44"/>
      <c r="U996" s="61"/>
      <c r="V996" s="63"/>
      <c r="W996" s="62"/>
      <c r="X996" s="62"/>
      <c r="Y996" s="61"/>
      <c r="Z996" s="62"/>
      <c r="AA996" s="61"/>
      <c r="AB996" s="44"/>
      <c r="AC996" s="61"/>
      <c r="AD996" s="61"/>
      <c r="AE996" s="62"/>
      <c r="AF996" s="62"/>
      <c r="AG996" s="64"/>
      <c r="AH996" s="64"/>
      <c r="AI996" s="61"/>
      <c r="AJ996" s="65"/>
      <c r="AK996" s="65"/>
      <c r="AL996" s="44"/>
      <c r="AM996" s="61"/>
      <c r="AN996" s="61"/>
      <c r="AO996" s="50"/>
      <c r="AP996" s="44"/>
      <c r="AQ996" s="44"/>
      <c r="AR996" s="44"/>
      <c r="AS996" s="50"/>
    </row>
    <row r="997" spans="1:45" ht="17.25" customHeight="1">
      <c r="A997" s="44"/>
      <c r="B997" s="44"/>
      <c r="C997" s="44"/>
      <c r="D997" s="59"/>
      <c r="E997" s="59"/>
      <c r="F997" s="59"/>
      <c r="G997" s="60"/>
      <c r="H997" s="61"/>
      <c r="I997" s="61"/>
      <c r="J997" s="62"/>
      <c r="K997" s="62"/>
      <c r="L997" s="44"/>
      <c r="M997" s="61"/>
      <c r="N997" s="44"/>
      <c r="O997" s="45"/>
      <c r="P997" s="44"/>
      <c r="Q997" s="44"/>
      <c r="R997" s="62"/>
      <c r="S997" s="62"/>
      <c r="T997" s="44"/>
      <c r="U997" s="61"/>
      <c r="V997" s="63"/>
      <c r="W997" s="62"/>
      <c r="X997" s="62"/>
      <c r="Y997" s="61"/>
      <c r="Z997" s="62"/>
      <c r="AA997" s="61"/>
      <c r="AB997" s="44"/>
      <c r="AC997" s="61"/>
      <c r="AD997" s="61"/>
      <c r="AE997" s="62"/>
      <c r="AF997" s="62"/>
      <c r="AG997" s="64"/>
      <c r="AH997" s="64"/>
      <c r="AI997" s="61"/>
      <c r="AJ997" s="65"/>
      <c r="AK997" s="65"/>
      <c r="AL997" s="44"/>
      <c r="AM997" s="61"/>
      <c r="AN997" s="61"/>
      <c r="AO997" s="50"/>
      <c r="AP997" s="44"/>
      <c r="AQ997" s="44"/>
      <c r="AR997" s="44"/>
      <c r="AS997" s="50"/>
    </row>
    <row r="998" spans="1:45" ht="17.25" customHeight="1">
      <c r="A998" s="44"/>
      <c r="B998" s="44"/>
      <c r="C998" s="44"/>
      <c r="D998" s="59"/>
      <c r="E998" s="59"/>
      <c r="F998" s="59"/>
      <c r="G998" s="60"/>
      <c r="H998" s="61"/>
      <c r="I998" s="61"/>
      <c r="J998" s="62"/>
      <c r="K998" s="62"/>
      <c r="L998" s="44"/>
      <c r="M998" s="61"/>
      <c r="N998" s="44"/>
      <c r="O998" s="45"/>
      <c r="P998" s="44"/>
      <c r="Q998" s="44"/>
      <c r="R998" s="62"/>
      <c r="S998" s="62"/>
      <c r="T998" s="44"/>
      <c r="U998" s="61"/>
      <c r="V998" s="63"/>
      <c r="W998" s="62"/>
      <c r="X998" s="62"/>
      <c r="Y998" s="61"/>
      <c r="Z998" s="62"/>
      <c r="AA998" s="61"/>
      <c r="AB998" s="44"/>
      <c r="AC998" s="61"/>
      <c r="AD998" s="61"/>
      <c r="AE998" s="62"/>
      <c r="AF998" s="62"/>
      <c r="AG998" s="64"/>
      <c r="AH998" s="64"/>
      <c r="AI998" s="61"/>
      <c r="AJ998" s="65"/>
      <c r="AK998" s="65"/>
      <c r="AL998" s="44"/>
      <c r="AM998" s="61"/>
      <c r="AN998" s="61"/>
      <c r="AO998" s="50"/>
      <c r="AP998" s="44"/>
      <c r="AQ998" s="44"/>
      <c r="AR998" s="44"/>
      <c r="AS998" s="50"/>
    </row>
    <row r="999" spans="1:45" ht="17.25" customHeight="1">
      <c r="A999" s="44"/>
      <c r="B999" s="44"/>
      <c r="C999" s="44"/>
      <c r="D999" s="59"/>
      <c r="E999" s="59"/>
      <c r="F999" s="59"/>
      <c r="G999" s="60"/>
      <c r="H999" s="61"/>
      <c r="I999" s="61"/>
      <c r="J999" s="62"/>
      <c r="K999" s="62"/>
      <c r="L999" s="44"/>
      <c r="M999" s="61"/>
      <c r="N999" s="44"/>
      <c r="O999" s="45"/>
      <c r="P999" s="44"/>
      <c r="Q999" s="44"/>
      <c r="R999" s="62"/>
      <c r="S999" s="62"/>
      <c r="T999" s="44"/>
      <c r="U999" s="61"/>
      <c r="V999" s="63"/>
      <c r="W999" s="62"/>
      <c r="X999" s="62"/>
      <c r="Y999" s="61"/>
      <c r="Z999" s="62"/>
      <c r="AA999" s="61"/>
      <c r="AB999" s="44"/>
      <c r="AC999" s="61"/>
      <c r="AD999" s="61"/>
      <c r="AE999" s="62"/>
      <c r="AF999" s="62"/>
      <c r="AG999" s="64"/>
      <c r="AH999" s="64"/>
      <c r="AI999" s="61"/>
      <c r="AJ999" s="65"/>
      <c r="AK999" s="65"/>
      <c r="AL999" s="44"/>
      <c r="AM999" s="61"/>
      <c r="AN999" s="61"/>
      <c r="AO999" s="50"/>
      <c r="AP999" s="44"/>
      <c r="AQ999" s="44"/>
      <c r="AR999" s="44"/>
      <c r="AS999" s="50"/>
    </row>
    <row r="1000" spans="1:45" ht="17.25" customHeight="1">
      <c r="A1000" s="44"/>
      <c r="B1000" s="44"/>
      <c r="C1000" s="44"/>
      <c r="D1000" s="59"/>
      <c r="E1000" s="59"/>
      <c r="F1000" s="59"/>
      <c r="G1000" s="60"/>
      <c r="H1000" s="61"/>
      <c r="I1000" s="61"/>
      <c r="J1000" s="62"/>
      <c r="K1000" s="62"/>
      <c r="L1000" s="44"/>
      <c r="M1000" s="61"/>
      <c r="N1000" s="44"/>
      <c r="O1000" s="45"/>
      <c r="P1000" s="44"/>
      <c r="Q1000" s="44"/>
      <c r="R1000" s="62"/>
      <c r="S1000" s="62"/>
      <c r="T1000" s="44"/>
      <c r="U1000" s="61"/>
      <c r="V1000" s="63"/>
      <c r="W1000" s="62"/>
      <c r="X1000" s="62"/>
      <c r="Y1000" s="61"/>
      <c r="Z1000" s="62"/>
      <c r="AA1000" s="61"/>
      <c r="AB1000" s="44"/>
      <c r="AC1000" s="61"/>
      <c r="AD1000" s="61"/>
      <c r="AE1000" s="62"/>
      <c r="AF1000" s="62"/>
      <c r="AG1000" s="64"/>
      <c r="AH1000" s="64"/>
      <c r="AI1000" s="61"/>
      <c r="AJ1000" s="65"/>
      <c r="AK1000" s="65"/>
      <c r="AL1000" s="44"/>
      <c r="AM1000" s="61"/>
      <c r="AN1000" s="61"/>
      <c r="AO1000" s="50"/>
      <c r="AP1000" s="44"/>
      <c r="AQ1000" s="44"/>
      <c r="AR1000" s="44"/>
      <c r="AS1000" s="50"/>
    </row>
    <row r="1048572" ht="12.75" customHeight="1"/>
    <row r="1048573" ht="12.75" customHeight="1"/>
    <row r="1048574" ht="12.75" customHeight="1"/>
    <row r="1048575" ht="12.75" customHeight="1"/>
    <row r="1048576" ht="12.75" customHeight="1"/>
  </sheetData>
  <mergeCells count="65">
    <mergeCell ref="Z9:AB9"/>
    <mergeCell ref="AJ9:AL9"/>
    <mergeCell ref="A10:F10"/>
    <mergeCell ref="J10:M10"/>
    <mergeCell ref="R10:W10"/>
    <mergeCell ref="Z10:AF10"/>
    <mergeCell ref="AJ10:AM10"/>
    <mergeCell ref="A9:C9"/>
    <mergeCell ref="D9:F9"/>
    <mergeCell ref="I9:I48"/>
    <mergeCell ref="J9:L9"/>
    <mergeCell ref="R9:T9"/>
    <mergeCell ref="U9:W9"/>
    <mergeCell ref="A11:F11"/>
    <mergeCell ref="J11:M11"/>
    <mergeCell ref="R11:W11"/>
    <mergeCell ref="Z11:AF11"/>
    <mergeCell ref="AJ11:AM11"/>
    <mergeCell ref="A12:F12"/>
    <mergeCell ref="J12:M12"/>
    <mergeCell ref="R12:W12"/>
    <mergeCell ref="Z12:AF12"/>
    <mergeCell ref="AJ12:AM12"/>
    <mergeCell ref="J13:M13"/>
    <mergeCell ref="R13:W13"/>
    <mergeCell ref="Z13:AF13"/>
    <mergeCell ref="AJ13:AM13"/>
    <mergeCell ref="A14:F14"/>
    <mergeCell ref="J14:M14"/>
    <mergeCell ref="Z14:AF14"/>
    <mergeCell ref="AJ14:AM14"/>
    <mergeCell ref="A13:F13"/>
    <mergeCell ref="C59:J59"/>
    <mergeCell ref="Q15:Q48"/>
    <mergeCell ref="Y15:Y48"/>
    <mergeCell ref="AI15:AI48"/>
    <mergeCell ref="C51:L51"/>
    <mergeCell ref="C52:J52"/>
    <mergeCell ref="C53:J53"/>
    <mergeCell ref="C54:J54"/>
    <mergeCell ref="C55:J55"/>
    <mergeCell ref="C56:J56"/>
    <mergeCell ref="C57:J57"/>
    <mergeCell ref="C58:J58"/>
    <mergeCell ref="C71:J71"/>
    <mergeCell ref="C60:J60"/>
    <mergeCell ref="C61:J61"/>
    <mergeCell ref="C62:J62"/>
    <mergeCell ref="C63:J63"/>
    <mergeCell ref="C64:J64"/>
    <mergeCell ref="C65:J65"/>
    <mergeCell ref="C66:J66"/>
    <mergeCell ref="C67:J67"/>
    <mergeCell ref="C68:J68"/>
    <mergeCell ref="C69:J69"/>
    <mergeCell ref="C70:J70"/>
    <mergeCell ref="M83:V83"/>
    <mergeCell ref="M91:V91"/>
    <mergeCell ref="M92:V92"/>
    <mergeCell ref="C72:J72"/>
    <mergeCell ref="C73:J73"/>
    <mergeCell ref="C74:J74"/>
    <mergeCell ref="M79:V79"/>
    <mergeCell ref="M81:V81"/>
    <mergeCell ref="M82:V82"/>
  </mergeCells>
  <pageMargins left="0.25196850393700793" right="0.25196850393700793" top="0.64566929133858275" bottom="0.64566929133858275" header="0.25196850393700793" footer="0.25196850393700793"/>
  <pageSetup paperSize="0" scale="87" fitToWidth="0" fitToHeight="0" orientation="landscape" horizontalDpi="0" verticalDpi="0" copies="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CBD2C-A708-417B-A35E-BE6D13A92495}">
  <dimension ref="A1:AMJ28"/>
  <sheetViews>
    <sheetView workbookViewId="0"/>
  </sheetViews>
  <sheetFormatPr defaultRowHeight="15.5"/>
  <cols>
    <col min="1" max="1" width="10.1796875" style="132" customWidth="1"/>
    <col min="2" max="2" width="11.6328125" style="119" customWidth="1"/>
    <col min="3" max="3" width="11.6328125" style="132" customWidth="1"/>
    <col min="4" max="4" width="20.26953125" style="119" customWidth="1"/>
    <col min="5" max="5" width="45.453125" style="119" customWidth="1"/>
    <col min="6" max="6" width="14.90625" style="132" customWidth="1"/>
    <col min="7" max="1024" width="11.6328125" style="119" customWidth="1"/>
  </cols>
  <sheetData>
    <row r="1" spans="1:6">
      <c r="A1" s="224" t="s">
        <v>1095</v>
      </c>
      <c r="B1" s="224"/>
      <c r="C1" s="224"/>
      <c r="D1" s="224"/>
      <c r="E1" s="224"/>
      <c r="F1" s="224"/>
    </row>
    <row r="2" spans="1:6">
      <c r="A2" s="120"/>
      <c r="B2" s="121"/>
      <c r="C2" s="120"/>
      <c r="D2" s="121"/>
      <c r="E2" s="121"/>
      <c r="F2" s="120"/>
    </row>
    <row r="3" spans="1:6">
      <c r="A3" s="224" t="s">
        <v>1096</v>
      </c>
      <c r="B3" s="224"/>
      <c r="C3" s="224"/>
      <c r="D3" s="224"/>
      <c r="E3" s="224"/>
      <c r="F3" s="224"/>
    </row>
    <row r="4" spans="1:6">
      <c r="A4" s="120"/>
      <c r="B4" s="121"/>
      <c r="C4" s="120"/>
      <c r="D4" s="121"/>
      <c r="E4" s="121"/>
      <c r="F4" s="120"/>
    </row>
    <row r="5" spans="1:6">
      <c r="A5" s="120" t="s">
        <v>1097</v>
      </c>
      <c r="B5" s="120" t="s">
        <v>907</v>
      </c>
      <c r="C5" s="120" t="s">
        <v>1010</v>
      </c>
      <c r="D5" s="120" t="s">
        <v>909</v>
      </c>
      <c r="E5" s="120" t="s">
        <v>906</v>
      </c>
      <c r="F5" s="120" t="s">
        <v>1098</v>
      </c>
    </row>
    <row r="6" spans="1:6">
      <c r="A6" s="122" t="s">
        <v>1099</v>
      </c>
      <c r="B6" s="123" t="s">
        <v>1057</v>
      </c>
      <c r="C6" s="124" t="s">
        <v>1039</v>
      </c>
      <c r="D6" s="123" t="s">
        <v>1056</v>
      </c>
      <c r="E6" s="123" t="s">
        <v>1100</v>
      </c>
      <c r="F6" s="125">
        <v>9880550882</v>
      </c>
    </row>
    <row r="7" spans="1:6">
      <c r="A7" s="126"/>
      <c r="B7" s="127"/>
      <c r="C7" s="128"/>
      <c r="D7" s="127"/>
      <c r="E7" s="127" t="s">
        <v>1101</v>
      </c>
      <c r="F7" s="129"/>
    </row>
    <row r="8" spans="1:6">
      <c r="A8" s="120"/>
      <c r="B8" s="121"/>
      <c r="C8" s="120"/>
      <c r="D8" s="121"/>
      <c r="E8" s="121"/>
      <c r="F8" s="120"/>
    </row>
    <row r="9" spans="1:6">
      <c r="A9" s="122" t="s">
        <v>1102</v>
      </c>
      <c r="B9" s="123" t="s">
        <v>1058</v>
      </c>
      <c r="C9" s="124" t="s">
        <v>1019</v>
      </c>
      <c r="D9" s="123" t="s">
        <v>1056</v>
      </c>
      <c r="E9" s="123" t="s">
        <v>917</v>
      </c>
      <c r="F9" s="125">
        <v>9945478713</v>
      </c>
    </row>
    <row r="10" spans="1:6">
      <c r="A10" s="130"/>
      <c r="B10" s="121"/>
      <c r="C10" s="120"/>
      <c r="D10" s="121"/>
      <c r="E10" s="121" t="s">
        <v>1065</v>
      </c>
      <c r="F10" s="131"/>
    </row>
    <row r="11" spans="1:6">
      <c r="A11" s="126"/>
      <c r="B11" s="127"/>
      <c r="C11" s="128"/>
      <c r="D11" s="127"/>
      <c r="E11" s="127" t="s">
        <v>946</v>
      </c>
      <c r="F11" s="129"/>
    </row>
    <row r="12" spans="1:6">
      <c r="A12" s="120"/>
      <c r="B12" s="121"/>
      <c r="C12" s="120"/>
      <c r="D12" s="121"/>
      <c r="E12" s="121"/>
      <c r="F12" s="120"/>
    </row>
    <row r="13" spans="1:6">
      <c r="A13" s="122" t="s">
        <v>1103</v>
      </c>
      <c r="B13" s="123" t="s">
        <v>1059</v>
      </c>
      <c r="C13" s="124" t="s">
        <v>1104</v>
      </c>
      <c r="D13" s="123" t="s">
        <v>1056</v>
      </c>
      <c r="E13" s="123" t="s">
        <v>952</v>
      </c>
      <c r="F13" s="125">
        <v>8904316334</v>
      </c>
    </row>
    <row r="14" spans="1:6">
      <c r="A14" s="130"/>
      <c r="B14" s="121"/>
      <c r="C14" s="120"/>
      <c r="D14" s="121"/>
      <c r="E14" s="121" t="s">
        <v>1066</v>
      </c>
      <c r="F14" s="131">
        <v>9343434141</v>
      </c>
    </row>
    <row r="15" spans="1:6">
      <c r="A15" s="126"/>
      <c r="B15" s="127"/>
      <c r="C15" s="128"/>
      <c r="D15" s="127"/>
      <c r="E15" s="127" t="s">
        <v>1070</v>
      </c>
      <c r="F15" s="129"/>
    </row>
    <row r="16" spans="1:6">
      <c r="A16" s="120"/>
      <c r="B16" s="121"/>
      <c r="C16" s="120"/>
      <c r="D16" s="121"/>
      <c r="E16" s="121"/>
      <c r="F16" s="120"/>
    </row>
    <row r="17" spans="1:6">
      <c r="A17" s="122" t="s">
        <v>1105</v>
      </c>
      <c r="B17" s="123" t="s">
        <v>1060</v>
      </c>
      <c r="C17" s="124" t="s">
        <v>1106</v>
      </c>
      <c r="D17" s="123" t="s">
        <v>1056</v>
      </c>
      <c r="E17" s="123" t="s">
        <v>1063</v>
      </c>
      <c r="F17" s="125" t="s">
        <v>1107</v>
      </c>
    </row>
    <row r="18" spans="1:6">
      <c r="A18" s="130"/>
      <c r="B18" s="121"/>
      <c r="C18" s="120"/>
      <c r="D18" s="121"/>
      <c r="E18" s="121" t="s">
        <v>1067</v>
      </c>
      <c r="F18" s="131">
        <v>9902000676</v>
      </c>
    </row>
    <row r="19" spans="1:6">
      <c r="A19" s="130"/>
      <c r="B19" s="121"/>
      <c r="C19" s="120"/>
      <c r="D19" s="121"/>
      <c r="E19" s="121" t="s">
        <v>1108</v>
      </c>
      <c r="F19" s="131"/>
    </row>
    <row r="20" spans="1:6">
      <c r="A20" s="130"/>
      <c r="B20" s="121"/>
      <c r="C20" s="120"/>
      <c r="D20" s="121"/>
      <c r="E20" s="121" t="s">
        <v>1109</v>
      </c>
      <c r="F20" s="131"/>
    </row>
    <row r="21" spans="1:6">
      <c r="A21" s="126"/>
      <c r="B21" s="127"/>
      <c r="C21" s="128"/>
      <c r="D21" s="127"/>
      <c r="E21" s="127" t="s">
        <v>1110</v>
      </c>
      <c r="F21" s="129"/>
    </row>
    <row r="22" spans="1:6">
      <c r="A22" s="120"/>
      <c r="B22" s="121"/>
      <c r="C22" s="120"/>
      <c r="D22" s="121"/>
      <c r="E22" s="121"/>
      <c r="F22" s="120"/>
    </row>
    <row r="23" spans="1:6">
      <c r="A23" s="122" t="s">
        <v>1111</v>
      </c>
      <c r="B23" s="123" t="s">
        <v>1061</v>
      </c>
      <c r="C23" s="124" t="s">
        <v>1052</v>
      </c>
      <c r="D23" s="123" t="s">
        <v>1056</v>
      </c>
      <c r="E23" s="123" t="s">
        <v>1064</v>
      </c>
      <c r="F23" s="125">
        <v>9686955751</v>
      </c>
    </row>
    <row r="24" spans="1:6">
      <c r="A24" s="130"/>
      <c r="B24" s="121"/>
      <c r="C24" s="120"/>
      <c r="D24" s="121"/>
      <c r="E24" s="121" t="s">
        <v>1068</v>
      </c>
      <c r="F24" s="131"/>
    </row>
    <row r="25" spans="1:6">
      <c r="A25" s="126"/>
      <c r="B25" s="127"/>
      <c r="C25" s="128"/>
      <c r="D25" s="127"/>
      <c r="E25" s="127" t="s">
        <v>1112</v>
      </c>
      <c r="F25" s="129"/>
    </row>
    <row r="26" spans="1:6">
      <c r="A26" s="120"/>
      <c r="B26" s="121"/>
      <c r="C26" s="120"/>
      <c r="D26" s="121"/>
      <c r="E26" s="121"/>
      <c r="F26" s="120"/>
    </row>
    <row r="27" spans="1:6">
      <c r="A27" s="122" t="s">
        <v>1113</v>
      </c>
      <c r="B27" s="123" t="s">
        <v>1114</v>
      </c>
      <c r="C27" s="124" t="s">
        <v>1029</v>
      </c>
      <c r="D27" s="123" t="s">
        <v>1115</v>
      </c>
      <c r="E27" s="123" t="s">
        <v>1116</v>
      </c>
      <c r="F27" s="125">
        <v>9341735565</v>
      </c>
    </row>
    <row r="28" spans="1:6">
      <c r="A28" s="126"/>
      <c r="B28" s="127"/>
      <c r="C28" s="128"/>
      <c r="D28" s="127"/>
      <c r="E28" s="127" t="s">
        <v>1117</v>
      </c>
      <c r="F28" s="129">
        <v>9739006635</v>
      </c>
    </row>
  </sheetData>
  <mergeCells count="2">
    <mergeCell ref="A1:F1"/>
    <mergeCell ref="A3:F3"/>
  </mergeCells>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0EF04-9713-47AA-AB10-BFE536957658}">
  <dimension ref="A1:AMJ1048576"/>
  <sheetViews>
    <sheetView workbookViewId="0"/>
  </sheetViews>
  <sheetFormatPr defaultRowHeight="15" customHeight="1"/>
  <cols>
    <col min="1" max="1" width="7.36328125" style="11" customWidth="1"/>
    <col min="2" max="2" width="68.7265625" style="73" customWidth="1"/>
    <col min="3" max="1024" width="14.54296875" style="3" customWidth="1"/>
  </cols>
  <sheetData>
    <row r="1" spans="1:2" ht="30.5" customHeight="1">
      <c r="B1" s="61" t="s">
        <v>850</v>
      </c>
    </row>
    <row r="2" spans="1:2" ht="22.75" customHeight="1">
      <c r="A2" s="11">
        <v>1</v>
      </c>
      <c r="B2" s="133" t="s">
        <v>1118</v>
      </c>
    </row>
    <row r="3" spans="1:2" ht="30.5" customHeight="1">
      <c r="A3" s="11">
        <v>2</v>
      </c>
      <c r="B3" s="134" t="s">
        <v>1119</v>
      </c>
    </row>
    <row r="4" spans="1:2" ht="46.25" customHeight="1">
      <c r="A4" s="11">
        <v>3</v>
      </c>
      <c r="B4" s="135" t="s">
        <v>1120</v>
      </c>
    </row>
    <row r="5" spans="1:2" ht="39.5" customHeight="1">
      <c r="A5" s="11">
        <v>4</v>
      </c>
      <c r="B5" s="135" t="s">
        <v>1121</v>
      </c>
    </row>
    <row r="6" spans="1:2" ht="35" customHeight="1">
      <c r="A6" s="11">
        <v>5</v>
      </c>
      <c r="B6" s="135" t="s">
        <v>1122</v>
      </c>
    </row>
    <row r="7" spans="1:2" ht="48.5" customHeight="1">
      <c r="A7" s="11">
        <v>6</v>
      </c>
      <c r="B7" s="135" t="s">
        <v>1123</v>
      </c>
    </row>
    <row r="8" spans="1:2" ht="30.5" customHeight="1">
      <c r="A8" s="11">
        <v>7</v>
      </c>
      <c r="B8" s="135" t="s">
        <v>1124</v>
      </c>
    </row>
    <row r="9" spans="1:2" ht="70.150000000000006" customHeight="1">
      <c r="A9" s="11">
        <v>8</v>
      </c>
      <c r="B9" s="135" t="s">
        <v>1125</v>
      </c>
    </row>
    <row r="10" spans="1:2" ht="49.9" customHeight="1">
      <c r="A10" s="11">
        <v>9</v>
      </c>
      <c r="B10" s="136" t="s">
        <v>905</v>
      </c>
    </row>
    <row r="11" spans="1:2" ht="38" customHeight="1">
      <c r="A11" s="11">
        <v>10</v>
      </c>
      <c r="B11" s="137" t="s">
        <v>1126</v>
      </c>
    </row>
    <row r="12" spans="1:2" ht="116.4" customHeight="1">
      <c r="A12" s="11">
        <v>11</v>
      </c>
      <c r="B12" s="138" t="s">
        <v>1127</v>
      </c>
    </row>
    <row r="13" spans="1:2" ht="36.5" customHeight="1">
      <c r="A13" s="11">
        <v>12</v>
      </c>
      <c r="B13" s="136" t="s">
        <v>1128</v>
      </c>
    </row>
    <row r="14" spans="1:2" ht="52.25" customHeight="1">
      <c r="A14" s="11">
        <v>13</v>
      </c>
      <c r="B14" s="139" t="s">
        <v>1129</v>
      </c>
    </row>
    <row r="15" spans="1:2" ht="22.75" customHeight="1">
      <c r="A15" s="11">
        <v>14</v>
      </c>
      <c r="B15" s="139"/>
    </row>
    <row r="16" spans="1:2" ht="22.75" customHeight="1">
      <c r="A16" s="11">
        <v>15</v>
      </c>
      <c r="B16" s="139"/>
    </row>
    <row r="17" spans="1:1" ht="22.75" customHeight="1">
      <c r="A17" s="11">
        <v>16</v>
      </c>
    </row>
    <row r="18" spans="1:1" ht="22.75" customHeight="1">
      <c r="A18" s="11">
        <v>17</v>
      </c>
    </row>
    <row r="19" spans="1:1" ht="22.75" customHeight="1">
      <c r="A19" s="11">
        <v>18</v>
      </c>
    </row>
    <row r="20" spans="1:1" ht="22.75" customHeight="1">
      <c r="A20" s="11">
        <v>19</v>
      </c>
    </row>
    <row r="21" spans="1:1" ht="22.75" customHeight="1">
      <c r="A21" s="11">
        <v>20</v>
      </c>
    </row>
    <row r="22" spans="1:1" ht="22.75" customHeight="1">
      <c r="A22" s="11">
        <v>21</v>
      </c>
    </row>
    <row r="23" spans="1:1" ht="22.75" customHeight="1">
      <c r="A23" s="11">
        <v>22</v>
      </c>
    </row>
    <row r="24" spans="1:1" ht="22.75" customHeight="1">
      <c r="A24" s="11">
        <v>23</v>
      </c>
    </row>
    <row r="25" spans="1:1" ht="22.75" customHeight="1">
      <c r="A25" s="11">
        <v>24</v>
      </c>
    </row>
    <row r="26" spans="1:1" ht="22.75" customHeight="1">
      <c r="A26" s="11">
        <v>25</v>
      </c>
    </row>
    <row r="27" spans="1:1" ht="22.75" customHeight="1">
      <c r="A27" s="11">
        <v>26</v>
      </c>
    </row>
    <row r="28" spans="1:1" ht="22.75" customHeight="1">
      <c r="A28" s="11">
        <v>27</v>
      </c>
    </row>
    <row r="29" spans="1:1" ht="22.75" customHeight="1">
      <c r="A29" s="11">
        <v>28</v>
      </c>
    </row>
    <row r="30" spans="1:1" ht="22.75" customHeight="1">
      <c r="A30" s="11">
        <v>29</v>
      </c>
    </row>
    <row r="31" spans="1:1" ht="22.75" customHeight="1">
      <c r="A31" s="11">
        <v>30</v>
      </c>
    </row>
    <row r="32" spans="1:1" ht="22.75" customHeight="1">
      <c r="A32" s="11">
        <v>31</v>
      </c>
    </row>
    <row r="33" spans="1:1" ht="22.75" customHeight="1">
      <c r="A33" s="11">
        <v>32</v>
      </c>
    </row>
    <row r="34" spans="1:1" ht="22.75" customHeight="1">
      <c r="A34" s="11">
        <v>33</v>
      </c>
    </row>
    <row r="35" spans="1:1" ht="22.75" customHeight="1">
      <c r="A35" s="11">
        <v>34</v>
      </c>
    </row>
    <row r="36" spans="1:1" ht="22.75" customHeight="1">
      <c r="A36" s="11">
        <v>35</v>
      </c>
    </row>
    <row r="1048576" ht="12.75" customHeight="1"/>
  </sheetData>
  <pageMargins left="0.25629921259842525" right="0.25629921259842525" top="0.65000000000000013" bottom="0.65000000000000013" header="0.25629921259842525" footer="0.25629921259842525"/>
  <pageSetup paperSize="0" fitToWidth="0" fitToHeight="0" orientation="landscape"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B972E-70D0-498F-AA9D-2108898AFE34}">
  <dimension ref="A1:Z1003"/>
  <sheetViews>
    <sheetView workbookViewId="0"/>
  </sheetViews>
  <sheetFormatPr defaultColWidth="11.6328125" defaultRowHeight="15" customHeight="1"/>
  <cols>
    <col min="1" max="1" width="47.6328125" style="3" customWidth="1"/>
    <col min="2" max="2" width="2.453125" style="3" customWidth="1"/>
    <col min="3" max="3" width="3.36328125" style="3" customWidth="1"/>
    <col min="4" max="26" width="8.81640625" style="3" customWidth="1"/>
    <col min="27" max="1024" width="14.54296875" style="3" customWidth="1"/>
    <col min="1025" max="1025" width="11.6328125" style="3" customWidth="1"/>
    <col min="1026" max="16384" width="11.6328125" style="3"/>
  </cols>
  <sheetData>
    <row r="1" spans="1:26" ht="12.75" customHeight="1">
      <c r="A1" s="53"/>
      <c r="B1" s="140"/>
      <c r="C1" s="141"/>
      <c r="D1" s="140"/>
      <c r="E1" s="140"/>
      <c r="F1" s="140"/>
      <c r="G1" s="140"/>
      <c r="H1" s="140"/>
      <c r="I1" s="140"/>
      <c r="J1" s="140"/>
      <c r="K1" s="140"/>
      <c r="L1" s="140"/>
      <c r="M1" s="140"/>
      <c r="N1" s="140"/>
      <c r="O1" s="140"/>
      <c r="P1" s="140"/>
      <c r="Q1" s="140"/>
      <c r="R1" s="140"/>
      <c r="S1" s="140"/>
      <c r="T1" s="140"/>
      <c r="U1" s="140"/>
      <c r="V1" s="140"/>
      <c r="W1" s="140"/>
      <c r="X1" s="140"/>
      <c r="Y1" s="140"/>
      <c r="Z1" s="140"/>
    </row>
    <row r="2" spans="1:26" ht="19.5" customHeight="1">
      <c r="A2" s="53" t="s">
        <v>1130</v>
      </c>
      <c r="B2" s="140"/>
      <c r="C2" s="142"/>
      <c r="D2" s="140"/>
      <c r="E2" s="140"/>
      <c r="F2" s="140"/>
      <c r="G2" s="140"/>
      <c r="H2" s="140"/>
      <c r="I2" s="140"/>
      <c r="J2" s="140"/>
      <c r="K2" s="140"/>
      <c r="L2" s="140"/>
      <c r="M2" s="140"/>
      <c r="N2" s="140"/>
      <c r="O2" s="140"/>
      <c r="P2" s="140"/>
      <c r="Q2" s="140"/>
      <c r="R2" s="140"/>
      <c r="S2" s="140"/>
      <c r="T2" s="140"/>
      <c r="U2" s="140"/>
      <c r="V2" s="140"/>
      <c r="W2" s="140"/>
      <c r="X2" s="140"/>
      <c r="Y2" s="140"/>
      <c r="Z2" s="140"/>
    </row>
    <row r="3" spans="1:26" ht="19.5" customHeight="1">
      <c r="A3" s="53" t="s">
        <v>1131</v>
      </c>
      <c r="B3" s="140"/>
      <c r="C3" s="142"/>
      <c r="D3" s="140"/>
      <c r="E3" s="140"/>
      <c r="F3" s="140"/>
      <c r="G3" s="140"/>
      <c r="H3" s="140"/>
      <c r="I3" s="140"/>
      <c r="J3" s="140"/>
      <c r="K3" s="140"/>
      <c r="L3" s="140"/>
      <c r="M3" s="140"/>
      <c r="N3" s="140"/>
      <c r="O3" s="140"/>
      <c r="P3" s="140"/>
      <c r="Q3" s="140"/>
      <c r="R3" s="140"/>
      <c r="S3" s="140"/>
      <c r="T3" s="140"/>
      <c r="U3" s="140"/>
      <c r="V3" s="140"/>
      <c r="W3" s="140"/>
      <c r="X3" s="140"/>
      <c r="Y3" s="140"/>
      <c r="Z3" s="140"/>
    </row>
    <row r="4" spans="1:26" ht="19.5" customHeight="1">
      <c r="A4" s="53" t="s">
        <v>1132</v>
      </c>
      <c r="B4" s="140"/>
      <c r="C4" s="143"/>
      <c r="D4" s="56"/>
      <c r="E4" s="56"/>
      <c r="F4" s="140"/>
      <c r="G4" s="140"/>
      <c r="H4" s="140"/>
      <c r="I4" s="140"/>
      <c r="J4" s="140"/>
      <c r="K4" s="140"/>
      <c r="L4" s="140"/>
      <c r="M4" s="140"/>
      <c r="N4" s="140"/>
      <c r="O4" s="140"/>
      <c r="P4" s="140"/>
      <c r="Q4" s="140"/>
      <c r="R4" s="140"/>
      <c r="S4" s="140"/>
      <c r="T4" s="140"/>
      <c r="U4" s="140"/>
      <c r="V4" s="140"/>
      <c r="W4" s="140"/>
      <c r="X4" s="140"/>
      <c r="Y4" s="140"/>
      <c r="Z4" s="140"/>
    </row>
    <row r="5" spans="1:26" ht="19.5" customHeight="1">
      <c r="A5" s="53" t="s">
        <v>1133</v>
      </c>
      <c r="B5" s="140"/>
      <c r="C5" s="143"/>
      <c r="D5" s="56"/>
      <c r="E5" s="56"/>
      <c r="F5" s="140"/>
      <c r="G5" s="140"/>
      <c r="H5" s="140"/>
      <c r="I5" s="140"/>
      <c r="J5" s="140"/>
      <c r="K5" s="140"/>
      <c r="L5" s="140"/>
      <c r="M5" s="140"/>
      <c r="N5" s="140"/>
      <c r="O5" s="140"/>
      <c r="P5" s="140"/>
      <c r="Q5" s="140"/>
      <c r="R5" s="140"/>
      <c r="S5" s="140"/>
      <c r="T5" s="140"/>
      <c r="U5" s="140"/>
      <c r="V5" s="140"/>
      <c r="W5" s="140"/>
      <c r="X5" s="140"/>
      <c r="Y5" s="140"/>
      <c r="Z5" s="140"/>
    </row>
    <row r="6" spans="1:26" ht="19.5" customHeight="1">
      <c r="A6" s="53" t="s">
        <v>1134</v>
      </c>
      <c r="B6" s="140"/>
      <c r="C6" s="143"/>
      <c r="D6" s="56"/>
      <c r="E6" s="56"/>
      <c r="F6" s="140"/>
      <c r="G6" s="140"/>
      <c r="H6" s="140"/>
      <c r="I6" s="140"/>
      <c r="J6" s="140"/>
      <c r="K6" s="140"/>
      <c r="L6" s="140"/>
      <c r="M6" s="140"/>
      <c r="N6" s="140"/>
      <c r="O6" s="140"/>
      <c r="P6" s="140"/>
      <c r="Q6" s="140"/>
      <c r="R6" s="140"/>
      <c r="S6" s="140"/>
      <c r="T6" s="140"/>
      <c r="U6" s="140"/>
      <c r="V6" s="140"/>
      <c r="W6" s="140"/>
      <c r="X6" s="140"/>
      <c r="Y6" s="140"/>
      <c r="Z6" s="140"/>
    </row>
    <row r="7" spans="1:26" ht="19.5" customHeight="1">
      <c r="A7" s="53" t="s">
        <v>1135</v>
      </c>
      <c r="B7" s="140"/>
      <c r="C7" s="143"/>
      <c r="D7" s="56"/>
      <c r="E7" s="56"/>
      <c r="F7" s="140"/>
      <c r="G7" s="140"/>
      <c r="H7" s="140"/>
      <c r="I7" s="140"/>
      <c r="J7" s="140"/>
      <c r="K7" s="140"/>
      <c r="L7" s="140"/>
      <c r="M7" s="140"/>
      <c r="N7" s="140"/>
      <c r="O7" s="140"/>
      <c r="P7" s="140"/>
      <c r="Q7" s="140"/>
      <c r="R7" s="140"/>
      <c r="S7" s="140"/>
      <c r="T7" s="140"/>
      <c r="U7" s="140"/>
      <c r="V7" s="140"/>
      <c r="W7" s="140"/>
      <c r="X7" s="140"/>
      <c r="Y7" s="140"/>
      <c r="Z7" s="140"/>
    </row>
    <row r="8" spans="1:26" ht="19.5" customHeight="1">
      <c r="A8" s="53" t="s">
        <v>1136</v>
      </c>
      <c r="B8" s="140"/>
      <c r="C8" s="143"/>
      <c r="D8" s="140"/>
      <c r="E8" s="140"/>
      <c r="F8" s="140"/>
      <c r="G8" s="140"/>
      <c r="H8" s="140"/>
      <c r="I8" s="140"/>
      <c r="J8" s="140"/>
      <c r="K8" s="140"/>
      <c r="L8" s="140"/>
      <c r="M8" s="140"/>
      <c r="N8" s="140"/>
      <c r="O8" s="140"/>
      <c r="P8" s="140"/>
      <c r="Q8" s="140"/>
      <c r="R8" s="140"/>
      <c r="S8" s="140"/>
      <c r="T8" s="140"/>
      <c r="U8" s="140"/>
      <c r="V8" s="140"/>
      <c r="W8" s="140"/>
      <c r="X8" s="140"/>
      <c r="Y8" s="140"/>
      <c r="Z8" s="140"/>
    </row>
    <row r="9" spans="1:26" ht="19.5" customHeight="1">
      <c r="A9" s="53" t="s">
        <v>1137</v>
      </c>
      <c r="B9" s="140"/>
      <c r="C9" s="143"/>
      <c r="D9" s="140"/>
      <c r="E9" s="140"/>
      <c r="F9" s="140"/>
      <c r="G9" s="140"/>
      <c r="H9" s="140"/>
      <c r="I9" s="140"/>
      <c r="J9" s="140"/>
      <c r="K9" s="140"/>
      <c r="L9" s="140"/>
      <c r="M9" s="140"/>
      <c r="N9" s="140"/>
      <c r="O9" s="140"/>
      <c r="P9" s="140"/>
      <c r="Q9" s="140"/>
      <c r="R9" s="140"/>
      <c r="S9" s="140"/>
      <c r="T9" s="140"/>
      <c r="U9" s="140"/>
      <c r="V9" s="140"/>
      <c r="W9" s="140"/>
      <c r="X9" s="140"/>
      <c r="Y9" s="140"/>
      <c r="Z9" s="140"/>
    </row>
    <row r="10" spans="1:26" ht="19.5" customHeight="1">
      <c r="A10" s="53" t="s">
        <v>1138</v>
      </c>
      <c r="B10" s="140"/>
      <c r="C10" s="143"/>
      <c r="D10" s="140"/>
      <c r="E10" s="140"/>
      <c r="F10" s="140"/>
      <c r="G10" s="140"/>
      <c r="H10" s="140"/>
      <c r="I10" s="140"/>
      <c r="J10" s="140"/>
      <c r="K10" s="140"/>
      <c r="L10" s="140"/>
      <c r="M10" s="140"/>
      <c r="N10" s="140"/>
      <c r="O10" s="140"/>
      <c r="P10" s="140"/>
      <c r="Q10" s="140"/>
      <c r="R10" s="140"/>
      <c r="S10" s="140"/>
      <c r="T10" s="140"/>
      <c r="U10" s="140"/>
      <c r="V10" s="140"/>
      <c r="W10" s="140"/>
      <c r="X10" s="140"/>
      <c r="Y10" s="140"/>
      <c r="Z10" s="140"/>
    </row>
    <row r="11" spans="1:26" ht="19.5" customHeight="1">
      <c r="A11" s="53" t="s">
        <v>1139</v>
      </c>
      <c r="B11" s="140"/>
      <c r="C11" s="143"/>
      <c r="D11" s="140"/>
      <c r="E11" s="140"/>
      <c r="F11" s="140"/>
      <c r="G11" s="140"/>
      <c r="H11" s="140"/>
      <c r="I11" s="140"/>
      <c r="J11" s="140"/>
      <c r="K11" s="140"/>
      <c r="L11" s="140"/>
      <c r="M11" s="140"/>
      <c r="N11" s="140"/>
      <c r="O11" s="140"/>
      <c r="P11" s="140"/>
      <c r="Q11" s="140"/>
      <c r="R11" s="140"/>
      <c r="S11" s="140"/>
      <c r="T11" s="140"/>
      <c r="U11" s="140"/>
      <c r="V11" s="140"/>
      <c r="W11" s="140"/>
      <c r="X11" s="140"/>
      <c r="Y11" s="140"/>
      <c r="Z11" s="140"/>
    </row>
    <row r="12" spans="1:26" ht="19.5" customHeight="1">
      <c r="A12" s="53" t="s">
        <v>1140</v>
      </c>
      <c r="B12" s="140"/>
      <c r="C12" s="143"/>
      <c r="D12" s="140"/>
      <c r="E12" s="140"/>
      <c r="F12" s="140"/>
      <c r="G12" s="140"/>
      <c r="H12" s="140"/>
      <c r="I12" s="140"/>
      <c r="J12" s="140"/>
      <c r="K12" s="140"/>
      <c r="L12" s="140"/>
      <c r="M12" s="140"/>
      <c r="N12" s="140"/>
      <c r="O12" s="140"/>
      <c r="P12" s="140"/>
      <c r="Q12" s="140"/>
      <c r="R12" s="140"/>
      <c r="S12" s="140"/>
      <c r="T12" s="140"/>
      <c r="U12" s="140"/>
      <c r="V12" s="140"/>
      <c r="W12" s="140"/>
      <c r="X12" s="140"/>
      <c r="Y12" s="140"/>
      <c r="Z12" s="140"/>
    </row>
    <row r="13" spans="1:26" ht="19.5" customHeight="1">
      <c r="A13" s="53" t="s">
        <v>1141</v>
      </c>
      <c r="B13" s="140"/>
      <c r="C13" s="143"/>
      <c r="D13" s="140"/>
      <c r="E13" s="140"/>
      <c r="F13" s="140"/>
      <c r="G13" s="140"/>
      <c r="H13" s="140"/>
      <c r="I13" s="140"/>
      <c r="J13" s="140"/>
      <c r="K13" s="140"/>
      <c r="L13" s="140"/>
      <c r="M13" s="140"/>
      <c r="N13" s="140"/>
      <c r="O13" s="140"/>
      <c r="P13" s="140"/>
      <c r="Q13" s="140"/>
      <c r="R13" s="140"/>
      <c r="S13" s="140"/>
      <c r="T13" s="140"/>
      <c r="U13" s="140"/>
      <c r="V13" s="140"/>
      <c r="W13" s="140"/>
      <c r="X13" s="140"/>
      <c r="Y13" s="140"/>
      <c r="Z13" s="140"/>
    </row>
    <row r="14" spans="1:26" ht="19.5" customHeight="1">
      <c r="A14" s="53" t="s">
        <v>1142</v>
      </c>
      <c r="B14" s="140"/>
      <c r="C14" s="143"/>
      <c r="D14" s="140"/>
      <c r="E14" s="140"/>
      <c r="F14" s="140"/>
      <c r="G14" s="140"/>
      <c r="H14" s="140"/>
      <c r="I14" s="140"/>
      <c r="J14" s="140"/>
      <c r="K14" s="140"/>
      <c r="L14" s="140"/>
      <c r="M14" s="140"/>
      <c r="N14" s="140"/>
      <c r="O14" s="140"/>
      <c r="P14" s="140"/>
      <c r="Q14" s="140"/>
      <c r="R14" s="140"/>
      <c r="S14" s="140"/>
      <c r="T14" s="140"/>
      <c r="U14" s="140"/>
      <c r="V14" s="140"/>
      <c r="W14" s="140"/>
      <c r="X14" s="140"/>
      <c r="Y14" s="140"/>
      <c r="Z14" s="140"/>
    </row>
    <row r="15" spans="1:26" ht="19.5" customHeight="1">
      <c r="A15" s="57" t="s">
        <v>1143</v>
      </c>
      <c r="B15" s="140"/>
      <c r="C15" s="143"/>
      <c r="D15" s="140"/>
      <c r="E15" s="140"/>
      <c r="F15" s="140"/>
      <c r="G15" s="140"/>
      <c r="H15" s="140"/>
      <c r="I15" s="140"/>
      <c r="J15" s="140"/>
      <c r="K15" s="140"/>
      <c r="L15" s="140"/>
      <c r="M15" s="140"/>
      <c r="N15" s="140"/>
      <c r="O15" s="140"/>
      <c r="P15" s="140"/>
      <c r="Q15" s="140"/>
      <c r="R15" s="140"/>
      <c r="S15" s="140"/>
      <c r="T15" s="140"/>
      <c r="U15" s="140"/>
      <c r="V15" s="140"/>
      <c r="W15" s="140"/>
      <c r="X15" s="140"/>
      <c r="Y15" s="140"/>
      <c r="Z15" s="140"/>
    </row>
    <row r="16" spans="1:26" ht="19.5" customHeight="1">
      <c r="A16" s="53" t="s">
        <v>1144</v>
      </c>
      <c r="B16" s="140"/>
      <c r="C16" s="143"/>
      <c r="D16" s="140"/>
      <c r="E16" s="140"/>
      <c r="F16" s="140"/>
      <c r="G16" s="140"/>
      <c r="H16" s="140"/>
      <c r="I16" s="140"/>
      <c r="J16" s="140"/>
      <c r="K16" s="140"/>
      <c r="L16" s="140"/>
      <c r="M16" s="140"/>
      <c r="N16" s="140"/>
      <c r="O16" s="140"/>
      <c r="P16" s="140"/>
      <c r="Q16" s="140"/>
      <c r="R16" s="140"/>
      <c r="S16" s="140"/>
      <c r="T16" s="140"/>
      <c r="U16" s="140"/>
      <c r="V16" s="140"/>
      <c r="W16" s="140"/>
      <c r="X16" s="140"/>
      <c r="Y16" s="140"/>
      <c r="Z16" s="140"/>
    </row>
    <row r="17" spans="1:26" ht="19.5" customHeight="1">
      <c r="A17" s="53" t="s">
        <v>1145</v>
      </c>
      <c r="B17" s="140"/>
      <c r="C17" s="143"/>
      <c r="D17" s="140"/>
      <c r="E17" s="140"/>
      <c r="F17" s="140"/>
      <c r="G17" s="140"/>
      <c r="H17" s="140"/>
      <c r="I17" s="140"/>
      <c r="J17" s="140"/>
      <c r="K17" s="140"/>
      <c r="L17" s="140"/>
      <c r="M17" s="140"/>
      <c r="N17" s="140"/>
      <c r="O17" s="140"/>
      <c r="P17" s="140"/>
      <c r="Q17" s="140"/>
      <c r="R17" s="140"/>
      <c r="S17" s="140"/>
      <c r="T17" s="140"/>
      <c r="U17" s="140"/>
      <c r="V17" s="140"/>
      <c r="W17" s="140"/>
      <c r="X17" s="140"/>
      <c r="Y17" s="140"/>
      <c r="Z17" s="140"/>
    </row>
    <row r="18" spans="1:26" ht="19.5" customHeight="1">
      <c r="A18" s="53" t="s">
        <v>1146</v>
      </c>
      <c r="B18" s="140"/>
      <c r="C18" s="143"/>
      <c r="D18" s="140"/>
      <c r="E18" s="140"/>
      <c r="F18" s="140"/>
      <c r="G18" s="140"/>
      <c r="H18" s="140"/>
      <c r="I18" s="140"/>
      <c r="J18" s="140"/>
      <c r="K18" s="140"/>
      <c r="L18" s="140"/>
      <c r="M18" s="140"/>
      <c r="N18" s="140"/>
      <c r="O18" s="140"/>
      <c r="P18" s="140"/>
      <c r="Q18" s="140"/>
      <c r="R18" s="140"/>
      <c r="S18" s="140"/>
      <c r="T18" s="140"/>
      <c r="U18" s="140"/>
      <c r="V18" s="140"/>
      <c r="W18" s="140"/>
      <c r="X18" s="140"/>
      <c r="Y18" s="140"/>
      <c r="Z18" s="140"/>
    </row>
    <row r="19" spans="1:26" ht="19.5" customHeight="1">
      <c r="A19" s="53" t="s">
        <v>1147</v>
      </c>
      <c r="B19" s="140"/>
      <c r="C19" s="117"/>
      <c r="D19" s="140"/>
      <c r="E19" s="140"/>
      <c r="F19" s="140"/>
      <c r="G19" s="140"/>
      <c r="H19" s="140"/>
      <c r="I19" s="140"/>
      <c r="J19" s="140"/>
      <c r="K19" s="140"/>
      <c r="L19" s="140"/>
      <c r="M19" s="140"/>
      <c r="N19" s="140"/>
      <c r="O19" s="140"/>
      <c r="P19" s="140"/>
      <c r="Q19" s="140"/>
      <c r="R19" s="140"/>
      <c r="S19" s="140"/>
      <c r="T19" s="140"/>
      <c r="U19" s="140"/>
      <c r="V19" s="140"/>
      <c r="W19" s="140"/>
      <c r="X19" s="140"/>
      <c r="Y19" s="140"/>
      <c r="Z19" s="140"/>
    </row>
    <row r="20" spans="1:26" ht="19.5" customHeight="1">
      <c r="A20" s="53" t="s">
        <v>1148</v>
      </c>
      <c r="B20" s="140"/>
      <c r="C20" s="117"/>
      <c r="D20" s="140"/>
      <c r="E20" s="140"/>
      <c r="F20" s="140"/>
      <c r="G20" s="140"/>
      <c r="H20" s="140"/>
      <c r="I20" s="140"/>
      <c r="J20" s="140"/>
      <c r="K20" s="140"/>
      <c r="L20" s="140"/>
      <c r="M20" s="140"/>
      <c r="N20" s="140"/>
      <c r="O20" s="140"/>
      <c r="P20" s="140"/>
      <c r="Q20" s="140"/>
      <c r="R20" s="140"/>
      <c r="S20" s="140"/>
      <c r="T20" s="140"/>
      <c r="U20" s="140"/>
      <c r="V20" s="140"/>
      <c r="W20" s="140"/>
      <c r="X20" s="140"/>
      <c r="Y20" s="140"/>
      <c r="Z20" s="140"/>
    </row>
    <row r="21" spans="1:26" ht="19.5" customHeight="1">
      <c r="A21" s="53" t="s">
        <v>1149</v>
      </c>
      <c r="B21" s="140"/>
      <c r="C21" s="117"/>
      <c r="D21" s="140"/>
      <c r="E21" s="140"/>
      <c r="F21" s="140"/>
      <c r="G21" s="140"/>
      <c r="H21" s="140"/>
      <c r="I21" s="140"/>
      <c r="J21" s="140"/>
      <c r="K21" s="140"/>
      <c r="L21" s="140"/>
      <c r="M21" s="140"/>
      <c r="N21" s="140"/>
      <c r="O21" s="140"/>
      <c r="P21" s="140"/>
      <c r="Q21" s="140"/>
      <c r="R21" s="140"/>
      <c r="S21" s="140"/>
      <c r="T21" s="140"/>
      <c r="U21" s="140"/>
      <c r="V21" s="140"/>
      <c r="W21" s="140"/>
      <c r="X21" s="140"/>
      <c r="Y21" s="140"/>
      <c r="Z21" s="140"/>
    </row>
    <row r="22" spans="1:26" ht="19.5" customHeight="1">
      <c r="A22" s="53" t="s">
        <v>1150</v>
      </c>
      <c r="B22" s="140"/>
      <c r="C22" s="117"/>
      <c r="D22" s="140"/>
      <c r="E22" s="140"/>
      <c r="F22" s="140"/>
      <c r="G22" s="140"/>
      <c r="H22" s="140"/>
      <c r="I22" s="140"/>
      <c r="J22" s="140"/>
      <c r="K22" s="140"/>
      <c r="L22" s="140"/>
      <c r="M22" s="140"/>
      <c r="N22" s="140"/>
      <c r="O22" s="140"/>
      <c r="P22" s="140"/>
      <c r="Q22" s="140"/>
      <c r="R22" s="140"/>
      <c r="S22" s="140"/>
      <c r="T22" s="140"/>
      <c r="U22" s="140"/>
      <c r="V22" s="140"/>
      <c r="W22" s="140"/>
      <c r="X22" s="140"/>
      <c r="Y22" s="140"/>
      <c r="Z22" s="140"/>
    </row>
    <row r="23" spans="1:26" ht="19.5" customHeight="1">
      <c r="A23" s="53" t="s">
        <v>1151</v>
      </c>
      <c r="B23" s="140"/>
      <c r="C23" s="117"/>
      <c r="D23" s="140"/>
      <c r="E23" s="140"/>
      <c r="F23" s="140"/>
      <c r="G23" s="140"/>
      <c r="H23" s="140"/>
      <c r="I23" s="140"/>
      <c r="J23" s="140"/>
      <c r="K23" s="140"/>
      <c r="L23" s="140"/>
      <c r="M23" s="140"/>
      <c r="N23" s="140"/>
      <c r="O23" s="140"/>
      <c r="P23" s="140"/>
      <c r="Q23" s="140"/>
      <c r="R23" s="140"/>
      <c r="S23" s="140"/>
      <c r="T23" s="140"/>
      <c r="U23" s="140"/>
      <c r="V23" s="140"/>
      <c r="W23" s="140"/>
      <c r="X23" s="140"/>
      <c r="Y23" s="140"/>
      <c r="Z23" s="140"/>
    </row>
    <row r="24" spans="1:26" ht="19.5" customHeight="1">
      <c r="A24" s="53" t="s">
        <v>1152</v>
      </c>
      <c r="B24" s="140"/>
      <c r="C24" s="117"/>
      <c r="D24" s="140"/>
      <c r="E24" s="140"/>
      <c r="F24" s="140"/>
      <c r="G24" s="140"/>
      <c r="H24" s="140"/>
      <c r="I24" s="140"/>
      <c r="J24" s="140"/>
      <c r="K24" s="140"/>
      <c r="L24" s="140"/>
      <c r="M24" s="140"/>
      <c r="N24" s="140"/>
      <c r="O24" s="140"/>
      <c r="P24" s="140"/>
      <c r="Q24" s="140"/>
      <c r="R24" s="140"/>
      <c r="S24" s="140"/>
      <c r="T24" s="140"/>
      <c r="U24" s="140"/>
      <c r="V24" s="140"/>
      <c r="W24" s="140"/>
      <c r="X24" s="140"/>
      <c r="Y24" s="140"/>
      <c r="Z24" s="140"/>
    </row>
    <row r="25" spans="1:26" ht="19.5" customHeight="1">
      <c r="A25" s="53" t="s">
        <v>1153</v>
      </c>
      <c r="B25" s="140"/>
      <c r="C25" s="117"/>
      <c r="D25" s="140"/>
      <c r="E25" s="140"/>
      <c r="F25" s="140"/>
      <c r="G25" s="140"/>
      <c r="H25" s="140"/>
      <c r="I25" s="140"/>
      <c r="J25" s="140"/>
      <c r="K25" s="140"/>
      <c r="L25" s="140"/>
      <c r="M25" s="140"/>
      <c r="N25" s="140"/>
      <c r="O25" s="140"/>
      <c r="P25" s="140"/>
      <c r="Q25" s="140"/>
      <c r="R25" s="140"/>
      <c r="S25" s="140"/>
      <c r="T25" s="140"/>
      <c r="U25" s="140"/>
      <c r="V25" s="140"/>
      <c r="W25" s="140"/>
      <c r="X25" s="140"/>
      <c r="Y25" s="140"/>
      <c r="Z25" s="140"/>
    </row>
    <row r="26" spans="1:26" ht="19.5" customHeight="1">
      <c r="A26" s="53" t="s">
        <v>1154</v>
      </c>
      <c r="B26" s="140"/>
      <c r="C26" s="117"/>
      <c r="D26" s="140"/>
      <c r="E26" s="140"/>
      <c r="F26" s="140"/>
      <c r="G26" s="140"/>
      <c r="H26" s="140"/>
      <c r="I26" s="140"/>
      <c r="J26" s="140"/>
      <c r="K26" s="140"/>
      <c r="L26" s="140"/>
      <c r="M26" s="140"/>
      <c r="N26" s="140"/>
      <c r="O26" s="140"/>
      <c r="P26" s="140"/>
      <c r="Q26" s="140"/>
      <c r="R26" s="140"/>
      <c r="S26" s="140"/>
      <c r="T26" s="140"/>
      <c r="U26" s="140"/>
      <c r="V26" s="140"/>
      <c r="W26" s="140"/>
      <c r="X26" s="140"/>
      <c r="Y26" s="140"/>
      <c r="Z26" s="140"/>
    </row>
    <row r="27" spans="1:26" ht="19.5" customHeight="1">
      <c r="A27" s="53" t="s">
        <v>1155</v>
      </c>
      <c r="B27" s="140"/>
      <c r="C27" s="117"/>
      <c r="D27" s="140"/>
      <c r="E27" s="140"/>
      <c r="F27" s="140"/>
      <c r="G27" s="140"/>
      <c r="H27" s="140"/>
      <c r="I27" s="140"/>
      <c r="J27" s="140"/>
      <c r="K27" s="140"/>
      <c r="L27" s="140"/>
      <c r="M27" s="140"/>
      <c r="N27" s="140"/>
      <c r="O27" s="140"/>
      <c r="P27" s="140"/>
      <c r="Q27" s="140"/>
      <c r="R27" s="140"/>
      <c r="S27" s="140"/>
      <c r="T27" s="140"/>
      <c r="U27" s="140"/>
      <c r="V27" s="140"/>
      <c r="W27" s="140"/>
      <c r="X27" s="140"/>
      <c r="Y27" s="140"/>
      <c r="Z27" s="140"/>
    </row>
    <row r="28" spans="1:26" ht="19.5" customHeight="1">
      <c r="A28" s="53" t="s">
        <v>1156</v>
      </c>
      <c r="B28" s="140"/>
      <c r="C28" s="117"/>
      <c r="D28" s="140"/>
      <c r="E28" s="140"/>
      <c r="F28" s="140"/>
      <c r="G28" s="140"/>
      <c r="H28" s="140"/>
      <c r="I28" s="140"/>
      <c r="J28" s="140"/>
      <c r="K28" s="140"/>
      <c r="L28" s="140"/>
      <c r="M28" s="140"/>
      <c r="N28" s="140"/>
      <c r="O28" s="140"/>
      <c r="P28" s="140"/>
      <c r="Q28" s="140"/>
      <c r="R28" s="140"/>
      <c r="S28" s="140"/>
      <c r="T28" s="140"/>
      <c r="U28" s="140"/>
      <c r="V28" s="140"/>
      <c r="W28" s="140"/>
      <c r="X28" s="140"/>
      <c r="Y28" s="140"/>
      <c r="Z28" s="140"/>
    </row>
    <row r="29" spans="1:26" ht="19.5" customHeight="1">
      <c r="A29" s="53" t="s">
        <v>1157</v>
      </c>
      <c r="B29" s="140"/>
      <c r="C29" s="117"/>
      <c r="D29" s="140"/>
      <c r="E29" s="140"/>
      <c r="F29" s="140"/>
      <c r="G29" s="140"/>
      <c r="H29" s="140"/>
      <c r="I29" s="140"/>
      <c r="J29" s="140"/>
      <c r="K29" s="140"/>
      <c r="L29" s="140"/>
      <c r="M29" s="140"/>
      <c r="N29" s="140"/>
      <c r="O29" s="140"/>
      <c r="P29" s="140"/>
      <c r="Q29" s="140"/>
      <c r="R29" s="140"/>
      <c r="S29" s="140"/>
      <c r="T29" s="140"/>
      <c r="U29" s="140"/>
      <c r="V29" s="140"/>
      <c r="W29" s="140"/>
      <c r="X29" s="140"/>
      <c r="Y29" s="140"/>
      <c r="Z29" s="140"/>
    </row>
    <row r="30" spans="1:26" ht="19.5" customHeight="1">
      <c r="A30" s="53" t="s">
        <v>1158</v>
      </c>
      <c r="B30" s="140"/>
      <c r="C30" s="117"/>
      <c r="D30" s="140"/>
      <c r="E30" s="140"/>
      <c r="F30" s="140"/>
      <c r="G30" s="140"/>
      <c r="H30" s="140"/>
      <c r="I30" s="140"/>
      <c r="J30" s="140"/>
      <c r="K30" s="140"/>
      <c r="L30" s="140"/>
      <c r="M30" s="140"/>
      <c r="N30" s="140"/>
      <c r="O30" s="140"/>
      <c r="P30" s="140"/>
      <c r="Q30" s="140"/>
      <c r="R30" s="140"/>
      <c r="S30" s="140"/>
      <c r="T30" s="140"/>
      <c r="U30" s="140"/>
      <c r="V30" s="140"/>
      <c r="W30" s="140"/>
      <c r="X30" s="140"/>
      <c r="Y30" s="140"/>
      <c r="Z30" s="140"/>
    </row>
    <row r="31" spans="1:26" ht="19.5" customHeight="1">
      <c r="A31" s="53" t="s">
        <v>1159</v>
      </c>
      <c r="B31" s="140"/>
      <c r="C31" s="117"/>
      <c r="D31" s="140"/>
      <c r="E31" s="140"/>
      <c r="F31" s="140"/>
      <c r="G31" s="140"/>
      <c r="H31" s="140"/>
      <c r="I31" s="140"/>
      <c r="J31" s="140"/>
      <c r="K31" s="140"/>
      <c r="L31" s="140"/>
      <c r="M31" s="140"/>
      <c r="N31" s="140"/>
      <c r="O31" s="140"/>
      <c r="P31" s="140"/>
      <c r="Q31" s="140"/>
      <c r="R31" s="140"/>
      <c r="S31" s="140"/>
      <c r="T31" s="140"/>
      <c r="U31" s="140"/>
      <c r="V31" s="140"/>
      <c r="W31" s="140"/>
      <c r="X31" s="140"/>
      <c r="Y31" s="140"/>
      <c r="Z31" s="140"/>
    </row>
    <row r="32" spans="1:26" ht="19.5" customHeight="1">
      <c r="A32" s="53"/>
      <c r="B32" s="140"/>
      <c r="C32" s="117"/>
      <c r="D32" s="140"/>
      <c r="E32" s="140"/>
      <c r="F32" s="140"/>
      <c r="G32" s="140"/>
      <c r="H32" s="140"/>
      <c r="I32" s="140"/>
      <c r="J32" s="140"/>
      <c r="K32" s="140"/>
      <c r="L32" s="140"/>
      <c r="M32" s="140"/>
      <c r="N32" s="140"/>
      <c r="O32" s="140"/>
      <c r="P32" s="140"/>
      <c r="Q32" s="140"/>
      <c r="R32" s="140"/>
      <c r="S32" s="140"/>
      <c r="T32" s="140"/>
      <c r="U32" s="140"/>
      <c r="V32" s="140"/>
      <c r="W32" s="140"/>
      <c r="X32" s="140"/>
      <c r="Y32" s="140"/>
      <c r="Z32" s="140"/>
    </row>
    <row r="33" spans="1:26" ht="19.5" customHeight="1">
      <c r="A33" s="53"/>
      <c r="B33" s="140"/>
      <c r="C33" s="117"/>
      <c r="D33" s="140"/>
      <c r="E33" s="140"/>
      <c r="F33" s="140"/>
      <c r="G33" s="140"/>
      <c r="H33" s="140"/>
      <c r="I33" s="140"/>
      <c r="J33" s="140"/>
      <c r="K33" s="140"/>
      <c r="L33" s="140"/>
      <c r="M33" s="140"/>
      <c r="N33" s="140"/>
      <c r="O33" s="140"/>
      <c r="P33" s="140"/>
      <c r="Q33" s="140"/>
      <c r="R33" s="140"/>
      <c r="S33" s="140"/>
      <c r="T33" s="140"/>
      <c r="U33" s="140"/>
      <c r="V33" s="140"/>
      <c r="W33" s="140"/>
      <c r="X33" s="140"/>
      <c r="Y33" s="140"/>
      <c r="Z33" s="140"/>
    </row>
    <row r="34" spans="1:26" ht="19.5" customHeight="1">
      <c r="A34" s="53"/>
      <c r="B34" s="140"/>
      <c r="C34" s="117"/>
      <c r="D34" s="140"/>
      <c r="E34" s="140"/>
      <c r="F34" s="140"/>
      <c r="G34" s="140"/>
      <c r="H34" s="140"/>
      <c r="I34" s="140"/>
      <c r="J34" s="140"/>
      <c r="K34" s="140"/>
      <c r="L34" s="140"/>
      <c r="M34" s="140"/>
      <c r="N34" s="140"/>
      <c r="O34" s="140"/>
      <c r="P34" s="140"/>
      <c r="Q34" s="140"/>
      <c r="R34" s="140"/>
      <c r="S34" s="140"/>
      <c r="T34" s="140"/>
      <c r="U34" s="140"/>
      <c r="V34" s="140"/>
      <c r="W34" s="140"/>
      <c r="X34" s="140"/>
      <c r="Y34" s="140"/>
      <c r="Z34" s="140"/>
    </row>
    <row r="35" spans="1:26" ht="19.5" customHeight="1">
      <c r="A35" s="53"/>
      <c r="B35" s="140"/>
      <c r="C35" s="117"/>
      <c r="D35" s="140"/>
      <c r="E35" s="140"/>
      <c r="F35" s="140"/>
      <c r="G35" s="140"/>
      <c r="H35" s="140"/>
      <c r="I35" s="140"/>
      <c r="J35" s="140"/>
      <c r="K35" s="140"/>
      <c r="L35" s="140"/>
      <c r="M35" s="140"/>
      <c r="N35" s="140"/>
      <c r="O35" s="140"/>
      <c r="P35" s="140"/>
      <c r="Q35" s="140"/>
      <c r="R35" s="140"/>
      <c r="S35" s="140"/>
      <c r="T35" s="140"/>
      <c r="U35" s="140"/>
      <c r="V35" s="140"/>
      <c r="W35" s="140"/>
      <c r="X35" s="140"/>
      <c r="Y35" s="140"/>
      <c r="Z35" s="140"/>
    </row>
    <row r="36" spans="1:26" ht="19.5" customHeight="1">
      <c r="A36" s="53"/>
      <c r="B36" s="140"/>
      <c r="C36" s="117"/>
      <c r="D36" s="140"/>
      <c r="E36" s="140"/>
      <c r="F36" s="140"/>
      <c r="G36" s="140"/>
      <c r="H36" s="140"/>
      <c r="I36" s="140"/>
      <c r="J36" s="140"/>
      <c r="K36" s="140"/>
      <c r="L36" s="140"/>
      <c r="M36" s="140"/>
      <c r="N36" s="140"/>
      <c r="O36" s="140"/>
      <c r="P36" s="140"/>
      <c r="Q36" s="140"/>
      <c r="R36" s="140"/>
      <c r="S36" s="140"/>
      <c r="T36" s="140"/>
      <c r="U36" s="140"/>
      <c r="V36" s="140"/>
      <c r="W36" s="140"/>
      <c r="X36" s="140"/>
      <c r="Y36" s="140"/>
      <c r="Z36" s="140"/>
    </row>
    <row r="37" spans="1:26" ht="19.5" customHeight="1">
      <c r="A37" s="53"/>
      <c r="B37" s="140"/>
      <c r="C37" s="117"/>
      <c r="D37" s="140"/>
      <c r="E37" s="140"/>
      <c r="F37" s="140"/>
      <c r="G37" s="140"/>
      <c r="H37" s="140"/>
      <c r="I37" s="140"/>
      <c r="J37" s="140"/>
      <c r="K37" s="140"/>
      <c r="L37" s="140"/>
      <c r="M37" s="140"/>
      <c r="N37" s="140"/>
      <c r="O37" s="140"/>
      <c r="P37" s="140"/>
      <c r="Q37" s="140"/>
      <c r="R37" s="140"/>
      <c r="S37" s="140"/>
      <c r="T37" s="140"/>
      <c r="U37" s="140"/>
      <c r="V37" s="140"/>
      <c r="W37" s="140"/>
      <c r="X37" s="140"/>
      <c r="Y37" s="140"/>
      <c r="Z37" s="140"/>
    </row>
    <row r="38" spans="1:26" ht="19.5" customHeight="1">
      <c r="A38" s="53"/>
      <c r="B38" s="140"/>
      <c r="C38" s="117"/>
      <c r="D38" s="140"/>
      <c r="E38" s="140"/>
      <c r="F38" s="140"/>
      <c r="G38" s="140"/>
      <c r="H38" s="140"/>
      <c r="I38" s="140"/>
      <c r="J38" s="140"/>
      <c r="K38" s="140"/>
      <c r="L38" s="140"/>
      <c r="M38" s="140"/>
      <c r="N38" s="140"/>
      <c r="O38" s="140"/>
      <c r="P38" s="140"/>
      <c r="Q38" s="140"/>
      <c r="R38" s="140"/>
      <c r="S38" s="140"/>
      <c r="T38" s="140"/>
      <c r="U38" s="140"/>
      <c r="V38" s="140"/>
      <c r="W38" s="140"/>
      <c r="X38" s="140"/>
      <c r="Y38" s="140"/>
      <c r="Z38" s="140"/>
    </row>
    <row r="39" spans="1:26" ht="19.5" customHeight="1">
      <c r="A39" s="53"/>
      <c r="B39" s="140"/>
      <c r="C39" s="117"/>
      <c r="D39" s="140"/>
      <c r="E39" s="140"/>
      <c r="F39" s="140"/>
      <c r="G39" s="140"/>
      <c r="H39" s="140"/>
      <c r="I39" s="140"/>
      <c r="J39" s="140"/>
      <c r="K39" s="140"/>
      <c r="L39" s="140"/>
      <c r="M39" s="140"/>
      <c r="N39" s="140"/>
      <c r="O39" s="140"/>
      <c r="P39" s="140"/>
      <c r="Q39" s="140"/>
      <c r="R39" s="140"/>
      <c r="S39" s="140"/>
      <c r="T39" s="140"/>
      <c r="U39" s="140"/>
      <c r="V39" s="140"/>
      <c r="W39" s="140"/>
      <c r="X39" s="140"/>
      <c r="Y39" s="140"/>
      <c r="Z39" s="140"/>
    </row>
    <row r="40" spans="1:26" ht="19.5" customHeight="1">
      <c r="A40" s="53"/>
      <c r="B40" s="140"/>
      <c r="C40" s="117"/>
      <c r="D40" s="140"/>
      <c r="E40" s="140"/>
      <c r="F40" s="140"/>
      <c r="G40" s="140"/>
      <c r="H40" s="140"/>
      <c r="I40" s="140"/>
      <c r="J40" s="140"/>
      <c r="K40" s="140"/>
      <c r="L40" s="140"/>
      <c r="M40" s="140"/>
      <c r="N40" s="140"/>
      <c r="O40" s="140"/>
      <c r="P40" s="140"/>
      <c r="Q40" s="140"/>
      <c r="R40" s="140"/>
      <c r="S40" s="140"/>
      <c r="T40" s="140"/>
      <c r="U40" s="140"/>
      <c r="V40" s="140"/>
      <c r="W40" s="140"/>
      <c r="X40" s="140"/>
      <c r="Y40" s="140"/>
      <c r="Z40" s="140"/>
    </row>
    <row r="41" spans="1:26" ht="19.5" customHeight="1">
      <c r="A41" s="53"/>
      <c r="B41" s="140"/>
      <c r="C41" s="117"/>
      <c r="D41" s="140"/>
      <c r="E41" s="140"/>
      <c r="F41" s="140"/>
      <c r="G41" s="140"/>
      <c r="H41" s="140"/>
      <c r="I41" s="140"/>
      <c r="J41" s="140"/>
      <c r="K41" s="140"/>
      <c r="L41" s="140"/>
      <c r="M41" s="140"/>
      <c r="N41" s="140"/>
      <c r="O41" s="140"/>
      <c r="P41" s="140"/>
      <c r="Q41" s="140"/>
      <c r="R41" s="140"/>
      <c r="S41" s="140"/>
      <c r="T41" s="140"/>
      <c r="U41" s="140"/>
      <c r="V41" s="140"/>
      <c r="W41" s="140"/>
      <c r="X41" s="140"/>
      <c r="Y41" s="140"/>
      <c r="Z41" s="140"/>
    </row>
    <row r="42" spans="1:26" ht="19.5" customHeight="1">
      <c r="A42" s="53"/>
      <c r="B42" s="140"/>
      <c r="C42" s="117"/>
      <c r="D42" s="140"/>
      <c r="E42" s="140"/>
      <c r="F42" s="140"/>
      <c r="G42" s="140"/>
      <c r="H42" s="140"/>
      <c r="I42" s="140"/>
      <c r="J42" s="140"/>
      <c r="K42" s="140"/>
      <c r="L42" s="140"/>
      <c r="M42" s="140"/>
      <c r="N42" s="140"/>
      <c r="O42" s="140"/>
      <c r="P42" s="140"/>
      <c r="Q42" s="140"/>
      <c r="R42" s="140"/>
      <c r="S42" s="140"/>
      <c r="T42" s="140"/>
      <c r="U42" s="140"/>
      <c r="V42" s="140"/>
      <c r="W42" s="140"/>
      <c r="X42" s="140"/>
      <c r="Y42" s="140"/>
      <c r="Z42" s="140"/>
    </row>
    <row r="43" spans="1:26" ht="19.5" customHeight="1">
      <c r="A43" s="53"/>
      <c r="B43" s="140"/>
      <c r="C43" s="117"/>
      <c r="D43" s="140"/>
      <c r="E43" s="140"/>
      <c r="F43" s="140"/>
      <c r="G43" s="140"/>
      <c r="H43" s="140"/>
      <c r="I43" s="140"/>
      <c r="J43" s="140"/>
      <c r="K43" s="140"/>
      <c r="L43" s="140"/>
      <c r="M43" s="140"/>
      <c r="N43" s="140"/>
      <c r="O43" s="140"/>
      <c r="P43" s="140"/>
      <c r="Q43" s="140"/>
      <c r="R43" s="140"/>
      <c r="S43" s="140"/>
      <c r="T43" s="140"/>
      <c r="U43" s="140"/>
      <c r="V43" s="140"/>
      <c r="W43" s="140"/>
      <c r="X43" s="140"/>
      <c r="Y43" s="140"/>
      <c r="Z43" s="140"/>
    </row>
    <row r="44" spans="1:26" ht="19.5" customHeight="1">
      <c r="A44" s="53"/>
      <c r="B44" s="140"/>
      <c r="C44" s="117"/>
      <c r="D44" s="140"/>
      <c r="E44" s="140"/>
      <c r="F44" s="140"/>
      <c r="G44" s="140"/>
      <c r="H44" s="140"/>
      <c r="I44" s="140"/>
      <c r="J44" s="140"/>
      <c r="K44" s="140"/>
      <c r="L44" s="140"/>
      <c r="M44" s="140"/>
      <c r="N44" s="140"/>
      <c r="O44" s="140"/>
      <c r="P44" s="140"/>
      <c r="Q44" s="140"/>
      <c r="R44" s="140"/>
      <c r="S44" s="140"/>
      <c r="T44" s="140"/>
      <c r="U44" s="140"/>
      <c r="V44" s="140"/>
      <c r="W44" s="140"/>
      <c r="X44" s="140"/>
      <c r="Y44" s="140"/>
      <c r="Z44" s="140"/>
    </row>
    <row r="45" spans="1:26" ht="19.5" customHeight="1">
      <c r="A45" s="53"/>
      <c r="B45" s="140"/>
      <c r="C45" s="117"/>
      <c r="D45" s="140"/>
      <c r="E45" s="140"/>
      <c r="F45" s="140"/>
      <c r="G45" s="140"/>
      <c r="H45" s="140"/>
      <c r="I45" s="140"/>
      <c r="J45" s="140"/>
      <c r="K45" s="140"/>
      <c r="L45" s="140"/>
      <c r="M45" s="140"/>
      <c r="N45" s="140"/>
      <c r="O45" s="140"/>
      <c r="P45" s="140"/>
      <c r="Q45" s="140"/>
      <c r="R45" s="140"/>
      <c r="S45" s="140"/>
      <c r="T45" s="140"/>
      <c r="U45" s="140"/>
      <c r="V45" s="140"/>
      <c r="W45" s="140"/>
      <c r="X45" s="140"/>
      <c r="Y45" s="140"/>
      <c r="Z45" s="140"/>
    </row>
    <row r="46" spans="1:26" ht="19.5" customHeight="1">
      <c r="A46" s="53"/>
      <c r="B46" s="140"/>
      <c r="C46" s="117"/>
      <c r="D46" s="140"/>
      <c r="E46" s="140"/>
      <c r="F46" s="140"/>
      <c r="G46" s="140"/>
      <c r="H46" s="140"/>
      <c r="I46" s="140"/>
      <c r="J46" s="140"/>
      <c r="K46" s="140"/>
      <c r="L46" s="140"/>
      <c r="M46" s="140"/>
      <c r="N46" s="140"/>
      <c r="O46" s="140"/>
      <c r="P46" s="140"/>
      <c r="Q46" s="140"/>
      <c r="R46" s="140"/>
      <c r="S46" s="140"/>
      <c r="T46" s="140"/>
      <c r="U46" s="140"/>
      <c r="V46" s="140"/>
      <c r="W46" s="140"/>
      <c r="X46" s="140"/>
      <c r="Y46" s="140"/>
      <c r="Z46" s="140"/>
    </row>
    <row r="47" spans="1:26" ht="19.5" customHeight="1">
      <c r="A47" s="53"/>
      <c r="B47" s="140"/>
      <c r="C47" s="117"/>
      <c r="D47" s="140"/>
      <c r="E47" s="140"/>
      <c r="F47" s="140"/>
      <c r="G47" s="140"/>
      <c r="H47" s="140"/>
      <c r="I47" s="140"/>
      <c r="J47" s="140"/>
      <c r="K47" s="140"/>
      <c r="L47" s="140"/>
      <c r="M47" s="140"/>
      <c r="N47" s="140"/>
      <c r="O47" s="140"/>
      <c r="P47" s="140"/>
      <c r="Q47" s="140"/>
      <c r="R47" s="140"/>
      <c r="S47" s="140"/>
      <c r="T47" s="140"/>
      <c r="U47" s="140"/>
      <c r="V47" s="140"/>
      <c r="W47" s="140"/>
      <c r="X47" s="140"/>
      <c r="Y47" s="140"/>
      <c r="Z47" s="140"/>
    </row>
    <row r="48" spans="1:26" ht="19.5" customHeight="1">
      <c r="A48" s="53"/>
      <c r="B48" s="140"/>
      <c r="C48" s="117"/>
      <c r="D48" s="140"/>
      <c r="E48" s="140"/>
      <c r="F48" s="140"/>
      <c r="G48" s="140"/>
      <c r="H48" s="140"/>
      <c r="I48" s="140"/>
      <c r="J48" s="140"/>
      <c r="K48" s="140"/>
      <c r="L48" s="140"/>
      <c r="M48" s="140"/>
      <c r="N48" s="140"/>
      <c r="O48" s="140"/>
      <c r="P48" s="140"/>
      <c r="Q48" s="140"/>
      <c r="R48" s="140"/>
      <c r="S48" s="140"/>
      <c r="T48" s="140"/>
      <c r="U48" s="140"/>
      <c r="V48" s="140"/>
      <c r="W48" s="140"/>
      <c r="X48" s="140"/>
      <c r="Y48" s="140"/>
      <c r="Z48" s="140"/>
    </row>
    <row r="49" spans="1:26" ht="19.5" customHeight="1">
      <c r="A49" s="53"/>
      <c r="B49" s="140"/>
      <c r="C49" s="117"/>
      <c r="D49" s="140"/>
      <c r="E49" s="140"/>
      <c r="F49" s="140"/>
      <c r="G49" s="140"/>
      <c r="H49" s="140"/>
      <c r="I49" s="140"/>
      <c r="J49" s="140"/>
      <c r="K49" s="140"/>
      <c r="L49" s="140"/>
      <c r="M49" s="140"/>
      <c r="N49" s="140"/>
      <c r="O49" s="140"/>
      <c r="P49" s="140"/>
      <c r="Q49" s="140"/>
      <c r="R49" s="140"/>
      <c r="S49" s="140"/>
      <c r="T49" s="140"/>
      <c r="U49" s="140"/>
      <c r="V49" s="140"/>
      <c r="W49" s="140"/>
      <c r="X49" s="140"/>
      <c r="Y49" s="140"/>
      <c r="Z49" s="140"/>
    </row>
    <row r="50" spans="1:26" ht="19.5" customHeight="1">
      <c r="A50" s="53"/>
      <c r="B50" s="140"/>
      <c r="C50" s="117"/>
      <c r="D50" s="140"/>
      <c r="E50" s="140"/>
      <c r="F50" s="140"/>
      <c r="G50" s="140"/>
      <c r="H50" s="140"/>
      <c r="I50" s="140"/>
      <c r="J50" s="140"/>
      <c r="K50" s="140"/>
      <c r="L50" s="140"/>
      <c r="M50" s="140"/>
      <c r="N50" s="140"/>
      <c r="O50" s="140"/>
      <c r="P50" s="140"/>
      <c r="Q50" s="140"/>
      <c r="R50" s="140"/>
      <c r="S50" s="140"/>
      <c r="T50" s="140"/>
      <c r="U50" s="140"/>
      <c r="V50" s="140"/>
      <c r="W50" s="140"/>
      <c r="X50" s="140"/>
      <c r="Y50" s="140"/>
      <c r="Z50" s="140"/>
    </row>
    <row r="51" spans="1:26" ht="19.5" customHeight="1">
      <c r="A51" s="53"/>
      <c r="B51" s="140"/>
      <c r="C51" s="117"/>
      <c r="D51" s="140"/>
      <c r="E51" s="140"/>
      <c r="F51" s="140"/>
      <c r="G51" s="140"/>
      <c r="H51" s="140"/>
      <c r="I51" s="140"/>
      <c r="J51" s="140"/>
      <c r="K51" s="140"/>
      <c r="L51" s="140"/>
      <c r="M51" s="140"/>
      <c r="N51" s="140"/>
      <c r="O51" s="140"/>
      <c r="P51" s="140"/>
      <c r="Q51" s="140"/>
      <c r="R51" s="140"/>
      <c r="S51" s="140"/>
      <c r="T51" s="140"/>
      <c r="U51" s="140"/>
      <c r="V51" s="140"/>
      <c r="W51" s="140"/>
      <c r="X51" s="140"/>
      <c r="Y51" s="140"/>
      <c r="Z51" s="140"/>
    </row>
    <row r="52" spans="1:26" ht="19.5" customHeight="1">
      <c r="A52" s="53"/>
      <c r="B52" s="140"/>
      <c r="C52" s="117"/>
      <c r="D52" s="140"/>
      <c r="E52" s="140"/>
      <c r="F52" s="140"/>
      <c r="G52" s="140"/>
      <c r="H52" s="140"/>
      <c r="I52" s="140"/>
      <c r="J52" s="140"/>
      <c r="K52" s="140"/>
      <c r="L52" s="140"/>
      <c r="M52" s="140"/>
      <c r="N52" s="140"/>
      <c r="O52" s="140"/>
      <c r="P52" s="140"/>
      <c r="Q52" s="140"/>
      <c r="R52" s="140"/>
      <c r="S52" s="140"/>
      <c r="T52" s="140"/>
      <c r="U52" s="140"/>
      <c r="V52" s="140"/>
      <c r="W52" s="140"/>
      <c r="X52" s="140"/>
      <c r="Y52" s="140"/>
      <c r="Z52" s="140"/>
    </row>
    <row r="53" spans="1:26" ht="19.5" customHeight="1">
      <c r="A53" s="53"/>
      <c r="B53" s="140"/>
      <c r="C53" s="117"/>
      <c r="D53" s="140"/>
      <c r="E53" s="140"/>
      <c r="F53" s="140"/>
      <c r="G53" s="140"/>
      <c r="H53" s="140"/>
      <c r="I53" s="140"/>
      <c r="J53" s="140"/>
      <c r="K53" s="140"/>
      <c r="L53" s="140"/>
      <c r="M53" s="140"/>
      <c r="N53" s="140"/>
      <c r="O53" s="140"/>
      <c r="P53" s="140"/>
      <c r="Q53" s="140"/>
      <c r="R53" s="140"/>
      <c r="S53" s="140"/>
      <c r="T53" s="140"/>
      <c r="U53" s="140"/>
      <c r="V53" s="140"/>
      <c r="W53" s="140"/>
      <c r="X53" s="140"/>
      <c r="Y53" s="140"/>
      <c r="Z53" s="140"/>
    </row>
    <row r="54" spans="1:26" ht="19.5" customHeight="1">
      <c r="A54" s="53"/>
      <c r="B54" s="140"/>
      <c r="C54" s="117"/>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ht="19.5" customHeight="1">
      <c r="A55" s="53"/>
      <c r="B55" s="140"/>
      <c r="C55" s="117"/>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ht="19.5" customHeight="1">
      <c r="A56" s="53"/>
      <c r="B56" s="140"/>
      <c r="C56" s="117"/>
      <c r="D56" s="140"/>
      <c r="E56" s="140"/>
      <c r="F56" s="140"/>
      <c r="G56" s="140"/>
      <c r="H56" s="140"/>
      <c r="I56" s="140"/>
      <c r="J56" s="140"/>
      <c r="K56" s="140"/>
      <c r="L56" s="140"/>
      <c r="M56" s="140"/>
      <c r="N56" s="140"/>
      <c r="O56" s="140"/>
      <c r="P56" s="140"/>
      <c r="Q56" s="140"/>
      <c r="R56" s="140"/>
      <c r="S56" s="140"/>
      <c r="T56" s="140"/>
      <c r="U56" s="140"/>
      <c r="V56" s="140"/>
      <c r="W56" s="140"/>
      <c r="X56" s="140"/>
      <c r="Y56" s="140"/>
      <c r="Z56" s="140"/>
    </row>
    <row r="57" spans="1:26" ht="19.5" customHeight="1">
      <c r="A57" s="53"/>
      <c r="B57" s="140"/>
      <c r="C57" s="117"/>
      <c r="D57" s="140"/>
      <c r="E57" s="140"/>
      <c r="F57" s="140"/>
      <c r="G57" s="140"/>
      <c r="H57" s="140"/>
      <c r="I57" s="140"/>
      <c r="J57" s="140"/>
      <c r="K57" s="140"/>
      <c r="L57" s="140"/>
      <c r="M57" s="140"/>
      <c r="N57" s="140"/>
      <c r="O57" s="140"/>
      <c r="P57" s="140"/>
      <c r="Q57" s="140"/>
      <c r="R57" s="140"/>
      <c r="S57" s="140"/>
      <c r="T57" s="140"/>
      <c r="U57" s="140"/>
      <c r="V57" s="140"/>
      <c r="W57" s="140"/>
      <c r="X57" s="140"/>
      <c r="Y57" s="140"/>
      <c r="Z57" s="140"/>
    </row>
    <row r="58" spans="1:26" ht="19.5" customHeight="1">
      <c r="A58" s="53"/>
      <c r="B58" s="140"/>
      <c r="C58" s="117"/>
      <c r="D58" s="140"/>
      <c r="E58" s="140"/>
      <c r="F58" s="140"/>
      <c r="G58" s="140"/>
      <c r="H58" s="140"/>
      <c r="I58" s="140"/>
      <c r="J58" s="140"/>
      <c r="K58" s="140"/>
      <c r="L58" s="140"/>
      <c r="M58" s="140"/>
      <c r="N58" s="140"/>
      <c r="O58" s="140"/>
      <c r="P58" s="140"/>
      <c r="Q58" s="140"/>
      <c r="R58" s="140"/>
      <c r="S58" s="140"/>
      <c r="T58" s="140"/>
      <c r="U58" s="140"/>
      <c r="V58" s="140"/>
      <c r="W58" s="140"/>
      <c r="X58" s="140"/>
      <c r="Y58" s="140"/>
      <c r="Z58" s="140"/>
    </row>
    <row r="59" spans="1:26" ht="19.5" customHeight="1">
      <c r="A59" s="53"/>
      <c r="B59" s="140"/>
      <c r="C59" s="117"/>
      <c r="D59" s="140"/>
      <c r="E59" s="140"/>
      <c r="F59" s="140"/>
      <c r="G59" s="140"/>
      <c r="H59" s="140"/>
      <c r="I59" s="140"/>
      <c r="J59" s="140"/>
      <c r="K59" s="140"/>
      <c r="L59" s="140"/>
      <c r="M59" s="140"/>
      <c r="N59" s="140"/>
      <c r="O59" s="140"/>
      <c r="P59" s="140"/>
      <c r="Q59" s="140"/>
      <c r="R59" s="140"/>
      <c r="S59" s="140"/>
      <c r="T59" s="140"/>
      <c r="U59" s="140"/>
      <c r="V59" s="140"/>
      <c r="W59" s="140"/>
      <c r="X59" s="140"/>
      <c r="Y59" s="140"/>
      <c r="Z59" s="140"/>
    </row>
    <row r="60" spans="1:26" ht="19.5" customHeight="1">
      <c r="A60" s="53"/>
      <c r="B60" s="140"/>
      <c r="C60" s="117"/>
      <c r="D60" s="140"/>
      <c r="E60" s="140"/>
      <c r="F60" s="140"/>
      <c r="G60" s="140"/>
      <c r="H60" s="140"/>
      <c r="I60" s="140"/>
      <c r="J60" s="140"/>
      <c r="K60" s="140"/>
      <c r="L60" s="140"/>
      <c r="M60" s="140"/>
      <c r="N60" s="140"/>
      <c r="O60" s="140"/>
      <c r="P60" s="140"/>
      <c r="Q60" s="140"/>
      <c r="R60" s="140"/>
      <c r="S60" s="140"/>
      <c r="T60" s="140"/>
      <c r="U60" s="140"/>
      <c r="V60" s="140"/>
      <c r="W60" s="140"/>
      <c r="X60" s="140"/>
      <c r="Y60" s="140"/>
      <c r="Z60" s="140"/>
    </row>
    <row r="61" spans="1:26" ht="19.5" customHeight="1">
      <c r="A61" s="53"/>
      <c r="B61" s="140"/>
      <c r="C61" s="117"/>
      <c r="D61" s="140"/>
      <c r="E61" s="140"/>
      <c r="F61" s="140"/>
      <c r="G61" s="140"/>
      <c r="H61" s="140"/>
      <c r="I61" s="140"/>
      <c r="J61" s="140"/>
      <c r="K61" s="140"/>
      <c r="L61" s="140"/>
      <c r="M61" s="140"/>
      <c r="N61" s="140"/>
      <c r="O61" s="140"/>
      <c r="P61" s="140"/>
      <c r="Q61" s="140"/>
      <c r="R61" s="140"/>
      <c r="S61" s="140"/>
      <c r="T61" s="140"/>
      <c r="U61" s="140"/>
      <c r="V61" s="140"/>
      <c r="W61" s="140"/>
      <c r="X61" s="140"/>
      <c r="Y61" s="140"/>
      <c r="Z61" s="140"/>
    </row>
    <row r="62" spans="1:26" ht="19.5" customHeight="1">
      <c r="A62" s="53"/>
      <c r="B62" s="140"/>
      <c r="C62" s="117"/>
      <c r="D62" s="140"/>
      <c r="E62" s="140"/>
      <c r="F62" s="140"/>
      <c r="G62" s="140"/>
      <c r="H62" s="140"/>
      <c r="I62" s="140"/>
      <c r="J62" s="140"/>
      <c r="K62" s="140"/>
      <c r="L62" s="140"/>
      <c r="M62" s="140"/>
      <c r="N62" s="140"/>
      <c r="O62" s="140"/>
      <c r="P62" s="140"/>
      <c r="Q62" s="140"/>
      <c r="R62" s="140"/>
      <c r="S62" s="140"/>
      <c r="T62" s="140"/>
      <c r="U62" s="140"/>
      <c r="V62" s="140"/>
      <c r="W62" s="140"/>
      <c r="X62" s="140"/>
      <c r="Y62" s="140"/>
      <c r="Z62" s="140"/>
    </row>
    <row r="63" spans="1:26" ht="19.5" customHeight="1">
      <c r="A63" s="53"/>
      <c r="B63" s="140"/>
      <c r="C63" s="117"/>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ht="19.5" customHeight="1">
      <c r="A64" s="53"/>
      <c r="B64" s="140"/>
      <c r="C64" s="117"/>
      <c r="D64" s="140"/>
      <c r="E64" s="140"/>
      <c r="F64" s="140"/>
      <c r="G64" s="140"/>
      <c r="H64" s="140"/>
      <c r="I64" s="140"/>
      <c r="J64" s="140"/>
      <c r="K64" s="140"/>
      <c r="L64" s="140"/>
      <c r="M64" s="140"/>
      <c r="N64" s="140"/>
      <c r="O64" s="140"/>
      <c r="P64" s="140"/>
      <c r="Q64" s="140"/>
      <c r="R64" s="140"/>
      <c r="S64" s="140"/>
      <c r="T64" s="140"/>
      <c r="U64" s="140"/>
      <c r="V64" s="140"/>
      <c r="W64" s="140"/>
      <c r="X64" s="140"/>
      <c r="Y64" s="140"/>
      <c r="Z64" s="140"/>
    </row>
    <row r="65" spans="1:26" ht="19.5" customHeight="1">
      <c r="A65" s="53"/>
      <c r="B65" s="140"/>
      <c r="C65" s="117"/>
      <c r="D65" s="140"/>
      <c r="E65" s="140"/>
      <c r="F65" s="140"/>
      <c r="G65" s="140"/>
      <c r="H65" s="140"/>
      <c r="I65" s="140"/>
      <c r="J65" s="140"/>
      <c r="K65" s="140"/>
      <c r="L65" s="140"/>
      <c r="M65" s="140"/>
      <c r="N65" s="140"/>
      <c r="O65" s="140"/>
      <c r="P65" s="140"/>
      <c r="Q65" s="140"/>
      <c r="R65" s="140"/>
      <c r="S65" s="140"/>
      <c r="T65" s="140"/>
      <c r="U65" s="140"/>
      <c r="V65" s="140"/>
      <c r="W65" s="140"/>
      <c r="X65" s="140"/>
      <c r="Y65" s="140"/>
      <c r="Z65" s="140"/>
    </row>
    <row r="66" spans="1:26" ht="19.5" customHeight="1">
      <c r="A66" s="53"/>
      <c r="B66" s="140"/>
      <c r="C66" s="117"/>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ht="19.5" customHeight="1">
      <c r="A67" s="53"/>
      <c r="B67" s="140"/>
      <c r="C67" s="117"/>
      <c r="D67" s="140"/>
      <c r="E67" s="140"/>
      <c r="F67" s="140"/>
      <c r="G67" s="140"/>
      <c r="H67" s="140"/>
      <c r="I67" s="140"/>
      <c r="J67" s="140"/>
      <c r="K67" s="140"/>
      <c r="L67" s="140"/>
      <c r="M67" s="140"/>
      <c r="N67" s="140"/>
      <c r="O67" s="140"/>
      <c r="P67" s="140"/>
      <c r="Q67" s="140"/>
      <c r="R67" s="140"/>
      <c r="S67" s="140"/>
      <c r="T67" s="140"/>
      <c r="U67" s="140"/>
      <c r="V67" s="140"/>
      <c r="W67" s="140"/>
      <c r="X67" s="140"/>
      <c r="Y67" s="140"/>
      <c r="Z67" s="140"/>
    </row>
    <row r="68" spans="1:26" ht="19.5" customHeight="1">
      <c r="A68" s="53"/>
      <c r="B68" s="140"/>
      <c r="C68" s="117"/>
      <c r="D68" s="140"/>
      <c r="E68" s="140"/>
      <c r="F68" s="140"/>
      <c r="G68" s="140"/>
      <c r="H68" s="140"/>
      <c r="I68" s="140"/>
      <c r="J68" s="140"/>
      <c r="K68" s="140"/>
      <c r="L68" s="140"/>
      <c r="M68" s="140"/>
      <c r="N68" s="140"/>
      <c r="O68" s="140"/>
      <c r="P68" s="140"/>
      <c r="Q68" s="140"/>
      <c r="R68" s="140"/>
      <c r="S68" s="140"/>
      <c r="T68" s="140"/>
      <c r="U68" s="140"/>
      <c r="V68" s="140"/>
      <c r="W68" s="140"/>
      <c r="X68" s="140"/>
      <c r="Y68" s="140"/>
      <c r="Z68" s="140"/>
    </row>
    <row r="69" spans="1:26" ht="19.5" customHeight="1">
      <c r="A69" s="53"/>
      <c r="B69" s="140"/>
      <c r="C69" s="117"/>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ht="19.5" customHeight="1">
      <c r="A70" s="53"/>
      <c r="B70" s="140"/>
      <c r="C70" s="117"/>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ht="19.5" customHeight="1">
      <c r="A71" s="53"/>
      <c r="B71" s="140"/>
      <c r="C71" s="117"/>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ht="19.5" customHeight="1">
      <c r="A72" s="53"/>
      <c r="B72" s="140"/>
      <c r="C72" s="117"/>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ht="19.5" customHeight="1">
      <c r="A73" s="53"/>
      <c r="B73" s="140"/>
      <c r="C73" s="117"/>
      <c r="D73" s="140"/>
      <c r="E73" s="140"/>
      <c r="F73" s="140"/>
      <c r="G73" s="140"/>
      <c r="H73" s="140"/>
      <c r="I73" s="140"/>
      <c r="J73" s="140"/>
      <c r="K73" s="140"/>
      <c r="L73" s="140"/>
      <c r="M73" s="140"/>
      <c r="N73" s="140"/>
      <c r="O73" s="140"/>
      <c r="P73" s="140"/>
      <c r="Q73" s="140"/>
      <c r="R73" s="140"/>
      <c r="S73" s="140"/>
      <c r="T73" s="140"/>
      <c r="U73" s="140"/>
      <c r="V73" s="140"/>
      <c r="W73" s="140"/>
      <c r="X73" s="140"/>
      <c r="Y73" s="140"/>
      <c r="Z73" s="140"/>
    </row>
    <row r="74" spans="1:26" ht="19.5" customHeight="1">
      <c r="A74" s="53"/>
      <c r="B74" s="140"/>
      <c r="C74" s="117"/>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ht="19.5" customHeight="1">
      <c r="A75" s="53"/>
      <c r="B75" s="140"/>
      <c r="C75" s="117"/>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ht="19.5" customHeight="1">
      <c r="A76" s="53"/>
      <c r="B76" s="140"/>
      <c r="C76" s="117"/>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ht="19.5" customHeight="1">
      <c r="A77" s="53"/>
      <c r="B77" s="140"/>
      <c r="C77" s="117"/>
      <c r="D77" s="140"/>
      <c r="E77" s="140"/>
      <c r="F77" s="140"/>
      <c r="G77" s="140"/>
      <c r="H77" s="140"/>
      <c r="I77" s="140"/>
      <c r="J77" s="140"/>
      <c r="K77" s="140"/>
      <c r="L77" s="140"/>
      <c r="M77" s="140"/>
      <c r="N77" s="140"/>
      <c r="O77" s="140"/>
      <c r="P77" s="140"/>
      <c r="Q77" s="140"/>
      <c r="R77" s="140"/>
      <c r="S77" s="140"/>
      <c r="T77" s="140"/>
      <c r="U77" s="140"/>
      <c r="V77" s="140"/>
      <c r="W77" s="140"/>
      <c r="X77" s="140"/>
      <c r="Y77" s="140"/>
      <c r="Z77" s="140"/>
    </row>
    <row r="78" spans="1:26" ht="19.5" customHeight="1">
      <c r="A78" s="53"/>
      <c r="B78" s="140"/>
      <c r="C78" s="117"/>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ht="19.5" customHeight="1">
      <c r="A79" s="53"/>
      <c r="B79" s="140"/>
      <c r="C79" s="117"/>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ht="19.5" customHeight="1">
      <c r="A80" s="53"/>
      <c r="B80" s="140"/>
      <c r="C80" s="117"/>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9.5" customHeight="1">
      <c r="A81" s="53"/>
      <c r="B81" s="140"/>
      <c r="C81" s="117"/>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9.5" customHeight="1">
      <c r="A82" s="53"/>
      <c r="B82" s="140"/>
      <c r="C82" s="117"/>
      <c r="D82" s="140"/>
      <c r="E82" s="140"/>
      <c r="F82" s="140"/>
      <c r="G82" s="140"/>
      <c r="H82" s="140"/>
      <c r="I82" s="140"/>
      <c r="J82" s="140"/>
      <c r="K82" s="140"/>
      <c r="L82" s="140"/>
      <c r="M82" s="140"/>
      <c r="N82" s="140"/>
      <c r="O82" s="140"/>
      <c r="P82" s="140"/>
      <c r="Q82" s="140"/>
      <c r="R82" s="140"/>
      <c r="S82" s="140"/>
      <c r="T82" s="140"/>
      <c r="U82" s="140"/>
      <c r="V82" s="140"/>
      <c r="W82" s="140"/>
      <c r="X82" s="140"/>
      <c r="Y82" s="140"/>
      <c r="Z82" s="140"/>
    </row>
    <row r="83" spans="1:26" ht="19.5" customHeight="1">
      <c r="A83" s="53"/>
      <c r="B83" s="140"/>
      <c r="C83" s="117"/>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row r="84" spans="1:26" ht="19.5" customHeight="1">
      <c r="A84" s="53"/>
      <c r="B84" s="140"/>
      <c r="C84" s="117"/>
      <c r="D84" s="140"/>
      <c r="E84" s="140"/>
      <c r="F84" s="140"/>
      <c r="G84" s="140"/>
      <c r="H84" s="140"/>
      <c r="I84" s="140"/>
      <c r="J84" s="140"/>
      <c r="K84" s="140"/>
      <c r="L84" s="140"/>
      <c r="M84" s="140"/>
      <c r="N84" s="140"/>
      <c r="O84" s="140"/>
      <c r="P84" s="140"/>
      <c r="Q84" s="140"/>
      <c r="R84" s="140"/>
      <c r="S84" s="140"/>
      <c r="T84" s="140"/>
      <c r="U84" s="140"/>
      <c r="V84" s="140"/>
      <c r="W84" s="140"/>
      <c r="X84" s="140"/>
      <c r="Y84" s="140"/>
      <c r="Z84" s="140"/>
    </row>
    <row r="85" spans="1:26" ht="19.5" customHeight="1">
      <c r="A85" s="53"/>
      <c r="B85" s="140"/>
      <c r="C85" s="117"/>
      <c r="D85" s="140"/>
      <c r="E85" s="140"/>
      <c r="F85" s="140"/>
      <c r="G85" s="140"/>
      <c r="H85" s="140"/>
      <c r="I85" s="140"/>
      <c r="J85" s="140"/>
      <c r="K85" s="140"/>
      <c r="L85" s="140"/>
      <c r="M85" s="140"/>
      <c r="N85" s="140"/>
      <c r="O85" s="140"/>
      <c r="P85" s="140"/>
      <c r="Q85" s="140"/>
      <c r="R85" s="140"/>
      <c r="S85" s="140"/>
      <c r="T85" s="140"/>
      <c r="U85" s="140"/>
      <c r="V85" s="140"/>
      <c r="W85" s="140"/>
      <c r="X85" s="140"/>
      <c r="Y85" s="140"/>
      <c r="Z85" s="140"/>
    </row>
    <row r="86" spans="1:26" ht="19.5" customHeight="1">
      <c r="A86" s="53"/>
      <c r="B86" s="140"/>
      <c r="C86" s="117"/>
      <c r="D86" s="140"/>
      <c r="E86" s="140"/>
      <c r="F86" s="140"/>
      <c r="G86" s="140"/>
      <c r="H86" s="140"/>
      <c r="I86" s="140"/>
      <c r="J86" s="140"/>
      <c r="K86" s="140"/>
      <c r="L86" s="140"/>
      <c r="M86" s="140"/>
      <c r="N86" s="140"/>
      <c r="O86" s="140"/>
      <c r="P86" s="140"/>
      <c r="Q86" s="140"/>
      <c r="R86" s="140"/>
      <c r="S86" s="140"/>
      <c r="T86" s="140"/>
      <c r="U86" s="140"/>
      <c r="V86" s="140"/>
      <c r="W86" s="140"/>
      <c r="X86" s="140"/>
      <c r="Y86" s="140"/>
      <c r="Z86" s="140"/>
    </row>
    <row r="87" spans="1:26" ht="19.5" customHeight="1">
      <c r="A87" s="53"/>
      <c r="B87" s="140"/>
      <c r="C87" s="117"/>
      <c r="D87" s="140"/>
      <c r="E87" s="140"/>
      <c r="F87" s="140"/>
      <c r="G87" s="140"/>
      <c r="H87" s="140"/>
      <c r="I87" s="140"/>
      <c r="J87" s="140"/>
      <c r="K87" s="140"/>
      <c r="L87" s="140"/>
      <c r="M87" s="140"/>
      <c r="N87" s="140"/>
      <c r="O87" s="140"/>
      <c r="P87" s="140"/>
      <c r="Q87" s="140"/>
      <c r="R87" s="140"/>
      <c r="S87" s="140"/>
      <c r="T87" s="140"/>
      <c r="U87" s="140"/>
      <c r="V87" s="140"/>
      <c r="W87" s="140"/>
      <c r="X87" s="140"/>
      <c r="Y87" s="140"/>
      <c r="Z87" s="140"/>
    </row>
    <row r="88" spans="1:26" ht="19.5" customHeight="1">
      <c r="A88" s="53"/>
      <c r="B88" s="140"/>
      <c r="C88" s="117"/>
      <c r="D88" s="140"/>
      <c r="E88" s="140"/>
      <c r="F88" s="140"/>
      <c r="G88" s="140"/>
      <c r="H88" s="140"/>
      <c r="I88" s="140"/>
      <c r="J88" s="140"/>
      <c r="K88" s="140"/>
      <c r="L88" s="140"/>
      <c r="M88" s="140"/>
      <c r="N88" s="140"/>
      <c r="O88" s="140"/>
      <c r="P88" s="140"/>
      <c r="Q88" s="140"/>
      <c r="R88" s="140"/>
      <c r="S88" s="140"/>
      <c r="T88" s="140"/>
      <c r="U88" s="140"/>
      <c r="V88" s="140"/>
      <c r="W88" s="140"/>
      <c r="X88" s="140"/>
      <c r="Y88" s="140"/>
      <c r="Z88" s="140"/>
    </row>
    <row r="89" spans="1:26" ht="19.5" customHeight="1">
      <c r="A89" s="53"/>
      <c r="B89" s="140"/>
      <c r="C89" s="117"/>
      <c r="D89" s="140"/>
      <c r="E89" s="140"/>
      <c r="F89" s="140"/>
      <c r="G89" s="140"/>
      <c r="H89" s="140"/>
      <c r="I89" s="140"/>
      <c r="J89" s="140"/>
      <c r="K89" s="140"/>
      <c r="L89" s="140"/>
      <c r="M89" s="140"/>
      <c r="N89" s="140"/>
      <c r="O89" s="140"/>
      <c r="P89" s="140"/>
      <c r="Q89" s="140"/>
      <c r="R89" s="140"/>
      <c r="S89" s="140"/>
      <c r="T89" s="140"/>
      <c r="U89" s="140"/>
      <c r="V89" s="140"/>
      <c r="W89" s="140"/>
      <c r="X89" s="140"/>
      <c r="Y89" s="140"/>
      <c r="Z89" s="140"/>
    </row>
    <row r="90" spans="1:26" ht="19.5" customHeight="1">
      <c r="A90" s="53"/>
      <c r="B90" s="140"/>
      <c r="C90" s="117"/>
      <c r="D90" s="140"/>
      <c r="E90" s="140"/>
      <c r="F90" s="140"/>
      <c r="G90" s="140"/>
      <c r="H90" s="140"/>
      <c r="I90" s="140"/>
      <c r="J90" s="140"/>
      <c r="K90" s="140"/>
      <c r="L90" s="140"/>
      <c r="M90" s="140"/>
      <c r="N90" s="140"/>
      <c r="O90" s="140"/>
      <c r="P90" s="140"/>
      <c r="Q90" s="140"/>
      <c r="R90" s="140"/>
      <c r="S90" s="140"/>
      <c r="T90" s="140"/>
      <c r="U90" s="140"/>
      <c r="V90" s="140"/>
      <c r="W90" s="140"/>
      <c r="X90" s="140"/>
      <c r="Y90" s="140"/>
      <c r="Z90" s="140"/>
    </row>
    <row r="91" spans="1:26" ht="19.5" customHeight="1">
      <c r="A91" s="53"/>
      <c r="B91" s="140"/>
      <c r="C91" s="117"/>
      <c r="D91" s="140"/>
      <c r="E91" s="140"/>
      <c r="F91" s="140"/>
      <c r="G91" s="140"/>
      <c r="H91" s="140"/>
      <c r="I91" s="140"/>
      <c r="J91" s="140"/>
      <c r="K91" s="140"/>
      <c r="L91" s="140"/>
      <c r="M91" s="140"/>
      <c r="N91" s="140"/>
      <c r="O91" s="140"/>
      <c r="P91" s="140"/>
      <c r="Q91" s="140"/>
      <c r="R91" s="140"/>
      <c r="S91" s="140"/>
      <c r="T91" s="140"/>
      <c r="U91" s="140"/>
      <c r="V91" s="140"/>
      <c r="W91" s="140"/>
      <c r="X91" s="140"/>
      <c r="Y91" s="140"/>
      <c r="Z91" s="140"/>
    </row>
    <row r="92" spans="1:26" ht="19.5" customHeight="1">
      <c r="A92" s="53"/>
      <c r="B92" s="140"/>
      <c r="C92" s="117"/>
      <c r="D92" s="140"/>
      <c r="E92" s="140"/>
      <c r="F92" s="140"/>
      <c r="G92" s="140"/>
      <c r="H92" s="140"/>
      <c r="I92" s="140"/>
      <c r="J92" s="140"/>
      <c r="K92" s="140"/>
      <c r="L92" s="140"/>
      <c r="M92" s="140"/>
      <c r="N92" s="140"/>
      <c r="O92" s="140"/>
      <c r="P92" s="140"/>
      <c r="Q92" s="140"/>
      <c r="R92" s="140"/>
      <c r="S92" s="140"/>
      <c r="T92" s="140"/>
      <c r="U92" s="140"/>
      <c r="V92" s="140"/>
      <c r="W92" s="140"/>
      <c r="X92" s="140"/>
      <c r="Y92" s="140"/>
      <c r="Z92" s="140"/>
    </row>
    <row r="93" spans="1:26" ht="19.5" customHeight="1">
      <c r="A93" s="53"/>
      <c r="B93" s="140"/>
      <c r="C93" s="117"/>
      <c r="D93" s="140"/>
      <c r="E93" s="140"/>
      <c r="F93" s="140"/>
      <c r="G93" s="140"/>
      <c r="H93" s="140"/>
      <c r="I93" s="140"/>
      <c r="J93" s="140"/>
      <c r="K93" s="140"/>
      <c r="L93" s="140"/>
      <c r="M93" s="140"/>
      <c r="N93" s="140"/>
      <c r="O93" s="140"/>
      <c r="P93" s="140"/>
      <c r="Q93" s="140"/>
      <c r="R93" s="140"/>
      <c r="S93" s="140"/>
      <c r="T93" s="140"/>
      <c r="U93" s="140"/>
      <c r="V93" s="140"/>
      <c r="W93" s="140"/>
      <c r="X93" s="140"/>
      <c r="Y93" s="140"/>
      <c r="Z93" s="140"/>
    </row>
    <row r="94" spans="1:26" ht="19.5" customHeight="1">
      <c r="A94" s="53"/>
      <c r="B94" s="140"/>
      <c r="C94" s="117"/>
      <c r="D94" s="140"/>
      <c r="E94" s="140"/>
      <c r="F94" s="140"/>
      <c r="G94" s="140"/>
      <c r="H94" s="140"/>
      <c r="I94" s="140"/>
      <c r="J94" s="140"/>
      <c r="K94" s="140"/>
      <c r="L94" s="140"/>
      <c r="M94" s="140"/>
      <c r="N94" s="140"/>
      <c r="O94" s="140"/>
      <c r="P94" s="140"/>
      <c r="Q94" s="140"/>
      <c r="R94" s="140"/>
      <c r="S94" s="140"/>
      <c r="T94" s="140"/>
      <c r="U94" s="140"/>
      <c r="V94" s="140"/>
      <c r="W94" s="140"/>
      <c r="X94" s="140"/>
      <c r="Y94" s="140"/>
      <c r="Z94" s="140"/>
    </row>
    <row r="95" spans="1:26" ht="19.5" customHeight="1">
      <c r="A95" s="53"/>
      <c r="B95" s="140"/>
      <c r="C95" s="117"/>
      <c r="D95" s="140"/>
      <c r="E95" s="140"/>
      <c r="F95" s="140"/>
      <c r="G95" s="140"/>
      <c r="H95" s="140"/>
      <c r="I95" s="140"/>
      <c r="J95" s="140"/>
      <c r="K95" s="140"/>
      <c r="L95" s="140"/>
      <c r="M95" s="140"/>
      <c r="N95" s="140"/>
      <c r="O95" s="140"/>
      <c r="P95" s="140"/>
      <c r="Q95" s="140"/>
      <c r="R95" s="140"/>
      <c r="S95" s="140"/>
      <c r="T95" s="140"/>
      <c r="U95" s="140"/>
      <c r="V95" s="140"/>
      <c r="W95" s="140"/>
      <c r="X95" s="140"/>
      <c r="Y95" s="140"/>
      <c r="Z95" s="140"/>
    </row>
    <row r="96" spans="1:26" ht="19.5" customHeight="1">
      <c r="A96" s="53"/>
      <c r="B96" s="140"/>
      <c r="C96" s="117"/>
      <c r="D96" s="140"/>
      <c r="E96" s="140"/>
      <c r="F96" s="140"/>
      <c r="G96" s="140"/>
      <c r="H96" s="140"/>
      <c r="I96" s="140"/>
      <c r="J96" s="140"/>
      <c r="K96" s="140"/>
      <c r="L96" s="140"/>
      <c r="M96" s="140"/>
      <c r="N96" s="140"/>
      <c r="O96" s="140"/>
      <c r="P96" s="140"/>
      <c r="Q96" s="140"/>
      <c r="R96" s="140"/>
      <c r="S96" s="140"/>
      <c r="T96" s="140"/>
      <c r="U96" s="140"/>
      <c r="V96" s="140"/>
      <c r="W96" s="140"/>
      <c r="X96" s="140"/>
      <c r="Y96" s="140"/>
      <c r="Z96" s="140"/>
    </row>
    <row r="97" spans="1:26" ht="19.5" customHeight="1">
      <c r="A97" s="53"/>
      <c r="B97" s="140"/>
      <c r="C97" s="117"/>
      <c r="D97" s="140"/>
      <c r="E97" s="140"/>
      <c r="F97" s="140"/>
      <c r="G97" s="140"/>
      <c r="H97" s="140"/>
      <c r="I97" s="140"/>
      <c r="J97" s="140"/>
      <c r="K97" s="140"/>
      <c r="L97" s="140"/>
      <c r="M97" s="140"/>
      <c r="N97" s="140"/>
      <c r="O97" s="140"/>
      <c r="P97" s="140"/>
      <c r="Q97" s="140"/>
      <c r="R97" s="140"/>
      <c r="S97" s="140"/>
      <c r="T97" s="140"/>
      <c r="U97" s="140"/>
      <c r="V97" s="140"/>
      <c r="W97" s="140"/>
      <c r="X97" s="140"/>
      <c r="Y97" s="140"/>
      <c r="Z97" s="140"/>
    </row>
    <row r="98" spans="1:26" ht="19.5" customHeight="1">
      <c r="A98" s="53"/>
      <c r="B98" s="140"/>
      <c r="C98" s="117"/>
      <c r="D98" s="140"/>
      <c r="E98" s="140"/>
      <c r="F98" s="140"/>
      <c r="G98" s="140"/>
      <c r="H98" s="140"/>
      <c r="I98" s="140"/>
      <c r="J98" s="140"/>
      <c r="K98" s="140"/>
      <c r="L98" s="140"/>
      <c r="M98" s="140"/>
      <c r="N98" s="140"/>
      <c r="O98" s="140"/>
      <c r="P98" s="140"/>
      <c r="Q98" s="140"/>
      <c r="R98" s="140"/>
      <c r="S98" s="140"/>
      <c r="T98" s="140"/>
      <c r="U98" s="140"/>
      <c r="V98" s="140"/>
      <c r="W98" s="140"/>
      <c r="X98" s="140"/>
      <c r="Y98" s="140"/>
      <c r="Z98" s="140"/>
    </row>
    <row r="99" spans="1:26" ht="19.5" customHeight="1">
      <c r="A99" s="53"/>
      <c r="B99" s="140"/>
      <c r="C99" s="117"/>
      <c r="D99" s="140"/>
      <c r="E99" s="140"/>
      <c r="F99" s="140"/>
      <c r="G99" s="140"/>
      <c r="H99" s="140"/>
      <c r="I99" s="140"/>
      <c r="J99" s="140"/>
      <c r="K99" s="140"/>
      <c r="L99" s="140"/>
      <c r="M99" s="140"/>
      <c r="N99" s="140"/>
      <c r="O99" s="140"/>
      <c r="P99" s="140"/>
      <c r="Q99" s="140"/>
      <c r="R99" s="140"/>
      <c r="S99" s="140"/>
      <c r="T99" s="140"/>
      <c r="U99" s="140"/>
      <c r="V99" s="140"/>
      <c r="W99" s="140"/>
      <c r="X99" s="140"/>
      <c r="Y99" s="140"/>
      <c r="Z99" s="140"/>
    </row>
    <row r="100" spans="1:26" ht="19.5" customHeight="1">
      <c r="A100" s="53"/>
      <c r="B100" s="140"/>
      <c r="C100" s="117"/>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9.5" customHeight="1">
      <c r="A101" s="53"/>
      <c r="B101" s="140"/>
      <c r="C101" s="117"/>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9.5" customHeight="1">
      <c r="A102" s="53"/>
      <c r="B102" s="140"/>
      <c r="C102" s="117"/>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9.5" customHeight="1">
      <c r="A103" s="53"/>
      <c r="B103" s="140"/>
      <c r="C103" s="117"/>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9.5" customHeight="1">
      <c r="A104" s="53"/>
      <c r="B104" s="140"/>
      <c r="C104" s="117"/>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9.5" customHeight="1">
      <c r="A105" s="53"/>
      <c r="B105" s="140"/>
      <c r="C105" s="117"/>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row>
    <row r="106" spans="1:26" ht="19.5" customHeight="1">
      <c r="A106" s="53"/>
      <c r="B106" s="140"/>
      <c r="C106" s="117"/>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9.5" customHeight="1">
      <c r="A107" s="53"/>
      <c r="B107" s="140"/>
      <c r="C107" s="117"/>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9.5" customHeight="1">
      <c r="A108" s="53"/>
      <c r="B108" s="140"/>
      <c r="C108" s="117"/>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9.5" customHeight="1">
      <c r="A109" s="53"/>
      <c r="B109" s="140"/>
      <c r="C109" s="117"/>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9.5" customHeight="1">
      <c r="A110" s="53"/>
      <c r="B110" s="140"/>
      <c r="C110" s="117"/>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9.5" customHeight="1">
      <c r="A111" s="53"/>
      <c r="B111" s="140"/>
      <c r="C111" s="117"/>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9.5" customHeight="1">
      <c r="A112" s="53"/>
      <c r="B112" s="140"/>
      <c r="C112" s="117"/>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9.5" customHeight="1">
      <c r="A113" s="53"/>
      <c r="B113" s="140"/>
      <c r="C113" s="117"/>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9.5" customHeight="1">
      <c r="A114" s="53"/>
      <c r="B114" s="140"/>
      <c r="C114" s="117"/>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9.5" customHeight="1">
      <c r="A115" s="53"/>
      <c r="B115" s="140"/>
      <c r="C115" s="117"/>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row>
    <row r="116" spans="1:26" ht="19.5" customHeight="1">
      <c r="A116" s="53"/>
      <c r="B116" s="140"/>
      <c r="C116" s="117"/>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9.5" customHeight="1">
      <c r="A117" s="53"/>
      <c r="B117" s="140"/>
      <c r="C117" s="117"/>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row>
    <row r="118" spans="1:26" ht="19.5" customHeight="1">
      <c r="A118" s="53"/>
      <c r="B118" s="140"/>
      <c r="C118" s="117"/>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row>
    <row r="119" spans="1:26" ht="19.5" customHeight="1">
      <c r="A119" s="53"/>
      <c r="B119" s="140"/>
      <c r="C119" s="117"/>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row>
    <row r="120" spans="1:26" ht="19.5" customHeight="1">
      <c r="A120" s="53"/>
      <c r="B120" s="140"/>
      <c r="C120" s="117"/>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row>
    <row r="121" spans="1:26" ht="19.5" customHeight="1">
      <c r="A121" s="53"/>
      <c r="B121" s="140"/>
      <c r="C121" s="117"/>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row>
    <row r="122" spans="1:26" ht="19.5" customHeight="1">
      <c r="A122" s="53"/>
      <c r="B122" s="140"/>
      <c r="C122" s="117"/>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row>
    <row r="123" spans="1:26" ht="19.5" customHeight="1">
      <c r="A123" s="53"/>
      <c r="B123" s="140"/>
      <c r="C123" s="117"/>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row>
    <row r="124" spans="1:26" ht="19.5" customHeight="1">
      <c r="A124" s="53"/>
      <c r="B124" s="140"/>
      <c r="C124" s="117"/>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9.5" customHeight="1">
      <c r="A125" s="53"/>
      <c r="B125" s="140"/>
      <c r="C125" s="117"/>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row>
    <row r="126" spans="1:26" ht="19.5" customHeight="1">
      <c r="A126" s="53"/>
      <c r="B126" s="140"/>
      <c r="C126" s="117"/>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row>
    <row r="127" spans="1:26" ht="19.5" customHeight="1">
      <c r="A127" s="53"/>
      <c r="B127" s="140"/>
      <c r="C127" s="117"/>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9.5" customHeight="1">
      <c r="A128" s="53"/>
      <c r="B128" s="140"/>
      <c r="C128" s="117"/>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9.5" customHeight="1">
      <c r="A129" s="53"/>
      <c r="B129" s="140"/>
      <c r="C129" s="117"/>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9.5" customHeight="1">
      <c r="A130" s="53"/>
      <c r="B130" s="140"/>
      <c r="C130" s="117"/>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9.5" customHeight="1">
      <c r="A131" s="53"/>
      <c r="B131" s="140"/>
      <c r="C131" s="117"/>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9.5" customHeight="1">
      <c r="A132" s="53"/>
      <c r="B132" s="140"/>
      <c r="C132" s="117"/>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9.5" customHeight="1">
      <c r="A133" s="53"/>
      <c r="B133" s="140"/>
      <c r="C133" s="117"/>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9.5" customHeight="1">
      <c r="A134" s="53"/>
      <c r="B134" s="140"/>
      <c r="C134" s="117"/>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row>
    <row r="135" spans="1:26" ht="19.5" customHeight="1">
      <c r="A135" s="53"/>
      <c r="B135" s="140"/>
      <c r="C135" s="117"/>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9.5" customHeight="1">
      <c r="A136" s="53"/>
      <c r="B136" s="140"/>
      <c r="C136" s="117"/>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9.5" customHeight="1">
      <c r="A137" s="53"/>
      <c r="B137" s="140"/>
      <c r="C137" s="117"/>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9.5" customHeight="1">
      <c r="A138" s="53"/>
      <c r="B138" s="140"/>
      <c r="C138" s="117"/>
      <c r="D138" s="140"/>
      <c r="E138" s="140"/>
      <c r="F138" s="140"/>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9.5" customHeight="1">
      <c r="A139" s="53"/>
      <c r="B139" s="140"/>
      <c r="C139" s="117"/>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row>
    <row r="140" spans="1:26" ht="19.5" customHeight="1">
      <c r="A140" s="53"/>
      <c r="B140" s="140"/>
      <c r="C140" s="117"/>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9.5" customHeight="1">
      <c r="A141" s="53"/>
      <c r="B141" s="140"/>
      <c r="C141" s="117"/>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row>
    <row r="142" spans="1:26" ht="19.5" customHeight="1">
      <c r="A142" s="53"/>
      <c r="B142" s="140"/>
      <c r="C142" s="117"/>
      <c r="D142" s="140"/>
      <c r="E142" s="140"/>
      <c r="F142" s="140"/>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9.5" customHeight="1">
      <c r="A143" s="53"/>
      <c r="B143" s="140"/>
      <c r="C143" s="117"/>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row>
    <row r="144" spans="1:26" ht="19.5" customHeight="1">
      <c r="A144" s="53"/>
      <c r="B144" s="140"/>
      <c r="C144" s="117"/>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9.5" customHeight="1">
      <c r="A145" s="53"/>
      <c r="B145" s="140"/>
      <c r="C145" s="117"/>
      <c r="D145" s="140"/>
      <c r="E145" s="140"/>
      <c r="F145" s="140"/>
      <c r="G145" s="140"/>
      <c r="H145" s="140"/>
      <c r="I145" s="140"/>
      <c r="J145" s="140"/>
      <c r="K145" s="140"/>
      <c r="L145" s="140"/>
      <c r="M145" s="140"/>
      <c r="N145" s="140"/>
      <c r="O145" s="140"/>
      <c r="P145" s="140"/>
      <c r="Q145" s="140"/>
      <c r="R145" s="140"/>
      <c r="S145" s="140"/>
      <c r="T145" s="140"/>
      <c r="U145" s="140"/>
      <c r="V145" s="140"/>
      <c r="W145" s="140"/>
      <c r="X145" s="140"/>
      <c r="Y145" s="140"/>
      <c r="Z145" s="140"/>
    </row>
    <row r="146" spans="1:26" ht="19.5" customHeight="1">
      <c r="A146" s="53"/>
      <c r="B146" s="140"/>
      <c r="C146" s="117"/>
      <c r="D146" s="140"/>
      <c r="E146" s="140"/>
      <c r="F146" s="140"/>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9.5" customHeight="1">
      <c r="A147" s="53"/>
      <c r="B147" s="140"/>
      <c r="C147" s="117"/>
      <c r="D147" s="140"/>
      <c r="E147" s="140"/>
      <c r="F147" s="140"/>
      <c r="G147" s="140"/>
      <c r="H147" s="140"/>
      <c r="I147" s="140"/>
      <c r="J147" s="140"/>
      <c r="K147" s="140"/>
      <c r="L147" s="140"/>
      <c r="M147" s="140"/>
      <c r="N147" s="140"/>
      <c r="O147" s="140"/>
      <c r="P147" s="140"/>
      <c r="Q147" s="140"/>
      <c r="R147" s="140"/>
      <c r="S147" s="140"/>
      <c r="T147" s="140"/>
      <c r="U147" s="140"/>
      <c r="V147" s="140"/>
      <c r="W147" s="140"/>
      <c r="X147" s="140"/>
      <c r="Y147" s="140"/>
      <c r="Z147" s="140"/>
    </row>
    <row r="148" spans="1:26" ht="19.5" customHeight="1">
      <c r="A148" s="53"/>
      <c r="B148" s="140"/>
      <c r="C148" s="117"/>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9.5" customHeight="1">
      <c r="A149" s="53"/>
      <c r="B149" s="140"/>
      <c r="C149" s="117"/>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9.5" customHeight="1">
      <c r="A150" s="53"/>
      <c r="B150" s="140"/>
      <c r="C150" s="117"/>
      <c r="D150" s="140"/>
      <c r="E150" s="140"/>
      <c r="F150" s="140"/>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9.5" customHeight="1">
      <c r="A151" s="53"/>
      <c r="B151" s="140"/>
      <c r="C151" s="117"/>
      <c r="D151" s="140"/>
      <c r="E151" s="140"/>
      <c r="F151" s="140"/>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9.5" customHeight="1">
      <c r="A152" s="53"/>
      <c r="B152" s="140"/>
      <c r="C152" s="117"/>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row>
    <row r="153" spans="1:26" ht="19.5" customHeight="1">
      <c r="A153" s="53"/>
      <c r="B153" s="140"/>
      <c r="C153" s="117"/>
      <c r="D153" s="140"/>
      <c r="E153" s="140"/>
      <c r="F153" s="140"/>
      <c r="G153" s="140"/>
      <c r="H153" s="140"/>
      <c r="I153" s="140"/>
      <c r="J153" s="140"/>
      <c r="K153" s="140"/>
      <c r="L153" s="140"/>
      <c r="M153" s="140"/>
      <c r="N153" s="140"/>
      <c r="O153" s="140"/>
      <c r="P153" s="140"/>
      <c r="Q153" s="140"/>
      <c r="R153" s="140"/>
      <c r="S153" s="140"/>
      <c r="T153" s="140"/>
      <c r="U153" s="140"/>
      <c r="V153" s="140"/>
      <c r="W153" s="140"/>
      <c r="X153" s="140"/>
      <c r="Y153" s="140"/>
      <c r="Z153" s="140"/>
    </row>
    <row r="154" spans="1:26" ht="19.5" customHeight="1">
      <c r="A154" s="53"/>
      <c r="B154" s="140"/>
      <c r="C154" s="117"/>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9.5" customHeight="1">
      <c r="A155" s="53"/>
      <c r="B155" s="140"/>
      <c r="C155" s="117"/>
      <c r="D155" s="140"/>
      <c r="E155" s="140"/>
      <c r="F155" s="140"/>
      <c r="G155" s="140"/>
      <c r="H155" s="140"/>
      <c r="I155" s="140"/>
      <c r="J155" s="140"/>
      <c r="K155" s="140"/>
      <c r="L155" s="140"/>
      <c r="M155" s="140"/>
      <c r="N155" s="140"/>
      <c r="O155" s="140"/>
      <c r="P155" s="140"/>
      <c r="Q155" s="140"/>
      <c r="R155" s="140"/>
      <c r="S155" s="140"/>
      <c r="T155" s="140"/>
      <c r="U155" s="140"/>
      <c r="V155" s="140"/>
      <c r="W155" s="140"/>
      <c r="X155" s="140"/>
      <c r="Y155" s="140"/>
      <c r="Z155" s="140"/>
    </row>
    <row r="156" spans="1:26" ht="19.5" customHeight="1">
      <c r="A156" s="53"/>
      <c r="B156" s="140"/>
      <c r="C156" s="117"/>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row>
    <row r="157" spans="1:26" ht="19.5" customHeight="1">
      <c r="A157" s="53"/>
      <c r="B157" s="140"/>
      <c r="C157" s="117"/>
      <c r="D157" s="140"/>
      <c r="E157" s="140"/>
      <c r="F157" s="140"/>
      <c r="G157" s="140"/>
      <c r="H157" s="140"/>
      <c r="I157" s="140"/>
      <c r="J157" s="140"/>
      <c r="K157" s="140"/>
      <c r="L157" s="140"/>
      <c r="M157" s="140"/>
      <c r="N157" s="140"/>
      <c r="O157" s="140"/>
      <c r="P157" s="140"/>
      <c r="Q157" s="140"/>
      <c r="R157" s="140"/>
      <c r="S157" s="140"/>
      <c r="T157" s="140"/>
      <c r="U157" s="140"/>
      <c r="V157" s="140"/>
      <c r="W157" s="140"/>
      <c r="X157" s="140"/>
      <c r="Y157" s="140"/>
      <c r="Z157" s="140"/>
    </row>
    <row r="158" spans="1:26" ht="19.5" customHeight="1">
      <c r="A158" s="53"/>
      <c r="B158" s="140"/>
      <c r="C158" s="117"/>
      <c r="D158" s="140"/>
      <c r="E158" s="140"/>
      <c r="F158" s="140"/>
      <c r="G158" s="140"/>
      <c r="H158" s="140"/>
      <c r="I158" s="140"/>
      <c r="J158" s="140"/>
      <c r="K158" s="140"/>
      <c r="L158" s="140"/>
      <c r="M158" s="140"/>
      <c r="N158" s="140"/>
      <c r="O158" s="140"/>
      <c r="P158" s="140"/>
      <c r="Q158" s="140"/>
      <c r="R158" s="140"/>
      <c r="S158" s="140"/>
      <c r="T158" s="140"/>
      <c r="U158" s="140"/>
      <c r="V158" s="140"/>
      <c r="W158" s="140"/>
      <c r="X158" s="140"/>
      <c r="Y158" s="140"/>
      <c r="Z158" s="140"/>
    </row>
    <row r="159" spans="1:26" ht="19.5" customHeight="1">
      <c r="A159" s="53"/>
      <c r="B159" s="140"/>
      <c r="C159" s="117"/>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row>
    <row r="160" spans="1:26" ht="19.5" customHeight="1">
      <c r="A160" s="53"/>
      <c r="B160" s="140"/>
      <c r="C160" s="117"/>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row>
    <row r="161" spans="1:26" ht="19.5" customHeight="1">
      <c r="A161" s="53"/>
      <c r="B161" s="140"/>
      <c r="C161" s="117"/>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row>
    <row r="162" spans="1:26" ht="19.5" customHeight="1">
      <c r="A162" s="53"/>
      <c r="B162" s="140"/>
      <c r="C162" s="117"/>
      <c r="D162" s="140"/>
      <c r="E162" s="140"/>
      <c r="F162" s="140"/>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9.5" customHeight="1">
      <c r="A163" s="53"/>
      <c r="B163" s="140"/>
      <c r="C163" s="117"/>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9.5" customHeight="1">
      <c r="A164" s="53"/>
      <c r="B164" s="140"/>
      <c r="C164" s="117"/>
      <c r="D164" s="140"/>
      <c r="E164" s="140"/>
      <c r="F164" s="140"/>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9.5" customHeight="1">
      <c r="A165" s="53"/>
      <c r="B165" s="140"/>
      <c r="C165" s="117"/>
      <c r="D165" s="140"/>
      <c r="E165" s="140"/>
      <c r="F165" s="140"/>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9.5" customHeight="1">
      <c r="A166" s="53"/>
      <c r="B166" s="140"/>
      <c r="C166" s="117"/>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9.5" customHeight="1">
      <c r="A167" s="53"/>
      <c r="B167" s="140"/>
      <c r="C167" s="117"/>
      <c r="D167" s="140"/>
      <c r="E167" s="140"/>
      <c r="F167" s="140"/>
      <c r="G167" s="140"/>
      <c r="H167" s="140"/>
      <c r="I167" s="140"/>
      <c r="J167" s="140"/>
      <c r="K167" s="140"/>
      <c r="L167" s="140"/>
      <c r="M167" s="140"/>
      <c r="N167" s="140"/>
      <c r="O167" s="140"/>
      <c r="P167" s="140"/>
      <c r="Q167" s="140"/>
      <c r="R167" s="140"/>
      <c r="S167" s="140"/>
      <c r="T167" s="140"/>
      <c r="U167" s="140"/>
      <c r="V167" s="140"/>
      <c r="W167" s="140"/>
      <c r="X167" s="140"/>
      <c r="Y167" s="140"/>
      <c r="Z167" s="140"/>
    </row>
    <row r="168" spans="1:26" ht="19.5" customHeight="1">
      <c r="A168" s="53"/>
      <c r="B168" s="140"/>
      <c r="C168" s="117"/>
      <c r="D168" s="140"/>
      <c r="E168" s="140"/>
      <c r="F168" s="140"/>
      <c r="G168" s="140"/>
      <c r="H168" s="140"/>
      <c r="I168" s="140"/>
      <c r="J168" s="140"/>
      <c r="K168" s="140"/>
      <c r="L168" s="140"/>
      <c r="M168" s="140"/>
      <c r="N168" s="140"/>
      <c r="O168" s="140"/>
      <c r="P168" s="140"/>
      <c r="Q168" s="140"/>
      <c r="R168" s="140"/>
      <c r="S168" s="140"/>
      <c r="T168" s="140"/>
      <c r="U168" s="140"/>
      <c r="V168" s="140"/>
      <c r="W168" s="140"/>
      <c r="X168" s="140"/>
      <c r="Y168" s="140"/>
      <c r="Z168" s="140"/>
    </row>
    <row r="169" spans="1:26" ht="19.5" customHeight="1">
      <c r="A169" s="53"/>
      <c r="B169" s="140"/>
      <c r="C169" s="117"/>
      <c r="D169" s="140"/>
      <c r="E169" s="140"/>
      <c r="F169" s="140"/>
      <c r="G169" s="140"/>
      <c r="H169" s="140"/>
      <c r="I169" s="140"/>
      <c r="J169" s="140"/>
      <c r="K169" s="140"/>
      <c r="L169" s="140"/>
      <c r="M169" s="140"/>
      <c r="N169" s="140"/>
      <c r="O169" s="140"/>
      <c r="P169" s="140"/>
      <c r="Q169" s="140"/>
      <c r="R169" s="140"/>
      <c r="S169" s="140"/>
      <c r="T169" s="140"/>
      <c r="U169" s="140"/>
      <c r="V169" s="140"/>
      <c r="W169" s="140"/>
      <c r="X169" s="140"/>
      <c r="Y169" s="140"/>
      <c r="Z169" s="140"/>
    </row>
    <row r="170" spans="1:26" ht="19.5" customHeight="1">
      <c r="A170" s="53"/>
      <c r="B170" s="140"/>
      <c r="C170" s="117"/>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row>
    <row r="171" spans="1:26" ht="19.5" customHeight="1">
      <c r="A171" s="53"/>
      <c r="B171" s="140"/>
      <c r="C171" s="117"/>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row>
    <row r="172" spans="1:26" ht="19.5" customHeight="1">
      <c r="A172" s="53"/>
      <c r="B172" s="140"/>
      <c r="C172" s="117"/>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row>
    <row r="173" spans="1:26" ht="19.5" customHeight="1">
      <c r="A173" s="53"/>
      <c r="B173" s="140"/>
      <c r="C173" s="117"/>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row>
    <row r="174" spans="1:26" ht="19.5" customHeight="1">
      <c r="A174" s="53"/>
      <c r="B174" s="140"/>
      <c r="C174" s="117"/>
      <c r="D174" s="140"/>
      <c r="E174" s="140"/>
      <c r="F174" s="140"/>
      <c r="G174" s="140"/>
      <c r="H174" s="140"/>
      <c r="I174" s="140"/>
      <c r="J174" s="140"/>
      <c r="K174" s="140"/>
      <c r="L174" s="140"/>
      <c r="M174" s="140"/>
      <c r="N174" s="140"/>
      <c r="O174" s="140"/>
      <c r="P174" s="140"/>
      <c r="Q174" s="140"/>
      <c r="R174" s="140"/>
      <c r="S174" s="140"/>
      <c r="T174" s="140"/>
      <c r="U174" s="140"/>
      <c r="V174" s="140"/>
      <c r="W174" s="140"/>
      <c r="X174" s="140"/>
      <c r="Y174" s="140"/>
      <c r="Z174" s="140"/>
    </row>
    <row r="175" spans="1:26" ht="19.5" customHeight="1">
      <c r="A175" s="53"/>
      <c r="B175" s="140"/>
      <c r="C175" s="117"/>
      <c r="D175" s="140"/>
      <c r="E175" s="140"/>
      <c r="F175" s="140"/>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9.5" customHeight="1">
      <c r="A176" s="53"/>
      <c r="B176" s="140"/>
      <c r="C176" s="117"/>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9.5" customHeight="1">
      <c r="A177" s="53"/>
      <c r="B177" s="140"/>
      <c r="C177" s="117"/>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9.5" customHeight="1">
      <c r="A178" s="53"/>
      <c r="B178" s="140"/>
      <c r="C178" s="117"/>
      <c r="D178" s="140"/>
      <c r="E178" s="140"/>
      <c r="F178" s="140"/>
      <c r="G178" s="140"/>
      <c r="H178" s="140"/>
      <c r="I178" s="140"/>
      <c r="J178" s="140"/>
      <c r="K178" s="140"/>
      <c r="L178" s="140"/>
      <c r="M178" s="140"/>
      <c r="N178" s="140"/>
      <c r="O178" s="140"/>
      <c r="P178" s="140"/>
      <c r="Q178" s="140"/>
      <c r="R178" s="140"/>
      <c r="S178" s="140"/>
      <c r="T178" s="140"/>
      <c r="U178" s="140"/>
      <c r="V178" s="140"/>
      <c r="W178" s="140"/>
      <c r="X178" s="140"/>
      <c r="Y178" s="140"/>
      <c r="Z178" s="140"/>
    </row>
    <row r="179" spans="1:26" ht="19.5" customHeight="1">
      <c r="A179" s="53"/>
      <c r="B179" s="140"/>
      <c r="C179" s="117"/>
      <c r="D179" s="140"/>
      <c r="E179" s="140"/>
      <c r="F179" s="140"/>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9.5" customHeight="1">
      <c r="A180" s="53"/>
      <c r="B180" s="140"/>
      <c r="C180" s="117"/>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9.5" customHeight="1">
      <c r="A181" s="53"/>
      <c r="B181" s="140"/>
      <c r="C181" s="117"/>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9.5" customHeight="1">
      <c r="A182" s="53"/>
      <c r="B182" s="140"/>
      <c r="C182" s="117"/>
      <c r="D182" s="140"/>
      <c r="E182" s="140"/>
      <c r="F182" s="140"/>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9.5" customHeight="1">
      <c r="A183" s="53"/>
      <c r="B183" s="140"/>
      <c r="C183" s="117"/>
      <c r="D183" s="140"/>
      <c r="E183" s="140"/>
      <c r="F183" s="140"/>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9.5" customHeight="1">
      <c r="A184" s="53"/>
      <c r="B184" s="140"/>
      <c r="C184" s="117"/>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9.5" customHeight="1">
      <c r="A185" s="53"/>
      <c r="B185" s="140"/>
      <c r="C185" s="117"/>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9.5" customHeight="1">
      <c r="A186" s="53"/>
      <c r="B186" s="140"/>
      <c r="C186" s="117"/>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9.5" customHeight="1">
      <c r="A187" s="53"/>
      <c r="B187" s="140"/>
      <c r="C187" s="117"/>
      <c r="D187" s="140"/>
      <c r="E187" s="140"/>
      <c r="F187" s="140"/>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9.5" customHeight="1">
      <c r="A188" s="53"/>
      <c r="B188" s="140"/>
      <c r="C188" s="117"/>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9.5" customHeight="1">
      <c r="A189" s="53"/>
      <c r="B189" s="140"/>
      <c r="C189" s="117"/>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row>
    <row r="190" spans="1:26" ht="19.5" customHeight="1">
      <c r="A190" s="53"/>
      <c r="B190" s="140"/>
      <c r="C190" s="117"/>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9.5" customHeight="1">
      <c r="A191" s="53"/>
      <c r="B191" s="140"/>
      <c r="C191" s="117"/>
      <c r="D191" s="140"/>
      <c r="E191" s="140"/>
      <c r="F191" s="140"/>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9.5" customHeight="1">
      <c r="A192" s="53"/>
      <c r="B192" s="140"/>
      <c r="C192" s="117"/>
      <c r="D192" s="140"/>
      <c r="E192" s="140"/>
      <c r="F192" s="140"/>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9.5" customHeight="1">
      <c r="A193" s="53"/>
      <c r="B193" s="140"/>
      <c r="C193" s="117"/>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row>
    <row r="194" spans="1:26" ht="19.5" customHeight="1">
      <c r="A194" s="53"/>
      <c r="B194" s="140"/>
      <c r="C194" s="117"/>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9.5" customHeight="1">
      <c r="A195" s="53"/>
      <c r="B195" s="140"/>
      <c r="C195" s="117"/>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row>
    <row r="196" spans="1:26" ht="19.5" customHeight="1">
      <c r="A196" s="53"/>
      <c r="B196" s="140"/>
      <c r="C196" s="117"/>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9.5" customHeight="1">
      <c r="A197" s="53"/>
      <c r="B197" s="140"/>
      <c r="C197" s="117"/>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row>
    <row r="198" spans="1:26" ht="19.5" customHeight="1">
      <c r="A198" s="53"/>
      <c r="B198" s="140"/>
      <c r="C198" s="117"/>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row>
    <row r="199" spans="1:26" ht="19.5" customHeight="1">
      <c r="A199" s="53"/>
      <c r="B199" s="140"/>
      <c r="C199" s="117"/>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row>
    <row r="200" spans="1:26" ht="19.5" customHeight="1">
      <c r="A200" s="53"/>
      <c r="B200" s="140"/>
      <c r="C200" s="117"/>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9.5" customHeight="1">
      <c r="A201" s="53"/>
      <c r="B201" s="140"/>
      <c r="C201" s="117"/>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row>
    <row r="202" spans="1:26" ht="19.5" customHeight="1">
      <c r="A202" s="53"/>
      <c r="B202" s="140"/>
      <c r="C202" s="117"/>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9.5" customHeight="1">
      <c r="A203" s="53"/>
      <c r="B203" s="140"/>
      <c r="C203" s="117"/>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9.5" customHeight="1">
      <c r="A204" s="53"/>
      <c r="B204" s="140"/>
      <c r="C204" s="117"/>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row>
    <row r="205" spans="1:26" ht="19.5" customHeight="1">
      <c r="A205" s="53"/>
      <c r="B205" s="140"/>
      <c r="C205" s="117"/>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9.5" customHeight="1">
      <c r="A206" s="53"/>
      <c r="B206" s="140"/>
      <c r="C206" s="117"/>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9.5" customHeight="1">
      <c r="A207" s="53"/>
      <c r="B207" s="140"/>
      <c r="C207" s="117"/>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row>
    <row r="208" spans="1:26" ht="19.5" customHeight="1">
      <c r="A208" s="53"/>
      <c r="B208" s="140"/>
      <c r="C208" s="117"/>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9.5" customHeight="1">
      <c r="A209" s="53"/>
      <c r="B209" s="140"/>
      <c r="C209" s="117"/>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9.5" customHeight="1">
      <c r="A210" s="53"/>
      <c r="B210" s="140"/>
      <c r="C210" s="117"/>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row>
    <row r="211" spans="1:26" ht="19.5" customHeight="1">
      <c r="A211" s="53"/>
      <c r="B211" s="140"/>
      <c r="C211" s="117"/>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9.5" customHeight="1">
      <c r="A212" s="53"/>
      <c r="B212" s="140"/>
      <c r="C212" s="117"/>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9.5" customHeight="1">
      <c r="A213" s="53"/>
      <c r="B213" s="140"/>
      <c r="C213" s="117"/>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row>
    <row r="214" spans="1:26" ht="19.5" customHeight="1">
      <c r="A214" s="53"/>
      <c r="B214" s="140"/>
      <c r="C214" s="117"/>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9.5" customHeight="1">
      <c r="A215" s="53"/>
      <c r="B215" s="140"/>
      <c r="C215" s="117"/>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9.5" customHeight="1">
      <c r="A216" s="53"/>
      <c r="B216" s="140"/>
      <c r="C216" s="117"/>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row>
    <row r="217" spans="1:26" ht="19.5" customHeight="1">
      <c r="A217" s="53"/>
      <c r="B217" s="140"/>
      <c r="C217" s="117"/>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9.5" customHeight="1">
      <c r="A218" s="53"/>
      <c r="B218" s="140"/>
      <c r="C218" s="117"/>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9.5" customHeight="1">
      <c r="A219" s="53"/>
      <c r="B219" s="140"/>
      <c r="C219" s="117"/>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9.5" customHeight="1">
      <c r="A220" s="53"/>
      <c r="B220" s="140"/>
      <c r="C220" s="117"/>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9.5" customHeight="1">
      <c r="A221" s="53"/>
      <c r="B221" s="140"/>
      <c r="C221" s="117"/>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9.5" customHeight="1">
      <c r="A222" s="53"/>
      <c r="B222" s="140"/>
      <c r="C222" s="117"/>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9.5" customHeight="1">
      <c r="A223" s="53"/>
      <c r="B223" s="140"/>
      <c r="C223" s="117"/>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9.5" customHeight="1">
      <c r="A224" s="53"/>
      <c r="B224" s="140"/>
      <c r="C224" s="117"/>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9.5" customHeight="1">
      <c r="A225" s="53"/>
      <c r="B225" s="140"/>
      <c r="C225" s="117"/>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row>
    <row r="226" spans="1:26" ht="19.5" customHeight="1">
      <c r="A226" s="53"/>
      <c r="B226" s="140"/>
      <c r="C226" s="117"/>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9.5" customHeight="1">
      <c r="A227" s="53"/>
      <c r="B227" s="140"/>
      <c r="C227" s="117"/>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9.5" customHeight="1">
      <c r="A228" s="53"/>
      <c r="B228" s="140"/>
      <c r="C228" s="117"/>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9.5" customHeight="1">
      <c r="A229" s="53"/>
      <c r="B229" s="140"/>
      <c r="C229" s="117"/>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9.5" customHeight="1">
      <c r="A230" s="53"/>
      <c r="B230" s="140"/>
      <c r="C230" s="117"/>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9.5" customHeight="1">
      <c r="A231" s="53"/>
      <c r="B231" s="140"/>
      <c r="C231" s="117"/>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9.5" customHeight="1">
      <c r="A232" s="53"/>
      <c r="B232" s="140"/>
      <c r="C232" s="117"/>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9.5" customHeight="1">
      <c r="A233" s="53"/>
      <c r="B233" s="140"/>
      <c r="C233" s="117"/>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9.5" customHeight="1">
      <c r="A234" s="53"/>
      <c r="B234" s="140"/>
      <c r="C234" s="117"/>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row>
    <row r="235" spans="1:26" ht="19.5" customHeight="1">
      <c r="A235" s="53"/>
      <c r="B235" s="140"/>
      <c r="C235" s="117"/>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row>
    <row r="236" spans="1:26" ht="19.5" customHeight="1">
      <c r="A236" s="53"/>
      <c r="B236" s="140"/>
      <c r="C236" s="117"/>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9.5" customHeight="1">
      <c r="A237" s="53"/>
      <c r="B237" s="140"/>
      <c r="C237" s="117"/>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row>
    <row r="238" spans="1:26" ht="19.5" customHeight="1">
      <c r="A238" s="53"/>
      <c r="B238" s="140"/>
      <c r="C238" s="117"/>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9.5" customHeight="1">
      <c r="A239" s="53"/>
      <c r="B239" s="140"/>
      <c r="C239" s="117"/>
      <c r="D239" s="140"/>
      <c r="E239" s="140"/>
      <c r="F239" s="140"/>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9.5" customHeight="1">
      <c r="A240" s="53"/>
      <c r="B240" s="140"/>
      <c r="C240" s="117"/>
      <c r="D240" s="140"/>
      <c r="E240" s="140"/>
      <c r="F240" s="140"/>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9.5" customHeight="1">
      <c r="A241" s="53"/>
      <c r="B241" s="140"/>
      <c r="C241" s="117"/>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9.5" customHeight="1">
      <c r="A242" s="53"/>
      <c r="B242" s="140"/>
      <c r="C242" s="117"/>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9.5" customHeight="1">
      <c r="A243" s="53"/>
      <c r="B243" s="140"/>
      <c r="C243" s="117"/>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9.5" customHeight="1">
      <c r="A244" s="53"/>
      <c r="B244" s="140"/>
      <c r="C244" s="117"/>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9.5" customHeight="1">
      <c r="A245" s="53"/>
      <c r="B245" s="140"/>
      <c r="C245" s="117"/>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9.5" customHeight="1">
      <c r="A246" s="53"/>
      <c r="B246" s="140"/>
      <c r="C246" s="117"/>
      <c r="D246" s="140"/>
      <c r="E246" s="140"/>
      <c r="F246" s="140"/>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9.5" customHeight="1">
      <c r="A247" s="53"/>
      <c r="B247" s="140"/>
      <c r="C247" s="117"/>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9.5" customHeight="1">
      <c r="A248" s="53"/>
      <c r="B248" s="140"/>
      <c r="C248" s="117"/>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9.5" customHeight="1">
      <c r="A249" s="53"/>
      <c r="B249" s="140"/>
      <c r="C249" s="117"/>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9.5" customHeight="1">
      <c r="A250" s="53"/>
      <c r="B250" s="140"/>
      <c r="C250" s="117"/>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9.5" customHeight="1">
      <c r="A251" s="53"/>
      <c r="B251" s="140"/>
      <c r="C251" s="117"/>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9.5" customHeight="1">
      <c r="A252" s="53"/>
      <c r="B252" s="140"/>
      <c r="C252" s="117"/>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9.5" customHeight="1">
      <c r="A253" s="53"/>
      <c r="B253" s="140"/>
      <c r="C253" s="117"/>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9.5" customHeight="1">
      <c r="A254" s="53"/>
      <c r="B254" s="140"/>
      <c r="C254" s="117"/>
      <c r="D254" s="140"/>
      <c r="E254" s="140"/>
      <c r="F254" s="140"/>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9.5" customHeight="1">
      <c r="A255" s="53"/>
      <c r="B255" s="140"/>
      <c r="C255" s="117"/>
      <c r="D255" s="140"/>
      <c r="E255" s="140"/>
      <c r="F255" s="140"/>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9.5" customHeight="1">
      <c r="A256" s="53"/>
      <c r="B256" s="140"/>
      <c r="C256" s="117"/>
      <c r="D256" s="140"/>
      <c r="E256" s="140"/>
      <c r="F256" s="140"/>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9.5" customHeight="1">
      <c r="A257" s="53"/>
      <c r="B257" s="140"/>
      <c r="C257" s="117"/>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9.5" customHeight="1">
      <c r="A258" s="53"/>
      <c r="B258" s="140"/>
      <c r="C258" s="117"/>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9.5" customHeight="1">
      <c r="A259" s="53"/>
      <c r="B259" s="140"/>
      <c r="C259" s="117"/>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9.5" customHeight="1">
      <c r="A260" s="53"/>
      <c r="B260" s="140"/>
      <c r="C260" s="117"/>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9.5" customHeight="1">
      <c r="A261" s="53"/>
      <c r="B261" s="140"/>
      <c r="C261" s="117"/>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9.5" customHeight="1">
      <c r="A262" s="53"/>
      <c r="B262" s="140"/>
      <c r="C262" s="117"/>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9.5" customHeight="1">
      <c r="A263" s="53"/>
      <c r="B263" s="140"/>
      <c r="C263" s="117"/>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9.5" customHeight="1">
      <c r="A264" s="53"/>
      <c r="B264" s="140"/>
      <c r="C264" s="117"/>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9.5" customHeight="1">
      <c r="A265" s="53"/>
      <c r="B265" s="140"/>
      <c r="C265" s="117"/>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9.5" customHeight="1">
      <c r="A266" s="53"/>
      <c r="B266" s="140"/>
      <c r="C266" s="117"/>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9.5" customHeight="1">
      <c r="A267" s="53"/>
      <c r="B267" s="140"/>
      <c r="C267" s="117"/>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9.5" customHeight="1">
      <c r="A268" s="53"/>
      <c r="B268" s="140"/>
      <c r="C268" s="117"/>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9.5" customHeight="1">
      <c r="A269" s="53"/>
      <c r="B269" s="140"/>
      <c r="C269" s="117"/>
      <c r="D269" s="140"/>
      <c r="E269" s="140"/>
      <c r="F269" s="140"/>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9.5" customHeight="1">
      <c r="A270" s="53"/>
      <c r="B270" s="140"/>
      <c r="C270" s="117"/>
      <c r="D270" s="140"/>
      <c r="E270" s="140"/>
      <c r="F270" s="140"/>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9.5" customHeight="1">
      <c r="A271" s="53"/>
      <c r="B271" s="140"/>
      <c r="C271" s="117"/>
      <c r="D271" s="140"/>
      <c r="E271" s="140"/>
      <c r="F271" s="140"/>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9.5" customHeight="1">
      <c r="A272" s="53"/>
      <c r="B272" s="140"/>
      <c r="C272" s="117"/>
      <c r="D272" s="140"/>
      <c r="E272" s="140"/>
      <c r="F272" s="140"/>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9.5" customHeight="1">
      <c r="A273" s="53"/>
      <c r="B273" s="140"/>
      <c r="C273" s="117"/>
      <c r="D273" s="140"/>
      <c r="E273" s="140"/>
      <c r="F273" s="140"/>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9.5" customHeight="1">
      <c r="A274" s="53"/>
      <c r="B274" s="140"/>
      <c r="C274" s="117"/>
      <c r="D274" s="140"/>
      <c r="E274" s="140"/>
      <c r="F274" s="140"/>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9.5" customHeight="1">
      <c r="A275" s="53"/>
      <c r="B275" s="140"/>
      <c r="C275" s="117"/>
      <c r="D275" s="140"/>
      <c r="E275" s="140"/>
      <c r="F275" s="140"/>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9.5" customHeight="1">
      <c r="A276" s="53"/>
      <c r="B276" s="140"/>
      <c r="C276" s="117"/>
      <c r="D276" s="140"/>
      <c r="E276" s="140"/>
      <c r="F276" s="140"/>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9.5" customHeight="1">
      <c r="A277" s="53"/>
      <c r="B277" s="140"/>
      <c r="C277" s="117"/>
      <c r="D277" s="140"/>
      <c r="E277" s="140"/>
      <c r="F277" s="140"/>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9.5" customHeight="1">
      <c r="A278" s="53"/>
      <c r="B278" s="140"/>
      <c r="C278" s="117"/>
      <c r="D278" s="140"/>
      <c r="E278" s="140"/>
      <c r="F278" s="140"/>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9.5" customHeight="1">
      <c r="A279" s="53"/>
      <c r="B279" s="140"/>
      <c r="C279" s="117"/>
      <c r="D279" s="140"/>
      <c r="E279" s="140"/>
      <c r="F279" s="140"/>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9.5" customHeight="1">
      <c r="A280" s="53"/>
      <c r="B280" s="140"/>
      <c r="C280" s="117"/>
      <c r="D280" s="140"/>
      <c r="E280" s="140"/>
      <c r="F280" s="140"/>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9.5" customHeight="1">
      <c r="A281" s="53"/>
      <c r="B281" s="140"/>
      <c r="C281" s="117"/>
      <c r="D281" s="140"/>
      <c r="E281" s="140"/>
      <c r="F281" s="140"/>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9.5" customHeight="1">
      <c r="A282" s="53"/>
      <c r="B282" s="140"/>
      <c r="C282" s="117"/>
      <c r="D282" s="140"/>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9.5" customHeight="1">
      <c r="A283" s="53"/>
      <c r="B283" s="140"/>
      <c r="C283" s="117"/>
      <c r="D283" s="140"/>
      <c r="E283" s="140"/>
      <c r="F283" s="140"/>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9.5" customHeight="1">
      <c r="A284" s="53"/>
      <c r="B284" s="140"/>
      <c r="C284" s="117"/>
      <c r="D284" s="140"/>
      <c r="E284" s="140"/>
      <c r="F284" s="140"/>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9.5" customHeight="1">
      <c r="A285" s="53"/>
      <c r="B285" s="140"/>
      <c r="C285" s="117"/>
      <c r="D285" s="140"/>
      <c r="E285" s="140"/>
      <c r="F285" s="140"/>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9.5" customHeight="1">
      <c r="A286" s="53"/>
      <c r="B286" s="140"/>
      <c r="C286" s="117"/>
      <c r="D286" s="140"/>
      <c r="E286" s="140"/>
      <c r="F286" s="140"/>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9.5" customHeight="1">
      <c r="A287" s="53"/>
      <c r="B287" s="140"/>
      <c r="C287" s="117"/>
      <c r="D287" s="140"/>
      <c r="E287" s="140"/>
      <c r="F287" s="140"/>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9.5" customHeight="1">
      <c r="A288" s="53"/>
      <c r="B288" s="140"/>
      <c r="C288" s="117"/>
      <c r="D288" s="140"/>
      <c r="E288" s="140"/>
      <c r="F288" s="140"/>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9.5" customHeight="1">
      <c r="A289" s="53"/>
      <c r="B289" s="140"/>
      <c r="C289" s="117"/>
      <c r="D289" s="140"/>
      <c r="E289" s="140"/>
      <c r="F289" s="140"/>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9.5" customHeight="1">
      <c r="A290" s="53"/>
      <c r="B290" s="140"/>
      <c r="C290" s="117"/>
      <c r="D290" s="140"/>
      <c r="E290" s="140"/>
      <c r="F290" s="140"/>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9.5" customHeight="1">
      <c r="A291" s="53"/>
      <c r="B291" s="140"/>
      <c r="C291" s="117"/>
      <c r="D291" s="140"/>
      <c r="E291" s="140"/>
      <c r="F291" s="140"/>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9.5" customHeight="1">
      <c r="A292" s="53"/>
      <c r="B292" s="140"/>
      <c r="C292" s="117"/>
      <c r="D292" s="140"/>
      <c r="E292" s="140"/>
      <c r="F292" s="140"/>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9.5" customHeight="1">
      <c r="A293" s="53"/>
      <c r="B293" s="140"/>
      <c r="C293" s="117"/>
      <c r="D293" s="140"/>
      <c r="E293" s="140"/>
      <c r="F293" s="140"/>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9.5" customHeight="1">
      <c r="A294" s="53"/>
      <c r="B294" s="140"/>
      <c r="C294" s="117"/>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9.5" customHeight="1">
      <c r="A295" s="53"/>
      <c r="B295" s="140"/>
      <c r="C295" s="117"/>
      <c r="D295" s="140"/>
      <c r="E295" s="140"/>
      <c r="F295" s="140"/>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9.5" customHeight="1">
      <c r="A296" s="53"/>
      <c r="B296" s="140"/>
      <c r="C296" s="117"/>
      <c r="D296" s="140"/>
      <c r="E296" s="140"/>
      <c r="F296" s="140"/>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9.5" customHeight="1">
      <c r="A297" s="53"/>
      <c r="B297" s="140"/>
      <c r="C297" s="117"/>
      <c r="D297" s="140"/>
      <c r="E297" s="140"/>
      <c r="F297" s="140"/>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9.5" customHeight="1">
      <c r="A298" s="53"/>
      <c r="B298" s="140"/>
      <c r="C298" s="117"/>
      <c r="D298" s="140"/>
      <c r="E298" s="140"/>
      <c r="F298" s="140"/>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9.5" customHeight="1">
      <c r="A299" s="53"/>
      <c r="B299" s="140"/>
      <c r="C299" s="117"/>
      <c r="D299" s="140"/>
      <c r="E299" s="140"/>
      <c r="F299" s="140"/>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9.5" customHeight="1">
      <c r="A300" s="53"/>
      <c r="B300" s="140"/>
      <c r="C300" s="117"/>
      <c r="D300" s="140"/>
      <c r="E300" s="140"/>
      <c r="F300" s="140"/>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9.5" customHeight="1">
      <c r="A301" s="53"/>
      <c r="B301" s="140"/>
      <c r="C301" s="117"/>
      <c r="D301" s="140"/>
      <c r="E301" s="140"/>
      <c r="F301" s="140"/>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9.5" customHeight="1">
      <c r="A302" s="53"/>
      <c r="B302" s="140"/>
      <c r="C302" s="117"/>
      <c r="D302" s="140"/>
      <c r="E302" s="140"/>
      <c r="F302" s="140"/>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9.5" customHeight="1">
      <c r="A303" s="53"/>
      <c r="B303" s="140"/>
      <c r="C303" s="117"/>
      <c r="D303" s="140"/>
      <c r="E303" s="140"/>
      <c r="F303" s="140"/>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9.5" customHeight="1">
      <c r="A304" s="53"/>
      <c r="B304" s="140"/>
      <c r="C304" s="117"/>
      <c r="D304" s="140"/>
      <c r="E304" s="140"/>
      <c r="F304" s="140"/>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9.5" customHeight="1">
      <c r="A305" s="53"/>
      <c r="B305" s="140"/>
      <c r="C305" s="117"/>
      <c r="D305" s="140"/>
      <c r="E305" s="140"/>
      <c r="F305" s="140"/>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9.5" customHeight="1">
      <c r="A306" s="53"/>
      <c r="B306" s="140"/>
      <c r="C306" s="117"/>
      <c r="D306" s="140"/>
      <c r="E306" s="140"/>
      <c r="F306" s="140"/>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9.5" customHeight="1">
      <c r="A307" s="53"/>
      <c r="B307" s="140"/>
      <c r="C307" s="117"/>
      <c r="D307" s="140"/>
      <c r="E307" s="140"/>
      <c r="F307" s="140"/>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9.5" customHeight="1">
      <c r="A308" s="53"/>
      <c r="B308" s="140"/>
      <c r="C308" s="117"/>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9.5" customHeight="1">
      <c r="A309" s="53"/>
      <c r="B309" s="140"/>
      <c r="C309" s="117"/>
      <c r="D309" s="140"/>
      <c r="E309" s="140"/>
      <c r="F309" s="140"/>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9.5" customHeight="1">
      <c r="A310" s="53"/>
      <c r="B310" s="140"/>
      <c r="C310" s="117"/>
      <c r="D310" s="140"/>
      <c r="E310" s="140"/>
      <c r="F310" s="140"/>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9.5" customHeight="1">
      <c r="A311" s="53"/>
      <c r="B311" s="140"/>
      <c r="C311" s="117"/>
      <c r="D311" s="140"/>
      <c r="E311" s="140"/>
      <c r="F311" s="140"/>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9.5" customHeight="1">
      <c r="A312" s="53"/>
      <c r="B312" s="140"/>
      <c r="C312" s="117"/>
      <c r="D312" s="140"/>
      <c r="E312" s="140"/>
      <c r="F312" s="140"/>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9.5" customHeight="1">
      <c r="A313" s="53"/>
      <c r="B313" s="140"/>
      <c r="C313" s="117"/>
      <c r="D313" s="140"/>
      <c r="E313" s="140"/>
      <c r="F313" s="140"/>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9.5" customHeight="1">
      <c r="A314" s="53"/>
      <c r="B314" s="140"/>
      <c r="C314" s="117"/>
      <c r="D314" s="140"/>
      <c r="E314" s="140"/>
      <c r="F314" s="140"/>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9.5" customHeight="1">
      <c r="A315" s="53"/>
      <c r="B315" s="140"/>
      <c r="C315" s="117"/>
      <c r="D315" s="140"/>
      <c r="E315" s="140"/>
      <c r="F315" s="140"/>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9.5" customHeight="1">
      <c r="A316" s="53"/>
      <c r="B316" s="140"/>
      <c r="C316" s="117"/>
      <c r="D316" s="140"/>
      <c r="E316" s="140"/>
      <c r="F316" s="140"/>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9.5" customHeight="1">
      <c r="A317" s="53"/>
      <c r="B317" s="140"/>
      <c r="C317" s="117"/>
      <c r="D317" s="140"/>
      <c r="E317" s="140"/>
      <c r="F317" s="140"/>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9.5" customHeight="1">
      <c r="A318" s="53"/>
      <c r="B318" s="140"/>
      <c r="C318" s="117"/>
      <c r="D318" s="140"/>
      <c r="E318" s="140"/>
      <c r="F318" s="140"/>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9.5" customHeight="1">
      <c r="A319" s="53"/>
      <c r="B319" s="140"/>
      <c r="C319" s="117"/>
      <c r="D319" s="140"/>
      <c r="E319" s="140"/>
      <c r="F319" s="140"/>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9.5" customHeight="1">
      <c r="A320" s="53"/>
      <c r="B320" s="140"/>
      <c r="C320" s="117"/>
      <c r="D320" s="140"/>
      <c r="E320" s="140"/>
      <c r="F320" s="140"/>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9.5" customHeight="1">
      <c r="A321" s="53"/>
      <c r="B321" s="140"/>
      <c r="C321" s="117"/>
      <c r="D321" s="140"/>
      <c r="E321" s="140"/>
      <c r="F321" s="140"/>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9.5" customHeight="1">
      <c r="A322" s="53"/>
      <c r="B322" s="140"/>
      <c r="C322" s="117"/>
      <c r="D322" s="140"/>
      <c r="E322" s="140"/>
      <c r="F322" s="140"/>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9.5" customHeight="1">
      <c r="A323" s="53"/>
      <c r="B323" s="140"/>
      <c r="C323" s="117"/>
      <c r="D323" s="140"/>
      <c r="E323" s="140"/>
      <c r="F323" s="140"/>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9.5" customHeight="1">
      <c r="A324" s="53"/>
      <c r="B324" s="140"/>
      <c r="C324" s="117"/>
      <c r="D324" s="140"/>
      <c r="E324" s="140"/>
      <c r="F324" s="140"/>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9.5" customHeight="1">
      <c r="A325" s="53"/>
      <c r="B325" s="140"/>
      <c r="C325" s="117"/>
      <c r="D325" s="140"/>
      <c r="E325" s="140"/>
      <c r="F325" s="140"/>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9.5" customHeight="1">
      <c r="A326" s="53"/>
      <c r="B326" s="140"/>
      <c r="C326" s="117"/>
      <c r="D326" s="140"/>
      <c r="E326" s="140"/>
      <c r="F326" s="140"/>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9.5" customHeight="1">
      <c r="A327" s="53"/>
      <c r="B327" s="140"/>
      <c r="C327" s="117"/>
      <c r="D327" s="140"/>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9.5" customHeight="1">
      <c r="A328" s="53"/>
      <c r="B328" s="140"/>
      <c r="C328" s="117"/>
      <c r="D328" s="140"/>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9.5" customHeight="1">
      <c r="A329" s="53"/>
      <c r="B329" s="140"/>
      <c r="C329" s="117"/>
      <c r="D329" s="140"/>
      <c r="E329" s="140"/>
      <c r="F329" s="140"/>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9.5" customHeight="1">
      <c r="A330" s="53"/>
      <c r="B330" s="140"/>
      <c r="C330" s="117"/>
      <c r="D330" s="140"/>
      <c r="E330" s="140"/>
      <c r="F330" s="140"/>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9.5" customHeight="1">
      <c r="A331" s="53"/>
      <c r="B331" s="140"/>
      <c r="C331" s="117"/>
      <c r="D331" s="140"/>
      <c r="E331" s="140"/>
      <c r="F331" s="140"/>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9.5" customHeight="1">
      <c r="A332" s="53"/>
      <c r="B332" s="140"/>
      <c r="C332" s="117"/>
      <c r="D332" s="140"/>
      <c r="E332" s="140"/>
      <c r="F332" s="140"/>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9.5" customHeight="1">
      <c r="A333" s="53"/>
      <c r="B333" s="140"/>
      <c r="C333" s="117"/>
      <c r="D333" s="140"/>
      <c r="E333" s="140"/>
      <c r="F333" s="140"/>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9.5" customHeight="1">
      <c r="A334" s="53"/>
      <c r="B334" s="140"/>
      <c r="C334" s="117"/>
      <c r="D334" s="140"/>
      <c r="E334" s="140"/>
      <c r="F334" s="140"/>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9.5" customHeight="1">
      <c r="A335" s="53"/>
      <c r="B335" s="140"/>
      <c r="C335" s="117"/>
      <c r="D335" s="140"/>
      <c r="E335" s="140"/>
      <c r="F335" s="140"/>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9.5" customHeight="1">
      <c r="A336" s="53"/>
      <c r="B336" s="140"/>
      <c r="C336" s="117"/>
      <c r="D336" s="140"/>
      <c r="E336" s="140"/>
      <c r="F336" s="140"/>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9.5" customHeight="1">
      <c r="A337" s="53"/>
      <c r="B337" s="140"/>
      <c r="C337" s="117"/>
      <c r="D337" s="140"/>
      <c r="E337" s="140"/>
      <c r="F337" s="140"/>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9.5" customHeight="1">
      <c r="A338" s="53"/>
      <c r="B338" s="140"/>
      <c r="C338" s="117"/>
      <c r="D338" s="140"/>
      <c r="E338" s="140"/>
      <c r="F338" s="140"/>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9.5" customHeight="1">
      <c r="A339" s="53"/>
      <c r="B339" s="140"/>
      <c r="C339" s="117"/>
      <c r="D339" s="140"/>
      <c r="E339" s="140"/>
      <c r="F339" s="140"/>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9.5" customHeight="1">
      <c r="A340" s="53"/>
      <c r="B340" s="140"/>
      <c r="C340" s="117"/>
      <c r="D340" s="140"/>
      <c r="E340" s="140"/>
      <c r="F340" s="140"/>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9.5" customHeight="1">
      <c r="A341" s="53"/>
      <c r="B341" s="140"/>
      <c r="C341" s="117"/>
      <c r="D341" s="140"/>
      <c r="E341" s="140"/>
      <c r="F341" s="140"/>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9.5" customHeight="1">
      <c r="A342" s="53"/>
      <c r="B342" s="140"/>
      <c r="C342" s="117"/>
      <c r="D342" s="140"/>
      <c r="E342" s="140"/>
      <c r="F342" s="140"/>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9.5" customHeight="1">
      <c r="A343" s="53"/>
      <c r="B343" s="140"/>
      <c r="C343" s="117"/>
      <c r="D343" s="140"/>
      <c r="E343" s="140"/>
      <c r="F343" s="140"/>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9.5" customHeight="1">
      <c r="A344" s="53"/>
      <c r="B344" s="140"/>
      <c r="C344" s="117"/>
      <c r="D344" s="140"/>
      <c r="E344" s="140"/>
      <c r="F344" s="140"/>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9.5" customHeight="1">
      <c r="A345" s="53"/>
      <c r="B345" s="140"/>
      <c r="C345" s="117"/>
      <c r="D345" s="140"/>
      <c r="E345" s="140"/>
      <c r="F345" s="140"/>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9.5" customHeight="1">
      <c r="A346" s="53"/>
      <c r="B346" s="140"/>
      <c r="C346" s="117"/>
      <c r="D346" s="140"/>
      <c r="E346" s="140"/>
      <c r="F346" s="140"/>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9.5" customHeight="1">
      <c r="A347" s="53"/>
      <c r="B347" s="140"/>
      <c r="C347" s="117"/>
      <c r="D347" s="140"/>
      <c r="E347" s="140"/>
      <c r="F347" s="140"/>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9.5" customHeight="1">
      <c r="A348" s="53"/>
      <c r="B348" s="140"/>
      <c r="C348" s="117"/>
      <c r="D348" s="140"/>
      <c r="E348" s="140"/>
      <c r="F348" s="140"/>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9.5" customHeight="1">
      <c r="A349" s="53"/>
      <c r="B349" s="140"/>
      <c r="C349" s="117"/>
      <c r="D349" s="140"/>
      <c r="E349" s="140"/>
      <c r="F349" s="140"/>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9.5" customHeight="1">
      <c r="A350" s="53"/>
      <c r="B350" s="140"/>
      <c r="C350" s="117"/>
      <c r="D350" s="140"/>
      <c r="E350" s="140"/>
      <c r="F350" s="140"/>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9.5" customHeight="1">
      <c r="A351" s="53"/>
      <c r="B351" s="140"/>
      <c r="C351" s="117"/>
      <c r="D351" s="140"/>
      <c r="E351" s="140"/>
      <c r="F351" s="140"/>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9.5" customHeight="1">
      <c r="A352" s="53"/>
      <c r="B352" s="140"/>
      <c r="C352" s="117"/>
      <c r="D352" s="140"/>
      <c r="E352" s="140"/>
      <c r="F352" s="140"/>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9.5" customHeight="1">
      <c r="A353" s="53"/>
      <c r="B353" s="140"/>
      <c r="C353" s="117"/>
      <c r="D353" s="140"/>
      <c r="E353" s="140"/>
      <c r="F353" s="140"/>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9.5" customHeight="1">
      <c r="A354" s="53"/>
      <c r="B354" s="140"/>
      <c r="C354" s="117"/>
      <c r="D354" s="140"/>
      <c r="E354" s="140"/>
      <c r="F354" s="140"/>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9.5" customHeight="1">
      <c r="A355" s="53"/>
      <c r="B355" s="140"/>
      <c r="C355" s="117"/>
      <c r="D355" s="140"/>
      <c r="E355" s="140"/>
      <c r="F355" s="140"/>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9.5" customHeight="1">
      <c r="A356" s="53"/>
      <c r="B356" s="140"/>
      <c r="C356" s="117"/>
      <c r="D356" s="140"/>
      <c r="E356" s="140"/>
      <c r="F356" s="140"/>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9.5" customHeight="1">
      <c r="A357" s="53"/>
      <c r="B357" s="140"/>
      <c r="C357" s="117"/>
      <c r="D357" s="140"/>
      <c r="E357" s="140"/>
      <c r="F357" s="140"/>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9.5" customHeight="1">
      <c r="A358" s="53"/>
      <c r="B358" s="140"/>
      <c r="C358" s="117"/>
      <c r="D358" s="140"/>
      <c r="E358" s="140"/>
      <c r="F358" s="140"/>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9.5" customHeight="1">
      <c r="A359" s="53"/>
      <c r="B359" s="140"/>
      <c r="C359" s="117"/>
      <c r="D359" s="140"/>
      <c r="E359" s="140"/>
      <c r="F359" s="140"/>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9.5" customHeight="1">
      <c r="A360" s="53"/>
      <c r="B360" s="140"/>
      <c r="C360" s="117"/>
      <c r="D360" s="140"/>
      <c r="E360" s="140"/>
      <c r="F360" s="140"/>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9.5" customHeight="1">
      <c r="A361" s="53"/>
      <c r="B361" s="140"/>
      <c r="C361" s="117"/>
      <c r="D361" s="140"/>
      <c r="E361" s="140"/>
      <c r="F361" s="140"/>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9.5" customHeight="1">
      <c r="A362" s="53"/>
      <c r="B362" s="140"/>
      <c r="C362" s="117"/>
      <c r="D362" s="140"/>
      <c r="E362" s="140"/>
      <c r="F362" s="140"/>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9.5" customHeight="1">
      <c r="A363" s="53"/>
      <c r="B363" s="140"/>
      <c r="C363" s="117"/>
      <c r="D363" s="140"/>
      <c r="E363" s="140"/>
      <c r="F363" s="140"/>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9.5" customHeight="1">
      <c r="A364" s="53"/>
      <c r="B364" s="140"/>
      <c r="C364" s="117"/>
      <c r="D364" s="140"/>
      <c r="E364" s="140"/>
      <c r="F364" s="140"/>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9.5" customHeight="1">
      <c r="A365" s="53"/>
      <c r="B365" s="140"/>
      <c r="C365" s="117"/>
      <c r="D365" s="140"/>
      <c r="E365" s="140"/>
      <c r="F365" s="140"/>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9.5" customHeight="1">
      <c r="A366" s="53"/>
      <c r="B366" s="140"/>
      <c r="C366" s="117"/>
      <c r="D366" s="140"/>
      <c r="E366" s="140"/>
      <c r="F366" s="140"/>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9.5" customHeight="1">
      <c r="A367" s="53"/>
      <c r="B367" s="140"/>
      <c r="C367" s="117"/>
      <c r="D367" s="140"/>
      <c r="E367" s="140"/>
      <c r="F367" s="140"/>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9.5" customHeight="1">
      <c r="A368" s="53"/>
      <c r="B368" s="140"/>
      <c r="C368" s="117"/>
      <c r="D368" s="140"/>
      <c r="E368" s="140"/>
      <c r="F368" s="140"/>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9.5" customHeight="1">
      <c r="A369" s="53"/>
      <c r="B369" s="140"/>
      <c r="C369" s="117"/>
      <c r="D369" s="140"/>
      <c r="E369" s="140"/>
      <c r="F369" s="140"/>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9.5" customHeight="1">
      <c r="A370" s="53"/>
      <c r="B370" s="140"/>
      <c r="C370" s="117"/>
      <c r="D370" s="140"/>
      <c r="E370" s="140"/>
      <c r="F370" s="140"/>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9.5" customHeight="1">
      <c r="A371" s="53"/>
      <c r="B371" s="140"/>
      <c r="C371" s="117"/>
      <c r="D371" s="140"/>
      <c r="E371" s="140"/>
      <c r="F371" s="140"/>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9.5" customHeight="1">
      <c r="A372" s="53"/>
      <c r="B372" s="140"/>
      <c r="C372" s="117"/>
      <c r="D372" s="140"/>
      <c r="E372" s="140"/>
      <c r="F372" s="140"/>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9.5" customHeight="1">
      <c r="A373" s="53"/>
      <c r="B373" s="140"/>
      <c r="C373" s="117"/>
      <c r="D373" s="140"/>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9.5" customHeight="1">
      <c r="A374" s="53"/>
      <c r="B374" s="140"/>
      <c r="C374" s="117"/>
      <c r="D374" s="140"/>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9.5" customHeight="1">
      <c r="A375" s="53"/>
      <c r="B375" s="140"/>
      <c r="C375" s="117"/>
      <c r="D375" s="140"/>
      <c r="E375" s="140"/>
      <c r="F375" s="140"/>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9.5" customHeight="1">
      <c r="A376" s="53"/>
      <c r="B376" s="140"/>
      <c r="C376" s="117"/>
      <c r="D376" s="140"/>
      <c r="E376" s="140"/>
      <c r="F376" s="140"/>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9.5" customHeight="1">
      <c r="A377" s="53"/>
      <c r="B377" s="140"/>
      <c r="C377" s="117"/>
      <c r="D377" s="140"/>
      <c r="E377" s="140"/>
      <c r="F377" s="140"/>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9.5" customHeight="1">
      <c r="A378" s="53"/>
      <c r="B378" s="140"/>
      <c r="C378" s="117"/>
      <c r="D378" s="140"/>
      <c r="E378" s="140"/>
      <c r="F378" s="140"/>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9.5" customHeight="1">
      <c r="A379" s="53"/>
      <c r="B379" s="140"/>
      <c r="C379" s="117"/>
      <c r="D379" s="140"/>
      <c r="E379" s="140"/>
      <c r="F379" s="140"/>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9.5" customHeight="1">
      <c r="A380" s="53"/>
      <c r="B380" s="140"/>
      <c r="C380" s="117"/>
      <c r="D380" s="140"/>
      <c r="E380" s="140"/>
      <c r="F380" s="140"/>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9.5" customHeight="1">
      <c r="A381" s="53"/>
      <c r="B381" s="140"/>
      <c r="C381" s="117"/>
      <c r="D381" s="140"/>
      <c r="E381" s="140"/>
      <c r="F381" s="140"/>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9.5" customHeight="1">
      <c r="A382" s="53"/>
      <c r="B382" s="140"/>
      <c r="C382" s="117"/>
      <c r="D382" s="140"/>
      <c r="E382" s="140"/>
      <c r="F382" s="140"/>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9.5" customHeight="1">
      <c r="A383" s="53"/>
      <c r="B383" s="140"/>
      <c r="C383" s="117"/>
      <c r="D383" s="140"/>
      <c r="E383" s="140"/>
      <c r="F383" s="140"/>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9.5" customHeight="1">
      <c r="A384" s="53"/>
      <c r="B384" s="140"/>
      <c r="C384" s="117"/>
      <c r="D384" s="140"/>
      <c r="E384" s="140"/>
      <c r="F384" s="140"/>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9.5" customHeight="1">
      <c r="A385" s="53"/>
      <c r="B385" s="140"/>
      <c r="C385" s="117"/>
      <c r="D385" s="140"/>
      <c r="E385" s="140"/>
      <c r="F385" s="140"/>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9.5" customHeight="1">
      <c r="A386" s="53"/>
      <c r="B386" s="140"/>
      <c r="C386" s="117"/>
      <c r="D386" s="140"/>
      <c r="E386" s="140"/>
      <c r="F386" s="140"/>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9.5" customHeight="1">
      <c r="A387" s="53"/>
      <c r="B387" s="140"/>
      <c r="C387" s="117"/>
      <c r="D387" s="140"/>
      <c r="E387" s="140"/>
      <c r="F387" s="140"/>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9.5" customHeight="1">
      <c r="A388" s="53"/>
      <c r="B388" s="140"/>
      <c r="C388" s="117"/>
      <c r="D388" s="140"/>
      <c r="E388" s="140"/>
      <c r="F388" s="140"/>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9.5" customHeight="1">
      <c r="A389" s="53"/>
      <c r="B389" s="140"/>
      <c r="C389" s="117"/>
      <c r="D389" s="140"/>
      <c r="E389" s="140"/>
      <c r="F389" s="140"/>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9.5" customHeight="1">
      <c r="A390" s="53"/>
      <c r="B390" s="140"/>
      <c r="C390" s="117"/>
      <c r="D390" s="140"/>
      <c r="E390" s="140"/>
      <c r="F390" s="140"/>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9.5" customHeight="1">
      <c r="A391" s="53"/>
      <c r="B391" s="140"/>
      <c r="C391" s="117"/>
      <c r="D391" s="140"/>
      <c r="E391" s="140"/>
      <c r="F391" s="140"/>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9.5" customHeight="1">
      <c r="A392" s="53"/>
      <c r="B392" s="140"/>
      <c r="C392" s="117"/>
      <c r="D392" s="140"/>
      <c r="E392" s="140"/>
      <c r="F392" s="140"/>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9.5" customHeight="1">
      <c r="A393" s="53"/>
      <c r="B393" s="140"/>
      <c r="C393" s="117"/>
      <c r="D393" s="140"/>
      <c r="E393" s="140"/>
      <c r="F393" s="140"/>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9.5" customHeight="1">
      <c r="A394" s="53"/>
      <c r="B394" s="140"/>
      <c r="C394" s="117"/>
      <c r="D394" s="140"/>
      <c r="E394" s="140"/>
      <c r="F394" s="140"/>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9.5" customHeight="1">
      <c r="A395" s="53"/>
      <c r="B395" s="140"/>
      <c r="C395" s="117"/>
      <c r="D395" s="140"/>
      <c r="E395" s="140"/>
      <c r="F395" s="140"/>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9.5" customHeight="1">
      <c r="A396" s="53"/>
      <c r="B396" s="140"/>
      <c r="C396" s="117"/>
      <c r="D396" s="140"/>
      <c r="E396" s="140"/>
      <c r="F396" s="140"/>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9.5" customHeight="1">
      <c r="A397" s="53"/>
      <c r="B397" s="140"/>
      <c r="C397" s="117"/>
      <c r="D397" s="140"/>
      <c r="E397" s="140"/>
      <c r="F397" s="140"/>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9.5" customHeight="1">
      <c r="A398" s="53"/>
      <c r="B398" s="140"/>
      <c r="C398" s="117"/>
      <c r="D398" s="140"/>
      <c r="E398" s="140"/>
      <c r="F398" s="140"/>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9.5" customHeight="1">
      <c r="A399" s="53"/>
      <c r="B399" s="140"/>
      <c r="C399" s="117"/>
      <c r="D399" s="140"/>
      <c r="E399" s="140"/>
      <c r="F399" s="140"/>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9.5" customHeight="1">
      <c r="A400" s="53"/>
      <c r="B400" s="140"/>
      <c r="C400" s="117"/>
      <c r="D400" s="140"/>
      <c r="E400" s="140"/>
      <c r="F400" s="140"/>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9.5" customHeight="1">
      <c r="A401" s="53"/>
      <c r="B401" s="140"/>
      <c r="C401" s="117"/>
      <c r="D401" s="140"/>
      <c r="E401" s="140"/>
      <c r="F401" s="140"/>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9.5" customHeight="1">
      <c r="A402" s="53"/>
      <c r="B402" s="140"/>
      <c r="C402" s="117"/>
      <c r="D402" s="140"/>
      <c r="E402" s="140"/>
      <c r="F402" s="140"/>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9.5" customHeight="1">
      <c r="A403" s="53"/>
      <c r="B403" s="140"/>
      <c r="C403" s="117"/>
      <c r="D403" s="140"/>
      <c r="E403" s="140"/>
      <c r="F403" s="140"/>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9.5" customHeight="1">
      <c r="A404" s="53"/>
      <c r="B404" s="140"/>
      <c r="C404" s="117"/>
      <c r="D404" s="140"/>
      <c r="E404" s="140"/>
      <c r="F404" s="140"/>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9.5" customHeight="1">
      <c r="A405" s="53"/>
      <c r="B405" s="140"/>
      <c r="C405" s="117"/>
      <c r="D405" s="140"/>
      <c r="E405" s="140"/>
      <c r="F405" s="140"/>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9.5" customHeight="1">
      <c r="A406" s="53"/>
      <c r="B406" s="140"/>
      <c r="C406" s="117"/>
      <c r="D406" s="140"/>
      <c r="E406" s="140"/>
      <c r="F406" s="140"/>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9.5" customHeight="1">
      <c r="A407" s="53"/>
      <c r="B407" s="140"/>
      <c r="C407" s="117"/>
      <c r="D407" s="140"/>
      <c r="E407" s="140"/>
      <c r="F407" s="140"/>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9.5" customHeight="1">
      <c r="A408" s="53"/>
      <c r="B408" s="140"/>
      <c r="C408" s="117"/>
      <c r="D408" s="140"/>
      <c r="E408" s="140"/>
      <c r="F408" s="140"/>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9.5" customHeight="1">
      <c r="A409" s="53"/>
      <c r="B409" s="140"/>
      <c r="C409" s="117"/>
      <c r="D409" s="140"/>
      <c r="E409" s="140"/>
      <c r="F409" s="140"/>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9.5" customHeight="1">
      <c r="A410" s="53"/>
      <c r="B410" s="140"/>
      <c r="C410" s="117"/>
      <c r="D410" s="140"/>
      <c r="E410" s="140"/>
      <c r="F410" s="140"/>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9.5" customHeight="1">
      <c r="A411" s="53"/>
      <c r="B411" s="140"/>
      <c r="C411" s="117"/>
      <c r="D411" s="140"/>
      <c r="E411" s="140"/>
      <c r="F411" s="140"/>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9.5" customHeight="1">
      <c r="A412" s="53"/>
      <c r="B412" s="140"/>
      <c r="C412" s="117"/>
      <c r="D412" s="140"/>
      <c r="E412" s="140"/>
      <c r="F412" s="140"/>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9.5" customHeight="1">
      <c r="A413" s="53"/>
      <c r="B413" s="140"/>
      <c r="C413" s="117"/>
      <c r="D413" s="140"/>
      <c r="E413" s="140"/>
      <c r="F413" s="140"/>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9.5" customHeight="1">
      <c r="A414" s="53"/>
      <c r="B414" s="140"/>
      <c r="C414" s="117"/>
      <c r="D414" s="140"/>
      <c r="E414" s="140"/>
      <c r="F414" s="140"/>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9.5" customHeight="1">
      <c r="A415" s="53"/>
      <c r="B415" s="140"/>
      <c r="C415" s="117"/>
      <c r="D415" s="140"/>
      <c r="E415" s="140"/>
      <c r="F415" s="140"/>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9.5" customHeight="1">
      <c r="A416" s="53"/>
      <c r="B416" s="140"/>
      <c r="C416" s="117"/>
      <c r="D416" s="140"/>
      <c r="E416" s="140"/>
      <c r="F416" s="140"/>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9.5" customHeight="1">
      <c r="A417" s="53"/>
      <c r="B417" s="140"/>
      <c r="C417" s="117"/>
      <c r="D417" s="140"/>
      <c r="E417" s="140"/>
      <c r="F417" s="140"/>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9.5" customHeight="1">
      <c r="A418" s="53"/>
      <c r="B418" s="140"/>
      <c r="C418" s="117"/>
      <c r="D418" s="140"/>
      <c r="E418" s="140"/>
      <c r="F418" s="140"/>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9.5" customHeight="1">
      <c r="A419" s="53"/>
      <c r="B419" s="140"/>
      <c r="C419" s="117"/>
      <c r="D419" s="140"/>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9.5" customHeight="1">
      <c r="A420" s="53"/>
      <c r="B420" s="140"/>
      <c r="C420" s="117"/>
      <c r="D420" s="140"/>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9.5" customHeight="1">
      <c r="A421" s="53"/>
      <c r="B421" s="140"/>
      <c r="C421" s="117"/>
      <c r="D421" s="140"/>
      <c r="E421" s="140"/>
      <c r="F421" s="140"/>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9.5" customHeight="1">
      <c r="A422" s="53"/>
      <c r="B422" s="140"/>
      <c r="C422" s="117"/>
      <c r="D422" s="140"/>
      <c r="E422" s="140"/>
      <c r="F422" s="140"/>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9.5" customHeight="1">
      <c r="A423" s="53"/>
      <c r="B423" s="140"/>
      <c r="C423" s="117"/>
      <c r="D423" s="140"/>
      <c r="E423" s="140"/>
      <c r="F423" s="140"/>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9.5" customHeight="1">
      <c r="A424" s="53"/>
      <c r="B424" s="140"/>
      <c r="C424" s="117"/>
      <c r="D424" s="140"/>
      <c r="E424" s="140"/>
      <c r="F424" s="140"/>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9.5" customHeight="1">
      <c r="A425" s="53"/>
      <c r="B425" s="140"/>
      <c r="C425" s="117"/>
      <c r="D425" s="140"/>
      <c r="E425" s="140"/>
      <c r="F425" s="140"/>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9.5" customHeight="1">
      <c r="A426" s="53"/>
      <c r="B426" s="140"/>
      <c r="C426" s="117"/>
      <c r="D426" s="140"/>
      <c r="E426" s="140"/>
      <c r="F426" s="140"/>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9.5" customHeight="1">
      <c r="A427" s="53"/>
      <c r="B427" s="140"/>
      <c r="C427" s="117"/>
      <c r="D427" s="140"/>
      <c r="E427" s="140"/>
      <c r="F427" s="140"/>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9.5" customHeight="1">
      <c r="A428" s="53"/>
      <c r="B428" s="140"/>
      <c r="C428" s="117"/>
      <c r="D428" s="140"/>
      <c r="E428" s="140"/>
      <c r="F428" s="140"/>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9.5" customHeight="1">
      <c r="A429" s="53"/>
      <c r="B429" s="140"/>
      <c r="C429" s="117"/>
      <c r="D429" s="140"/>
      <c r="E429" s="140"/>
      <c r="F429" s="140"/>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9.5" customHeight="1">
      <c r="A430" s="53"/>
      <c r="B430" s="140"/>
      <c r="C430" s="117"/>
      <c r="D430" s="140"/>
      <c r="E430" s="140"/>
      <c r="F430" s="140"/>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9.5" customHeight="1">
      <c r="A431" s="53"/>
      <c r="B431" s="140"/>
      <c r="C431" s="117"/>
      <c r="D431" s="140"/>
      <c r="E431" s="140"/>
      <c r="F431" s="140"/>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9.5" customHeight="1">
      <c r="A432" s="53"/>
      <c r="B432" s="140"/>
      <c r="C432" s="117"/>
      <c r="D432" s="140"/>
      <c r="E432" s="140"/>
      <c r="F432" s="140"/>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9.5" customHeight="1">
      <c r="A433" s="53"/>
      <c r="B433" s="140"/>
      <c r="C433" s="117"/>
      <c r="D433" s="140"/>
      <c r="E433" s="140"/>
      <c r="F433" s="140"/>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9.5" customHeight="1">
      <c r="A434" s="53"/>
      <c r="B434" s="140"/>
      <c r="C434" s="117"/>
      <c r="D434" s="140"/>
      <c r="E434" s="140"/>
      <c r="F434" s="140"/>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9.5" customHeight="1">
      <c r="A435" s="53"/>
      <c r="B435" s="140"/>
      <c r="C435" s="117"/>
      <c r="D435" s="140"/>
      <c r="E435" s="140"/>
      <c r="F435" s="140"/>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9.5" customHeight="1">
      <c r="A436" s="53"/>
      <c r="B436" s="140"/>
      <c r="C436" s="117"/>
      <c r="D436" s="140"/>
      <c r="E436" s="140"/>
      <c r="F436" s="140"/>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9.5" customHeight="1">
      <c r="A437" s="53"/>
      <c r="B437" s="140"/>
      <c r="C437" s="117"/>
      <c r="D437" s="140"/>
      <c r="E437" s="140"/>
      <c r="F437" s="140"/>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9.5" customHeight="1">
      <c r="A438" s="53"/>
      <c r="B438" s="140"/>
      <c r="C438" s="117"/>
      <c r="D438" s="140"/>
      <c r="E438" s="140"/>
      <c r="F438" s="140"/>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9.5" customHeight="1">
      <c r="A439" s="53"/>
      <c r="B439" s="140"/>
      <c r="C439" s="117"/>
      <c r="D439" s="140"/>
      <c r="E439" s="140"/>
      <c r="F439" s="140"/>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9.5" customHeight="1">
      <c r="A440" s="53"/>
      <c r="B440" s="140"/>
      <c r="C440" s="117"/>
      <c r="D440" s="140"/>
      <c r="E440" s="140"/>
      <c r="F440" s="140"/>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9.5" customHeight="1">
      <c r="A441" s="53"/>
      <c r="B441" s="140"/>
      <c r="C441" s="117"/>
      <c r="D441" s="140"/>
      <c r="E441" s="140"/>
      <c r="F441" s="140"/>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9.5" customHeight="1">
      <c r="A442" s="53"/>
      <c r="B442" s="140"/>
      <c r="C442" s="117"/>
      <c r="D442" s="140"/>
      <c r="E442" s="140"/>
      <c r="F442" s="140"/>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9.5" customHeight="1">
      <c r="A443" s="53"/>
      <c r="B443" s="140"/>
      <c r="C443" s="117"/>
      <c r="D443" s="140"/>
      <c r="E443" s="140"/>
      <c r="F443" s="140"/>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9.5" customHeight="1">
      <c r="A444" s="53"/>
      <c r="B444" s="140"/>
      <c r="C444" s="117"/>
      <c r="D444" s="140"/>
      <c r="E444" s="140"/>
      <c r="F444" s="140"/>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9.5" customHeight="1">
      <c r="A445" s="53"/>
      <c r="B445" s="140"/>
      <c r="C445" s="117"/>
      <c r="D445" s="140"/>
      <c r="E445" s="140"/>
      <c r="F445" s="140"/>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9.5" customHeight="1">
      <c r="A446" s="53"/>
      <c r="B446" s="140"/>
      <c r="C446" s="117"/>
      <c r="D446" s="140"/>
      <c r="E446" s="140"/>
      <c r="F446" s="140"/>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9.5" customHeight="1">
      <c r="A447" s="53"/>
      <c r="B447" s="140"/>
      <c r="C447" s="117"/>
      <c r="D447" s="140"/>
      <c r="E447" s="140"/>
      <c r="F447" s="140"/>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9.5" customHeight="1">
      <c r="A448" s="53"/>
      <c r="B448" s="140"/>
      <c r="C448" s="117"/>
      <c r="D448" s="140"/>
      <c r="E448" s="140"/>
      <c r="F448" s="140"/>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9.5" customHeight="1">
      <c r="A449" s="53"/>
      <c r="B449" s="140"/>
      <c r="C449" s="117"/>
      <c r="D449" s="140"/>
      <c r="E449" s="140"/>
      <c r="F449" s="140"/>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9.5" customHeight="1">
      <c r="A450" s="53"/>
      <c r="B450" s="140"/>
      <c r="C450" s="117"/>
      <c r="D450" s="140"/>
      <c r="E450" s="140"/>
      <c r="F450" s="140"/>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9.5" customHeight="1">
      <c r="A451" s="53"/>
      <c r="B451" s="140"/>
      <c r="C451" s="117"/>
      <c r="D451" s="140"/>
      <c r="E451" s="140"/>
      <c r="F451" s="140"/>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9.5" customHeight="1">
      <c r="A452" s="53"/>
      <c r="B452" s="140"/>
      <c r="C452" s="117"/>
      <c r="D452" s="140"/>
      <c r="E452" s="140"/>
      <c r="F452" s="140"/>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9.5" customHeight="1">
      <c r="A453" s="53"/>
      <c r="B453" s="140"/>
      <c r="C453" s="117"/>
      <c r="D453" s="140"/>
      <c r="E453" s="140"/>
      <c r="F453" s="140"/>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9.5" customHeight="1">
      <c r="A454" s="53"/>
      <c r="B454" s="140"/>
      <c r="C454" s="117"/>
      <c r="D454" s="140"/>
      <c r="E454" s="140"/>
      <c r="F454" s="140"/>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9.5" customHeight="1">
      <c r="A455" s="53"/>
      <c r="B455" s="140"/>
      <c r="C455" s="117"/>
      <c r="D455" s="140"/>
      <c r="E455" s="140"/>
      <c r="F455" s="140"/>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9.5" customHeight="1">
      <c r="A456" s="53"/>
      <c r="B456" s="140"/>
      <c r="C456" s="117"/>
      <c r="D456" s="140"/>
      <c r="E456" s="140"/>
      <c r="F456" s="140"/>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9.5" customHeight="1">
      <c r="A457" s="53"/>
      <c r="B457" s="140"/>
      <c r="C457" s="117"/>
      <c r="D457" s="140"/>
      <c r="E457" s="140"/>
      <c r="F457" s="140"/>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9.5" customHeight="1">
      <c r="A458" s="53"/>
      <c r="B458" s="140"/>
      <c r="C458" s="117"/>
      <c r="D458" s="140"/>
      <c r="E458" s="140"/>
      <c r="F458" s="140"/>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9.5" customHeight="1">
      <c r="A459" s="53"/>
      <c r="B459" s="140"/>
      <c r="C459" s="117"/>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9.5" customHeight="1">
      <c r="A460" s="53"/>
      <c r="B460" s="140"/>
      <c r="C460" s="117"/>
      <c r="D460" s="140"/>
      <c r="E460" s="140"/>
      <c r="F460" s="140"/>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9.5" customHeight="1">
      <c r="A461" s="53"/>
      <c r="B461" s="140"/>
      <c r="C461" s="117"/>
      <c r="D461" s="140"/>
      <c r="E461" s="140"/>
      <c r="F461" s="140"/>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9.5" customHeight="1">
      <c r="A462" s="53"/>
      <c r="B462" s="140"/>
      <c r="C462" s="117"/>
      <c r="D462" s="140"/>
      <c r="E462" s="140"/>
      <c r="F462" s="140"/>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9.5" customHeight="1">
      <c r="A463" s="53"/>
      <c r="B463" s="140"/>
      <c r="C463" s="117"/>
      <c r="D463" s="140"/>
      <c r="E463" s="140"/>
      <c r="F463" s="140"/>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9.5" customHeight="1">
      <c r="A464" s="53"/>
      <c r="B464" s="140"/>
      <c r="C464" s="117"/>
      <c r="D464" s="140"/>
      <c r="E464" s="140"/>
      <c r="F464" s="140"/>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9.5" customHeight="1">
      <c r="A465" s="53"/>
      <c r="B465" s="140"/>
      <c r="C465" s="117"/>
      <c r="D465" s="140"/>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9.5" customHeight="1">
      <c r="A466" s="53"/>
      <c r="B466" s="140"/>
      <c r="C466" s="117"/>
      <c r="D466" s="140"/>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9.5" customHeight="1">
      <c r="A467" s="53"/>
      <c r="B467" s="140"/>
      <c r="C467" s="117"/>
      <c r="D467" s="140"/>
      <c r="E467" s="140"/>
      <c r="F467" s="140"/>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9.5" customHeight="1">
      <c r="A468" s="53"/>
      <c r="B468" s="140"/>
      <c r="C468" s="117"/>
      <c r="D468" s="140"/>
      <c r="E468" s="140"/>
      <c r="F468" s="140"/>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9.5" customHeight="1">
      <c r="A469" s="53"/>
      <c r="B469" s="140"/>
      <c r="C469" s="117"/>
      <c r="D469" s="140"/>
      <c r="E469" s="140"/>
      <c r="F469" s="140"/>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9.5" customHeight="1">
      <c r="A470" s="53"/>
      <c r="B470" s="140"/>
      <c r="C470" s="117"/>
      <c r="D470" s="140"/>
      <c r="E470" s="140"/>
      <c r="F470" s="140"/>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9.5" customHeight="1">
      <c r="A471" s="53"/>
      <c r="B471" s="140"/>
      <c r="C471" s="117"/>
      <c r="D471" s="140"/>
      <c r="E471" s="140"/>
      <c r="F471" s="140"/>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9.5" customHeight="1">
      <c r="A472" s="53"/>
      <c r="B472" s="140"/>
      <c r="C472" s="117"/>
      <c r="D472" s="140"/>
      <c r="E472" s="140"/>
      <c r="F472" s="140"/>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9.5" customHeight="1">
      <c r="A473" s="53"/>
      <c r="B473" s="140"/>
      <c r="C473" s="117"/>
      <c r="D473" s="140"/>
      <c r="E473" s="140"/>
      <c r="F473" s="140"/>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9.5" customHeight="1">
      <c r="A474" s="53"/>
      <c r="B474" s="140"/>
      <c r="C474" s="117"/>
      <c r="D474" s="140"/>
      <c r="E474" s="140"/>
      <c r="F474" s="140"/>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9.5" customHeight="1">
      <c r="A475" s="53"/>
      <c r="B475" s="140"/>
      <c r="C475" s="117"/>
      <c r="D475" s="140"/>
      <c r="E475" s="140"/>
      <c r="F475" s="140"/>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9.5" customHeight="1">
      <c r="A476" s="53"/>
      <c r="B476" s="140"/>
      <c r="C476" s="117"/>
      <c r="D476" s="140"/>
      <c r="E476" s="140"/>
      <c r="F476" s="140"/>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9.5" customHeight="1">
      <c r="A477" s="53"/>
      <c r="B477" s="140"/>
      <c r="C477" s="117"/>
      <c r="D477" s="140"/>
      <c r="E477" s="140"/>
      <c r="F477" s="140"/>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9.5" customHeight="1">
      <c r="A478" s="53"/>
      <c r="B478" s="140"/>
      <c r="C478" s="117"/>
      <c r="D478" s="140"/>
      <c r="E478" s="140"/>
      <c r="F478" s="140"/>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9.5" customHeight="1">
      <c r="A479" s="53"/>
      <c r="B479" s="140"/>
      <c r="C479" s="117"/>
      <c r="D479" s="140"/>
      <c r="E479" s="140"/>
      <c r="F479" s="140"/>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9.5" customHeight="1">
      <c r="A480" s="53"/>
      <c r="B480" s="140"/>
      <c r="C480" s="117"/>
      <c r="D480" s="140"/>
      <c r="E480" s="140"/>
      <c r="F480" s="140"/>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9.5" customHeight="1">
      <c r="A481" s="53"/>
      <c r="B481" s="140"/>
      <c r="C481" s="117"/>
      <c r="D481" s="140"/>
      <c r="E481" s="140"/>
      <c r="F481" s="140"/>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9.5" customHeight="1">
      <c r="A482" s="53"/>
      <c r="B482" s="140"/>
      <c r="C482" s="117"/>
      <c r="D482" s="140"/>
      <c r="E482" s="140"/>
      <c r="F482" s="140"/>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9.5" customHeight="1">
      <c r="A483" s="53"/>
      <c r="B483" s="140"/>
      <c r="C483" s="117"/>
      <c r="D483" s="140"/>
      <c r="E483" s="140"/>
      <c r="F483" s="140"/>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9.5" customHeight="1">
      <c r="A484" s="53"/>
      <c r="B484" s="140"/>
      <c r="C484" s="117"/>
      <c r="D484" s="140"/>
      <c r="E484" s="140"/>
      <c r="F484" s="140"/>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9.5" customHeight="1">
      <c r="A485" s="53"/>
      <c r="B485" s="140"/>
      <c r="C485" s="117"/>
      <c r="D485" s="140"/>
      <c r="E485" s="140"/>
      <c r="F485" s="140"/>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9.5" customHeight="1">
      <c r="A486" s="53"/>
      <c r="B486" s="140"/>
      <c r="C486" s="117"/>
      <c r="D486" s="140"/>
      <c r="E486" s="140"/>
      <c r="F486" s="140"/>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9.5" customHeight="1">
      <c r="A487" s="53"/>
      <c r="B487" s="140"/>
      <c r="C487" s="117"/>
      <c r="D487" s="140"/>
      <c r="E487" s="140"/>
      <c r="F487" s="140"/>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9.5" customHeight="1">
      <c r="A488" s="53"/>
      <c r="B488" s="140"/>
      <c r="C488" s="117"/>
      <c r="D488" s="140"/>
      <c r="E488" s="140"/>
      <c r="F488" s="140"/>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9.5" customHeight="1">
      <c r="A489" s="53"/>
      <c r="B489" s="140"/>
      <c r="C489" s="117"/>
      <c r="D489" s="140"/>
      <c r="E489" s="140"/>
      <c r="F489" s="140"/>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9.5" customHeight="1">
      <c r="A490" s="53"/>
      <c r="B490" s="140"/>
      <c r="C490" s="117"/>
      <c r="D490" s="140"/>
      <c r="E490" s="140"/>
      <c r="F490" s="140"/>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9.5" customHeight="1">
      <c r="A491" s="53"/>
      <c r="B491" s="140"/>
      <c r="C491" s="117"/>
      <c r="D491" s="140"/>
      <c r="E491" s="140"/>
      <c r="F491" s="140"/>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9.5" customHeight="1">
      <c r="A492" s="53"/>
      <c r="B492" s="140"/>
      <c r="C492" s="117"/>
      <c r="D492" s="140"/>
      <c r="E492" s="140"/>
      <c r="F492" s="140"/>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9.5" customHeight="1">
      <c r="A493" s="53"/>
      <c r="B493" s="140"/>
      <c r="C493" s="117"/>
      <c r="D493" s="140"/>
      <c r="E493" s="140"/>
      <c r="F493" s="140"/>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9.5" customHeight="1">
      <c r="A494" s="53"/>
      <c r="B494" s="140"/>
      <c r="C494" s="117"/>
      <c r="D494" s="140"/>
      <c r="E494" s="140"/>
      <c r="F494" s="140"/>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9.5" customHeight="1">
      <c r="A495" s="53"/>
      <c r="B495" s="140"/>
      <c r="C495" s="117"/>
      <c r="D495" s="140"/>
      <c r="E495" s="140"/>
      <c r="F495" s="140"/>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9.5" customHeight="1">
      <c r="A496" s="53"/>
      <c r="B496" s="140"/>
      <c r="C496" s="117"/>
      <c r="D496" s="140"/>
      <c r="E496" s="140"/>
      <c r="F496" s="140"/>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9.5" customHeight="1">
      <c r="A497" s="53"/>
      <c r="B497" s="140"/>
      <c r="C497" s="117"/>
      <c r="D497" s="140"/>
      <c r="E497" s="140"/>
      <c r="F497" s="140"/>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9.5" customHeight="1">
      <c r="A498" s="53"/>
      <c r="B498" s="140"/>
      <c r="C498" s="117"/>
      <c r="D498" s="140"/>
      <c r="E498" s="140"/>
      <c r="F498" s="140"/>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9.5" customHeight="1">
      <c r="A499" s="53"/>
      <c r="B499" s="140"/>
      <c r="C499" s="117"/>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9.5" customHeight="1">
      <c r="A500" s="53"/>
      <c r="B500" s="140"/>
      <c r="C500" s="117"/>
      <c r="D500" s="140"/>
      <c r="E500" s="140"/>
      <c r="F500" s="140"/>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9.5" customHeight="1">
      <c r="A501" s="53"/>
      <c r="B501" s="140"/>
      <c r="C501" s="117"/>
      <c r="D501" s="140"/>
      <c r="E501" s="140"/>
      <c r="F501" s="140"/>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9.5" customHeight="1">
      <c r="A502" s="53"/>
      <c r="B502" s="140"/>
      <c r="C502" s="117"/>
      <c r="D502" s="140"/>
      <c r="E502" s="140"/>
      <c r="F502" s="140"/>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9.5" customHeight="1">
      <c r="A503" s="53"/>
      <c r="B503" s="140"/>
      <c r="C503" s="117"/>
      <c r="D503" s="140"/>
      <c r="E503" s="140"/>
      <c r="F503" s="140"/>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9.5" customHeight="1">
      <c r="A504" s="53"/>
      <c r="B504" s="140"/>
      <c r="C504" s="117"/>
      <c r="D504" s="140"/>
      <c r="E504" s="140"/>
      <c r="F504" s="140"/>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9.5" customHeight="1">
      <c r="A505" s="53"/>
      <c r="B505" s="140"/>
      <c r="C505" s="117"/>
      <c r="D505" s="140"/>
      <c r="E505" s="140"/>
      <c r="F505" s="140"/>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9.5" customHeight="1">
      <c r="A506" s="53"/>
      <c r="B506" s="140"/>
      <c r="C506" s="117"/>
      <c r="D506" s="140"/>
      <c r="E506" s="140"/>
      <c r="F506" s="140"/>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9.5" customHeight="1">
      <c r="A507" s="53"/>
      <c r="B507" s="140"/>
      <c r="C507" s="117"/>
      <c r="D507" s="140"/>
      <c r="E507" s="140"/>
      <c r="F507" s="140"/>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9.5" customHeight="1">
      <c r="A508" s="53"/>
      <c r="B508" s="140"/>
      <c r="C508" s="117"/>
      <c r="D508" s="140"/>
      <c r="E508" s="140"/>
      <c r="F508" s="140"/>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9.5" customHeight="1">
      <c r="A509" s="53"/>
      <c r="B509" s="140"/>
      <c r="C509" s="117"/>
      <c r="D509" s="140"/>
      <c r="E509" s="140"/>
      <c r="F509" s="140"/>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9.5" customHeight="1">
      <c r="A510" s="53"/>
      <c r="B510" s="140"/>
      <c r="C510" s="117"/>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9.5" customHeight="1">
      <c r="A511" s="53"/>
      <c r="B511" s="140"/>
      <c r="C511" s="117"/>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9.5" customHeight="1">
      <c r="A512" s="53"/>
      <c r="B512" s="140"/>
      <c r="C512" s="117"/>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9.5" customHeight="1">
      <c r="A513" s="53"/>
      <c r="B513" s="140"/>
      <c r="C513" s="117"/>
      <c r="D513" s="140"/>
      <c r="E513" s="140"/>
      <c r="F513" s="140"/>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9.5" customHeight="1">
      <c r="A514" s="53"/>
      <c r="B514" s="140"/>
      <c r="C514" s="117"/>
      <c r="D514" s="140"/>
      <c r="E514" s="140"/>
      <c r="F514" s="140"/>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9.5" customHeight="1">
      <c r="A515" s="53"/>
      <c r="B515" s="140"/>
      <c r="C515" s="117"/>
      <c r="D515" s="140"/>
      <c r="E515" s="140"/>
      <c r="F515" s="140"/>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9.5" customHeight="1">
      <c r="A516" s="53"/>
      <c r="B516" s="140"/>
      <c r="C516" s="117"/>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9.5" customHeight="1">
      <c r="A517" s="53"/>
      <c r="B517" s="140"/>
      <c r="C517" s="117"/>
      <c r="D517" s="140"/>
      <c r="E517" s="140"/>
      <c r="F517" s="140"/>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9.5" customHeight="1">
      <c r="A518" s="53"/>
      <c r="B518" s="140"/>
      <c r="C518" s="117"/>
      <c r="D518" s="140"/>
      <c r="E518" s="140"/>
      <c r="F518" s="140"/>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9.5" customHeight="1">
      <c r="A519" s="53"/>
      <c r="B519" s="140"/>
      <c r="C519" s="117"/>
      <c r="D519" s="140"/>
      <c r="E519" s="140"/>
      <c r="F519" s="140"/>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9.5" customHeight="1">
      <c r="A520" s="53"/>
      <c r="B520" s="140"/>
      <c r="C520" s="117"/>
      <c r="D520" s="140"/>
      <c r="E520" s="140"/>
      <c r="F520" s="140"/>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9.5" customHeight="1">
      <c r="A521" s="53"/>
      <c r="B521" s="140"/>
      <c r="C521" s="117"/>
      <c r="D521" s="140"/>
      <c r="E521" s="140"/>
      <c r="F521" s="140"/>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9.5" customHeight="1">
      <c r="A522" s="53"/>
      <c r="B522" s="140"/>
      <c r="C522" s="117"/>
      <c r="D522" s="140"/>
      <c r="E522" s="140"/>
      <c r="F522" s="140"/>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9.5" customHeight="1">
      <c r="A523" s="53"/>
      <c r="B523" s="140"/>
      <c r="C523" s="117"/>
      <c r="D523" s="140"/>
      <c r="E523" s="140"/>
      <c r="F523" s="140"/>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9.5" customHeight="1">
      <c r="A524" s="53"/>
      <c r="B524" s="140"/>
      <c r="C524" s="117"/>
      <c r="D524" s="140"/>
      <c r="E524" s="140"/>
      <c r="F524" s="140"/>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9.5" customHeight="1">
      <c r="A525" s="53"/>
      <c r="B525" s="140"/>
      <c r="C525" s="117"/>
      <c r="D525" s="140"/>
      <c r="E525" s="140"/>
      <c r="F525" s="140"/>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9.5" customHeight="1">
      <c r="A526" s="53"/>
      <c r="B526" s="140"/>
      <c r="C526" s="117"/>
      <c r="D526" s="140"/>
      <c r="E526" s="140"/>
      <c r="F526" s="140"/>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9.5" customHeight="1">
      <c r="A527" s="53"/>
      <c r="B527" s="140"/>
      <c r="C527" s="117"/>
      <c r="D527" s="140"/>
      <c r="E527" s="140"/>
      <c r="F527" s="140"/>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9.5" customHeight="1">
      <c r="A528" s="53"/>
      <c r="B528" s="140"/>
      <c r="C528" s="117"/>
      <c r="D528" s="140"/>
      <c r="E528" s="140"/>
      <c r="F528" s="140"/>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9.5" customHeight="1">
      <c r="A529" s="53"/>
      <c r="B529" s="140"/>
      <c r="C529" s="117"/>
      <c r="D529" s="140"/>
      <c r="E529" s="140"/>
      <c r="F529" s="140"/>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9.5" customHeight="1">
      <c r="A530" s="53"/>
      <c r="B530" s="140"/>
      <c r="C530" s="117"/>
      <c r="D530" s="140"/>
      <c r="E530" s="140"/>
      <c r="F530" s="140"/>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9.5" customHeight="1">
      <c r="A531" s="53"/>
      <c r="B531" s="140"/>
      <c r="C531" s="117"/>
      <c r="D531" s="140"/>
      <c r="E531" s="140"/>
      <c r="F531" s="140"/>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9.5" customHeight="1">
      <c r="A532" s="53"/>
      <c r="B532" s="140"/>
      <c r="C532" s="117"/>
      <c r="D532" s="140"/>
      <c r="E532" s="140"/>
      <c r="F532" s="140"/>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9.5" customHeight="1">
      <c r="A533" s="53"/>
      <c r="B533" s="140"/>
      <c r="C533" s="117"/>
      <c r="D533" s="140"/>
      <c r="E533" s="140"/>
      <c r="F533" s="140"/>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9.5" customHeight="1">
      <c r="A534" s="53"/>
      <c r="B534" s="140"/>
      <c r="C534" s="117"/>
      <c r="D534" s="140"/>
      <c r="E534" s="140"/>
      <c r="F534" s="140"/>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9.5" customHeight="1">
      <c r="A535" s="53"/>
      <c r="B535" s="140"/>
      <c r="C535" s="117"/>
      <c r="D535" s="140"/>
      <c r="E535" s="140"/>
      <c r="F535" s="140"/>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9.5" customHeight="1">
      <c r="A536" s="53"/>
      <c r="B536" s="140"/>
      <c r="C536" s="117"/>
      <c r="D536" s="140"/>
      <c r="E536" s="140"/>
      <c r="F536" s="140"/>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9.5" customHeight="1">
      <c r="A537" s="53"/>
      <c r="B537" s="140"/>
      <c r="C537" s="117"/>
      <c r="D537" s="140"/>
      <c r="E537" s="140"/>
      <c r="F537" s="140"/>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9.5" customHeight="1">
      <c r="A538" s="53"/>
      <c r="B538" s="140"/>
      <c r="C538" s="117"/>
      <c r="D538" s="140"/>
      <c r="E538" s="140"/>
      <c r="F538" s="140"/>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9.5" customHeight="1">
      <c r="A539" s="53"/>
      <c r="B539" s="140"/>
      <c r="C539" s="117"/>
      <c r="D539" s="140"/>
      <c r="E539" s="140"/>
      <c r="F539" s="140"/>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9.5" customHeight="1">
      <c r="A540" s="53"/>
      <c r="B540" s="140"/>
      <c r="C540" s="117"/>
      <c r="D540" s="140"/>
      <c r="E540" s="140"/>
      <c r="F540" s="140"/>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9.5" customHeight="1">
      <c r="A541" s="53"/>
      <c r="B541" s="140"/>
      <c r="C541" s="117"/>
      <c r="D541" s="140"/>
      <c r="E541" s="140"/>
      <c r="F541" s="140"/>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9.5" customHeight="1">
      <c r="A542" s="53"/>
      <c r="B542" s="140"/>
      <c r="C542" s="117"/>
      <c r="D542" s="140"/>
      <c r="E542" s="140"/>
      <c r="F542" s="140"/>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9.5" customHeight="1">
      <c r="A543" s="53"/>
      <c r="B543" s="140"/>
      <c r="C543" s="117"/>
      <c r="D543" s="140"/>
      <c r="E543" s="140"/>
      <c r="F543" s="140"/>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9.5" customHeight="1">
      <c r="A544" s="53"/>
      <c r="B544" s="140"/>
      <c r="C544" s="117"/>
      <c r="D544" s="140"/>
      <c r="E544" s="140"/>
      <c r="F544" s="140"/>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9.5" customHeight="1">
      <c r="A545" s="53"/>
      <c r="B545" s="140"/>
      <c r="C545" s="117"/>
      <c r="D545" s="140"/>
      <c r="E545" s="140"/>
      <c r="F545" s="140"/>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9.5" customHeight="1">
      <c r="A546" s="53"/>
      <c r="B546" s="140"/>
      <c r="C546" s="117"/>
      <c r="D546" s="140"/>
      <c r="E546" s="140"/>
      <c r="F546" s="140"/>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9.5" customHeight="1">
      <c r="A547" s="53"/>
      <c r="B547" s="140"/>
      <c r="C547" s="117"/>
      <c r="D547" s="140"/>
      <c r="E547" s="140"/>
      <c r="F547" s="140"/>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9.5" customHeight="1">
      <c r="A548" s="53"/>
      <c r="B548" s="140"/>
      <c r="C548" s="117"/>
      <c r="D548" s="140"/>
      <c r="E548" s="140"/>
      <c r="F548" s="140"/>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9.5" customHeight="1">
      <c r="A549" s="53"/>
      <c r="B549" s="140"/>
      <c r="C549" s="117"/>
      <c r="D549" s="140"/>
      <c r="E549" s="140"/>
      <c r="F549" s="140"/>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9.5" customHeight="1">
      <c r="A550" s="53"/>
      <c r="B550" s="140"/>
      <c r="C550" s="117"/>
      <c r="D550" s="140"/>
      <c r="E550" s="140"/>
      <c r="F550" s="140"/>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9.5" customHeight="1">
      <c r="A551" s="53"/>
      <c r="B551" s="140"/>
      <c r="C551" s="117"/>
      <c r="D551" s="140"/>
      <c r="E551" s="140"/>
      <c r="F551" s="140"/>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9.5" customHeight="1">
      <c r="A552" s="53"/>
      <c r="B552" s="140"/>
      <c r="C552" s="117"/>
      <c r="D552" s="140"/>
      <c r="E552" s="140"/>
      <c r="F552" s="140"/>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9.5" customHeight="1">
      <c r="A553" s="53"/>
      <c r="B553" s="140"/>
      <c r="C553" s="117"/>
      <c r="D553" s="140"/>
      <c r="E553" s="140"/>
      <c r="F553" s="140"/>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9.5" customHeight="1">
      <c r="A554" s="53"/>
      <c r="B554" s="140"/>
      <c r="C554" s="117"/>
      <c r="D554" s="140"/>
      <c r="E554" s="140"/>
      <c r="F554" s="140"/>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9.5" customHeight="1">
      <c r="A555" s="53"/>
      <c r="B555" s="140"/>
      <c r="C555" s="117"/>
      <c r="D555" s="140"/>
      <c r="E555" s="140"/>
      <c r="F555" s="140"/>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9.5" customHeight="1">
      <c r="A556" s="53"/>
      <c r="B556" s="140"/>
      <c r="C556" s="117"/>
      <c r="D556" s="140"/>
      <c r="E556" s="140"/>
      <c r="F556" s="140"/>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9.5" customHeight="1">
      <c r="A557" s="53"/>
      <c r="B557" s="140"/>
      <c r="C557" s="117"/>
      <c r="D557" s="140"/>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9.5" customHeight="1">
      <c r="A558" s="53"/>
      <c r="B558" s="140"/>
      <c r="C558" s="117"/>
      <c r="D558" s="140"/>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9.5" customHeight="1">
      <c r="A559" s="53"/>
      <c r="B559" s="140"/>
      <c r="C559" s="117"/>
      <c r="D559" s="140"/>
      <c r="E559" s="140"/>
      <c r="F559" s="140"/>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9.5" customHeight="1">
      <c r="A560" s="53"/>
      <c r="B560" s="140"/>
      <c r="C560" s="117"/>
      <c r="D560" s="140"/>
      <c r="E560" s="140"/>
      <c r="F560" s="140"/>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9.5" customHeight="1">
      <c r="A561" s="53"/>
      <c r="B561" s="140"/>
      <c r="C561" s="117"/>
      <c r="D561" s="140"/>
      <c r="E561" s="140"/>
      <c r="F561" s="140"/>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9.5" customHeight="1">
      <c r="A562" s="53"/>
      <c r="B562" s="140"/>
      <c r="C562" s="117"/>
      <c r="D562" s="140"/>
      <c r="E562" s="140"/>
      <c r="F562" s="140"/>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9.5" customHeight="1">
      <c r="A563" s="53"/>
      <c r="B563" s="140"/>
      <c r="C563" s="117"/>
      <c r="D563" s="140"/>
      <c r="E563" s="140"/>
      <c r="F563" s="140"/>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9.5" customHeight="1">
      <c r="A564" s="53"/>
      <c r="B564" s="140"/>
      <c r="C564" s="117"/>
      <c r="D564" s="140"/>
      <c r="E564" s="140"/>
      <c r="F564" s="140"/>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9.5" customHeight="1">
      <c r="A565" s="53"/>
      <c r="B565" s="140"/>
      <c r="C565" s="117"/>
      <c r="D565" s="140"/>
      <c r="E565" s="140"/>
      <c r="F565" s="140"/>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9.5" customHeight="1">
      <c r="A566" s="53"/>
      <c r="B566" s="140"/>
      <c r="C566" s="117"/>
      <c r="D566" s="140"/>
      <c r="E566" s="140"/>
      <c r="F566" s="140"/>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9.5" customHeight="1">
      <c r="A567" s="53"/>
      <c r="B567" s="140"/>
      <c r="C567" s="117"/>
      <c r="D567" s="140"/>
      <c r="E567" s="140"/>
      <c r="F567" s="140"/>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9.5" customHeight="1">
      <c r="A568" s="53"/>
      <c r="B568" s="140"/>
      <c r="C568" s="117"/>
      <c r="D568" s="140"/>
      <c r="E568" s="140"/>
      <c r="F568" s="140"/>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9.5" customHeight="1">
      <c r="A569" s="53"/>
      <c r="B569" s="140"/>
      <c r="C569" s="117"/>
      <c r="D569" s="140"/>
      <c r="E569" s="140"/>
      <c r="F569" s="140"/>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9.5" customHeight="1">
      <c r="A570" s="53"/>
      <c r="B570" s="140"/>
      <c r="C570" s="117"/>
      <c r="D570" s="140"/>
      <c r="E570" s="140"/>
      <c r="F570" s="140"/>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9.5" customHeight="1">
      <c r="A571" s="53"/>
      <c r="B571" s="140"/>
      <c r="C571" s="117"/>
      <c r="D571" s="140"/>
      <c r="E571" s="140"/>
      <c r="F571" s="140"/>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9.5" customHeight="1">
      <c r="A572" s="53"/>
      <c r="B572" s="140"/>
      <c r="C572" s="117"/>
      <c r="D572" s="140"/>
      <c r="E572" s="140"/>
      <c r="F572" s="140"/>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9.5" customHeight="1">
      <c r="A573" s="53"/>
      <c r="B573" s="140"/>
      <c r="C573" s="117"/>
      <c r="D573" s="140"/>
      <c r="E573" s="140"/>
      <c r="F573" s="140"/>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9.5" customHeight="1">
      <c r="A574" s="53"/>
      <c r="B574" s="140"/>
      <c r="C574" s="117"/>
      <c r="D574" s="140"/>
      <c r="E574" s="140"/>
      <c r="F574" s="140"/>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9.5" customHeight="1">
      <c r="A575" s="53"/>
      <c r="B575" s="140"/>
      <c r="C575" s="117"/>
      <c r="D575" s="140"/>
      <c r="E575" s="140"/>
      <c r="F575" s="140"/>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9.5" customHeight="1">
      <c r="A576" s="53"/>
      <c r="B576" s="140"/>
      <c r="C576" s="117"/>
      <c r="D576" s="140"/>
      <c r="E576" s="140"/>
      <c r="F576" s="140"/>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9.5" customHeight="1">
      <c r="A577" s="53"/>
      <c r="B577" s="140"/>
      <c r="C577" s="117"/>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9.5" customHeight="1">
      <c r="A578" s="53"/>
      <c r="B578" s="140"/>
      <c r="C578" s="117"/>
      <c r="D578" s="140"/>
      <c r="E578" s="140"/>
      <c r="F578" s="140"/>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9.5" customHeight="1">
      <c r="A579" s="53"/>
      <c r="B579" s="140"/>
      <c r="C579" s="117"/>
      <c r="D579" s="140"/>
      <c r="E579" s="140"/>
      <c r="F579" s="140"/>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9.5" customHeight="1">
      <c r="A580" s="53"/>
      <c r="B580" s="140"/>
      <c r="C580" s="117"/>
      <c r="D580" s="140"/>
      <c r="E580" s="140"/>
      <c r="F580" s="140"/>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9.5" customHeight="1">
      <c r="A581" s="53"/>
      <c r="B581" s="140"/>
      <c r="C581" s="117"/>
      <c r="D581" s="140"/>
      <c r="E581" s="140"/>
      <c r="F581" s="140"/>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9.5" customHeight="1">
      <c r="A582" s="53"/>
      <c r="B582" s="140"/>
      <c r="C582" s="117"/>
      <c r="D582" s="140"/>
      <c r="E582" s="140"/>
      <c r="F582" s="140"/>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9.5" customHeight="1">
      <c r="A583" s="53"/>
      <c r="B583" s="140"/>
      <c r="C583" s="117"/>
      <c r="D583" s="140"/>
      <c r="E583" s="140"/>
      <c r="F583" s="140"/>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9.5" customHeight="1">
      <c r="A584" s="53"/>
      <c r="B584" s="140"/>
      <c r="C584" s="117"/>
      <c r="D584" s="140"/>
      <c r="E584" s="140"/>
      <c r="F584" s="140"/>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9.5" customHeight="1">
      <c r="A585" s="53"/>
      <c r="B585" s="140"/>
      <c r="C585" s="117"/>
      <c r="D585" s="140"/>
      <c r="E585" s="140"/>
      <c r="F585" s="140"/>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9.5" customHeight="1">
      <c r="A586" s="53"/>
      <c r="B586" s="140"/>
      <c r="C586" s="117"/>
      <c r="D586" s="140"/>
      <c r="E586" s="140"/>
      <c r="F586" s="140"/>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9.5" customHeight="1">
      <c r="A587" s="53"/>
      <c r="B587" s="140"/>
      <c r="C587" s="117"/>
      <c r="D587" s="140"/>
      <c r="E587" s="140"/>
      <c r="F587" s="140"/>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9.5" customHeight="1">
      <c r="A588" s="53"/>
      <c r="B588" s="140"/>
      <c r="C588" s="117"/>
      <c r="D588" s="140"/>
      <c r="E588" s="140"/>
      <c r="F588" s="140"/>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9.5" customHeight="1">
      <c r="A589" s="53"/>
      <c r="B589" s="140"/>
      <c r="C589" s="117"/>
      <c r="D589" s="140"/>
      <c r="E589" s="140"/>
      <c r="F589" s="140"/>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9.5" customHeight="1">
      <c r="A590" s="53"/>
      <c r="B590" s="140"/>
      <c r="C590" s="117"/>
      <c r="D590" s="140"/>
      <c r="E590" s="140"/>
      <c r="F590" s="140"/>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9.5" customHeight="1">
      <c r="A591" s="53"/>
      <c r="B591" s="140"/>
      <c r="C591" s="117"/>
      <c r="D591" s="140"/>
      <c r="E591" s="140"/>
      <c r="F591" s="140"/>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9.5" customHeight="1">
      <c r="A592" s="53"/>
      <c r="B592" s="140"/>
      <c r="C592" s="117"/>
      <c r="D592" s="140"/>
      <c r="E592" s="140"/>
      <c r="F592" s="140"/>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9.5" customHeight="1">
      <c r="A593" s="53"/>
      <c r="B593" s="140"/>
      <c r="C593" s="117"/>
      <c r="D593" s="140"/>
      <c r="E593" s="140"/>
      <c r="F593" s="140"/>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9.5" customHeight="1">
      <c r="A594" s="53"/>
      <c r="B594" s="140"/>
      <c r="C594" s="117"/>
      <c r="D594" s="140"/>
      <c r="E594" s="140"/>
      <c r="F594" s="140"/>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9.5" customHeight="1">
      <c r="A595" s="53"/>
      <c r="B595" s="140"/>
      <c r="C595" s="117"/>
      <c r="D595" s="140"/>
      <c r="E595" s="140"/>
      <c r="F595" s="140"/>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9.5" customHeight="1">
      <c r="A596" s="53"/>
      <c r="B596" s="140"/>
      <c r="C596" s="117"/>
      <c r="D596" s="140"/>
      <c r="E596" s="140"/>
      <c r="F596" s="140"/>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9.5" customHeight="1">
      <c r="A597" s="53"/>
      <c r="B597" s="140"/>
      <c r="C597" s="117"/>
      <c r="D597" s="140"/>
      <c r="E597" s="140"/>
      <c r="F597" s="140"/>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9.5" customHeight="1">
      <c r="A598" s="53"/>
      <c r="B598" s="140"/>
      <c r="C598" s="117"/>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9.5" customHeight="1">
      <c r="A599" s="53"/>
      <c r="B599" s="140"/>
      <c r="C599" s="117"/>
      <c r="D599" s="140"/>
      <c r="E599" s="140"/>
      <c r="F599" s="140"/>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9.5" customHeight="1">
      <c r="A600" s="53"/>
      <c r="B600" s="140"/>
      <c r="C600" s="117"/>
      <c r="D600" s="140"/>
      <c r="E600" s="140"/>
      <c r="F600" s="140"/>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9.5" customHeight="1">
      <c r="A601" s="53"/>
      <c r="B601" s="140"/>
      <c r="C601" s="117"/>
      <c r="D601" s="140"/>
      <c r="E601" s="140"/>
      <c r="F601" s="140"/>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9.5" customHeight="1">
      <c r="A602" s="53"/>
      <c r="B602" s="140"/>
      <c r="C602" s="117"/>
      <c r="D602" s="140"/>
      <c r="E602" s="140"/>
      <c r="F602" s="140"/>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9.5" customHeight="1">
      <c r="A603" s="53"/>
      <c r="B603" s="140"/>
      <c r="C603" s="117"/>
      <c r="D603" s="140"/>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9.5" customHeight="1">
      <c r="A604" s="53"/>
      <c r="B604" s="140"/>
      <c r="C604" s="117"/>
      <c r="D604" s="140"/>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9.5" customHeight="1">
      <c r="A605" s="53"/>
      <c r="B605" s="140"/>
      <c r="C605" s="117"/>
      <c r="D605" s="140"/>
      <c r="E605" s="140"/>
      <c r="F605" s="140"/>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9.5" customHeight="1">
      <c r="A606" s="53"/>
      <c r="B606" s="140"/>
      <c r="C606" s="117"/>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9.5" customHeight="1">
      <c r="A607" s="53"/>
      <c r="B607" s="140"/>
      <c r="C607" s="117"/>
      <c r="D607" s="140"/>
      <c r="E607" s="140"/>
      <c r="F607" s="140"/>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9.5" customHeight="1">
      <c r="A608" s="53"/>
      <c r="B608" s="140"/>
      <c r="C608" s="117"/>
      <c r="D608" s="140"/>
      <c r="E608" s="140"/>
      <c r="F608" s="140"/>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9.5" customHeight="1">
      <c r="A609" s="53"/>
      <c r="B609" s="140"/>
      <c r="C609" s="117"/>
      <c r="D609" s="140"/>
      <c r="E609" s="140"/>
      <c r="F609" s="140"/>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9.5" customHeight="1">
      <c r="A610" s="53"/>
      <c r="B610" s="140"/>
      <c r="C610" s="117"/>
      <c r="D610" s="140"/>
      <c r="E610" s="140"/>
      <c r="F610" s="140"/>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9.5" customHeight="1">
      <c r="A611" s="53"/>
      <c r="B611" s="140"/>
      <c r="C611" s="117"/>
      <c r="D611" s="140"/>
      <c r="E611" s="140"/>
      <c r="F611" s="140"/>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9.5" customHeight="1">
      <c r="A612" s="53"/>
      <c r="B612" s="140"/>
      <c r="C612" s="117"/>
      <c r="D612" s="140"/>
      <c r="E612" s="140"/>
      <c r="F612" s="140"/>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9.5" customHeight="1">
      <c r="A613" s="53"/>
      <c r="B613" s="140"/>
      <c r="C613" s="117"/>
      <c r="D613" s="140"/>
      <c r="E613" s="140"/>
      <c r="F613" s="140"/>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9.5" customHeight="1">
      <c r="A614" s="53"/>
      <c r="B614" s="140"/>
      <c r="C614" s="117"/>
      <c r="D614" s="140"/>
      <c r="E614" s="140"/>
      <c r="F614" s="140"/>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9.5" customHeight="1">
      <c r="A615" s="53"/>
      <c r="B615" s="140"/>
      <c r="C615" s="117"/>
      <c r="D615" s="140"/>
      <c r="E615" s="140"/>
      <c r="F615" s="140"/>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9.5" customHeight="1">
      <c r="A616" s="53"/>
      <c r="B616" s="140"/>
      <c r="C616" s="117"/>
      <c r="D616" s="140"/>
      <c r="E616" s="140"/>
      <c r="F616" s="140"/>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9.5" customHeight="1">
      <c r="A617" s="53"/>
      <c r="B617" s="140"/>
      <c r="C617" s="117"/>
      <c r="D617" s="140"/>
      <c r="E617" s="140"/>
      <c r="F617" s="140"/>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9.5" customHeight="1">
      <c r="A618" s="53"/>
      <c r="B618" s="140"/>
      <c r="C618" s="117"/>
      <c r="D618" s="140"/>
      <c r="E618" s="140"/>
      <c r="F618" s="140"/>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9.5" customHeight="1">
      <c r="A619" s="53"/>
      <c r="B619" s="140"/>
      <c r="C619" s="117"/>
      <c r="D619" s="140"/>
      <c r="E619" s="140"/>
      <c r="F619" s="140"/>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9.5" customHeight="1">
      <c r="A620" s="53"/>
      <c r="B620" s="140"/>
      <c r="C620" s="117"/>
      <c r="D620" s="140"/>
      <c r="E620" s="140"/>
      <c r="F620" s="140"/>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9.5" customHeight="1">
      <c r="A621" s="53"/>
      <c r="B621" s="140"/>
      <c r="C621" s="117"/>
      <c r="D621" s="140"/>
      <c r="E621" s="140"/>
      <c r="F621" s="140"/>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9.5" customHeight="1">
      <c r="A622" s="53"/>
      <c r="B622" s="140"/>
      <c r="C622" s="117"/>
      <c r="D622" s="140"/>
      <c r="E622" s="140"/>
      <c r="F622" s="140"/>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9.5" customHeight="1">
      <c r="A623" s="53"/>
      <c r="B623" s="140"/>
      <c r="C623" s="117"/>
      <c r="D623" s="140"/>
      <c r="E623" s="140"/>
      <c r="F623" s="140"/>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9.5" customHeight="1">
      <c r="A624" s="53"/>
      <c r="B624" s="140"/>
      <c r="C624" s="117"/>
      <c r="D624" s="140"/>
      <c r="E624" s="140"/>
      <c r="F624" s="140"/>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9.5" customHeight="1">
      <c r="A625" s="53"/>
      <c r="B625" s="140"/>
      <c r="C625" s="117"/>
      <c r="D625" s="140"/>
      <c r="E625" s="140"/>
      <c r="F625" s="140"/>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9.5" customHeight="1">
      <c r="A626" s="53"/>
      <c r="B626" s="140"/>
      <c r="C626" s="117"/>
      <c r="D626" s="140"/>
      <c r="E626" s="140"/>
      <c r="F626" s="140"/>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9.5" customHeight="1">
      <c r="A627" s="53"/>
      <c r="B627" s="140"/>
      <c r="C627" s="117"/>
      <c r="D627" s="140"/>
      <c r="E627" s="140"/>
      <c r="F627" s="140"/>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9.5" customHeight="1">
      <c r="A628" s="53"/>
      <c r="B628" s="140"/>
      <c r="C628" s="117"/>
      <c r="D628" s="140"/>
      <c r="E628" s="140"/>
      <c r="F628" s="140"/>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9.5" customHeight="1">
      <c r="A629" s="53"/>
      <c r="B629" s="140"/>
      <c r="C629" s="117"/>
      <c r="D629" s="140"/>
      <c r="E629" s="140"/>
      <c r="F629" s="140"/>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9.5" customHeight="1">
      <c r="A630" s="53"/>
      <c r="B630" s="140"/>
      <c r="C630" s="117"/>
      <c r="D630" s="140"/>
      <c r="E630" s="140"/>
      <c r="F630" s="140"/>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9.5" customHeight="1">
      <c r="A631" s="53"/>
      <c r="B631" s="140"/>
      <c r="C631" s="117"/>
      <c r="D631" s="140"/>
      <c r="E631" s="140"/>
      <c r="F631" s="140"/>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9.5" customHeight="1">
      <c r="A632" s="53"/>
      <c r="B632" s="140"/>
      <c r="C632" s="117"/>
      <c r="D632" s="140"/>
      <c r="E632" s="140"/>
      <c r="F632" s="140"/>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9.5" customHeight="1">
      <c r="A633" s="53"/>
      <c r="B633" s="140"/>
      <c r="C633" s="117"/>
      <c r="D633" s="140"/>
      <c r="E633" s="140"/>
      <c r="F633" s="140"/>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9.5" customHeight="1">
      <c r="A634" s="53"/>
      <c r="B634" s="140"/>
      <c r="C634" s="117"/>
      <c r="D634" s="140"/>
      <c r="E634" s="140"/>
      <c r="F634" s="140"/>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9.5" customHeight="1">
      <c r="A635" s="53"/>
      <c r="B635" s="140"/>
      <c r="C635" s="117"/>
      <c r="D635" s="140"/>
      <c r="E635" s="140"/>
      <c r="F635" s="140"/>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9.5" customHeight="1">
      <c r="A636" s="53"/>
      <c r="B636" s="140"/>
      <c r="C636" s="117"/>
      <c r="D636" s="140"/>
      <c r="E636" s="140"/>
      <c r="F636" s="140"/>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9.5" customHeight="1">
      <c r="A637" s="53"/>
      <c r="B637" s="140"/>
      <c r="C637" s="117"/>
      <c r="D637" s="140"/>
      <c r="E637" s="140"/>
      <c r="F637" s="140"/>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9.5" customHeight="1">
      <c r="A638" s="53"/>
      <c r="B638" s="140"/>
      <c r="C638" s="117"/>
      <c r="D638" s="140"/>
      <c r="E638" s="140"/>
      <c r="F638" s="140"/>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9.5" customHeight="1">
      <c r="A639" s="53"/>
      <c r="B639" s="140"/>
      <c r="C639" s="117"/>
      <c r="D639" s="140"/>
      <c r="E639" s="140"/>
      <c r="F639" s="140"/>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9.5" customHeight="1">
      <c r="A640" s="53"/>
      <c r="B640" s="140"/>
      <c r="C640" s="117"/>
      <c r="D640" s="140"/>
      <c r="E640" s="140"/>
      <c r="F640" s="140"/>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9.5" customHeight="1">
      <c r="A641" s="53"/>
      <c r="B641" s="140"/>
      <c r="C641" s="117"/>
      <c r="D641" s="140"/>
      <c r="E641" s="140"/>
      <c r="F641" s="140"/>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9.5" customHeight="1">
      <c r="A642" s="53"/>
      <c r="B642" s="140"/>
      <c r="C642" s="117"/>
      <c r="D642" s="140"/>
      <c r="E642" s="140"/>
      <c r="F642" s="140"/>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9.5" customHeight="1">
      <c r="A643" s="53"/>
      <c r="B643" s="140"/>
      <c r="C643" s="117"/>
      <c r="D643" s="140"/>
      <c r="E643" s="140"/>
      <c r="F643" s="140"/>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9.5" customHeight="1">
      <c r="A644" s="53"/>
      <c r="B644" s="140"/>
      <c r="C644" s="117"/>
      <c r="D644" s="140"/>
      <c r="E644" s="140"/>
      <c r="F644" s="140"/>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9.5" customHeight="1">
      <c r="A645" s="53"/>
      <c r="B645" s="140"/>
      <c r="C645" s="117"/>
      <c r="D645" s="140"/>
      <c r="E645" s="140"/>
      <c r="F645" s="140"/>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9.5" customHeight="1">
      <c r="A646" s="53"/>
      <c r="B646" s="140"/>
      <c r="C646" s="117"/>
      <c r="D646" s="140"/>
      <c r="E646" s="140"/>
      <c r="F646" s="140"/>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9.5" customHeight="1">
      <c r="A647" s="53"/>
      <c r="B647" s="140"/>
      <c r="C647" s="117"/>
      <c r="D647" s="140"/>
      <c r="E647" s="140"/>
      <c r="F647" s="140"/>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9.5" customHeight="1">
      <c r="A648" s="53"/>
      <c r="B648" s="140"/>
      <c r="C648" s="117"/>
      <c r="D648" s="140"/>
      <c r="E648" s="140"/>
      <c r="F648" s="140"/>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9.5" customHeight="1">
      <c r="A649" s="53"/>
      <c r="B649" s="140"/>
      <c r="C649" s="117"/>
      <c r="D649" s="140"/>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9.5" customHeight="1">
      <c r="A650" s="53"/>
      <c r="B650" s="140"/>
      <c r="C650" s="117"/>
      <c r="D650" s="140"/>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9.5" customHeight="1">
      <c r="A651" s="53"/>
      <c r="B651" s="140"/>
      <c r="C651" s="117"/>
      <c r="D651" s="140"/>
      <c r="E651" s="140"/>
      <c r="F651" s="140"/>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9.5" customHeight="1">
      <c r="A652" s="53"/>
      <c r="B652" s="140"/>
      <c r="C652" s="117"/>
      <c r="D652" s="140"/>
      <c r="E652" s="140"/>
      <c r="F652" s="140"/>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9.5" customHeight="1">
      <c r="A653" s="53"/>
      <c r="B653" s="140"/>
      <c r="C653" s="117"/>
      <c r="D653" s="140"/>
      <c r="E653" s="140"/>
      <c r="F653" s="140"/>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9.5" customHeight="1">
      <c r="A654" s="53"/>
      <c r="B654" s="140"/>
      <c r="C654" s="117"/>
      <c r="D654" s="140"/>
      <c r="E654" s="140"/>
      <c r="F654" s="140"/>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9.5" customHeight="1">
      <c r="A655" s="53"/>
      <c r="B655" s="140"/>
      <c r="C655" s="117"/>
      <c r="D655" s="140"/>
      <c r="E655" s="140"/>
      <c r="F655" s="140"/>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9.5" customHeight="1">
      <c r="A656" s="53"/>
      <c r="B656" s="140"/>
      <c r="C656" s="117"/>
      <c r="D656" s="140"/>
      <c r="E656" s="140"/>
      <c r="F656" s="140"/>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9.5" customHeight="1">
      <c r="A657" s="53"/>
      <c r="B657" s="140"/>
      <c r="C657" s="117"/>
      <c r="D657" s="140"/>
      <c r="E657" s="140"/>
      <c r="F657" s="140"/>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9.5" customHeight="1">
      <c r="A658" s="53"/>
      <c r="B658" s="140"/>
      <c r="C658" s="117"/>
      <c r="D658" s="140"/>
      <c r="E658" s="140"/>
      <c r="F658" s="140"/>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9.5" customHeight="1">
      <c r="A659" s="53"/>
      <c r="B659" s="140"/>
      <c r="C659" s="117"/>
      <c r="D659" s="140"/>
      <c r="E659" s="140"/>
      <c r="F659" s="140"/>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9.5" customHeight="1">
      <c r="A660" s="53"/>
      <c r="B660" s="140"/>
      <c r="C660" s="117"/>
      <c r="D660" s="140"/>
      <c r="E660" s="140"/>
      <c r="F660" s="140"/>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9.5" customHeight="1">
      <c r="A661" s="53"/>
      <c r="B661" s="140"/>
      <c r="C661" s="117"/>
      <c r="D661" s="140"/>
      <c r="E661" s="140"/>
      <c r="F661" s="140"/>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9.5" customHeight="1">
      <c r="A662" s="53"/>
      <c r="B662" s="140"/>
      <c r="C662" s="117"/>
      <c r="D662" s="140"/>
      <c r="E662" s="140"/>
      <c r="F662" s="140"/>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9.5" customHeight="1">
      <c r="A663" s="53"/>
      <c r="B663" s="140"/>
      <c r="C663" s="117"/>
      <c r="D663" s="140"/>
      <c r="E663" s="140"/>
      <c r="F663" s="140"/>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9.5" customHeight="1">
      <c r="A664" s="53"/>
      <c r="B664" s="140"/>
      <c r="C664" s="117"/>
      <c r="D664" s="140"/>
      <c r="E664" s="140"/>
      <c r="F664" s="140"/>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9.5" customHeight="1">
      <c r="A665" s="53"/>
      <c r="B665" s="140"/>
      <c r="C665" s="117"/>
      <c r="D665" s="140"/>
      <c r="E665" s="140"/>
      <c r="F665" s="140"/>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9.5" customHeight="1">
      <c r="A666" s="53"/>
      <c r="B666" s="140"/>
      <c r="C666" s="117"/>
      <c r="D666" s="140"/>
      <c r="E666" s="140"/>
      <c r="F666" s="140"/>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9.5" customHeight="1">
      <c r="A667" s="53"/>
      <c r="B667" s="140"/>
      <c r="C667" s="117"/>
      <c r="D667" s="140"/>
      <c r="E667" s="140"/>
      <c r="F667" s="140"/>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9.5" customHeight="1">
      <c r="A668" s="53"/>
      <c r="B668" s="140"/>
      <c r="C668" s="117"/>
      <c r="D668" s="140"/>
      <c r="E668" s="140"/>
      <c r="F668" s="140"/>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9.5" customHeight="1">
      <c r="A669" s="53"/>
      <c r="B669" s="140"/>
      <c r="C669" s="117"/>
      <c r="D669" s="140"/>
      <c r="E669" s="140"/>
      <c r="F669" s="140"/>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9.5" customHeight="1">
      <c r="A670" s="53"/>
      <c r="B670" s="140"/>
      <c r="C670" s="117"/>
      <c r="D670" s="140"/>
      <c r="E670" s="140"/>
      <c r="F670" s="140"/>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9.5" customHeight="1">
      <c r="A671" s="53"/>
      <c r="B671" s="140"/>
      <c r="C671" s="117"/>
      <c r="D671" s="140"/>
      <c r="E671" s="140"/>
      <c r="F671" s="140"/>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9.5" customHeight="1">
      <c r="A672" s="53"/>
      <c r="B672" s="140"/>
      <c r="C672" s="117"/>
      <c r="D672" s="140"/>
      <c r="E672" s="140"/>
      <c r="F672" s="140"/>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9.5" customHeight="1">
      <c r="A673" s="53"/>
      <c r="B673" s="140"/>
      <c r="C673" s="117"/>
      <c r="D673" s="140"/>
      <c r="E673" s="140"/>
      <c r="F673" s="140"/>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9.5" customHeight="1">
      <c r="A674" s="53"/>
      <c r="B674" s="140"/>
      <c r="C674" s="117"/>
      <c r="D674" s="140"/>
      <c r="E674" s="140"/>
      <c r="F674" s="140"/>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9.5" customHeight="1">
      <c r="A675" s="53"/>
      <c r="B675" s="140"/>
      <c r="C675" s="117"/>
      <c r="D675" s="140"/>
      <c r="E675" s="140"/>
      <c r="F675" s="140"/>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9.5" customHeight="1">
      <c r="A676" s="53"/>
      <c r="B676" s="140"/>
      <c r="C676" s="117"/>
      <c r="D676" s="140"/>
      <c r="E676" s="140"/>
      <c r="F676" s="140"/>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9.5" customHeight="1">
      <c r="A677" s="53"/>
      <c r="B677" s="140"/>
      <c r="C677" s="117"/>
      <c r="D677" s="140"/>
      <c r="E677" s="140"/>
      <c r="F677" s="140"/>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9.5" customHeight="1">
      <c r="A678" s="53"/>
      <c r="B678" s="140"/>
      <c r="C678" s="117"/>
      <c r="D678" s="140"/>
      <c r="E678" s="140"/>
      <c r="F678" s="140"/>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9.5" customHeight="1">
      <c r="A679" s="53"/>
      <c r="B679" s="140"/>
      <c r="C679" s="117"/>
      <c r="D679" s="140"/>
      <c r="E679" s="140"/>
      <c r="F679" s="140"/>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9.5" customHeight="1">
      <c r="A680" s="53"/>
      <c r="B680" s="140"/>
      <c r="C680" s="117"/>
      <c r="D680" s="140"/>
      <c r="E680" s="140"/>
      <c r="F680" s="140"/>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9.5" customHeight="1">
      <c r="A681" s="53"/>
      <c r="B681" s="140"/>
      <c r="C681" s="117"/>
      <c r="D681" s="140"/>
      <c r="E681" s="140"/>
      <c r="F681" s="140"/>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9.5" customHeight="1">
      <c r="A682" s="53"/>
      <c r="B682" s="140"/>
      <c r="C682" s="117"/>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9.5" customHeight="1">
      <c r="A683" s="53"/>
      <c r="B683" s="140"/>
      <c r="C683" s="117"/>
      <c r="D683" s="140"/>
      <c r="E683" s="140"/>
      <c r="F683" s="140"/>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9.5" customHeight="1">
      <c r="A684" s="53"/>
      <c r="B684" s="140"/>
      <c r="C684" s="117"/>
      <c r="D684" s="140"/>
      <c r="E684" s="140"/>
      <c r="F684" s="140"/>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9.5" customHeight="1">
      <c r="A685" s="53"/>
      <c r="B685" s="140"/>
      <c r="C685" s="117"/>
      <c r="D685" s="140"/>
      <c r="E685" s="140"/>
      <c r="F685" s="140"/>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9.5" customHeight="1">
      <c r="A686" s="53"/>
      <c r="B686" s="140"/>
      <c r="C686" s="117"/>
      <c r="D686" s="140"/>
      <c r="E686" s="140"/>
      <c r="F686" s="140"/>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9.5" customHeight="1">
      <c r="A687" s="53"/>
      <c r="B687" s="140"/>
      <c r="C687" s="117"/>
      <c r="D687" s="140"/>
      <c r="E687" s="140"/>
      <c r="F687" s="140"/>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9.5" customHeight="1">
      <c r="A688" s="53"/>
      <c r="B688" s="140"/>
      <c r="C688" s="117"/>
      <c r="D688" s="140"/>
      <c r="E688" s="140"/>
      <c r="F688" s="140"/>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9.5" customHeight="1">
      <c r="A689" s="53"/>
      <c r="B689" s="140"/>
      <c r="C689" s="117"/>
      <c r="D689" s="140"/>
      <c r="E689" s="140"/>
      <c r="F689" s="140"/>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9.5" customHeight="1">
      <c r="A690" s="53"/>
      <c r="B690" s="140"/>
      <c r="C690" s="117"/>
      <c r="D690" s="140"/>
      <c r="E690" s="140"/>
      <c r="F690" s="140"/>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9.5" customHeight="1">
      <c r="A691" s="53"/>
      <c r="B691" s="140"/>
      <c r="C691" s="117"/>
      <c r="D691" s="140"/>
      <c r="E691" s="140"/>
      <c r="F691" s="140"/>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9.5" customHeight="1">
      <c r="A692" s="53"/>
      <c r="B692" s="140"/>
      <c r="C692" s="117"/>
      <c r="D692" s="140"/>
      <c r="E692" s="140"/>
      <c r="F692" s="140"/>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9.5" customHeight="1">
      <c r="A693" s="53"/>
      <c r="B693" s="140"/>
      <c r="C693" s="117"/>
      <c r="D693" s="140"/>
      <c r="E693" s="140"/>
      <c r="F693" s="140"/>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9.5" customHeight="1">
      <c r="A694" s="53"/>
      <c r="B694" s="140"/>
      <c r="C694" s="117"/>
      <c r="D694" s="140"/>
      <c r="E694" s="140"/>
      <c r="F694" s="140"/>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9.5" customHeight="1">
      <c r="A695" s="53"/>
      <c r="B695" s="140"/>
      <c r="C695" s="117"/>
      <c r="D695" s="140"/>
      <c r="E695" s="140"/>
      <c r="F695" s="140"/>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9.5" customHeight="1">
      <c r="A696" s="53"/>
      <c r="B696" s="140"/>
      <c r="C696" s="117"/>
      <c r="D696" s="140"/>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9.5" customHeight="1">
      <c r="A697" s="53"/>
      <c r="B697" s="140"/>
      <c r="C697" s="117"/>
      <c r="D697" s="140"/>
      <c r="E697" s="140"/>
      <c r="F697" s="140"/>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9.5" customHeight="1">
      <c r="A698" s="53"/>
      <c r="B698" s="140"/>
      <c r="C698" s="117"/>
      <c r="D698" s="140"/>
      <c r="E698" s="140"/>
      <c r="F698" s="140"/>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9.5" customHeight="1">
      <c r="A699" s="53"/>
      <c r="B699" s="140"/>
      <c r="C699" s="117"/>
      <c r="D699" s="140"/>
      <c r="E699" s="140"/>
      <c r="F699" s="140"/>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9.5" customHeight="1">
      <c r="A700" s="53"/>
      <c r="B700" s="140"/>
      <c r="C700" s="117"/>
      <c r="D700" s="140"/>
      <c r="E700" s="140"/>
      <c r="F700" s="140"/>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9.5" customHeight="1">
      <c r="A701" s="53"/>
      <c r="B701" s="140"/>
      <c r="C701" s="117"/>
      <c r="D701" s="140"/>
      <c r="E701" s="140"/>
      <c r="F701" s="140"/>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9.5" customHeight="1">
      <c r="A702" s="53"/>
      <c r="B702" s="140"/>
      <c r="C702" s="117"/>
      <c r="D702" s="140"/>
      <c r="E702" s="140"/>
      <c r="F702" s="140"/>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9.5" customHeight="1">
      <c r="A703" s="53"/>
      <c r="B703" s="140"/>
      <c r="C703" s="117"/>
      <c r="D703" s="140"/>
      <c r="E703" s="140"/>
      <c r="F703" s="140"/>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9.5" customHeight="1">
      <c r="A704" s="53"/>
      <c r="B704" s="140"/>
      <c r="C704" s="117"/>
      <c r="D704" s="140"/>
      <c r="E704" s="140"/>
      <c r="F704" s="140"/>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9.5" customHeight="1">
      <c r="A705" s="53"/>
      <c r="B705" s="140"/>
      <c r="C705" s="117"/>
      <c r="D705" s="140"/>
      <c r="E705" s="140"/>
      <c r="F705" s="140"/>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9.5" customHeight="1">
      <c r="A706" s="53"/>
      <c r="B706" s="140"/>
      <c r="C706" s="117"/>
      <c r="D706" s="140"/>
      <c r="E706" s="140"/>
      <c r="F706" s="140"/>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9.5" customHeight="1">
      <c r="A707" s="53"/>
      <c r="B707" s="140"/>
      <c r="C707" s="117"/>
      <c r="D707" s="140"/>
      <c r="E707" s="140"/>
      <c r="F707" s="140"/>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9.5" customHeight="1">
      <c r="A708" s="53"/>
      <c r="B708" s="140"/>
      <c r="C708" s="117"/>
      <c r="D708" s="140"/>
      <c r="E708" s="140"/>
      <c r="F708" s="140"/>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9.5" customHeight="1">
      <c r="A709" s="53"/>
      <c r="B709" s="140"/>
      <c r="C709" s="117"/>
      <c r="D709" s="140"/>
      <c r="E709" s="140"/>
      <c r="F709" s="140"/>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9.5" customHeight="1">
      <c r="A710" s="53"/>
      <c r="B710" s="140"/>
      <c r="C710" s="117"/>
      <c r="D710" s="140"/>
      <c r="E710" s="140"/>
      <c r="F710" s="140"/>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9.5" customHeight="1">
      <c r="A711" s="53"/>
      <c r="B711" s="140"/>
      <c r="C711" s="117"/>
      <c r="D711" s="140"/>
      <c r="E711" s="140"/>
      <c r="F711" s="140"/>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9.5" customHeight="1">
      <c r="A712" s="53"/>
      <c r="B712" s="140"/>
      <c r="C712" s="117"/>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9.5" customHeight="1">
      <c r="A713" s="53"/>
      <c r="B713" s="140"/>
      <c r="C713" s="117"/>
      <c r="D713" s="140"/>
      <c r="E713" s="140"/>
      <c r="F713" s="140"/>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9.5" customHeight="1">
      <c r="A714" s="53"/>
      <c r="B714" s="140"/>
      <c r="C714" s="117"/>
      <c r="D714" s="140"/>
      <c r="E714" s="140"/>
      <c r="F714" s="140"/>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9.5" customHeight="1">
      <c r="A715" s="53"/>
      <c r="B715" s="140"/>
      <c r="C715" s="117"/>
      <c r="D715" s="140"/>
      <c r="E715" s="140"/>
      <c r="F715" s="140"/>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9.5" customHeight="1">
      <c r="A716" s="53"/>
      <c r="B716" s="140"/>
      <c r="C716" s="117"/>
      <c r="D716" s="140"/>
      <c r="E716" s="140"/>
      <c r="F716" s="140"/>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9.5" customHeight="1">
      <c r="A717" s="53"/>
      <c r="B717" s="140"/>
      <c r="C717" s="117"/>
      <c r="D717" s="140"/>
      <c r="E717" s="140"/>
      <c r="F717" s="140"/>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9.5" customHeight="1">
      <c r="A718" s="53"/>
      <c r="B718" s="140"/>
      <c r="C718" s="117"/>
      <c r="D718" s="140"/>
      <c r="E718" s="140"/>
      <c r="F718" s="140"/>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9.5" customHeight="1">
      <c r="A719" s="53"/>
      <c r="B719" s="140"/>
      <c r="C719" s="117"/>
      <c r="D719" s="140"/>
      <c r="E719" s="140"/>
      <c r="F719" s="140"/>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9.5" customHeight="1">
      <c r="A720" s="53"/>
      <c r="B720" s="140"/>
      <c r="C720" s="117"/>
      <c r="D720" s="140"/>
      <c r="E720" s="140"/>
      <c r="F720" s="140"/>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9.5" customHeight="1">
      <c r="A721" s="53"/>
      <c r="B721" s="140"/>
      <c r="C721" s="117"/>
      <c r="D721" s="140"/>
      <c r="E721" s="140"/>
      <c r="F721" s="140"/>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9.5" customHeight="1">
      <c r="A722" s="53"/>
      <c r="B722" s="140"/>
      <c r="C722" s="117"/>
      <c r="D722" s="140"/>
      <c r="E722" s="140"/>
      <c r="F722" s="140"/>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9.5" customHeight="1">
      <c r="A723" s="53"/>
      <c r="B723" s="140"/>
      <c r="C723" s="117"/>
      <c r="D723" s="140"/>
      <c r="E723" s="140"/>
      <c r="F723" s="140"/>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9.5" customHeight="1">
      <c r="A724" s="53"/>
      <c r="B724" s="140"/>
      <c r="C724" s="117"/>
      <c r="D724" s="140"/>
      <c r="E724" s="140"/>
      <c r="F724" s="140"/>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9.5" customHeight="1">
      <c r="A725" s="53"/>
      <c r="B725" s="140"/>
      <c r="C725" s="117"/>
      <c r="D725" s="140"/>
      <c r="E725" s="140"/>
      <c r="F725" s="140"/>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9.5" customHeight="1">
      <c r="A726" s="53"/>
      <c r="B726" s="140"/>
      <c r="C726" s="117"/>
      <c r="D726" s="140"/>
      <c r="E726" s="140"/>
      <c r="F726" s="140"/>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9.5" customHeight="1">
      <c r="A727" s="53"/>
      <c r="B727" s="140"/>
      <c r="C727" s="117"/>
      <c r="D727" s="140"/>
      <c r="E727" s="140"/>
      <c r="F727" s="140"/>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9.5" customHeight="1">
      <c r="A728" s="53"/>
      <c r="B728" s="140"/>
      <c r="C728" s="117"/>
      <c r="D728" s="140"/>
      <c r="E728" s="140"/>
      <c r="F728" s="140"/>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9.5" customHeight="1">
      <c r="A729" s="53"/>
      <c r="B729" s="140"/>
      <c r="C729" s="117"/>
      <c r="D729" s="140"/>
      <c r="E729" s="140"/>
      <c r="F729" s="140"/>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9.5" customHeight="1">
      <c r="A730" s="53"/>
      <c r="B730" s="140"/>
      <c r="C730" s="117"/>
      <c r="D730" s="140"/>
      <c r="E730" s="140"/>
      <c r="F730" s="140"/>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9.5" customHeight="1">
      <c r="A731" s="53"/>
      <c r="B731" s="140"/>
      <c r="C731" s="117"/>
      <c r="D731" s="140"/>
      <c r="E731" s="140"/>
      <c r="F731" s="140"/>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9.5" customHeight="1">
      <c r="A732" s="53"/>
      <c r="B732" s="140"/>
      <c r="C732" s="117"/>
      <c r="D732" s="140"/>
      <c r="E732" s="140"/>
      <c r="F732" s="140"/>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9.5" customHeight="1">
      <c r="A733" s="53"/>
      <c r="B733" s="140"/>
      <c r="C733" s="117"/>
      <c r="D733" s="140"/>
      <c r="E733" s="140"/>
      <c r="F733" s="140"/>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9.5" customHeight="1">
      <c r="A734" s="53"/>
      <c r="B734" s="140"/>
      <c r="C734" s="117"/>
      <c r="D734" s="140"/>
      <c r="E734" s="140"/>
      <c r="F734" s="140"/>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9.5" customHeight="1">
      <c r="A735" s="53"/>
      <c r="B735" s="140"/>
      <c r="C735" s="117"/>
      <c r="D735" s="140"/>
      <c r="E735" s="140"/>
      <c r="F735" s="140"/>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9.5" customHeight="1">
      <c r="A736" s="53"/>
      <c r="B736" s="140"/>
      <c r="C736" s="117"/>
      <c r="D736" s="140"/>
      <c r="E736" s="140"/>
      <c r="F736" s="140"/>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9.5" customHeight="1">
      <c r="A737" s="53"/>
      <c r="B737" s="140"/>
      <c r="C737" s="117"/>
      <c r="D737" s="140"/>
      <c r="E737" s="140"/>
      <c r="F737" s="140"/>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9.5" customHeight="1">
      <c r="A738" s="53"/>
      <c r="B738" s="140"/>
      <c r="C738" s="117"/>
      <c r="D738" s="140"/>
      <c r="E738" s="140"/>
      <c r="F738" s="140"/>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9.5" customHeight="1">
      <c r="A739" s="53"/>
      <c r="B739" s="140"/>
      <c r="C739" s="117"/>
      <c r="D739" s="140"/>
      <c r="E739" s="140"/>
      <c r="F739" s="140"/>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9.5" customHeight="1">
      <c r="A740" s="53"/>
      <c r="B740" s="140"/>
      <c r="C740" s="117"/>
      <c r="D740" s="140"/>
      <c r="E740" s="140"/>
      <c r="F740" s="140"/>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9.5" customHeight="1">
      <c r="A741" s="53"/>
      <c r="B741" s="140"/>
      <c r="C741" s="117"/>
      <c r="D741" s="140"/>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9.5" customHeight="1">
      <c r="A742" s="53"/>
      <c r="B742" s="140"/>
      <c r="C742" s="117"/>
      <c r="D742" s="140"/>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9.5" customHeight="1">
      <c r="A743" s="53"/>
      <c r="B743" s="140"/>
      <c r="C743" s="117"/>
      <c r="D743" s="140"/>
      <c r="E743" s="140"/>
      <c r="F743" s="140"/>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9.5" customHeight="1">
      <c r="A744" s="53"/>
      <c r="B744" s="140"/>
      <c r="C744" s="117"/>
      <c r="D744" s="140"/>
      <c r="E744" s="140"/>
      <c r="F744" s="140"/>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9.5" customHeight="1">
      <c r="A745" s="53"/>
      <c r="B745" s="140"/>
      <c r="C745" s="117"/>
      <c r="D745" s="140"/>
      <c r="E745" s="140"/>
      <c r="F745" s="140"/>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9.5" customHeight="1">
      <c r="A746" s="53"/>
      <c r="B746" s="140"/>
      <c r="C746" s="117"/>
      <c r="D746" s="140"/>
      <c r="E746" s="140"/>
      <c r="F746" s="140"/>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9.5" customHeight="1">
      <c r="A747" s="53"/>
      <c r="B747" s="140"/>
      <c r="C747" s="117"/>
      <c r="D747" s="140"/>
      <c r="E747" s="140"/>
      <c r="F747" s="140"/>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9.5" customHeight="1">
      <c r="A748" s="53"/>
      <c r="B748" s="140"/>
      <c r="C748" s="117"/>
      <c r="D748" s="140"/>
      <c r="E748" s="140"/>
      <c r="F748" s="140"/>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9.5" customHeight="1">
      <c r="A749" s="53"/>
      <c r="B749" s="140"/>
      <c r="C749" s="117"/>
      <c r="D749" s="140"/>
      <c r="E749" s="140"/>
      <c r="F749" s="140"/>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9.5" customHeight="1">
      <c r="A750" s="53"/>
      <c r="B750" s="140"/>
      <c r="C750" s="117"/>
      <c r="D750" s="140"/>
      <c r="E750" s="140"/>
      <c r="F750" s="140"/>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9.5" customHeight="1">
      <c r="A751" s="53"/>
      <c r="B751" s="140"/>
      <c r="C751" s="117"/>
      <c r="D751" s="140"/>
      <c r="E751" s="140"/>
      <c r="F751" s="140"/>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9.5" customHeight="1">
      <c r="A752" s="53"/>
      <c r="B752" s="140"/>
      <c r="C752" s="117"/>
      <c r="D752" s="140"/>
      <c r="E752" s="140"/>
      <c r="F752" s="140"/>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9.5" customHeight="1">
      <c r="A753" s="53"/>
      <c r="B753" s="140"/>
      <c r="C753" s="117"/>
      <c r="D753" s="140"/>
      <c r="E753" s="140"/>
      <c r="F753" s="140"/>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9.5" customHeight="1">
      <c r="A754" s="53"/>
      <c r="B754" s="140"/>
      <c r="C754" s="117"/>
      <c r="D754" s="140"/>
      <c r="E754" s="140"/>
      <c r="F754" s="140"/>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9.5" customHeight="1">
      <c r="A755" s="53"/>
      <c r="B755" s="140"/>
      <c r="C755" s="117"/>
      <c r="D755" s="140"/>
      <c r="E755" s="140"/>
      <c r="F755" s="140"/>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9.5" customHeight="1">
      <c r="A756" s="53"/>
      <c r="B756" s="140"/>
      <c r="C756" s="117"/>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9.5" customHeight="1">
      <c r="A757" s="53"/>
      <c r="B757" s="140"/>
      <c r="C757" s="117"/>
      <c r="D757" s="140"/>
      <c r="E757" s="140"/>
      <c r="F757" s="140"/>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9.5" customHeight="1">
      <c r="A758" s="53"/>
      <c r="B758" s="140"/>
      <c r="C758" s="117"/>
      <c r="D758" s="140"/>
      <c r="E758" s="140"/>
      <c r="F758" s="140"/>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9.5" customHeight="1">
      <c r="A759" s="53"/>
      <c r="B759" s="140"/>
      <c r="C759" s="117"/>
      <c r="D759" s="140"/>
      <c r="E759" s="140"/>
      <c r="F759" s="140"/>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9.5" customHeight="1">
      <c r="A760" s="53"/>
      <c r="B760" s="140"/>
      <c r="C760" s="117"/>
      <c r="D760" s="140"/>
      <c r="E760" s="140"/>
      <c r="F760" s="140"/>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9.5" customHeight="1">
      <c r="A761" s="53"/>
      <c r="B761" s="140"/>
      <c r="C761" s="117"/>
      <c r="D761" s="140"/>
      <c r="E761" s="140"/>
      <c r="F761" s="140"/>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9.5" customHeight="1">
      <c r="A762" s="53"/>
      <c r="B762" s="140"/>
      <c r="C762" s="117"/>
      <c r="D762" s="140"/>
      <c r="E762" s="140"/>
      <c r="F762" s="140"/>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9.5" customHeight="1">
      <c r="A763" s="53"/>
      <c r="B763" s="140"/>
      <c r="C763" s="117"/>
      <c r="D763" s="140"/>
      <c r="E763" s="140"/>
      <c r="F763" s="140"/>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9.5" customHeight="1">
      <c r="A764" s="53"/>
      <c r="B764" s="140"/>
      <c r="C764" s="117"/>
      <c r="D764" s="140"/>
      <c r="E764" s="140"/>
      <c r="F764" s="140"/>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9.5" customHeight="1">
      <c r="A765" s="53"/>
      <c r="B765" s="140"/>
      <c r="C765" s="117"/>
      <c r="D765" s="140"/>
      <c r="E765" s="140"/>
      <c r="F765" s="140"/>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9.5" customHeight="1">
      <c r="A766" s="53"/>
      <c r="B766" s="140"/>
      <c r="C766" s="117"/>
      <c r="D766" s="140"/>
      <c r="E766" s="140"/>
      <c r="F766" s="140"/>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9.5" customHeight="1">
      <c r="A767" s="53"/>
      <c r="B767" s="140"/>
      <c r="C767" s="117"/>
      <c r="D767" s="140"/>
      <c r="E767" s="140"/>
      <c r="F767" s="140"/>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9.5" customHeight="1">
      <c r="A768" s="53"/>
      <c r="B768" s="140"/>
      <c r="C768" s="117"/>
      <c r="D768" s="140"/>
      <c r="E768" s="140"/>
      <c r="F768" s="140"/>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9.5" customHeight="1">
      <c r="A769" s="53"/>
      <c r="B769" s="140"/>
      <c r="C769" s="117"/>
      <c r="D769" s="140"/>
      <c r="E769" s="140"/>
      <c r="F769" s="140"/>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9.5" customHeight="1">
      <c r="A770" s="53"/>
      <c r="B770" s="140"/>
      <c r="C770" s="117"/>
      <c r="D770" s="140"/>
      <c r="E770" s="140"/>
      <c r="F770" s="140"/>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9.5" customHeight="1">
      <c r="A771" s="53"/>
      <c r="B771" s="140"/>
      <c r="C771" s="117"/>
      <c r="D771" s="140"/>
      <c r="E771" s="140"/>
      <c r="F771" s="140"/>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9.5" customHeight="1">
      <c r="A772" s="53"/>
      <c r="B772" s="140"/>
      <c r="C772" s="117"/>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9.5" customHeight="1">
      <c r="A773" s="53"/>
      <c r="B773" s="140"/>
      <c r="C773" s="117"/>
      <c r="D773" s="140"/>
      <c r="E773" s="140"/>
      <c r="F773" s="140"/>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9.5" customHeight="1">
      <c r="A774" s="53"/>
      <c r="B774" s="140"/>
      <c r="C774" s="117"/>
      <c r="D774" s="140"/>
      <c r="E774" s="140"/>
      <c r="F774" s="140"/>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9.5" customHeight="1">
      <c r="A775" s="53"/>
      <c r="B775" s="140"/>
      <c r="C775" s="117"/>
      <c r="D775" s="140"/>
      <c r="E775" s="140"/>
      <c r="F775" s="140"/>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9.5" customHeight="1">
      <c r="A776" s="53"/>
      <c r="B776" s="140"/>
      <c r="C776" s="117"/>
      <c r="D776" s="140"/>
      <c r="E776" s="140"/>
      <c r="F776" s="140"/>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9.5" customHeight="1">
      <c r="A777" s="53"/>
      <c r="B777" s="140"/>
      <c r="C777" s="117"/>
      <c r="D777" s="140"/>
      <c r="E777" s="140"/>
      <c r="F777" s="140"/>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9.5" customHeight="1">
      <c r="A778" s="53"/>
      <c r="B778" s="140"/>
      <c r="C778" s="117"/>
      <c r="D778" s="140"/>
      <c r="E778" s="140"/>
      <c r="F778" s="140"/>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9.5" customHeight="1">
      <c r="A779" s="53"/>
      <c r="B779" s="140"/>
      <c r="C779" s="117"/>
      <c r="D779" s="140"/>
      <c r="E779" s="140"/>
      <c r="F779" s="140"/>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9.5" customHeight="1">
      <c r="A780" s="53"/>
      <c r="B780" s="140"/>
      <c r="C780" s="117"/>
      <c r="D780" s="140"/>
      <c r="E780" s="140"/>
      <c r="F780" s="140"/>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9.5" customHeight="1">
      <c r="A781" s="53"/>
      <c r="B781" s="140"/>
      <c r="C781" s="117"/>
      <c r="D781" s="140"/>
      <c r="E781" s="140"/>
      <c r="F781" s="140"/>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9.5" customHeight="1">
      <c r="A782" s="53"/>
      <c r="B782" s="140"/>
      <c r="C782" s="117"/>
      <c r="D782" s="140"/>
      <c r="E782" s="140"/>
      <c r="F782" s="140"/>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9.5" customHeight="1">
      <c r="A783" s="53"/>
      <c r="B783" s="140"/>
      <c r="C783" s="117"/>
      <c r="D783" s="140"/>
      <c r="E783" s="140"/>
      <c r="F783" s="140"/>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9.5" customHeight="1">
      <c r="A784" s="53"/>
      <c r="B784" s="140"/>
      <c r="C784" s="117"/>
      <c r="D784" s="140"/>
      <c r="E784" s="140"/>
      <c r="F784" s="140"/>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9.5" customHeight="1">
      <c r="A785" s="53"/>
      <c r="B785" s="140"/>
      <c r="C785" s="117"/>
      <c r="D785" s="140"/>
      <c r="E785" s="140"/>
      <c r="F785" s="140"/>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9.5" customHeight="1">
      <c r="A786" s="53"/>
      <c r="B786" s="140"/>
      <c r="C786" s="117"/>
      <c r="D786" s="140"/>
      <c r="E786" s="140"/>
      <c r="F786" s="140"/>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9.5" customHeight="1">
      <c r="A787" s="53"/>
      <c r="B787" s="140"/>
      <c r="C787" s="117"/>
      <c r="D787" s="140"/>
      <c r="E787" s="140"/>
      <c r="F787" s="140"/>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9.5" customHeight="1">
      <c r="A788" s="53"/>
      <c r="B788" s="140"/>
      <c r="C788" s="117"/>
      <c r="D788" s="140"/>
      <c r="E788" s="140"/>
      <c r="F788" s="140"/>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9.5" customHeight="1">
      <c r="A789" s="53"/>
      <c r="B789" s="140"/>
      <c r="C789" s="117"/>
      <c r="D789" s="140"/>
      <c r="E789" s="140"/>
      <c r="F789" s="140"/>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9.5" customHeight="1">
      <c r="A790" s="53"/>
      <c r="B790" s="140"/>
      <c r="C790" s="117"/>
      <c r="D790" s="140"/>
      <c r="E790" s="140"/>
      <c r="F790" s="140"/>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9.5" customHeight="1">
      <c r="A791" s="53"/>
      <c r="B791" s="140"/>
      <c r="C791" s="117"/>
      <c r="D791" s="140"/>
      <c r="E791" s="140"/>
      <c r="F791" s="140"/>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9.5" customHeight="1">
      <c r="A792" s="53"/>
      <c r="B792" s="140"/>
      <c r="C792" s="117"/>
      <c r="D792" s="140"/>
      <c r="E792" s="140"/>
      <c r="F792" s="140"/>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9.5" customHeight="1">
      <c r="A793" s="53"/>
      <c r="B793" s="140"/>
      <c r="C793" s="117"/>
      <c r="D793" s="140"/>
      <c r="E793" s="140"/>
      <c r="F793" s="140"/>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9.5" customHeight="1">
      <c r="A794" s="53"/>
      <c r="B794" s="140"/>
      <c r="C794" s="117"/>
      <c r="D794" s="140"/>
      <c r="E794" s="140"/>
      <c r="F794" s="140"/>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9.5" customHeight="1">
      <c r="A795" s="53"/>
      <c r="B795" s="140"/>
      <c r="C795" s="117"/>
      <c r="D795" s="140"/>
      <c r="E795" s="140"/>
      <c r="F795" s="140"/>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9.5" customHeight="1">
      <c r="A796" s="53"/>
      <c r="B796" s="140"/>
      <c r="C796" s="117"/>
      <c r="D796" s="140"/>
      <c r="E796" s="140"/>
      <c r="F796" s="140"/>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9.5" customHeight="1">
      <c r="A797" s="53"/>
      <c r="B797" s="140"/>
      <c r="C797" s="117"/>
      <c r="D797" s="140"/>
      <c r="E797" s="140"/>
      <c r="F797" s="140"/>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9.5" customHeight="1">
      <c r="A798" s="53"/>
      <c r="B798" s="140"/>
      <c r="C798" s="117"/>
      <c r="D798" s="140"/>
      <c r="E798" s="140"/>
      <c r="F798" s="140"/>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9.5" customHeight="1">
      <c r="A799" s="53"/>
      <c r="B799" s="140"/>
      <c r="C799" s="117"/>
      <c r="D799" s="140"/>
      <c r="E799" s="140"/>
      <c r="F799" s="140"/>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9.5" customHeight="1">
      <c r="A800" s="53"/>
      <c r="B800" s="140"/>
      <c r="C800" s="117"/>
      <c r="D800" s="140"/>
      <c r="E800" s="140"/>
      <c r="F800" s="140"/>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9.5" customHeight="1">
      <c r="A801" s="53"/>
      <c r="B801" s="140"/>
      <c r="C801" s="117"/>
      <c r="D801" s="140"/>
      <c r="E801" s="140"/>
      <c r="F801" s="140"/>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9.5" customHeight="1">
      <c r="A802" s="53"/>
      <c r="B802" s="140"/>
      <c r="C802" s="117"/>
      <c r="D802" s="140"/>
      <c r="E802" s="140"/>
      <c r="F802" s="140"/>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9.5" customHeight="1">
      <c r="A803" s="53"/>
      <c r="B803" s="140"/>
      <c r="C803" s="117"/>
      <c r="D803" s="140"/>
      <c r="E803" s="140"/>
      <c r="F803" s="140"/>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9.5" customHeight="1">
      <c r="A804" s="53"/>
      <c r="B804" s="140"/>
      <c r="C804" s="117"/>
      <c r="D804" s="140"/>
      <c r="E804" s="140"/>
      <c r="F804" s="140"/>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9.5" customHeight="1">
      <c r="A805" s="53"/>
      <c r="B805" s="140"/>
      <c r="C805" s="117"/>
      <c r="D805" s="140"/>
      <c r="E805" s="140"/>
      <c r="F805" s="140"/>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9.5" customHeight="1">
      <c r="A806" s="53"/>
      <c r="B806" s="140"/>
      <c r="C806" s="117"/>
      <c r="D806" s="140"/>
      <c r="E806" s="140"/>
      <c r="F806" s="140"/>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9.5" customHeight="1">
      <c r="A807" s="53"/>
      <c r="B807" s="140"/>
      <c r="C807" s="117"/>
      <c r="D807" s="140"/>
      <c r="E807" s="140"/>
      <c r="F807" s="140"/>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9.5" customHeight="1">
      <c r="A808" s="53"/>
      <c r="B808" s="140"/>
      <c r="C808" s="117"/>
      <c r="D808" s="140"/>
      <c r="E808" s="140"/>
      <c r="F808" s="140"/>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9.5" customHeight="1">
      <c r="A809" s="53"/>
      <c r="B809" s="140"/>
      <c r="C809" s="117"/>
      <c r="D809" s="140"/>
      <c r="E809" s="140"/>
      <c r="F809" s="140"/>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9.5" customHeight="1">
      <c r="A810" s="53"/>
      <c r="B810" s="140"/>
      <c r="C810" s="117"/>
      <c r="D810" s="140"/>
      <c r="E810" s="140"/>
      <c r="F810" s="140"/>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9.5" customHeight="1">
      <c r="A811" s="53"/>
      <c r="B811" s="140"/>
      <c r="C811" s="117"/>
      <c r="D811" s="140"/>
      <c r="E811" s="140"/>
      <c r="F811" s="140"/>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9.5" customHeight="1">
      <c r="A812" s="53"/>
      <c r="B812" s="140"/>
      <c r="C812" s="117"/>
      <c r="D812" s="140"/>
      <c r="E812" s="140"/>
      <c r="F812" s="140"/>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9.5" customHeight="1">
      <c r="A813" s="53"/>
      <c r="B813" s="140"/>
      <c r="C813" s="117"/>
      <c r="D813" s="140"/>
      <c r="E813" s="140"/>
      <c r="F813" s="140"/>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9.5" customHeight="1">
      <c r="A814" s="53"/>
      <c r="B814" s="140"/>
      <c r="C814" s="117"/>
      <c r="D814" s="140"/>
      <c r="E814" s="140"/>
      <c r="F814" s="140"/>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9.5" customHeight="1">
      <c r="A815" s="53"/>
      <c r="B815" s="140"/>
      <c r="C815" s="117"/>
      <c r="D815" s="140"/>
      <c r="E815" s="140"/>
      <c r="F815" s="140"/>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9.5" customHeight="1">
      <c r="A816" s="53"/>
      <c r="B816" s="140"/>
      <c r="C816" s="117"/>
      <c r="D816" s="140"/>
      <c r="E816" s="140"/>
      <c r="F816" s="140"/>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9.5" customHeight="1">
      <c r="A817" s="53"/>
      <c r="B817" s="140"/>
      <c r="C817" s="117"/>
      <c r="D817" s="140"/>
      <c r="E817" s="140"/>
      <c r="F817" s="140"/>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9.5" customHeight="1">
      <c r="A818" s="53"/>
      <c r="B818" s="140"/>
      <c r="C818" s="117"/>
      <c r="D818" s="140"/>
      <c r="E818" s="140"/>
      <c r="F818" s="140"/>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9.5" customHeight="1">
      <c r="A819" s="53"/>
      <c r="B819" s="140"/>
      <c r="C819" s="117"/>
      <c r="D819" s="140"/>
      <c r="E819" s="140"/>
      <c r="F819" s="140"/>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9.5" customHeight="1">
      <c r="A820" s="53"/>
      <c r="B820" s="140"/>
      <c r="C820" s="117"/>
      <c r="D820" s="140"/>
      <c r="E820" s="140"/>
      <c r="F820" s="140"/>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9.5" customHeight="1">
      <c r="A821" s="53"/>
      <c r="B821" s="140"/>
      <c r="C821" s="117"/>
      <c r="D821" s="140"/>
      <c r="E821" s="140"/>
      <c r="F821" s="140"/>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9.5" customHeight="1">
      <c r="A822" s="53"/>
      <c r="B822" s="140"/>
      <c r="C822" s="117"/>
      <c r="D822" s="140"/>
      <c r="E822" s="140"/>
      <c r="F822" s="140"/>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9.5" customHeight="1">
      <c r="A823" s="53"/>
      <c r="B823" s="140"/>
      <c r="C823" s="117"/>
      <c r="D823" s="140"/>
      <c r="E823" s="140"/>
      <c r="F823" s="140"/>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9.5" customHeight="1">
      <c r="A824" s="53"/>
      <c r="B824" s="140"/>
      <c r="C824" s="117"/>
      <c r="D824" s="140"/>
      <c r="E824" s="140"/>
      <c r="F824" s="140"/>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9.5" customHeight="1">
      <c r="A825" s="53"/>
      <c r="B825" s="140"/>
      <c r="C825" s="117"/>
      <c r="D825" s="140"/>
      <c r="E825" s="140"/>
      <c r="F825" s="140"/>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9.5" customHeight="1">
      <c r="A826" s="53"/>
      <c r="B826" s="140"/>
      <c r="C826" s="117"/>
      <c r="D826" s="140"/>
      <c r="E826" s="140"/>
      <c r="F826" s="140"/>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9.5" customHeight="1">
      <c r="A827" s="53"/>
      <c r="B827" s="140"/>
      <c r="C827" s="117"/>
      <c r="D827" s="140"/>
      <c r="E827" s="140"/>
      <c r="F827" s="140"/>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9.5" customHeight="1">
      <c r="A828" s="53"/>
      <c r="B828" s="140"/>
      <c r="C828" s="117"/>
      <c r="D828" s="140"/>
      <c r="E828" s="140"/>
      <c r="F828" s="140"/>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9.5" customHeight="1">
      <c r="A829" s="53"/>
      <c r="B829" s="140"/>
      <c r="C829" s="117"/>
      <c r="D829" s="140"/>
      <c r="E829" s="140"/>
      <c r="F829" s="140"/>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9.5" customHeight="1">
      <c r="A830" s="53"/>
      <c r="B830" s="140"/>
      <c r="C830" s="117"/>
      <c r="D830" s="140"/>
      <c r="E830" s="140"/>
      <c r="F830" s="140"/>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9.5" customHeight="1">
      <c r="A831" s="53"/>
      <c r="B831" s="140"/>
      <c r="C831" s="117"/>
      <c r="D831" s="140"/>
      <c r="E831" s="140"/>
      <c r="F831" s="140"/>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9.5" customHeight="1">
      <c r="A832" s="53"/>
      <c r="B832" s="140"/>
      <c r="C832" s="117"/>
      <c r="D832" s="140"/>
      <c r="E832" s="140"/>
      <c r="F832" s="140"/>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9.5" customHeight="1">
      <c r="A833" s="53"/>
      <c r="B833" s="140"/>
      <c r="C833" s="117"/>
      <c r="D833" s="140"/>
      <c r="E833" s="140"/>
      <c r="F833" s="140"/>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9.5" customHeight="1">
      <c r="A834" s="53"/>
      <c r="B834" s="140"/>
      <c r="C834" s="117"/>
      <c r="D834" s="140"/>
      <c r="E834" s="140"/>
      <c r="F834" s="140"/>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9.5" customHeight="1">
      <c r="A835" s="53"/>
      <c r="B835" s="140"/>
      <c r="C835" s="117"/>
      <c r="D835" s="140"/>
      <c r="E835" s="140"/>
      <c r="F835" s="140"/>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9.5" customHeight="1">
      <c r="A836" s="53"/>
      <c r="B836" s="140"/>
      <c r="C836" s="117"/>
      <c r="D836" s="140"/>
      <c r="E836" s="140"/>
      <c r="F836" s="140"/>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9.5" customHeight="1">
      <c r="A837" s="53"/>
      <c r="B837" s="140"/>
      <c r="C837" s="117"/>
      <c r="D837" s="140"/>
      <c r="E837" s="140"/>
      <c r="F837" s="140"/>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9.5" customHeight="1">
      <c r="A838" s="53"/>
      <c r="B838" s="140"/>
      <c r="C838" s="117"/>
      <c r="D838" s="140"/>
      <c r="E838" s="140"/>
      <c r="F838" s="140"/>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9.5" customHeight="1">
      <c r="A839" s="53"/>
      <c r="B839" s="140"/>
      <c r="C839" s="117"/>
      <c r="D839" s="140"/>
      <c r="E839" s="140"/>
      <c r="F839" s="140"/>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9.5" customHeight="1">
      <c r="A840" s="53"/>
      <c r="B840" s="140"/>
      <c r="C840" s="117"/>
      <c r="D840" s="140"/>
      <c r="E840" s="140"/>
      <c r="F840" s="140"/>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9.5" customHeight="1">
      <c r="A841" s="53"/>
      <c r="B841" s="140"/>
      <c r="C841" s="117"/>
      <c r="D841" s="140"/>
      <c r="E841" s="140"/>
      <c r="F841" s="140"/>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9.5" customHeight="1">
      <c r="A842" s="53"/>
      <c r="B842" s="140"/>
      <c r="C842" s="117"/>
      <c r="D842" s="140"/>
      <c r="E842" s="140"/>
      <c r="F842" s="140"/>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9.5" customHeight="1">
      <c r="A843" s="53"/>
      <c r="B843" s="140"/>
      <c r="C843" s="117"/>
      <c r="D843" s="140"/>
      <c r="E843" s="140"/>
      <c r="F843" s="140"/>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9.5" customHeight="1">
      <c r="A844" s="53"/>
      <c r="B844" s="140"/>
      <c r="C844" s="117"/>
      <c r="D844" s="140"/>
      <c r="E844" s="140"/>
      <c r="F844" s="140"/>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9.5" customHeight="1">
      <c r="A845" s="53"/>
      <c r="B845" s="140"/>
      <c r="C845" s="117"/>
      <c r="D845" s="140"/>
      <c r="E845" s="140"/>
      <c r="F845" s="140"/>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9.5" customHeight="1">
      <c r="A846" s="53"/>
      <c r="B846" s="140"/>
      <c r="C846" s="117"/>
      <c r="D846" s="140"/>
      <c r="E846" s="140"/>
      <c r="F846" s="140"/>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9.5" customHeight="1">
      <c r="A847" s="53"/>
      <c r="B847" s="140"/>
      <c r="C847" s="117"/>
      <c r="D847" s="140"/>
      <c r="E847" s="140"/>
      <c r="F847" s="140"/>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9.5" customHeight="1">
      <c r="A848" s="53"/>
      <c r="B848" s="140"/>
      <c r="C848" s="117"/>
      <c r="D848" s="140"/>
      <c r="E848" s="140"/>
      <c r="F848" s="140"/>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9.5" customHeight="1">
      <c r="A849" s="53"/>
      <c r="B849" s="140"/>
      <c r="C849" s="117"/>
      <c r="D849" s="140"/>
      <c r="E849" s="140"/>
      <c r="F849" s="140"/>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9.5" customHeight="1">
      <c r="A850" s="53"/>
      <c r="B850" s="140"/>
      <c r="C850" s="117"/>
      <c r="D850" s="140"/>
      <c r="E850" s="140"/>
      <c r="F850" s="140"/>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9.5" customHeight="1">
      <c r="A851" s="53"/>
      <c r="B851" s="140"/>
      <c r="C851" s="117"/>
      <c r="D851" s="140"/>
      <c r="E851" s="140"/>
      <c r="F851" s="140"/>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9.5" customHeight="1">
      <c r="A852" s="53"/>
      <c r="B852" s="140"/>
      <c r="C852" s="117"/>
      <c r="D852" s="140"/>
      <c r="E852" s="140"/>
      <c r="F852" s="140"/>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9.5" customHeight="1">
      <c r="A853" s="53"/>
      <c r="B853" s="140"/>
      <c r="C853" s="117"/>
      <c r="D853" s="140"/>
      <c r="E853" s="140"/>
      <c r="F853" s="140"/>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9.5" customHeight="1">
      <c r="A854" s="53"/>
      <c r="B854" s="140"/>
      <c r="C854" s="117"/>
      <c r="D854" s="140"/>
      <c r="E854" s="140"/>
      <c r="F854" s="140"/>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9.5" customHeight="1">
      <c r="A855" s="53"/>
      <c r="B855" s="140"/>
      <c r="C855" s="117"/>
      <c r="D855" s="140"/>
      <c r="E855" s="140"/>
      <c r="F855" s="140"/>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9.5" customHeight="1">
      <c r="A856" s="53"/>
      <c r="B856" s="140"/>
      <c r="C856" s="117"/>
      <c r="D856" s="140"/>
      <c r="E856" s="140"/>
      <c r="F856" s="140"/>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9.5" customHeight="1">
      <c r="A857" s="53"/>
      <c r="B857" s="140"/>
      <c r="C857" s="117"/>
      <c r="D857" s="140"/>
      <c r="E857" s="140"/>
      <c r="F857" s="140"/>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9.5" customHeight="1">
      <c r="A858" s="53"/>
      <c r="B858" s="140"/>
      <c r="C858" s="117"/>
      <c r="D858" s="140"/>
      <c r="E858" s="140"/>
      <c r="F858" s="140"/>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9.5" customHeight="1">
      <c r="A859" s="53"/>
      <c r="B859" s="140"/>
      <c r="C859" s="117"/>
      <c r="D859" s="140"/>
      <c r="E859" s="140"/>
      <c r="F859" s="140"/>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9.5" customHeight="1">
      <c r="A860" s="53"/>
      <c r="B860" s="140"/>
      <c r="C860" s="117"/>
      <c r="D860" s="140"/>
      <c r="E860" s="140"/>
      <c r="F860" s="140"/>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9.5" customHeight="1">
      <c r="A861" s="53"/>
      <c r="B861" s="140"/>
      <c r="C861" s="117"/>
      <c r="D861" s="140"/>
      <c r="E861" s="140"/>
      <c r="F861" s="140"/>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9.5" customHeight="1">
      <c r="A862" s="53"/>
      <c r="B862" s="140"/>
      <c r="C862" s="117"/>
      <c r="D862" s="140"/>
      <c r="E862" s="140"/>
      <c r="F862" s="140"/>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9.5" customHeight="1">
      <c r="A863" s="53"/>
      <c r="B863" s="140"/>
      <c r="C863" s="117"/>
      <c r="D863" s="140"/>
      <c r="E863" s="140"/>
      <c r="F863" s="140"/>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9.5" customHeight="1">
      <c r="A864" s="53"/>
      <c r="B864" s="140"/>
      <c r="C864" s="117"/>
      <c r="D864" s="140"/>
      <c r="E864" s="140"/>
      <c r="F864" s="140"/>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9.5" customHeight="1">
      <c r="A865" s="53"/>
      <c r="B865" s="140"/>
      <c r="C865" s="117"/>
      <c r="D865" s="140"/>
      <c r="E865" s="140"/>
      <c r="F865" s="140"/>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9.5" customHeight="1">
      <c r="A866" s="53"/>
      <c r="B866" s="140"/>
      <c r="C866" s="117"/>
      <c r="D866" s="140"/>
      <c r="E866" s="140"/>
      <c r="F866" s="140"/>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9.5" customHeight="1">
      <c r="A867" s="53"/>
      <c r="B867" s="140"/>
      <c r="C867" s="117"/>
      <c r="D867" s="140"/>
      <c r="E867" s="140"/>
      <c r="F867" s="140"/>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9.5" customHeight="1">
      <c r="A868" s="53"/>
      <c r="B868" s="140"/>
      <c r="C868" s="117"/>
      <c r="D868" s="140"/>
      <c r="E868" s="140"/>
      <c r="F868" s="140"/>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9.5" customHeight="1">
      <c r="A869" s="53"/>
      <c r="B869" s="140"/>
      <c r="C869" s="117"/>
      <c r="D869" s="140"/>
      <c r="E869" s="140"/>
      <c r="F869" s="140"/>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9.5" customHeight="1">
      <c r="A870" s="53"/>
      <c r="B870" s="140"/>
      <c r="C870" s="117"/>
      <c r="D870" s="140"/>
      <c r="E870" s="140"/>
      <c r="F870" s="140"/>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9.5" customHeight="1">
      <c r="A871" s="53"/>
      <c r="B871" s="140"/>
      <c r="C871" s="117"/>
      <c r="D871" s="140"/>
      <c r="E871" s="140"/>
      <c r="F871" s="140"/>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9.5" customHeight="1">
      <c r="A872" s="53"/>
      <c r="B872" s="140"/>
      <c r="C872" s="117"/>
      <c r="D872" s="140"/>
      <c r="E872" s="140"/>
      <c r="F872" s="140"/>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9.5" customHeight="1">
      <c r="A873" s="53"/>
      <c r="B873" s="140"/>
      <c r="C873" s="117"/>
      <c r="D873" s="140"/>
      <c r="E873" s="140"/>
      <c r="F873" s="140"/>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9.5" customHeight="1">
      <c r="A874" s="53"/>
      <c r="B874" s="140"/>
      <c r="C874" s="117"/>
      <c r="D874" s="140"/>
      <c r="E874" s="140"/>
      <c r="F874" s="140"/>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9.5" customHeight="1">
      <c r="A875" s="53"/>
      <c r="B875" s="140"/>
      <c r="C875" s="117"/>
      <c r="D875" s="140"/>
      <c r="E875" s="140"/>
      <c r="F875" s="140"/>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9.5" customHeight="1">
      <c r="A876" s="53"/>
      <c r="B876" s="140"/>
      <c r="C876" s="117"/>
      <c r="D876" s="140"/>
      <c r="E876" s="140"/>
      <c r="F876" s="140"/>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9.5" customHeight="1">
      <c r="A877" s="53"/>
      <c r="B877" s="140"/>
      <c r="C877" s="117"/>
      <c r="D877" s="140"/>
      <c r="E877" s="140"/>
      <c r="F877" s="140"/>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9.5" customHeight="1">
      <c r="A878" s="53"/>
      <c r="B878" s="140"/>
      <c r="C878" s="117"/>
      <c r="D878" s="140"/>
      <c r="E878" s="140"/>
      <c r="F878" s="140"/>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9.5" customHeight="1">
      <c r="A879" s="53"/>
      <c r="B879" s="140"/>
      <c r="C879" s="117"/>
      <c r="D879" s="140"/>
      <c r="E879" s="140"/>
      <c r="F879" s="140"/>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9.5" customHeight="1">
      <c r="A880" s="53"/>
      <c r="B880" s="140"/>
      <c r="C880" s="117"/>
      <c r="D880" s="140"/>
      <c r="E880" s="140"/>
      <c r="F880" s="140"/>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9.5" customHeight="1">
      <c r="A881" s="53"/>
      <c r="B881" s="140"/>
      <c r="C881" s="117"/>
      <c r="D881" s="140"/>
      <c r="E881" s="140"/>
      <c r="F881" s="140"/>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9.5" customHeight="1">
      <c r="A882" s="53"/>
      <c r="B882" s="140"/>
      <c r="C882" s="117"/>
      <c r="D882" s="140"/>
      <c r="E882" s="140"/>
      <c r="F882" s="140"/>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9.5" customHeight="1">
      <c r="A883" s="53"/>
      <c r="B883" s="140"/>
      <c r="C883" s="117"/>
      <c r="D883" s="140"/>
      <c r="E883" s="140"/>
      <c r="F883" s="140"/>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9.5" customHeight="1">
      <c r="A884" s="53"/>
      <c r="B884" s="140"/>
      <c r="C884" s="117"/>
      <c r="D884" s="140"/>
      <c r="E884" s="140"/>
      <c r="F884" s="140"/>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9.5" customHeight="1">
      <c r="A885" s="53"/>
      <c r="B885" s="140"/>
      <c r="C885" s="117"/>
      <c r="D885" s="140"/>
      <c r="E885" s="140"/>
      <c r="F885" s="140"/>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9.5" customHeight="1">
      <c r="A886" s="53"/>
      <c r="B886" s="140"/>
      <c r="C886" s="117"/>
      <c r="D886" s="140"/>
      <c r="E886" s="140"/>
      <c r="F886" s="140"/>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9.5" customHeight="1">
      <c r="A887" s="53"/>
      <c r="B887" s="140"/>
      <c r="C887" s="117"/>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9.5" customHeight="1">
      <c r="A888" s="53"/>
      <c r="B888" s="140"/>
      <c r="C888" s="117"/>
      <c r="D888" s="140"/>
      <c r="E888" s="140"/>
      <c r="F888" s="140"/>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9.5" customHeight="1">
      <c r="A889" s="53"/>
      <c r="B889" s="140"/>
      <c r="C889" s="117"/>
      <c r="D889" s="140"/>
      <c r="E889" s="140"/>
      <c r="F889" s="140"/>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9.5" customHeight="1">
      <c r="A890" s="53"/>
      <c r="B890" s="140"/>
      <c r="C890" s="117"/>
      <c r="D890" s="140"/>
      <c r="E890" s="140"/>
      <c r="F890" s="140"/>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9.5" customHeight="1">
      <c r="A891" s="53"/>
      <c r="B891" s="140"/>
      <c r="C891" s="117"/>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9.5" customHeight="1">
      <c r="A892" s="53"/>
      <c r="B892" s="140"/>
      <c r="C892" s="117"/>
      <c r="D892" s="140"/>
      <c r="E892" s="140"/>
      <c r="F892" s="140"/>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9.5" customHeight="1">
      <c r="A893" s="53"/>
      <c r="B893" s="140"/>
      <c r="C893" s="117"/>
      <c r="D893" s="140"/>
      <c r="E893" s="140"/>
      <c r="F893" s="140"/>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9.5" customHeight="1">
      <c r="A894" s="53"/>
      <c r="B894" s="140"/>
      <c r="C894" s="117"/>
      <c r="D894" s="140"/>
      <c r="E894" s="140"/>
      <c r="F894" s="140"/>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9.5" customHeight="1">
      <c r="A895" s="53"/>
      <c r="B895" s="140"/>
      <c r="C895" s="117"/>
      <c r="D895" s="140"/>
      <c r="E895" s="140"/>
      <c r="F895" s="140"/>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9.5" customHeight="1">
      <c r="A896" s="53"/>
      <c r="B896" s="140"/>
      <c r="C896" s="117"/>
      <c r="D896" s="140"/>
      <c r="E896" s="140"/>
      <c r="F896" s="140"/>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9.5" customHeight="1">
      <c r="A897" s="53"/>
      <c r="B897" s="140"/>
      <c r="C897" s="117"/>
      <c r="D897" s="140"/>
      <c r="E897" s="140"/>
      <c r="F897" s="140"/>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9.5" customHeight="1">
      <c r="A898" s="53"/>
      <c r="B898" s="140"/>
      <c r="C898" s="117"/>
      <c r="D898" s="140"/>
      <c r="E898" s="140"/>
      <c r="F898" s="140"/>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9.5" customHeight="1">
      <c r="A899" s="53"/>
      <c r="B899" s="140"/>
      <c r="C899" s="117"/>
      <c r="D899" s="140"/>
      <c r="E899" s="140"/>
      <c r="F899" s="140"/>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9.5" customHeight="1">
      <c r="A900" s="53"/>
      <c r="B900" s="140"/>
      <c r="C900" s="117"/>
      <c r="D900" s="140"/>
      <c r="E900" s="140"/>
      <c r="F900" s="140"/>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9.5" customHeight="1">
      <c r="A901" s="53"/>
      <c r="B901" s="140"/>
      <c r="C901" s="117"/>
      <c r="D901" s="140"/>
      <c r="E901" s="140"/>
      <c r="F901" s="140"/>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9.5" customHeight="1">
      <c r="A902" s="53"/>
      <c r="B902" s="140"/>
      <c r="C902" s="117"/>
      <c r="D902" s="140"/>
      <c r="E902" s="140"/>
      <c r="F902" s="140"/>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9.5" customHeight="1">
      <c r="A903" s="53"/>
      <c r="B903" s="140"/>
      <c r="C903" s="117"/>
      <c r="D903" s="140"/>
      <c r="E903" s="140"/>
      <c r="F903" s="140"/>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9.5" customHeight="1">
      <c r="A904" s="53"/>
      <c r="B904" s="140"/>
      <c r="C904" s="117"/>
      <c r="D904" s="140"/>
      <c r="E904" s="140"/>
      <c r="F904" s="140"/>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9.5" customHeight="1">
      <c r="A905" s="53"/>
      <c r="B905" s="140"/>
      <c r="C905" s="117"/>
      <c r="D905" s="140"/>
      <c r="E905" s="140"/>
      <c r="F905" s="140"/>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9.5" customHeight="1">
      <c r="A906" s="53"/>
      <c r="B906" s="140"/>
      <c r="C906" s="117"/>
      <c r="D906" s="140"/>
      <c r="E906" s="140"/>
      <c r="F906" s="140"/>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9.5" customHeight="1">
      <c r="A907" s="53"/>
      <c r="B907" s="140"/>
      <c r="C907" s="117"/>
      <c r="D907" s="140"/>
      <c r="E907" s="140"/>
      <c r="F907" s="140"/>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9.5" customHeight="1">
      <c r="A908" s="53"/>
      <c r="B908" s="140"/>
      <c r="C908" s="117"/>
      <c r="D908" s="140"/>
      <c r="E908" s="140"/>
      <c r="F908" s="140"/>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9.5" customHeight="1">
      <c r="A909" s="53"/>
      <c r="B909" s="140"/>
      <c r="C909" s="117"/>
      <c r="D909" s="140"/>
      <c r="E909" s="140"/>
      <c r="F909" s="140"/>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9.5" customHeight="1">
      <c r="A910" s="53"/>
      <c r="B910" s="140"/>
      <c r="C910" s="117"/>
      <c r="D910" s="140"/>
      <c r="E910" s="140"/>
      <c r="F910" s="140"/>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9.5" customHeight="1">
      <c r="A911" s="53"/>
      <c r="B911" s="140"/>
      <c r="C911" s="117"/>
      <c r="D911" s="140"/>
      <c r="E911" s="140"/>
      <c r="F911" s="140"/>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9.5" customHeight="1">
      <c r="A912" s="53"/>
      <c r="B912" s="140"/>
      <c r="C912" s="117"/>
      <c r="D912" s="140"/>
      <c r="E912" s="140"/>
      <c r="F912" s="140"/>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9.5" customHeight="1">
      <c r="A913" s="53"/>
      <c r="B913" s="140"/>
      <c r="C913" s="117"/>
      <c r="D913" s="140"/>
      <c r="E913" s="140"/>
      <c r="F913" s="140"/>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9.5" customHeight="1">
      <c r="A914" s="53"/>
      <c r="B914" s="140"/>
      <c r="C914" s="117"/>
      <c r="D914" s="140"/>
      <c r="E914" s="140"/>
      <c r="F914" s="140"/>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9.5" customHeight="1">
      <c r="A915" s="53"/>
      <c r="B915" s="140"/>
      <c r="C915" s="117"/>
      <c r="D915" s="140"/>
      <c r="E915" s="140"/>
      <c r="F915" s="140"/>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9.5" customHeight="1">
      <c r="A916" s="53"/>
      <c r="B916" s="140"/>
      <c r="C916" s="117"/>
      <c r="D916" s="140"/>
      <c r="E916" s="140"/>
      <c r="F916" s="140"/>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9.5" customHeight="1">
      <c r="A917" s="53"/>
      <c r="B917" s="140"/>
      <c r="C917" s="117"/>
      <c r="D917" s="140"/>
      <c r="E917" s="140"/>
      <c r="F917" s="140"/>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9.5" customHeight="1">
      <c r="A918" s="53"/>
      <c r="B918" s="140"/>
      <c r="C918" s="117"/>
      <c r="D918" s="140"/>
      <c r="E918" s="140"/>
      <c r="F918" s="140"/>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9.5" customHeight="1">
      <c r="A919" s="53"/>
      <c r="B919" s="140"/>
      <c r="C919" s="117"/>
      <c r="D919" s="140"/>
      <c r="E919" s="140"/>
      <c r="F919" s="140"/>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9.5" customHeight="1">
      <c r="A920" s="53"/>
      <c r="B920" s="140"/>
      <c r="C920" s="117"/>
      <c r="D920" s="140"/>
      <c r="E920" s="140"/>
      <c r="F920" s="140"/>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9.5" customHeight="1">
      <c r="A921" s="53"/>
      <c r="B921" s="140"/>
      <c r="C921" s="117"/>
      <c r="D921" s="140"/>
      <c r="E921" s="140"/>
      <c r="F921" s="140"/>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9.5" customHeight="1">
      <c r="A922" s="53"/>
      <c r="B922" s="140"/>
      <c r="C922" s="117"/>
      <c r="D922" s="140"/>
      <c r="E922" s="140"/>
      <c r="F922" s="140"/>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9.5" customHeight="1">
      <c r="A923" s="53"/>
      <c r="B923" s="140"/>
      <c r="C923" s="117"/>
      <c r="D923" s="140"/>
      <c r="E923" s="140"/>
      <c r="F923" s="140"/>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9.5" customHeight="1">
      <c r="A924" s="53"/>
      <c r="B924" s="140"/>
      <c r="C924" s="117"/>
      <c r="D924" s="140"/>
      <c r="E924" s="140"/>
      <c r="F924" s="140"/>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9.5" customHeight="1">
      <c r="A925" s="53"/>
      <c r="B925" s="140"/>
      <c r="C925" s="117"/>
      <c r="D925" s="140"/>
      <c r="E925" s="140"/>
      <c r="F925" s="140"/>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9.5" customHeight="1">
      <c r="A926" s="53"/>
      <c r="B926" s="140"/>
      <c r="C926" s="117"/>
      <c r="D926" s="140"/>
      <c r="E926" s="140"/>
      <c r="F926" s="140"/>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9.5" customHeight="1">
      <c r="A927" s="53"/>
      <c r="B927" s="140"/>
      <c r="C927" s="117"/>
      <c r="D927" s="140"/>
      <c r="E927" s="140"/>
      <c r="F927" s="140"/>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9.5" customHeight="1">
      <c r="A928" s="53"/>
      <c r="B928" s="140"/>
      <c r="C928" s="117"/>
      <c r="D928" s="140"/>
      <c r="E928" s="140"/>
      <c r="F928" s="140"/>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9.5" customHeight="1">
      <c r="A929" s="53"/>
      <c r="B929" s="140"/>
      <c r="C929" s="117"/>
      <c r="D929" s="140"/>
      <c r="E929" s="140"/>
      <c r="F929" s="140"/>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9.5" customHeight="1">
      <c r="A930" s="53"/>
      <c r="B930" s="140"/>
      <c r="C930" s="117"/>
      <c r="D930" s="140"/>
      <c r="E930" s="140"/>
      <c r="F930" s="140"/>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9.5" customHeight="1">
      <c r="A931" s="53"/>
      <c r="B931" s="140"/>
      <c r="C931" s="117"/>
      <c r="D931" s="140"/>
      <c r="E931" s="140"/>
      <c r="F931" s="140"/>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9.5" customHeight="1">
      <c r="A932" s="53"/>
      <c r="B932" s="140"/>
      <c r="C932" s="117"/>
      <c r="D932" s="140"/>
      <c r="E932" s="140"/>
      <c r="F932" s="140"/>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9.5" customHeight="1">
      <c r="A933" s="53"/>
      <c r="B933" s="140"/>
      <c r="C933" s="117"/>
      <c r="D933" s="140"/>
      <c r="E933" s="140"/>
      <c r="F933" s="140"/>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9.5" customHeight="1">
      <c r="A934" s="53"/>
      <c r="B934" s="140"/>
      <c r="C934" s="117"/>
      <c r="D934" s="140"/>
      <c r="E934" s="140"/>
      <c r="F934" s="140"/>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9.5" customHeight="1">
      <c r="A935" s="53"/>
      <c r="B935" s="140"/>
      <c r="C935" s="117"/>
      <c r="D935" s="140"/>
      <c r="E935" s="140"/>
      <c r="F935" s="140"/>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9.5" customHeight="1">
      <c r="A936" s="53"/>
      <c r="B936" s="140"/>
      <c r="C936" s="117"/>
      <c r="D936" s="140"/>
      <c r="E936" s="140"/>
      <c r="F936" s="140"/>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9.5" customHeight="1">
      <c r="A937" s="53"/>
      <c r="B937" s="140"/>
      <c r="C937" s="117"/>
      <c r="D937" s="140"/>
      <c r="E937" s="140"/>
      <c r="F937" s="140"/>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9.5" customHeight="1">
      <c r="A938" s="53"/>
      <c r="B938" s="140"/>
      <c r="C938" s="117"/>
      <c r="D938" s="140"/>
      <c r="E938" s="140"/>
      <c r="F938" s="140"/>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9.5" customHeight="1">
      <c r="A939" s="53"/>
      <c r="B939" s="140"/>
      <c r="C939" s="117"/>
      <c r="D939" s="140"/>
      <c r="E939" s="140"/>
      <c r="F939" s="140"/>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9.5" customHeight="1">
      <c r="A940" s="53"/>
      <c r="B940" s="140"/>
      <c r="C940" s="117"/>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9.5" customHeight="1">
      <c r="A941" s="53"/>
      <c r="B941" s="140"/>
      <c r="C941" s="117"/>
      <c r="D941" s="140"/>
      <c r="E941" s="140"/>
      <c r="F941" s="140"/>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9.5" customHeight="1">
      <c r="A942" s="53"/>
      <c r="B942" s="140"/>
      <c r="C942" s="117"/>
      <c r="D942" s="140"/>
      <c r="E942" s="140"/>
      <c r="F942" s="140"/>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9.5" customHeight="1">
      <c r="A943" s="53"/>
      <c r="B943" s="140"/>
      <c r="C943" s="117"/>
      <c r="D943" s="140"/>
      <c r="E943" s="140"/>
      <c r="F943" s="140"/>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9.5" customHeight="1">
      <c r="A944" s="53"/>
      <c r="B944" s="140"/>
      <c r="C944" s="117"/>
      <c r="D944" s="140"/>
      <c r="E944" s="140"/>
      <c r="F944" s="140"/>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9.5" customHeight="1">
      <c r="A945" s="53"/>
      <c r="B945" s="140"/>
      <c r="C945" s="117"/>
      <c r="D945" s="140"/>
      <c r="E945" s="140"/>
      <c r="F945" s="140"/>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9.5" customHeight="1">
      <c r="A946" s="53"/>
      <c r="B946" s="140"/>
      <c r="C946" s="117"/>
      <c r="D946" s="140"/>
      <c r="E946" s="140"/>
      <c r="F946" s="140"/>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9.5" customHeight="1">
      <c r="A947" s="53"/>
      <c r="B947" s="140"/>
      <c r="C947" s="117"/>
      <c r="D947" s="140"/>
      <c r="E947" s="140"/>
      <c r="F947" s="140"/>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9.5" customHeight="1">
      <c r="A948" s="53"/>
      <c r="B948" s="140"/>
      <c r="C948" s="117"/>
      <c r="D948" s="140"/>
      <c r="E948" s="140"/>
      <c r="F948" s="140"/>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9.5" customHeight="1">
      <c r="A949" s="53"/>
      <c r="B949" s="140"/>
      <c r="C949" s="117"/>
      <c r="D949" s="140"/>
      <c r="E949" s="140"/>
      <c r="F949" s="140"/>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9.5" customHeight="1">
      <c r="A950" s="53"/>
      <c r="B950" s="140"/>
      <c r="C950" s="117"/>
      <c r="D950" s="140"/>
      <c r="E950" s="140"/>
      <c r="F950" s="140"/>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9.5" customHeight="1">
      <c r="A951" s="53"/>
      <c r="B951" s="140"/>
      <c r="C951" s="117"/>
      <c r="D951" s="140"/>
      <c r="E951" s="140"/>
      <c r="F951" s="140"/>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9.5" customHeight="1">
      <c r="A952" s="53"/>
      <c r="B952" s="140"/>
      <c r="C952" s="117"/>
      <c r="D952" s="140"/>
      <c r="E952" s="140"/>
      <c r="F952" s="140"/>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9.5" customHeight="1">
      <c r="A953" s="53"/>
      <c r="B953" s="140"/>
      <c r="C953" s="117"/>
      <c r="D953" s="140"/>
      <c r="E953" s="140"/>
      <c r="F953" s="140"/>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9.5" customHeight="1">
      <c r="A954" s="53"/>
      <c r="B954" s="140"/>
      <c r="C954" s="117"/>
      <c r="D954" s="140"/>
      <c r="E954" s="140"/>
      <c r="F954" s="140"/>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9.5" customHeight="1">
      <c r="A955" s="53"/>
      <c r="B955" s="140"/>
      <c r="C955" s="117"/>
      <c r="D955" s="140"/>
      <c r="E955" s="140"/>
      <c r="F955" s="140"/>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9.5" customHeight="1">
      <c r="A956" s="53"/>
      <c r="B956" s="140"/>
      <c r="C956" s="117"/>
      <c r="D956" s="140"/>
      <c r="E956" s="140"/>
      <c r="F956" s="140"/>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9.5" customHeight="1">
      <c r="A957" s="53"/>
      <c r="B957" s="140"/>
      <c r="C957" s="117"/>
      <c r="D957" s="140"/>
      <c r="E957" s="140"/>
      <c r="F957" s="140"/>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9.5" customHeight="1">
      <c r="A958" s="53"/>
      <c r="B958" s="140"/>
      <c r="C958" s="117"/>
      <c r="D958" s="140"/>
      <c r="E958" s="140"/>
      <c r="F958" s="140"/>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9.5" customHeight="1">
      <c r="A959" s="53"/>
      <c r="B959" s="140"/>
      <c r="C959" s="117"/>
      <c r="D959" s="140"/>
      <c r="E959" s="140"/>
      <c r="F959" s="140"/>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9.5" customHeight="1">
      <c r="A960" s="53"/>
      <c r="B960" s="140"/>
      <c r="C960" s="117"/>
      <c r="D960" s="140"/>
      <c r="E960" s="140"/>
      <c r="F960" s="140"/>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9.5" customHeight="1">
      <c r="A961" s="53"/>
      <c r="B961" s="140"/>
      <c r="C961" s="117"/>
      <c r="D961" s="140"/>
      <c r="E961" s="140"/>
      <c r="F961" s="140"/>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9.5" customHeight="1">
      <c r="A962" s="53"/>
      <c r="B962" s="140"/>
      <c r="C962" s="117"/>
      <c r="D962" s="140"/>
      <c r="E962" s="140"/>
      <c r="F962" s="140"/>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9.5" customHeight="1">
      <c r="A963" s="53"/>
      <c r="B963" s="140"/>
      <c r="C963" s="117"/>
      <c r="D963" s="140"/>
      <c r="E963" s="140"/>
      <c r="F963" s="140"/>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9.5" customHeight="1">
      <c r="A964" s="53"/>
      <c r="B964" s="140"/>
      <c r="C964" s="117"/>
      <c r="D964" s="140"/>
      <c r="E964" s="140"/>
      <c r="F964" s="140"/>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9.5" customHeight="1">
      <c r="A965" s="53"/>
      <c r="B965" s="140"/>
      <c r="C965" s="117"/>
      <c r="D965" s="140"/>
      <c r="E965" s="140"/>
      <c r="F965" s="140"/>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9.5" customHeight="1">
      <c r="A966" s="53"/>
      <c r="B966" s="140"/>
      <c r="C966" s="117"/>
      <c r="D966" s="140"/>
      <c r="E966" s="140"/>
      <c r="F966" s="140"/>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9.5" customHeight="1">
      <c r="A967" s="53"/>
      <c r="B967" s="140"/>
      <c r="C967" s="117"/>
      <c r="D967" s="140"/>
      <c r="E967" s="140"/>
      <c r="F967" s="140"/>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9.5" customHeight="1">
      <c r="A968" s="53"/>
      <c r="B968" s="140"/>
      <c r="C968" s="117"/>
      <c r="D968" s="140"/>
      <c r="E968" s="140"/>
      <c r="F968" s="140"/>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9.5" customHeight="1">
      <c r="A969" s="53"/>
      <c r="B969" s="140"/>
      <c r="C969" s="117"/>
      <c r="D969" s="140"/>
      <c r="E969" s="140"/>
      <c r="F969" s="140"/>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9.5" customHeight="1">
      <c r="A970" s="53"/>
      <c r="B970" s="140"/>
      <c r="C970" s="117"/>
      <c r="D970" s="140"/>
      <c r="E970" s="140"/>
      <c r="F970" s="140"/>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9.5" customHeight="1">
      <c r="A971" s="53"/>
      <c r="B971" s="140"/>
      <c r="C971" s="117"/>
      <c r="D971" s="140"/>
      <c r="E971" s="140"/>
      <c r="F971" s="140"/>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9.5" customHeight="1">
      <c r="A972" s="53"/>
      <c r="B972" s="140"/>
      <c r="C972" s="117"/>
      <c r="D972" s="140"/>
      <c r="E972" s="140"/>
      <c r="F972" s="140"/>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9.5" customHeight="1">
      <c r="A973" s="53"/>
      <c r="B973" s="140"/>
      <c r="C973" s="117"/>
      <c r="D973" s="140"/>
      <c r="E973" s="140"/>
      <c r="F973" s="140"/>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9.5" customHeight="1">
      <c r="A974" s="53"/>
      <c r="B974" s="140"/>
      <c r="C974" s="117"/>
      <c r="D974" s="140"/>
      <c r="E974" s="140"/>
      <c r="F974" s="140"/>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9.5" customHeight="1">
      <c r="A975" s="53"/>
      <c r="B975" s="140"/>
      <c r="C975" s="117"/>
      <c r="D975" s="140"/>
      <c r="E975" s="140"/>
      <c r="F975" s="140"/>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9.5" customHeight="1">
      <c r="A976" s="53"/>
      <c r="B976" s="140"/>
      <c r="C976" s="117"/>
      <c r="D976" s="140"/>
      <c r="E976" s="140"/>
      <c r="F976" s="140"/>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9.5" customHeight="1">
      <c r="A977" s="53"/>
      <c r="B977" s="140"/>
      <c r="C977" s="117"/>
      <c r="D977" s="140"/>
      <c r="E977" s="140"/>
      <c r="F977" s="140"/>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9.5" customHeight="1">
      <c r="A978" s="53"/>
      <c r="B978" s="140"/>
      <c r="C978" s="117"/>
      <c r="D978" s="140"/>
      <c r="E978" s="140"/>
      <c r="F978" s="140"/>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9.5" customHeight="1">
      <c r="A979" s="53"/>
      <c r="B979" s="140"/>
      <c r="C979" s="117"/>
      <c r="D979" s="140"/>
      <c r="E979" s="140"/>
      <c r="F979" s="140"/>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9.5" customHeight="1">
      <c r="A980" s="53"/>
      <c r="B980" s="140"/>
      <c r="C980" s="117"/>
      <c r="D980" s="140"/>
      <c r="E980" s="140"/>
      <c r="F980" s="140"/>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9.5" customHeight="1">
      <c r="A981" s="53"/>
      <c r="B981" s="140"/>
      <c r="C981" s="117"/>
      <c r="D981" s="140"/>
      <c r="E981" s="140"/>
      <c r="F981" s="140"/>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9.5" customHeight="1">
      <c r="A982" s="53"/>
      <c r="B982" s="140"/>
      <c r="C982" s="117"/>
      <c r="D982" s="140"/>
      <c r="E982" s="140"/>
      <c r="F982" s="140"/>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9.5" customHeight="1">
      <c r="A983" s="53"/>
      <c r="B983" s="140"/>
      <c r="C983" s="117"/>
      <c r="D983" s="140"/>
      <c r="E983" s="140"/>
      <c r="F983" s="140"/>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9.5" customHeight="1">
      <c r="A984" s="53"/>
      <c r="B984" s="140"/>
      <c r="C984" s="117"/>
      <c r="D984" s="140"/>
      <c r="E984" s="140"/>
      <c r="F984" s="140"/>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9.5" customHeight="1">
      <c r="A985" s="53"/>
      <c r="B985" s="140"/>
      <c r="C985" s="117"/>
      <c r="D985" s="140"/>
      <c r="E985" s="140"/>
      <c r="F985" s="140"/>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9.5" customHeight="1">
      <c r="A986" s="53"/>
      <c r="B986" s="140"/>
      <c r="C986" s="117"/>
      <c r="D986" s="140"/>
      <c r="E986" s="140"/>
      <c r="F986" s="140"/>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9.5" customHeight="1">
      <c r="A987" s="53"/>
      <c r="B987" s="140"/>
      <c r="C987" s="117"/>
      <c r="D987" s="140"/>
      <c r="E987" s="140"/>
      <c r="F987" s="140"/>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9.5" customHeight="1">
      <c r="A988" s="53"/>
      <c r="B988" s="140"/>
      <c r="C988" s="117"/>
      <c r="D988" s="140"/>
      <c r="E988" s="140"/>
      <c r="F988" s="140"/>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9.5" customHeight="1">
      <c r="A989" s="53"/>
      <c r="B989" s="140"/>
      <c r="C989" s="117"/>
      <c r="D989" s="140"/>
      <c r="E989" s="140"/>
      <c r="F989" s="140"/>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9.5" customHeight="1">
      <c r="A990" s="53"/>
      <c r="B990" s="140"/>
      <c r="C990" s="117"/>
      <c r="D990" s="140"/>
      <c r="E990" s="140"/>
      <c r="F990" s="140"/>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9.5" customHeight="1">
      <c r="A991" s="53"/>
      <c r="B991" s="140"/>
      <c r="C991" s="117"/>
      <c r="D991" s="140"/>
      <c r="E991" s="140"/>
      <c r="F991" s="140"/>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9.5" customHeight="1">
      <c r="A992" s="53"/>
      <c r="B992" s="140"/>
      <c r="C992" s="117"/>
      <c r="D992" s="140"/>
      <c r="E992" s="140"/>
      <c r="F992" s="140"/>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9.5" customHeight="1">
      <c r="A993" s="53"/>
      <c r="B993" s="140"/>
      <c r="C993" s="117"/>
      <c r="D993" s="140"/>
      <c r="E993" s="140"/>
      <c r="F993" s="140"/>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9.5" customHeight="1">
      <c r="A994" s="53"/>
      <c r="B994" s="140"/>
      <c r="C994" s="117"/>
      <c r="D994" s="140"/>
      <c r="E994" s="140"/>
      <c r="F994" s="140"/>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9.5" customHeight="1">
      <c r="A995" s="53"/>
      <c r="B995" s="140"/>
      <c r="C995" s="117"/>
      <c r="D995" s="140"/>
      <c r="E995" s="140"/>
      <c r="F995" s="140"/>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9.5" customHeight="1">
      <c r="A996" s="53"/>
      <c r="B996" s="140"/>
      <c r="C996" s="117"/>
      <c r="D996" s="140"/>
      <c r="E996" s="140"/>
      <c r="F996" s="140"/>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9.5" customHeight="1">
      <c r="A997" s="53"/>
      <c r="B997" s="140"/>
      <c r="C997" s="117"/>
      <c r="D997" s="140"/>
      <c r="E997" s="140"/>
      <c r="F997" s="140"/>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9.5" customHeight="1">
      <c r="A998" s="53"/>
      <c r="B998" s="140"/>
      <c r="C998" s="117"/>
      <c r="D998" s="140"/>
      <c r="E998" s="140"/>
      <c r="F998" s="140"/>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9.5" customHeight="1">
      <c r="A999" s="53"/>
      <c r="B999" s="140"/>
      <c r="C999" s="117"/>
      <c r="D999" s="140"/>
      <c r="E999" s="140"/>
      <c r="F999" s="140"/>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9.5" customHeight="1">
      <c r="A1000" s="53"/>
      <c r="B1000" s="140"/>
      <c r="C1000" s="117"/>
      <c r="D1000" s="140"/>
      <c r="E1000" s="140"/>
      <c r="F1000" s="140"/>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9.5" customHeight="1">
      <c r="A1001" s="53"/>
      <c r="B1001" s="140"/>
      <c r="C1001" s="117"/>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9.5" customHeight="1">
      <c r="A1002" s="53"/>
      <c r="B1002" s="140"/>
      <c r="C1002" s="117"/>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row r="1003" spans="1:26" ht="19.5" customHeight="1">
      <c r="A1003" s="53"/>
      <c r="B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c r="X1003" s="140"/>
      <c r="Y1003" s="140"/>
      <c r="Z1003" s="140"/>
    </row>
  </sheetData>
  <dataValidations count="2">
    <dataValidation type="list" allowBlank="1" showErrorMessage="1" sqref="A1" xr:uid="{5B517E77-73FD-48A9-8DB6-8C8A863A8B08}">
      <formula1>XFC35:XFC1048574</formula1>
    </dataValidation>
    <dataValidation type="list" allowBlank="1" showErrorMessage="1" sqref="B1:XFD1" xr:uid="{4BFCE188-AE33-48C6-B53B-1908C2ACFAE4}">
      <formula1>$A$2:$A$40</formula1>
    </dataValidation>
  </dataValidations>
  <pageMargins left="0.70000000000000007" right="0.70000000000000007" top="1.1437007874015745" bottom="1.1437007874015745" header="0.74999999999999989" footer="0.74999999999999989"/>
  <pageSetup paperSize="0" scale="98" fitToWidth="0" fitToHeight="0" orientation="portrait" horizontalDpi="0" verticalDpi="0" copies="0"/>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5E8A-D8B6-4F30-BC7E-FA602EAE28BF}">
  <dimension ref="A1:AMJ1000"/>
  <sheetViews>
    <sheetView workbookViewId="0"/>
  </sheetViews>
  <sheetFormatPr defaultRowHeight="15" customHeight="1"/>
  <cols>
    <col min="1" max="1" width="6.36328125" style="3" customWidth="1"/>
    <col min="2" max="2" width="23.54296875" style="3" customWidth="1"/>
    <col min="3" max="3" width="10.6328125" style="3" customWidth="1"/>
    <col min="4" max="4" width="17.90625" style="3" customWidth="1"/>
    <col min="5" max="5" width="20.81640625" style="3" customWidth="1"/>
    <col min="6" max="10" width="11.7265625" style="3" customWidth="1"/>
    <col min="11" max="26" width="8.81640625" style="3" customWidth="1"/>
    <col min="27" max="1024" width="14.54296875" style="3" customWidth="1"/>
  </cols>
  <sheetData>
    <row r="1" spans="1:26" ht="18.5">
      <c r="A1" s="225" t="s">
        <v>1160</v>
      </c>
      <c r="B1" s="225"/>
      <c r="C1" s="225"/>
      <c r="D1" s="225"/>
      <c r="E1" s="144"/>
      <c r="F1" s="145"/>
      <c r="G1" s="145"/>
      <c r="H1" s="145"/>
      <c r="I1" s="145"/>
      <c r="J1" s="145"/>
      <c r="K1" s="145"/>
      <c r="L1" s="145"/>
      <c r="M1" s="145"/>
      <c r="N1" s="145"/>
      <c r="O1" s="145"/>
      <c r="P1" s="145"/>
      <c r="Q1" s="145"/>
      <c r="R1" s="145"/>
      <c r="S1" s="145"/>
      <c r="T1" s="145"/>
      <c r="U1" s="145"/>
      <c r="V1" s="145"/>
      <c r="W1" s="145"/>
      <c r="X1" s="145"/>
      <c r="Y1" s="145"/>
      <c r="Z1" s="145"/>
    </row>
    <row r="2" spans="1:26" ht="15.5">
      <c r="A2" s="226"/>
      <c r="B2" s="226"/>
      <c r="C2" s="226"/>
      <c r="D2" s="226"/>
      <c r="E2" s="144"/>
      <c r="F2" s="145"/>
      <c r="G2" s="145"/>
      <c r="H2" s="145"/>
      <c r="I2" s="145"/>
      <c r="J2" s="145"/>
      <c r="K2" s="145"/>
      <c r="L2" s="145"/>
      <c r="M2" s="145"/>
      <c r="N2" s="145"/>
      <c r="O2" s="145"/>
      <c r="P2" s="145"/>
      <c r="Q2" s="145"/>
      <c r="R2" s="145"/>
      <c r="S2" s="145"/>
      <c r="T2" s="145"/>
      <c r="U2" s="145"/>
      <c r="V2" s="145"/>
      <c r="W2" s="145"/>
      <c r="X2" s="145"/>
      <c r="Y2" s="145"/>
      <c r="Z2" s="145"/>
    </row>
    <row r="3" spans="1:26" ht="15.5">
      <c r="A3" s="226"/>
      <c r="B3" s="226"/>
      <c r="C3" s="226"/>
      <c r="D3" s="226"/>
      <c r="E3" s="144"/>
      <c r="F3" s="145"/>
      <c r="G3" s="145"/>
      <c r="H3" s="145"/>
      <c r="I3" s="145"/>
      <c r="J3" s="145"/>
      <c r="K3" s="145"/>
      <c r="L3" s="145"/>
      <c r="M3" s="145"/>
      <c r="N3" s="145"/>
      <c r="O3" s="145"/>
      <c r="P3" s="145"/>
      <c r="Q3" s="145"/>
      <c r="R3" s="145"/>
      <c r="S3" s="145"/>
      <c r="T3" s="145"/>
      <c r="U3" s="145"/>
      <c r="V3" s="145"/>
      <c r="W3" s="145"/>
      <c r="X3" s="145"/>
      <c r="Y3" s="145"/>
      <c r="Z3" s="145"/>
    </row>
    <row r="4" spans="1:26" ht="15.5">
      <c r="A4" s="226"/>
      <c r="B4" s="226"/>
      <c r="C4" s="226"/>
      <c r="D4" s="226"/>
      <c r="E4" s="144"/>
      <c r="F4" s="145"/>
      <c r="G4" s="145"/>
      <c r="H4" s="145"/>
      <c r="I4" s="145"/>
      <c r="J4" s="145"/>
      <c r="K4" s="145"/>
      <c r="L4" s="145"/>
      <c r="M4" s="145"/>
      <c r="N4" s="145"/>
      <c r="O4" s="145"/>
      <c r="P4" s="145"/>
      <c r="Q4" s="145"/>
      <c r="R4" s="145"/>
      <c r="S4" s="145"/>
      <c r="T4" s="145"/>
      <c r="U4" s="145"/>
      <c r="V4" s="145"/>
      <c r="W4" s="145"/>
      <c r="X4" s="145"/>
      <c r="Y4" s="145"/>
      <c r="Z4" s="145"/>
    </row>
    <row r="5" spans="1:26" ht="18.5">
      <c r="A5" s="146"/>
      <c r="B5" s="147"/>
      <c r="C5" s="148"/>
      <c r="D5" s="149"/>
      <c r="E5" s="144"/>
      <c r="F5" s="145"/>
      <c r="G5" s="145"/>
      <c r="H5" s="145"/>
      <c r="I5" s="145"/>
      <c r="J5" s="145"/>
      <c r="K5" s="145"/>
      <c r="L5" s="145"/>
      <c r="M5" s="145"/>
      <c r="N5" s="145"/>
      <c r="O5" s="145"/>
      <c r="P5" s="145"/>
      <c r="Q5" s="145"/>
      <c r="R5" s="145"/>
      <c r="S5" s="145"/>
      <c r="T5" s="145"/>
      <c r="U5" s="145"/>
      <c r="V5" s="145"/>
      <c r="W5" s="145"/>
      <c r="X5" s="145"/>
      <c r="Y5" s="145"/>
      <c r="Z5" s="145"/>
    </row>
    <row r="6" spans="1:26" ht="18.5">
      <c r="A6" s="146"/>
      <c r="B6" s="147"/>
      <c r="C6" s="148"/>
      <c r="D6" s="149"/>
      <c r="E6" s="144"/>
      <c r="F6" s="145"/>
      <c r="G6" s="145"/>
      <c r="H6" s="145"/>
      <c r="I6" s="145"/>
      <c r="J6" s="145"/>
      <c r="K6" s="145"/>
      <c r="L6" s="145"/>
      <c r="M6" s="145"/>
      <c r="N6" s="145"/>
      <c r="O6" s="145"/>
      <c r="P6" s="145"/>
      <c r="Q6" s="145"/>
      <c r="R6" s="145"/>
      <c r="S6" s="145"/>
      <c r="T6" s="145"/>
      <c r="U6" s="145"/>
      <c r="V6" s="145"/>
      <c r="W6" s="145"/>
      <c r="X6" s="145"/>
      <c r="Y6" s="145"/>
      <c r="Z6" s="145"/>
    </row>
    <row r="7" spans="1:26" ht="18.5">
      <c r="A7" s="146"/>
      <c r="B7" s="147"/>
      <c r="C7" s="148"/>
      <c r="D7" s="149"/>
      <c r="E7" s="144"/>
      <c r="F7" s="145"/>
      <c r="G7" s="145"/>
      <c r="H7" s="145"/>
      <c r="I7" s="145"/>
      <c r="J7" s="145"/>
      <c r="K7" s="145"/>
      <c r="L7" s="145"/>
      <c r="M7" s="145"/>
      <c r="N7" s="145"/>
      <c r="O7" s="145"/>
      <c r="P7" s="145"/>
      <c r="Q7" s="145"/>
      <c r="R7" s="145"/>
      <c r="S7" s="145"/>
      <c r="T7" s="145"/>
      <c r="U7" s="145"/>
      <c r="V7" s="145"/>
      <c r="W7" s="145"/>
      <c r="X7" s="145"/>
      <c r="Y7" s="145"/>
      <c r="Z7" s="145"/>
    </row>
    <row r="8" spans="1:26" ht="18.5">
      <c r="A8" s="146"/>
      <c r="B8" s="147"/>
      <c r="C8" s="148"/>
      <c r="D8" s="149"/>
      <c r="E8" s="144"/>
      <c r="F8" s="145"/>
      <c r="G8" s="145"/>
      <c r="H8" s="145"/>
      <c r="I8" s="145"/>
      <c r="J8" s="145"/>
      <c r="K8" s="145"/>
      <c r="L8" s="145"/>
      <c r="M8" s="145"/>
      <c r="N8" s="145"/>
      <c r="O8" s="145"/>
      <c r="P8" s="145"/>
      <c r="Q8" s="145"/>
      <c r="R8" s="145"/>
      <c r="S8" s="145"/>
      <c r="T8" s="145"/>
      <c r="U8" s="145"/>
      <c r="V8" s="145"/>
      <c r="W8" s="145"/>
      <c r="X8" s="145"/>
      <c r="Y8" s="145"/>
      <c r="Z8" s="145"/>
    </row>
    <row r="9" spans="1:26" ht="18.5">
      <c r="A9" s="146"/>
      <c r="B9" s="147"/>
      <c r="C9" s="148"/>
      <c r="D9" s="149"/>
      <c r="E9" s="144"/>
      <c r="F9" s="145"/>
      <c r="G9" s="145"/>
      <c r="H9" s="145"/>
      <c r="I9" s="145"/>
      <c r="K9" s="145"/>
      <c r="L9" s="145"/>
      <c r="M9" s="145"/>
      <c r="N9" s="145"/>
      <c r="O9" s="145"/>
      <c r="P9" s="145"/>
      <c r="Q9" s="145"/>
      <c r="R9" s="145"/>
      <c r="S9" s="145"/>
      <c r="T9" s="145"/>
      <c r="U9" s="145"/>
      <c r="V9" s="145"/>
      <c r="W9" s="145"/>
      <c r="X9" s="145"/>
      <c r="Y9" s="145"/>
      <c r="Z9" s="145"/>
    </row>
    <row r="10" spans="1:26" ht="18.5">
      <c r="A10" s="146"/>
      <c r="B10" s="147"/>
      <c r="C10" s="148"/>
      <c r="D10" s="149"/>
      <c r="E10" s="144"/>
      <c r="F10" s="145"/>
      <c r="G10" s="145"/>
      <c r="H10" s="145"/>
      <c r="I10" s="145"/>
      <c r="J10" s="145"/>
      <c r="K10" s="145"/>
      <c r="L10" s="145"/>
      <c r="M10" s="145"/>
      <c r="N10" s="145"/>
      <c r="O10" s="145"/>
      <c r="P10" s="145"/>
      <c r="Q10" s="145"/>
      <c r="R10" s="145"/>
      <c r="S10" s="145"/>
      <c r="T10" s="145"/>
      <c r="U10" s="145"/>
      <c r="V10" s="145"/>
      <c r="W10" s="145"/>
      <c r="X10" s="145"/>
      <c r="Y10" s="145"/>
      <c r="Z10" s="145"/>
    </row>
    <row r="11" spans="1:26" ht="15.5">
      <c r="A11" s="226"/>
      <c r="B11" s="226"/>
      <c r="C11" s="226"/>
      <c r="D11" s="226"/>
      <c r="E11" s="144"/>
      <c r="F11" s="145"/>
      <c r="G11" s="145"/>
      <c r="H11" s="145"/>
      <c r="I11" s="145"/>
      <c r="J11" s="145"/>
      <c r="K11" s="145"/>
      <c r="L11" s="145"/>
      <c r="M11" s="145"/>
      <c r="N11" s="145"/>
      <c r="O11" s="145"/>
      <c r="P11" s="145"/>
      <c r="Q11" s="145"/>
      <c r="R11" s="145"/>
      <c r="S11" s="145"/>
      <c r="T11" s="145"/>
      <c r="U11" s="145"/>
      <c r="V11" s="145"/>
      <c r="W11" s="145"/>
      <c r="X11" s="145"/>
      <c r="Y11" s="145"/>
      <c r="Z11" s="145"/>
    </row>
    <row r="12" spans="1:26" ht="15.5">
      <c r="A12" s="226"/>
      <c r="B12" s="226"/>
      <c r="C12" s="226"/>
      <c r="D12" s="226"/>
      <c r="E12" s="144"/>
      <c r="F12" s="145"/>
      <c r="G12" s="145"/>
      <c r="H12" s="145"/>
      <c r="I12" s="145"/>
      <c r="J12" s="145"/>
      <c r="K12" s="145"/>
      <c r="L12" s="145"/>
      <c r="M12" s="145"/>
      <c r="N12" s="145"/>
      <c r="O12" s="145"/>
      <c r="P12" s="145"/>
      <c r="Q12" s="145"/>
      <c r="R12" s="145"/>
      <c r="S12" s="145"/>
      <c r="T12" s="145"/>
      <c r="U12" s="145"/>
      <c r="V12" s="145"/>
      <c r="W12" s="145"/>
      <c r="X12" s="145"/>
      <c r="Y12" s="145"/>
      <c r="Z12" s="145"/>
    </row>
    <row r="13" spans="1:26" ht="21">
      <c r="A13" s="39"/>
      <c r="B13" s="39" t="s">
        <v>1</v>
      </c>
      <c r="C13" s="39" t="s">
        <v>1161</v>
      </c>
      <c r="D13" s="150" t="s">
        <v>1162</v>
      </c>
      <c r="E13" s="144"/>
      <c r="F13" s="145"/>
      <c r="G13" s="145"/>
      <c r="H13" s="145"/>
      <c r="I13" s="145"/>
      <c r="J13" s="145"/>
      <c r="K13" s="145"/>
      <c r="L13" s="145"/>
      <c r="M13" s="145"/>
      <c r="N13" s="145"/>
      <c r="O13" s="145"/>
      <c r="P13" s="145"/>
      <c r="Q13" s="145"/>
      <c r="R13" s="145"/>
      <c r="S13" s="145"/>
      <c r="T13" s="145"/>
      <c r="U13" s="145"/>
      <c r="V13" s="145"/>
      <c r="W13" s="145"/>
      <c r="X13" s="145"/>
      <c r="Y13" s="145"/>
      <c r="Z13" s="145"/>
    </row>
    <row r="14" spans="1:26" ht="18.5">
      <c r="A14" s="151"/>
      <c r="B14" s="152" t="e">
        <f>IF(Data!B8="","",VLOOKUP(Data!B8,'Main List'!A2:$C$561,2,0))</f>
        <v>#N/A</v>
      </c>
      <c r="C14" s="151" t="e">
        <f>IF(Data!B8="","",VLOOKUP(Data!$B8,'Main List'!A2:$D$561,3,0))</f>
        <v>#N/A</v>
      </c>
      <c r="D14" t="str">
        <f>IF(Data!F10&gt;1,"Alankaram","")</f>
        <v/>
      </c>
      <c r="E14" s="144" t="e">
        <f>IF(Data!B8="","",VLOOKUP(Data!$B8,'Main List'!A2:$E$561,5,0))</f>
        <v>#N/A</v>
      </c>
      <c r="F14" s="145"/>
      <c r="G14" s="145"/>
      <c r="H14" s="145"/>
      <c r="I14" s="145"/>
      <c r="J14" s="145"/>
      <c r="K14" s="145"/>
      <c r="L14" s="145"/>
      <c r="M14" s="145"/>
      <c r="N14" s="145"/>
      <c r="O14" s="145"/>
      <c r="P14" s="145"/>
      <c r="Q14" s="145"/>
      <c r="R14" s="145"/>
      <c r="S14" s="145"/>
      <c r="T14" s="145"/>
      <c r="U14" s="145"/>
      <c r="V14" s="145"/>
      <c r="W14" s="145"/>
      <c r="X14" s="145"/>
      <c r="Y14" s="145"/>
      <c r="Z14" s="145"/>
    </row>
    <row r="15" spans="1:26" ht="18.5">
      <c r="A15" s="151"/>
      <c r="B15" s="152" t="e">
        <f>IF(Data!B8="","",VLOOKUP(Data!B8,'Main List'!A3:$C$561,2,0))</f>
        <v>#N/A</v>
      </c>
      <c r="C15" s="151" t="e">
        <f>IF(Data!B8="","",VLOOKUP(Data!$B8,'Main List'!A3:$D$561,3,0))</f>
        <v>#N/A</v>
      </c>
      <c r="D15" t="str">
        <f>IF(Data!F11&gt;1,"Alankaram","")</f>
        <v/>
      </c>
      <c r="E15" s="144" t="e">
        <f>IF(Data!B8="","",VLOOKUP(Data!$B8,'Main List'!A3:$E$561,5,0))</f>
        <v>#N/A</v>
      </c>
      <c r="F15" s="145"/>
      <c r="G15" s="145"/>
      <c r="H15" s="145"/>
      <c r="I15" s="145"/>
      <c r="J15" s="145"/>
      <c r="K15" s="145"/>
      <c r="L15" s="145"/>
      <c r="M15" s="145"/>
      <c r="N15" s="145"/>
      <c r="O15" s="145"/>
      <c r="P15" s="145"/>
      <c r="Q15" s="145"/>
      <c r="R15" s="145"/>
      <c r="S15" s="145"/>
      <c r="T15" s="145"/>
      <c r="U15" s="145"/>
      <c r="V15" s="145"/>
      <c r="W15" s="145"/>
      <c r="X15" s="145"/>
      <c r="Y15" s="145"/>
      <c r="Z15" s="145"/>
    </row>
    <row r="16" spans="1:26" ht="18.5">
      <c r="A16" s="151"/>
      <c r="B16" t="str">
        <f>IF(Data!B9="","",VLOOKUP(Data!B9,'Main List'!A4:$C$561,2,0))</f>
        <v/>
      </c>
      <c r="C16" t="str">
        <f>IF(Data!B9="","",VLOOKUP(Data!$B9,'Main List'!A4:$D$561,3,0))</f>
        <v/>
      </c>
      <c r="D16" t="str">
        <f>IF(Data!F12&gt;1,"Alankaram","")</f>
        <v/>
      </c>
      <c r="E16" t="str">
        <f>IF(Data!B9="","",VLOOKUP(Data!$B9,'Main List'!A4:$E$561,5,0))</f>
        <v/>
      </c>
      <c r="F16" s="145"/>
      <c r="G16" s="145"/>
      <c r="H16" s="145"/>
      <c r="I16" s="145"/>
      <c r="J16" s="145"/>
      <c r="K16" s="145"/>
      <c r="L16" s="145"/>
      <c r="M16" s="145"/>
      <c r="N16" s="145"/>
      <c r="O16" s="145"/>
      <c r="P16" s="145"/>
      <c r="Q16" s="145"/>
      <c r="R16" s="145"/>
      <c r="S16" s="145"/>
      <c r="T16" s="145"/>
      <c r="U16" s="145"/>
      <c r="V16" s="145"/>
      <c r="W16" s="145"/>
      <c r="X16" s="145"/>
      <c r="Y16" s="145"/>
      <c r="Z16" s="145"/>
    </row>
    <row r="17" spans="1:26" ht="18.5">
      <c r="A17" s="151"/>
      <c r="B17" s="152" t="e">
        <f>IF(Data!B10="","",VLOOKUP(Data!B10,'Main List'!A5:$C$561,2,0))</f>
        <v>#N/A</v>
      </c>
      <c r="C17" s="227" t="e">
        <f>IF(Data!B10="","",VLOOKUP(Data!$B10,'Main List'!A5:$D$561,3,0))</f>
        <v>#N/A</v>
      </c>
      <c r="D17" s="227"/>
      <c r="E17" s="144" t="e">
        <f>IF(Data!B10="","",VLOOKUP(Data!$B10,'Main List'!A5:$E$561,5,0))</f>
        <v>#N/A</v>
      </c>
      <c r="F17" s="145"/>
      <c r="G17" s="145"/>
      <c r="H17" s="145"/>
      <c r="I17" s="145"/>
      <c r="J17" s="145"/>
      <c r="K17" s="145"/>
      <c r="L17" s="145"/>
      <c r="M17" s="145"/>
      <c r="N17" s="145"/>
      <c r="O17" s="145"/>
      <c r="P17" s="145"/>
      <c r="Q17" s="145"/>
      <c r="R17" s="145"/>
      <c r="S17" s="145"/>
      <c r="T17" s="145"/>
      <c r="U17" s="145"/>
      <c r="V17" s="145"/>
      <c r="W17" s="145"/>
      <c r="X17" s="145"/>
      <c r="Y17" s="145"/>
      <c r="Z17" s="145"/>
    </row>
    <row r="18" spans="1:26" ht="18.5">
      <c r="A18" s="151"/>
      <c r="B18" s="152" t="e">
        <f>IF(Data!B8="","",VLOOKUP(Data!B8,'Main List'!A6:$C$561,2,0))</f>
        <v>#N/A</v>
      </c>
      <c r="C18" s="151" t="e">
        <f>IF(Data!B8="","",VLOOKUP(Data!$B8,'Main List'!A6:$D$561,3,0))</f>
        <v>#N/A</v>
      </c>
      <c r="D18" s="150" t="str">
        <f>IF(Data!F14&gt;1,"Alankaram","")</f>
        <v/>
      </c>
      <c r="E18" s="144" t="e">
        <f>IF(Data!B8="","",VLOOKUP(Data!$B8,'Main List'!A6:$E$561,5,0))</f>
        <v>#N/A</v>
      </c>
      <c r="F18" s="145"/>
      <c r="G18" s="145"/>
      <c r="H18" s="145"/>
      <c r="I18" s="145"/>
      <c r="J18" s="145"/>
      <c r="K18" s="145"/>
      <c r="L18" s="145"/>
      <c r="M18" s="145"/>
      <c r="N18" s="145"/>
      <c r="O18" s="145"/>
      <c r="P18" s="145"/>
      <c r="Q18" s="145"/>
      <c r="R18" s="145"/>
      <c r="S18" s="145"/>
      <c r="T18" s="145"/>
      <c r="U18" s="145"/>
      <c r="V18" s="145"/>
      <c r="W18" s="145"/>
      <c r="X18" s="145"/>
      <c r="Y18" s="145"/>
      <c r="Z18" s="145"/>
    </row>
    <row r="19" spans="1:26" ht="18.5">
      <c r="A19" s="151"/>
      <c r="B19" s="152" t="e">
        <f>IF(Data!B8="","",VLOOKUP(Data!B8,'Main List'!A7:$C$561,2,0))</f>
        <v>#N/A</v>
      </c>
      <c r="C19" s="151" t="e">
        <f>IF(Data!B8="","",VLOOKUP(Data!$B8,'Main List'!A7:$D$561,3,0))</f>
        <v>#N/A</v>
      </c>
      <c r="D19" s="150" t="str">
        <f>IF(Data!F15&gt;1,"Alankaram","")</f>
        <v>Alankaram</v>
      </c>
      <c r="E19" s="144" t="e">
        <f>IF(Data!B8="","",VLOOKUP(Data!$B8,'Main List'!A7:$E$561,5,0))</f>
        <v>#N/A</v>
      </c>
      <c r="F19" s="145"/>
      <c r="G19" s="145"/>
      <c r="H19" s="145"/>
      <c r="I19" s="145"/>
      <c r="J19" s="145"/>
      <c r="K19" s="145"/>
      <c r="L19" s="145"/>
      <c r="M19" s="145"/>
      <c r="N19" s="145"/>
      <c r="O19" s="145"/>
      <c r="P19" s="145"/>
      <c r="Q19" s="145"/>
      <c r="R19" s="145"/>
      <c r="S19" s="145"/>
      <c r="T19" s="145"/>
      <c r="U19" s="145"/>
      <c r="V19" s="145"/>
      <c r="W19" s="145"/>
      <c r="X19" s="145"/>
      <c r="Y19" s="145"/>
      <c r="Z19" s="145"/>
    </row>
    <row r="20" spans="1:26" ht="18.5">
      <c r="A20" s="151"/>
      <c r="B20" t="str">
        <f>IF(Data!B9="","",VLOOKUP(Data!B9,'Main List'!A8:$C$561,2,0))</f>
        <v/>
      </c>
      <c r="C20" t="str">
        <f>IF(Data!B9="","",VLOOKUP(Data!$B9,'Main List'!A8:$D$561,3,0))</f>
        <v/>
      </c>
      <c r="D20" s="150" t="str">
        <f>IF(Data!F16&gt;1,"Alankaram","")</f>
        <v/>
      </c>
      <c r="E20" t="str">
        <f>IF(Data!B9="","",VLOOKUP(Data!$B9,'Main List'!A8:$E$561,5,0))</f>
        <v/>
      </c>
      <c r="F20" s="145"/>
      <c r="G20" s="145"/>
      <c r="H20" s="145"/>
      <c r="I20" s="145"/>
      <c r="J20" s="145"/>
      <c r="K20" s="145"/>
      <c r="L20" s="145"/>
      <c r="M20" s="145"/>
      <c r="N20" s="145"/>
      <c r="O20" s="145"/>
      <c r="P20" s="145"/>
      <c r="Q20" s="145"/>
      <c r="R20" s="145"/>
      <c r="S20" s="145"/>
      <c r="T20" s="145"/>
      <c r="U20" s="145"/>
      <c r="V20" s="145"/>
      <c r="W20" s="145"/>
      <c r="X20" s="145"/>
      <c r="Y20" s="145"/>
      <c r="Z20" s="145"/>
    </row>
    <row r="21" spans="1:26" ht="15.75" customHeight="1">
      <c r="A21" s="151"/>
      <c r="B21" t="str">
        <f>IF(Data!B9="","",VLOOKUP(Data!B9,'Main List'!A9:$C$561,2,0))</f>
        <v/>
      </c>
      <c r="C21" t="str">
        <f>IF(Data!B9="","",VLOOKUP(Data!$B9,'Main List'!A9:$D$561,3,0))</f>
        <v/>
      </c>
      <c r="D21" t="str">
        <f>IF(Data!F17&gt;1,"Alankaram","")</f>
        <v/>
      </c>
      <c r="E21" t="str">
        <f>IF(Data!B9="","",VLOOKUP(Data!$B9,'Main List'!A9:$E$561,5,0))</f>
        <v/>
      </c>
      <c r="F21" s="145"/>
      <c r="G21" s="145"/>
      <c r="H21" s="145"/>
      <c r="I21" s="145"/>
      <c r="J21" s="145"/>
      <c r="K21" s="145"/>
      <c r="L21" s="145"/>
      <c r="M21" s="145"/>
      <c r="N21" s="145"/>
      <c r="O21" s="145"/>
      <c r="P21" s="145"/>
      <c r="Q21" s="145"/>
      <c r="R21" s="145"/>
      <c r="S21" s="145"/>
      <c r="T21" s="145"/>
      <c r="U21" s="145"/>
      <c r="V21" s="145"/>
      <c r="W21" s="145"/>
      <c r="X21" s="145"/>
      <c r="Y21" s="145"/>
      <c r="Z21" s="145"/>
    </row>
    <row r="22" spans="1:26" ht="15.75" customHeight="1">
      <c r="A22" s="151"/>
      <c r="B22" s="152" t="e">
        <f>IF(Data!B10="","",VLOOKUP(Data!B10,'Main List'!A15:$C$561,2,0))</f>
        <v>#N/A</v>
      </c>
      <c r="C22" s="151" t="e">
        <f>IF(Data!B10="","",VLOOKUP(Data!$B10,'Main List'!A15:$D$561,3,0))</f>
        <v>#N/A</v>
      </c>
      <c r="D22" t="str">
        <f>IF(Data!F18&gt;1,"Alankaram","")</f>
        <v/>
      </c>
      <c r="E22" s="144" t="e">
        <f>IF(Data!B10="","",VLOOKUP(Data!$B10,'Main List'!A15:$E$561,5,0))</f>
        <v>#N/A</v>
      </c>
      <c r="F22" s="145"/>
      <c r="G22" s="145"/>
      <c r="H22" s="145"/>
      <c r="I22" s="145"/>
      <c r="J22" s="145"/>
      <c r="K22" s="145"/>
      <c r="L22" s="145"/>
      <c r="M22" s="145"/>
      <c r="N22" s="145"/>
      <c r="O22" s="145"/>
      <c r="P22" s="145"/>
      <c r="Q22" s="145"/>
      <c r="R22" s="145"/>
      <c r="S22" s="145"/>
      <c r="T22" s="145"/>
      <c r="U22" s="145"/>
      <c r="V22" s="145"/>
      <c r="W22" s="145"/>
      <c r="X22" s="145"/>
      <c r="Y22" s="145"/>
      <c r="Z22" s="145"/>
    </row>
    <row r="23" spans="1:26" ht="15.75" customHeight="1">
      <c r="A23" s="151"/>
      <c r="B23" s="152" t="e">
        <f>IF(Data!B11="","",VLOOKUP(Data!B11,'Main List'!A16:$C$561,2,0))</f>
        <v>#N/A</v>
      </c>
      <c r="C23" s="151" t="e">
        <f>IF(Data!B11="","",VLOOKUP(Data!$B11,'Main List'!A16:$D$561,3,0))</f>
        <v>#N/A</v>
      </c>
      <c r="D23" t="str">
        <f>IF(Data!F19&gt;1,"Alankaram","")</f>
        <v>Alankaram</v>
      </c>
      <c r="E23" s="144" t="e">
        <f>IF(Data!B11="","",VLOOKUP(Data!$B11,'Main List'!A16:$E$561,5,0))</f>
        <v>#N/A</v>
      </c>
      <c r="F23" s="145"/>
      <c r="G23" s="145"/>
      <c r="H23" s="145"/>
      <c r="I23" s="145"/>
      <c r="J23" s="145"/>
      <c r="K23" s="145"/>
      <c r="L23" s="145"/>
      <c r="M23" s="145"/>
      <c r="N23" s="145"/>
      <c r="O23" s="145"/>
      <c r="P23" s="145"/>
      <c r="Q23" s="145"/>
      <c r="R23" s="145"/>
      <c r="S23" s="145"/>
      <c r="T23" s="145"/>
      <c r="U23" s="145"/>
      <c r="V23" s="145"/>
      <c r="W23" s="145"/>
      <c r="X23" s="145"/>
      <c r="Y23" s="145"/>
      <c r="Z23" s="145"/>
    </row>
    <row r="24" spans="1:26" ht="15.75" customHeight="1">
      <c r="A24" s="151"/>
      <c r="B24" s="152" t="e">
        <f>IF(Data!B12="","",VLOOKUP(Data!B12,'Main List'!A17:$C$561,2,0))</f>
        <v>#N/A</v>
      </c>
      <c r="C24" s="151" t="e">
        <f>IF(Data!B12="","",VLOOKUP(Data!$B12,'Main List'!A17:$D$561,3,0))</f>
        <v>#N/A</v>
      </c>
      <c r="D24" s="150" t="str">
        <f>IF(Data!F20&gt;1,"Alankaram","")</f>
        <v>Alankaram</v>
      </c>
      <c r="E24" s="144" t="e">
        <f>IF(Data!B12="","",VLOOKUP(Data!$B12,'Main List'!A17:$E$561,5,0))</f>
        <v>#N/A</v>
      </c>
      <c r="F24" s="145"/>
      <c r="G24" s="145"/>
      <c r="H24" s="145"/>
      <c r="I24" s="145"/>
      <c r="J24" s="145"/>
      <c r="K24" s="145"/>
      <c r="L24" s="145"/>
      <c r="M24" s="145"/>
      <c r="N24" s="145"/>
      <c r="O24" s="145"/>
      <c r="P24" s="145"/>
      <c r="Q24" s="145"/>
      <c r="R24" s="145"/>
      <c r="S24" s="145"/>
      <c r="T24" s="145"/>
      <c r="U24" s="145"/>
      <c r="V24" s="145"/>
      <c r="W24" s="145"/>
      <c r="X24" s="145"/>
      <c r="Y24" s="145"/>
      <c r="Z24" s="145"/>
    </row>
    <row r="25" spans="1:26" ht="15.75" customHeight="1">
      <c r="A25" s="151"/>
      <c r="B25" s="152" t="e">
        <f>IF(Data!B13="","",VLOOKUP(Data!B13,'Main List'!A18:$C$561,2,0))</f>
        <v>#N/A</v>
      </c>
      <c r="C25" s="151" t="e">
        <f>IF(Data!B13="","",VLOOKUP(Data!$B13,'Main List'!A18:$D$561,3,0))</f>
        <v>#N/A</v>
      </c>
      <c r="D25" t="str">
        <f>IF(Data!F21&gt;1,"Alankaram","")</f>
        <v/>
      </c>
      <c r="E25" s="144" t="e">
        <f>IF(Data!B13="","",VLOOKUP(Data!$B13,'Main List'!A18:$E$561,5,0))</f>
        <v>#N/A</v>
      </c>
      <c r="F25" s="145"/>
      <c r="G25" s="145"/>
      <c r="H25" s="145"/>
      <c r="I25" s="145"/>
      <c r="J25" s="145"/>
      <c r="K25" s="145"/>
      <c r="L25" s="145"/>
      <c r="M25" s="145"/>
      <c r="N25" s="145"/>
      <c r="O25" s="145"/>
      <c r="P25" s="145"/>
      <c r="Q25" s="145"/>
      <c r="R25" s="145"/>
      <c r="S25" s="145"/>
      <c r="T25" s="145"/>
      <c r="U25" s="145"/>
      <c r="V25" s="145"/>
      <c r="W25" s="145"/>
      <c r="X25" s="145"/>
      <c r="Y25" s="145"/>
      <c r="Z25" s="145"/>
    </row>
    <row r="26" spans="1:26" ht="15.75" customHeight="1">
      <c r="A26" s="151"/>
      <c r="B26" s="152" t="e">
        <f>IF(Data!B14="","",VLOOKUP(Data!B14,'Main List'!A19:$C$561,2,0))</f>
        <v>#N/A</v>
      </c>
      <c r="C26" s="151" t="e">
        <f>IF(Data!B14="","",VLOOKUP(Data!$B14,'Main List'!A19:$D$561,3,0))</f>
        <v>#N/A</v>
      </c>
      <c r="D26" s="150" t="str">
        <f>IF(Data!F22&gt;1,"Alankaram","")</f>
        <v/>
      </c>
      <c r="E26" s="144" t="e">
        <f>IF(Data!B14="","",VLOOKUP(Data!$B14,'Main List'!A19:$E$561,5,0))</f>
        <v>#N/A</v>
      </c>
      <c r="F26" s="145"/>
      <c r="G26" s="145"/>
      <c r="H26" s="145"/>
      <c r="I26" s="145"/>
      <c r="J26" s="145"/>
      <c r="K26" s="145"/>
      <c r="L26" s="145"/>
      <c r="M26" s="145"/>
      <c r="N26" s="145"/>
      <c r="O26" s="145"/>
      <c r="P26" s="145"/>
      <c r="Q26" s="145"/>
      <c r="R26" s="145"/>
      <c r="S26" s="145"/>
      <c r="T26" s="145"/>
      <c r="U26" s="145"/>
      <c r="V26" s="145"/>
      <c r="W26" s="145"/>
      <c r="X26" s="145"/>
      <c r="Y26" s="145"/>
      <c r="Z26" s="145"/>
    </row>
    <row r="27" spans="1:26" ht="15.75" customHeight="1">
      <c r="A27" s="151"/>
      <c r="B27" s="152" t="e">
        <f>IF(Data!B15="","",VLOOKUP(Data!B15,'Main List'!A20:$C$561,2,0))</f>
        <v>#N/A</v>
      </c>
      <c r="C27" s="151" t="e">
        <f>IF(Data!B15="","",VLOOKUP(Data!$B15,'Main List'!A20:$D$561,3,0))</f>
        <v>#N/A</v>
      </c>
      <c r="D27" t="str">
        <f>IF(Data!F23&gt;1,"Alankaram","")</f>
        <v/>
      </c>
      <c r="E27" s="144" t="e">
        <f>IF(Data!B15="","",VLOOKUP(Data!$B15,'Main List'!A20:$E$561,5,0))</f>
        <v>#N/A</v>
      </c>
      <c r="F27" s="145"/>
      <c r="G27" s="145"/>
      <c r="H27" s="145"/>
      <c r="I27" s="145"/>
      <c r="J27" s="145"/>
      <c r="K27" s="145"/>
      <c r="L27" s="145"/>
      <c r="M27" s="145"/>
      <c r="N27" s="145"/>
      <c r="O27" s="145"/>
      <c r="P27" s="145"/>
      <c r="Q27" s="145"/>
      <c r="R27" s="145"/>
      <c r="S27" s="145"/>
      <c r="T27" s="145"/>
      <c r="U27" s="145"/>
      <c r="V27" s="145"/>
      <c r="W27" s="145"/>
      <c r="X27" s="145"/>
      <c r="Y27" s="145"/>
      <c r="Z27" s="145"/>
    </row>
    <row r="28" spans="1:26" ht="15.75" customHeight="1">
      <c r="A28" s="151"/>
      <c r="B28" s="152" t="str">
        <f>IF(Data!B16="","",VLOOKUP(Data!B16,'Main List'!A21:$C$561,2,0))</f>
        <v>கட்டழகு</v>
      </c>
      <c r="C28" s="151">
        <f>IF(Data!B16="","",VLOOKUP(Data!$B16,'Main List'!A21:$D$561,3,0))</f>
        <v>22</v>
      </c>
      <c r="D28" t="str">
        <f>IF(Data!F24&gt;1,"Alankaram","")</f>
        <v/>
      </c>
      <c r="E28" s="144" t="str">
        <f>IF(Data!B16="","",VLOOKUP(Data!$B16,'Main List'!A21:$E$561,5,0))</f>
        <v>மனோலயம்</v>
      </c>
      <c r="F28" s="145"/>
      <c r="G28" s="145"/>
      <c r="H28" s="145"/>
      <c r="I28" s="145"/>
      <c r="J28" s="145"/>
      <c r="K28" s="145"/>
      <c r="L28" s="145"/>
      <c r="M28" s="145"/>
      <c r="N28" s="145"/>
      <c r="O28" s="145"/>
      <c r="P28" s="145"/>
      <c r="Q28" s="145"/>
      <c r="R28" s="145"/>
      <c r="S28" s="145"/>
      <c r="T28" s="145"/>
      <c r="U28" s="145"/>
      <c r="V28" s="145"/>
      <c r="W28" s="145"/>
      <c r="X28" s="145"/>
      <c r="Y28" s="145"/>
      <c r="Z28" s="145"/>
    </row>
    <row r="29" spans="1:26" ht="15.75" customHeight="1">
      <c r="A29" s="151"/>
      <c r="B29" s="152" t="str">
        <f>IF(Data!B17="","",VLOOKUP(Data!B17,'Main List'!A22:$C$561,2,0))</f>
        <v>தோலொடு</v>
      </c>
      <c r="C29" s="151">
        <f>IF(Data!B17="","",VLOOKUP(Data!$B17,'Main List'!A22:$D$561,3,0))</f>
        <v>35</v>
      </c>
      <c r="D29" t="str">
        <f>IF(Data!F25&gt;1,"Alankaram","")</f>
        <v/>
      </c>
      <c r="E29" s="144" t="str">
        <f>IF(Data!B17="","",VLOOKUP(Data!$B17,'Main List'!A22:$E$561,5,0))</f>
        <v>ஜோன்புரி</v>
      </c>
      <c r="F29" s="145"/>
      <c r="G29" s="145"/>
      <c r="H29" s="145"/>
      <c r="I29" s="145"/>
      <c r="J29" s="145"/>
      <c r="K29" s="145"/>
      <c r="L29" s="145"/>
      <c r="M29" s="145"/>
      <c r="N29" s="145"/>
      <c r="O29" s="145"/>
      <c r="P29" s="145"/>
      <c r="Q29" s="145"/>
      <c r="R29" s="145"/>
      <c r="S29" s="145"/>
      <c r="T29" s="145"/>
      <c r="U29" s="145"/>
      <c r="V29" s="145"/>
      <c r="W29" s="145"/>
      <c r="X29" s="145"/>
      <c r="Y29" s="145"/>
      <c r="Z29" s="145"/>
    </row>
    <row r="30" spans="1:26" ht="15.75" customHeight="1">
      <c r="A30" s="151"/>
      <c r="B30" s="152" t="str">
        <f>IF(Data!B18="","",VLOOKUP(Data!B18,'Main List'!A23:$C$561,2,0))</f>
        <v>பூரண வார</v>
      </c>
      <c r="C30" s="151">
        <f>IF(Data!B18="","",VLOOKUP(Data!$B18,'Main List'!A23:$D$561,3,0))</f>
        <v>43</v>
      </c>
      <c r="D30" t="str">
        <f>IF(Data!F26&gt;1,"Alankaram","")</f>
        <v/>
      </c>
      <c r="E30" s="144" t="str">
        <f>IF(Data!B18="","",VLOOKUP(Data!$B18,'Main List'!A23:$E$561,5,0))</f>
        <v>சங்கராநந்தனப்ரியா</v>
      </c>
      <c r="F30" s="145"/>
      <c r="G30" s="145"/>
      <c r="H30" s="145"/>
      <c r="I30" s="145"/>
      <c r="J30" s="145"/>
      <c r="K30" s="145"/>
      <c r="L30" s="145"/>
      <c r="M30" s="145"/>
      <c r="N30" s="145"/>
      <c r="O30" s="145"/>
      <c r="P30" s="145"/>
      <c r="Q30" s="145"/>
      <c r="R30" s="145"/>
      <c r="S30" s="145"/>
      <c r="T30" s="145"/>
      <c r="U30" s="145"/>
      <c r="V30" s="145"/>
      <c r="W30" s="145"/>
      <c r="X30" s="145"/>
      <c r="Y30" s="145"/>
      <c r="Z30" s="145"/>
    </row>
    <row r="31" spans="1:26" ht="15.75" customHeight="1">
      <c r="A31" s="151"/>
      <c r="B31" s="152" t="str">
        <f>IF(Data!B19="","",VLOOKUP(Data!B19,'Main List'!A24:$C$561,2,0))</f>
        <v>வஞ்சத்துடன்</v>
      </c>
      <c r="C31" s="151">
        <f>IF(Data!B19="","",VLOOKUP(Data!$B19,'Main List'!A24:$D$561,3,0))</f>
        <v>51</v>
      </c>
      <c r="D31" t="str">
        <f>IF(Data!F27&gt;1,"Alankaram","")</f>
        <v/>
      </c>
      <c r="E31" s="144" t="str">
        <f>IF(Data!B19="","",VLOOKUP(Data!$B19,'Main List'!A24:$E$561,5,0))</f>
        <v>மனோலயம்</v>
      </c>
      <c r="F31" s="145"/>
      <c r="G31" s="145"/>
      <c r="H31" s="145"/>
      <c r="I31" s="145"/>
      <c r="J31" s="145"/>
      <c r="K31" s="145"/>
      <c r="L31" s="145"/>
      <c r="M31" s="145"/>
      <c r="N31" s="145"/>
      <c r="O31" s="145"/>
      <c r="P31" s="145"/>
      <c r="Q31" s="145"/>
      <c r="R31" s="145"/>
      <c r="S31" s="145"/>
      <c r="T31" s="145"/>
      <c r="U31" s="145"/>
      <c r="V31" s="145"/>
      <c r="W31" s="145"/>
      <c r="X31" s="145"/>
      <c r="Y31" s="145"/>
      <c r="Z31" s="145"/>
    </row>
    <row r="32" spans="1:26" ht="15.75" customHeight="1">
      <c r="A32" s="151"/>
      <c r="B32" s="152" t="str">
        <f>IF(Data!B20="","",VLOOKUP(Data!B20,'Main List'!A25:$C$561,2,0))</f>
        <v>வரியார்-ஸஹானா</v>
      </c>
      <c r="C32" s="151">
        <f>IF(Data!B20="","",VLOOKUP(Data!$B20,'Main List'!A25:$D$561,3,0))</f>
        <v>53</v>
      </c>
      <c r="D32" t="str">
        <f>IF(Data!F28&gt;1,"Alankaram","")</f>
        <v/>
      </c>
      <c r="E32" s="144" t="str">
        <f>IF(Data!B20="","",VLOOKUP(Data!$B20,'Main List'!A25:$E$561,5,0))</f>
        <v>ஸஹானா</v>
      </c>
      <c r="F32" s="145"/>
      <c r="G32" s="145"/>
      <c r="H32" s="145"/>
      <c r="I32" s="145"/>
      <c r="J32" s="145"/>
      <c r="K32" s="145"/>
      <c r="L32" s="145"/>
      <c r="M32" s="145"/>
      <c r="N32" s="145"/>
      <c r="O32" s="145"/>
      <c r="P32" s="145"/>
      <c r="Q32" s="145"/>
      <c r="R32" s="145"/>
      <c r="S32" s="145"/>
      <c r="T32" s="145"/>
      <c r="U32" s="145"/>
      <c r="V32" s="145"/>
      <c r="W32" s="145"/>
      <c r="X32" s="145"/>
      <c r="Y32" s="145"/>
      <c r="Z32" s="145"/>
    </row>
    <row r="33" spans="1:26" ht="15.75" customHeight="1">
      <c r="A33" s="151"/>
      <c r="B33" s="152" t="str">
        <f>IF(Data!B21="","",VLOOKUP(Data!B21,'Main List'!A26:$C$561,2,0))</f>
        <v>காமியத்து</v>
      </c>
      <c r="C33" s="151">
        <f>IF(Data!B21="","",VLOOKUP(Data!$B21,'Main List'!A26:$D$561,3,0))</f>
        <v>102</v>
      </c>
      <c r="D33" t="str">
        <f>IF(Data!F29&gt;1,"Alankaram","")</f>
        <v/>
      </c>
      <c r="E33" s="144" t="str">
        <f>IF(Data!B21="","",VLOOKUP(Data!$B21,'Main List'!A26:$E$561,5,0))</f>
        <v>பீம்பளாஸ்</v>
      </c>
      <c r="F33" s="145"/>
      <c r="G33" s="145"/>
      <c r="H33" s="145"/>
      <c r="I33" s="145"/>
      <c r="J33" s="145"/>
      <c r="K33" s="145"/>
      <c r="L33" s="145"/>
      <c r="M33" s="145"/>
      <c r="N33" s="145"/>
      <c r="O33" s="145"/>
      <c r="P33" s="145"/>
      <c r="Q33" s="145"/>
      <c r="R33" s="145"/>
      <c r="S33" s="145"/>
      <c r="T33" s="145"/>
      <c r="U33" s="145"/>
      <c r="V33" s="145"/>
      <c r="W33" s="145"/>
      <c r="X33" s="145"/>
      <c r="Y33" s="145"/>
      <c r="Z33" s="145"/>
    </row>
    <row r="34" spans="1:26" ht="15.75" customHeight="1">
      <c r="A34" s="151"/>
      <c r="B34" s="152" t="str">
        <f>IF(Data!B22="","",VLOOKUP(Data!B22,'Main List'!A27:$C$561,2,0))</f>
        <v>தெருவினில்</v>
      </c>
      <c r="C34" s="151">
        <f>IF(Data!B22="","",VLOOKUP(Data!$B22,'Main List'!A27:$D$561,3,0))</f>
        <v>107</v>
      </c>
      <c r="D34" t="str">
        <f>IF(Data!F30&gt;1,"Alankaram","")</f>
        <v/>
      </c>
      <c r="E34" s="144" t="str">
        <f>IF(Data!B22="","",VLOOKUP(Data!$B22,'Main List'!A27:$E$561,5,0))</f>
        <v>ஆனந்த பைரவி</v>
      </c>
      <c r="F34" s="145"/>
      <c r="G34" s="145"/>
      <c r="H34" s="145"/>
      <c r="I34" s="145"/>
      <c r="J34" s="145"/>
      <c r="K34" s="145"/>
      <c r="L34" s="145"/>
      <c r="M34" s="145"/>
      <c r="N34" s="145"/>
      <c r="O34" s="145"/>
      <c r="P34" s="145"/>
      <c r="Q34" s="145"/>
      <c r="R34" s="145"/>
      <c r="S34" s="145"/>
      <c r="T34" s="145"/>
      <c r="U34" s="145"/>
      <c r="V34" s="145"/>
      <c r="W34" s="145"/>
      <c r="X34" s="145"/>
      <c r="Y34" s="145"/>
      <c r="Z34" s="145"/>
    </row>
    <row r="35" spans="1:26" ht="15.75" customHeight="1">
      <c r="A35" s="151"/>
      <c r="B35" s="152" t="str">
        <f>IF(Data!B23="","",VLOOKUP(Data!B23,'Main List'!A28:$C$561,2,0))</f>
        <v>மகர கேதன</v>
      </c>
      <c r="C35" s="151">
        <f>IF(Data!B23="","",VLOOKUP(Data!$B23,'Main List'!A28:$D$561,3,0))</f>
        <v>112</v>
      </c>
      <c r="D35" t="str">
        <f>IF(Data!F31&gt;1,"Alankaram","")</f>
        <v/>
      </c>
      <c r="E35" s="144" t="str">
        <f>IF(Data!B23="","",VLOOKUP(Data!$B23,'Main List'!A28:$E$561,5,0))</f>
        <v>அமிர்தவர்ஷனி</v>
      </c>
      <c r="F35" s="145"/>
      <c r="G35" s="145"/>
      <c r="H35" s="145"/>
      <c r="I35" s="145"/>
      <c r="J35" s="145"/>
      <c r="K35" s="145"/>
      <c r="L35" s="145"/>
      <c r="M35" s="145"/>
      <c r="N35" s="145"/>
      <c r="O35" s="145"/>
      <c r="P35" s="145"/>
      <c r="Q35" s="145"/>
      <c r="R35" s="145"/>
      <c r="S35" s="145"/>
      <c r="T35" s="145"/>
      <c r="U35" s="145"/>
      <c r="V35" s="145"/>
      <c r="W35" s="145"/>
      <c r="X35" s="145"/>
      <c r="Y35" s="145"/>
      <c r="Z35" s="145"/>
    </row>
    <row r="36" spans="1:26" ht="15.75" customHeight="1">
      <c r="A36" s="151"/>
      <c r="B36" s="152" t="str">
        <f>IF(Data!B24="","",VLOOKUP(Data!B24,'Main List'!A29:$C$561,2,0))</f>
        <v>எனையடைத்த</v>
      </c>
      <c r="C36" s="151">
        <f>IF(Data!B24="","",VLOOKUP(Data!$B24,'Main List'!A29:$D$561,3,0))</f>
        <v>124</v>
      </c>
      <c r="D36" t="str">
        <f>IF(Data!F32&gt;1,"Alankaram","")</f>
        <v/>
      </c>
      <c r="E36" s="144" t="str">
        <f>IF(Data!B24="","",VLOOKUP(Data!$B24,'Main List'!A29:$E$561,5,0))</f>
        <v>ஆனந்த பைரவி</v>
      </c>
      <c r="F36" s="145"/>
      <c r="G36" s="145"/>
      <c r="H36" s="145"/>
      <c r="I36" s="145"/>
      <c r="J36" s="145"/>
      <c r="K36" s="145"/>
      <c r="L36" s="145"/>
      <c r="M36" s="145"/>
      <c r="N36" s="145"/>
      <c r="O36" s="145"/>
      <c r="P36" s="145"/>
      <c r="Q36" s="145"/>
      <c r="R36" s="145"/>
      <c r="S36" s="145"/>
      <c r="T36" s="145"/>
      <c r="U36" s="145"/>
      <c r="V36" s="145"/>
      <c r="W36" s="145"/>
      <c r="X36" s="145"/>
      <c r="Y36" s="145"/>
      <c r="Z36" s="145"/>
    </row>
    <row r="37" spans="1:26" ht="15.75" customHeight="1">
      <c r="A37" s="151"/>
      <c r="B37" s="152" t="str">
        <f>IF(Data!B25="","",VLOOKUP(Data!B25,'Main List'!A30:$C$561,2,0))</f>
        <v>பகலிரவினில்</v>
      </c>
      <c r="C37" s="151">
        <f>IF(Data!B25="","",VLOOKUP(Data!$B25,'Main List'!A30:$D$561,3,0))</f>
        <v>174</v>
      </c>
      <c r="D37" t="str">
        <f>IF(Data!F33&gt;1,"Alankaram","")</f>
        <v/>
      </c>
      <c r="E37" s="144" t="str">
        <f>IF(Data!B25="","",VLOOKUP(Data!$B25,'Main List'!A30:$E$561,5,0))</f>
        <v>மோஹனம்</v>
      </c>
      <c r="F37" s="145"/>
      <c r="G37" s="145"/>
      <c r="H37" s="145"/>
      <c r="I37" s="145"/>
      <c r="J37" s="145"/>
      <c r="K37" s="145"/>
      <c r="L37" s="145"/>
      <c r="M37" s="145"/>
      <c r="N37" s="145"/>
      <c r="O37" s="145"/>
      <c r="P37" s="145"/>
      <c r="Q37" s="145"/>
      <c r="R37" s="145"/>
      <c r="S37" s="145"/>
      <c r="T37" s="145"/>
      <c r="U37" s="145"/>
      <c r="V37" s="145"/>
      <c r="W37" s="145"/>
      <c r="X37" s="145"/>
      <c r="Y37" s="145"/>
      <c r="Z37" s="145"/>
    </row>
    <row r="38" spans="1:26" ht="15.75" customHeight="1">
      <c r="A38" s="151"/>
      <c r="B38" s="152" t="str">
        <f>IF(Data!B26="","",VLOOKUP(Data!B26,'Main List'!A31:$C$561,2,0))</f>
        <v>புற்புத</v>
      </c>
      <c r="C38" s="151">
        <f>IF(Data!B26="","",VLOOKUP(Data!$B26,'Main List'!A31:$D$561,3,0))</f>
        <v>181</v>
      </c>
      <c r="D38" t="str">
        <f>IF(Data!F34&gt;1,"Alankaram","")</f>
        <v/>
      </c>
      <c r="E38" s="144" t="str">
        <f>IF(Data!B26="","",VLOOKUP(Data!$B26,'Main List'!A31:$E$561,5,0))</f>
        <v>நவரஸ கன்னடா</v>
      </c>
      <c r="F38" s="145"/>
      <c r="G38" s="145"/>
      <c r="H38" s="145"/>
      <c r="I38" s="145"/>
      <c r="J38" s="145"/>
      <c r="K38" s="145"/>
      <c r="L38" s="145"/>
      <c r="M38" s="145"/>
      <c r="N38" s="145"/>
      <c r="O38" s="145"/>
      <c r="P38" s="145"/>
      <c r="Q38" s="145"/>
      <c r="R38" s="145"/>
      <c r="S38" s="145"/>
      <c r="T38" s="145"/>
      <c r="U38" s="145"/>
      <c r="V38" s="145"/>
      <c r="W38" s="145"/>
      <c r="X38" s="145"/>
      <c r="Y38" s="145"/>
      <c r="Z38" s="145"/>
    </row>
    <row r="39" spans="1:26" ht="15.75" customHeight="1">
      <c r="A39" s="151"/>
      <c r="B39" s="152" t="str">
        <f>IF(Data!B27="","",VLOOKUP(Data!B27,'Main List'!A32:$C$561,2,0))</f>
        <v>கொடாதவனை</v>
      </c>
      <c r="C39" s="151">
        <f>IF(Data!B27="","",VLOOKUP(Data!$B27,'Main List'!A32:$D$561,3,0))</f>
        <v>198</v>
      </c>
      <c r="D39" t="str">
        <f>IF(Data!F36&gt;1,"Alankaram","")</f>
        <v/>
      </c>
      <c r="E39" s="144" t="str">
        <f>IF(Data!B27="","",VLOOKUP(Data!$B27,'Main List'!A32:$E$561,5,0))</f>
        <v>கரஹரப்ரியா</v>
      </c>
      <c r="F39" s="145"/>
      <c r="G39" s="145"/>
      <c r="H39" s="145"/>
      <c r="I39" s="145"/>
      <c r="J39" s="145"/>
      <c r="K39" s="145"/>
      <c r="L39" s="145"/>
      <c r="M39" s="145"/>
      <c r="N39" s="145"/>
      <c r="O39" s="145"/>
      <c r="P39" s="145"/>
      <c r="Q39" s="145"/>
      <c r="R39" s="145"/>
      <c r="S39" s="145"/>
      <c r="T39" s="145"/>
      <c r="U39" s="145"/>
      <c r="V39" s="145"/>
      <c r="W39" s="145"/>
      <c r="X39" s="145"/>
      <c r="Y39" s="145"/>
      <c r="Z39" s="145"/>
    </row>
    <row r="40" spans="1:26" ht="15.75" customHeight="1">
      <c r="A40" s="151"/>
      <c r="B40" s="152" t="str">
        <f>IF(Data!B28="","",VLOOKUP(Data!B28,'Main List'!A33:$C$561,2,0))</f>
        <v>பாதாள</v>
      </c>
      <c r="C40" s="151">
        <f>IF(Data!B28="","",VLOOKUP(Data!$B28,'Main List'!A33:$D$561,3,0))</f>
        <v>200</v>
      </c>
      <c r="D40" t="str">
        <f>IF(Data!F37&gt;1,"Alankaram","")</f>
        <v/>
      </c>
      <c r="E40" s="144" t="str">
        <f>IF(Data!B28="","",VLOOKUP(Data!$B28,'Main List'!A33:$E$561,5,0))</f>
        <v>ஸஹானா</v>
      </c>
      <c r="F40" s="145"/>
      <c r="G40" s="145"/>
      <c r="H40" s="145"/>
      <c r="I40" s="145"/>
      <c r="J40" s="145"/>
      <c r="K40" s="145"/>
      <c r="L40" s="145"/>
      <c r="M40" s="145"/>
      <c r="N40" s="145"/>
      <c r="O40" s="145"/>
      <c r="P40" s="145"/>
      <c r="Q40" s="145"/>
      <c r="R40" s="145"/>
      <c r="S40" s="145"/>
      <c r="T40" s="145"/>
      <c r="U40" s="145"/>
      <c r="V40" s="145"/>
      <c r="W40" s="145"/>
      <c r="X40" s="145"/>
      <c r="Y40" s="145"/>
      <c r="Z40" s="145"/>
    </row>
    <row r="41" spans="1:26" ht="15.75" customHeight="1">
      <c r="A41" s="151"/>
      <c r="B41" s="152" t="str">
        <f>IF(Data!B30="","",VLOOKUP(Data!B30,'Main List'!A34:$C$561,2,0))</f>
        <v>பிறவியான</v>
      </c>
      <c r="C41" s="151">
        <f>IF(Data!B30="","",VLOOKUP(Data!$B30,'Main List'!A34:$D$561,3,0))</f>
        <v>232</v>
      </c>
      <c r="D41" t="str">
        <f>IF(Data!F38&gt;1,"Alankaram","")</f>
        <v/>
      </c>
      <c r="E41" s="144" t="str">
        <f>IF(Data!B30="","",VLOOKUP(Data!$B30,'Main List'!A34:$E$561,5,0))</f>
        <v>பீம்பளாஸ்</v>
      </c>
      <c r="F41" s="145"/>
      <c r="G41" s="145"/>
      <c r="H41" s="145"/>
      <c r="I41" s="145"/>
      <c r="J41" s="145"/>
      <c r="K41" s="145"/>
      <c r="L41" s="145"/>
      <c r="M41" s="145"/>
      <c r="N41" s="145"/>
      <c r="O41" s="145"/>
      <c r="P41" s="145"/>
      <c r="Q41" s="145"/>
      <c r="R41" s="145"/>
      <c r="S41" s="145"/>
      <c r="T41" s="145"/>
      <c r="U41" s="145"/>
      <c r="V41" s="145"/>
      <c r="W41" s="145"/>
      <c r="X41" s="145"/>
      <c r="Y41" s="145"/>
      <c r="Z41" s="145"/>
    </row>
    <row r="42" spans="1:26" ht="15.75" customHeight="1">
      <c r="A42" s="151"/>
      <c r="B42" s="152" t="str">
        <f>IF(Data!B31="","",VLOOKUP(Data!B31,'Main List'!A35:$C$561,2,0))</f>
        <v>எத்தனைகோடி</v>
      </c>
      <c r="C42" s="151">
        <f>IF(Data!B31="","",VLOOKUP(Data!$B31,'Main List'!A35:$D$561,3,0))</f>
        <v>319</v>
      </c>
      <c r="D42" t="str">
        <f>IF(Data!F39&gt;1,"Alankaram","")</f>
        <v/>
      </c>
      <c r="E42" s="144" t="str">
        <f>IF(Data!B31="","",VLOOKUP(Data!$B31,'Main List'!A35:$E$561,5,0))</f>
        <v>திலங்</v>
      </c>
      <c r="F42" s="145"/>
      <c r="G42" s="145"/>
      <c r="H42" s="145"/>
      <c r="I42" s="145"/>
      <c r="J42" s="145"/>
      <c r="K42" s="145"/>
      <c r="L42" s="145"/>
      <c r="M42" s="145"/>
      <c r="N42" s="145"/>
      <c r="O42" s="145"/>
      <c r="P42" s="145"/>
      <c r="Q42" s="145"/>
      <c r="R42" s="145"/>
      <c r="S42" s="145"/>
      <c r="T42" s="145"/>
      <c r="U42" s="145"/>
      <c r="V42" s="145"/>
      <c r="W42" s="145"/>
      <c r="X42" s="145"/>
      <c r="Y42" s="145"/>
      <c r="Z42" s="145"/>
    </row>
    <row r="43" spans="1:26" ht="15.75" customHeight="1">
      <c r="A43" s="151"/>
      <c r="B43" s="152" t="str">
        <f>IF(Data!B32="","",VLOOKUP(Data!B32,'Main List'!A36:$C$561,2,0))</f>
        <v>ஆசாரவீனன்</v>
      </c>
      <c r="C43" s="151">
        <f>IF(Data!B32="","",VLOOKUP(Data!$B32,'Main List'!A36:$D$561,3,0))</f>
        <v>328</v>
      </c>
      <c r="D43" t="str">
        <f>IF(Data!F40&gt;1,"Alankaram","")</f>
        <v/>
      </c>
      <c r="E43" s="144" t="str">
        <f>IF(Data!B32="","",VLOOKUP(Data!$B32,'Main List'!A36:$E$561,5,0))</f>
        <v>ஹம்ஸவிநோதினி</v>
      </c>
      <c r="F43" s="145"/>
      <c r="G43" s="145"/>
      <c r="H43" s="145"/>
      <c r="I43" s="145"/>
      <c r="J43" s="145"/>
      <c r="K43" s="145"/>
      <c r="L43" s="145"/>
      <c r="M43" s="145"/>
      <c r="N43" s="145"/>
      <c r="O43" s="145"/>
      <c r="P43" s="145"/>
      <c r="Q43" s="145"/>
      <c r="R43" s="145"/>
      <c r="S43" s="145"/>
      <c r="T43" s="145"/>
      <c r="U43" s="145"/>
      <c r="V43" s="145"/>
      <c r="W43" s="145"/>
      <c r="X43" s="145"/>
      <c r="Y43" s="145"/>
      <c r="Z43" s="145"/>
    </row>
    <row r="44" spans="1:26" ht="15.75" customHeight="1">
      <c r="A44" s="151"/>
      <c r="B44" s="152" t="str">
        <f>IF(Data!B36="","",VLOOKUP(Data!B36,'Main List'!A37:$C$561,2,0))</f>
        <v>கருணை  சிறிதும்</v>
      </c>
      <c r="C44" s="151">
        <f>IF(Data!B36="","",VLOOKUP(Data!$B36,'Main List'!A37:$D$561,3,0))</f>
        <v>457</v>
      </c>
      <c r="D44" t="str">
        <f>IF(Data!F41&gt;1,"Alankaram","")</f>
        <v/>
      </c>
      <c r="E44" s="144" t="str">
        <f>IF(Data!B36="","",VLOOKUP(Data!$B36,'Main List'!A37:$E$561,5,0))</f>
        <v>ஹம்ஸாநந்தி</v>
      </c>
      <c r="F44" s="145"/>
      <c r="G44" s="145"/>
      <c r="H44" s="145"/>
      <c r="I44" s="145"/>
      <c r="J44" s="145"/>
      <c r="K44" s="145"/>
      <c r="L44" s="145"/>
      <c r="M44" s="145"/>
      <c r="N44" s="145"/>
      <c r="O44" s="145"/>
      <c r="P44" s="145"/>
      <c r="Q44" s="145"/>
      <c r="R44" s="145"/>
      <c r="S44" s="145"/>
      <c r="T44" s="145"/>
      <c r="U44" s="145"/>
      <c r="V44" s="145"/>
      <c r="W44" s="145"/>
      <c r="X44" s="145"/>
      <c r="Y44" s="145"/>
      <c r="Z44" s="145"/>
    </row>
    <row r="45" spans="1:26" ht="15.75" customHeight="1">
      <c r="A45" s="151"/>
      <c r="B45" s="152" t="str">
        <f>IF(Data!B42="","",VLOOKUP(Data!B42,'Main List'!A38:$C$561,2,0))</f>
        <v>புய  வகுப்பு - 8</v>
      </c>
      <c r="C45" s="151" t="str">
        <f>IF(Data!B42="","",VLOOKUP(Data!$B42,'Main List'!A38:$D$561,3,0))</f>
        <v>Pg-485</v>
      </c>
      <c r="D45" t="str">
        <f>IF(Data!F42&gt;1,"Alankaram","")</f>
        <v/>
      </c>
      <c r="E45" s="144" t="str">
        <f>IF(Data!B42="","",VLOOKUP(Data!$B42,'Main List'!A38:$E$561,5,0))</f>
        <v>இராக   மாலிகை</v>
      </c>
      <c r="F45" s="145"/>
      <c r="G45" s="145"/>
      <c r="H45" s="145"/>
      <c r="I45" s="145"/>
      <c r="J45" s="145"/>
      <c r="K45" s="145"/>
      <c r="L45" s="145"/>
      <c r="M45" s="145"/>
      <c r="N45" s="145"/>
      <c r="O45" s="145"/>
      <c r="P45" s="145"/>
      <c r="Q45" s="145"/>
      <c r="R45" s="145"/>
      <c r="S45" s="145"/>
      <c r="T45" s="145"/>
      <c r="U45" s="145"/>
      <c r="V45" s="145"/>
      <c r="W45" s="145"/>
      <c r="X45" s="145"/>
      <c r="Y45" s="145"/>
      <c r="Z45" s="145"/>
    </row>
    <row r="46" spans="1:26" ht="15.75" customHeight="1">
      <c r="A46" s="151"/>
      <c r="B46" s="152" t="str">
        <f>IF(Data!B43="","",VLOOKUP(Data!B43,'Main List'!A39:$C$561,2,0))</f>
        <v>கடை- க- வகுப்பு - 9</v>
      </c>
      <c r="C46" s="151" t="str">
        <f>IF(Data!B43="","",VLOOKUP(Data!$B43,'Main List'!A39:$D$561,3,0))</f>
        <v>Pg-489</v>
      </c>
      <c r="D46" t="str">
        <f>IF(Data!F43&gt;1,"Alankaram","")</f>
        <v/>
      </c>
      <c r="E46" s="144" t="str">
        <f>IF(Data!B43="","",VLOOKUP(Data!$B43,'Main List'!A39:$E$561,5,0))</f>
        <v>ஹிந்தோளம்</v>
      </c>
      <c r="F46" s="145"/>
      <c r="G46" s="145"/>
      <c r="H46" s="145"/>
      <c r="I46" s="145"/>
      <c r="J46" s="145"/>
      <c r="K46" s="145"/>
      <c r="L46" s="145"/>
      <c r="M46" s="145"/>
      <c r="N46" s="145"/>
      <c r="O46" s="145"/>
      <c r="P46" s="145"/>
      <c r="Q46" s="145"/>
      <c r="R46" s="145"/>
      <c r="S46" s="145"/>
      <c r="T46" s="145"/>
      <c r="U46" s="145"/>
      <c r="V46" s="145"/>
      <c r="W46" s="145"/>
      <c r="X46" s="145"/>
      <c r="Y46" s="145"/>
      <c r="Z46" s="145"/>
    </row>
    <row r="47" spans="1:26" ht="15.75" customHeight="1">
      <c r="A47" s="151"/>
      <c r="B47" s="152" t="str">
        <f>IF(Data!B44="","",VLOOKUP(Data!B44,'Main List'!A40:$C$561,2,0))</f>
        <v>மயில்  வகுப்பு - 10</v>
      </c>
      <c r="C47" s="151" t="str">
        <f>IF(Data!B44="","",VLOOKUP(Data!$B44,'Main List'!A40:$D$561,3,0))</f>
        <v>Pg-490</v>
      </c>
      <c r="D47" t="str">
        <f>IF(Data!F44&gt;1,"Alankaram","")</f>
        <v/>
      </c>
      <c r="E47" s="144" t="str">
        <f>IF(Data!B44="","",VLOOKUP(Data!$B44,'Main List'!A40:$E$561,5,0))</f>
        <v>இராக   மாலிகை</v>
      </c>
      <c r="F47" s="145"/>
      <c r="G47" s="145"/>
      <c r="H47" s="145"/>
      <c r="I47" s="145"/>
      <c r="J47" s="145"/>
      <c r="K47" s="145"/>
      <c r="L47" s="145"/>
      <c r="M47" s="145"/>
      <c r="N47" s="145"/>
      <c r="O47" s="145"/>
      <c r="P47" s="145"/>
      <c r="Q47" s="145"/>
      <c r="R47" s="145"/>
      <c r="S47" s="145"/>
      <c r="T47" s="145"/>
      <c r="U47" s="145"/>
      <c r="V47" s="145"/>
      <c r="W47" s="145"/>
      <c r="X47" s="145"/>
      <c r="Y47" s="145"/>
      <c r="Z47" s="145"/>
    </row>
    <row r="48" spans="1:26" ht="15.75" customHeight="1">
      <c r="A48" s="151"/>
      <c r="B48" t="str">
        <f>IF(Data!B45="","",VLOOKUP(Data!B45,'Main List'!A41:$C$561,2,0))</f>
        <v/>
      </c>
      <c r="C48" t="str">
        <f>IF(Data!B45="","",VLOOKUP(Data!$B45,'Main List'!A41:$D$561,3,0))</f>
        <v/>
      </c>
      <c r="D48" t="str">
        <f>IF(Data!F45&gt;1,"Alankaram","")</f>
        <v/>
      </c>
      <c r="E48" t="str">
        <f>IF(Data!B45="","",VLOOKUP(Data!$B45,'Main List'!A41:$E$561,5,0))</f>
        <v/>
      </c>
      <c r="F48" s="145"/>
      <c r="G48" s="145"/>
      <c r="H48" s="145"/>
      <c r="I48" s="145"/>
      <c r="J48" s="145"/>
      <c r="K48" s="145"/>
      <c r="L48" s="145"/>
      <c r="M48" s="145"/>
      <c r="N48" s="145"/>
      <c r="O48" s="145"/>
      <c r="P48" s="145"/>
      <c r="Q48" s="145"/>
      <c r="R48" s="145"/>
      <c r="S48" s="145"/>
      <c r="T48" s="145"/>
      <c r="U48" s="145"/>
      <c r="V48" s="145"/>
      <c r="W48" s="145"/>
      <c r="X48" s="145"/>
      <c r="Y48" s="145"/>
      <c r="Z48" s="145"/>
    </row>
    <row r="49" spans="1:26" ht="15.75" customHeight="1">
      <c r="A49" s="151"/>
      <c r="B49" t="str">
        <f>IF(Data!B46="","",VLOOKUP(Data!B46,'Main List'!A42:$C$561,2,0))</f>
        <v/>
      </c>
      <c r="C49" t="str">
        <f>IF(Data!B46="","",VLOOKUP(Data!$B46,'Main List'!A42:$D$561,3,0))</f>
        <v/>
      </c>
      <c r="D49" t="str">
        <f>IF(Data!F46&gt;1,"Alankaram","")</f>
        <v/>
      </c>
      <c r="E49" t="str">
        <f>IF(Data!B46="","",VLOOKUP(Data!$B46,'Main List'!A42:$E$561,5,0))</f>
        <v/>
      </c>
      <c r="F49" s="145"/>
      <c r="G49" s="145"/>
      <c r="H49" s="145"/>
      <c r="I49" s="145"/>
      <c r="J49" s="145"/>
      <c r="K49" s="145"/>
      <c r="L49" s="145"/>
      <c r="M49" s="145"/>
      <c r="N49" s="145"/>
      <c r="O49" s="145"/>
      <c r="P49" s="145"/>
      <c r="Q49" s="145"/>
      <c r="R49" s="145"/>
      <c r="S49" s="145"/>
      <c r="T49" s="145"/>
      <c r="U49" s="145"/>
      <c r="V49" s="145"/>
      <c r="W49" s="145"/>
      <c r="X49" s="145"/>
      <c r="Y49" s="145"/>
      <c r="Z49" s="145"/>
    </row>
    <row r="50" spans="1:26" ht="15.75" customHeight="1">
      <c r="A50" s="151"/>
      <c r="B50" t="str">
        <f>IF(Data!B47="","",VLOOKUP(Data!B47,'Main List'!A43:$C$561,2,0))</f>
        <v/>
      </c>
      <c r="C50" t="str">
        <f>IF(Data!B47="","",VLOOKUP(Data!$B47,'Main List'!A43:$D$561,3,0))</f>
        <v/>
      </c>
      <c r="D50" t="str">
        <f>IF(Data!F47&gt;1,"Alankaram","")</f>
        <v/>
      </c>
      <c r="E50" t="str">
        <f>IF(Data!B47="","",VLOOKUP(Data!$B47,'Main List'!A43:$E$561,5,0))</f>
        <v/>
      </c>
      <c r="F50" s="145"/>
      <c r="G50" s="145"/>
      <c r="H50" s="145"/>
      <c r="I50" s="145"/>
      <c r="J50" s="145"/>
      <c r="K50" s="145"/>
      <c r="L50" s="145"/>
      <c r="M50" s="145"/>
      <c r="N50" s="145"/>
      <c r="O50" s="145"/>
      <c r="P50" s="145"/>
      <c r="Q50" s="145"/>
      <c r="R50" s="145"/>
      <c r="S50" s="145"/>
      <c r="T50" s="145"/>
      <c r="U50" s="145"/>
      <c r="V50" s="145"/>
      <c r="W50" s="145"/>
      <c r="X50" s="145"/>
      <c r="Y50" s="145"/>
      <c r="Z50" s="145"/>
    </row>
    <row r="51" spans="1:26" ht="15.75" customHeight="1">
      <c r="A51" s="151"/>
      <c r="B51" t="str">
        <f>IF(Data!B48="","",VLOOKUP(Data!B48,'Main List'!A44:$C$561,2,0))</f>
        <v/>
      </c>
      <c r="C51" t="str">
        <f>IF(Data!B48="","",VLOOKUP(Data!$B48,'Main List'!A44:$D$561,3,0))</f>
        <v/>
      </c>
      <c r="D51" t="str">
        <f>IF(Data!F48&gt;1,"Alankaram","")</f>
        <v/>
      </c>
      <c r="E51" t="str">
        <f>IF(Data!B48="","",VLOOKUP(Data!$B48,'Main List'!A44:$E$561,5,0))</f>
        <v/>
      </c>
      <c r="F51" s="145"/>
      <c r="G51" s="145"/>
      <c r="H51" s="145"/>
      <c r="I51" s="145"/>
      <c r="J51" s="145"/>
      <c r="K51" s="145"/>
      <c r="L51" s="145"/>
      <c r="M51" s="145"/>
      <c r="N51" s="145"/>
      <c r="O51" s="145"/>
      <c r="P51" s="145"/>
      <c r="Q51" s="145"/>
      <c r="R51" s="145"/>
      <c r="S51" s="145"/>
      <c r="T51" s="145"/>
      <c r="U51" s="145"/>
      <c r="V51" s="145"/>
      <c r="W51" s="145"/>
      <c r="X51" s="145"/>
      <c r="Y51" s="145"/>
      <c r="Z51" s="145"/>
    </row>
    <row r="52" spans="1:26" ht="15.75" customHeight="1">
      <c r="A52" s="151"/>
      <c r="B52" t="str">
        <f>IF(Data!B50="","",VLOOKUP(Data!B50,'Main List'!A45:$C$561,2,0))</f>
        <v/>
      </c>
      <c r="C52" t="str">
        <f>IF(Data!B50="","",VLOOKUP(Data!$B50,'Main List'!A45:$D$561,3,0))</f>
        <v/>
      </c>
      <c r="D52" t="str">
        <f>IF(Data!F50&gt;1,"Alankaram","")</f>
        <v/>
      </c>
      <c r="E52" t="str">
        <f>IF(Data!B50="","",VLOOKUP(Data!$B50,'Main List'!A45:$E$561,5,0))</f>
        <v/>
      </c>
      <c r="F52" s="145"/>
      <c r="G52" s="145"/>
      <c r="H52" s="145"/>
      <c r="I52" s="145"/>
      <c r="J52" s="145"/>
      <c r="K52" s="145"/>
      <c r="L52" s="145"/>
      <c r="M52" s="145"/>
      <c r="N52" s="145"/>
      <c r="O52" s="145"/>
      <c r="P52" s="145"/>
      <c r="Q52" s="145"/>
      <c r="R52" s="145"/>
      <c r="S52" s="145"/>
      <c r="T52" s="145"/>
      <c r="U52" s="145"/>
      <c r="V52" s="145"/>
      <c r="W52" s="145"/>
      <c r="X52" s="145"/>
      <c r="Y52" s="145"/>
      <c r="Z52" s="145"/>
    </row>
    <row r="53" spans="1:26" ht="15.75" customHeight="1">
      <c r="A53" s="151"/>
      <c r="B53" t="str">
        <f>IF(Data!B51="","",VLOOKUP(Data!B51,'Main List'!A46:$C$561,2,0))</f>
        <v/>
      </c>
      <c r="C53" t="str">
        <f>IF(Data!B51="","",VLOOKUP(Data!$B51,'Main List'!A46:$D$561,3,0))</f>
        <v/>
      </c>
      <c r="D53" t="str">
        <f>IF(Data!F51&gt;1,"Alankaram","")</f>
        <v/>
      </c>
      <c r="E53" t="str">
        <f>IF(Data!B51="","",VLOOKUP(Data!$B51,'Main List'!A46:$E$561,5,0))</f>
        <v/>
      </c>
      <c r="F53" s="145"/>
      <c r="G53" s="145"/>
      <c r="H53" s="145"/>
      <c r="I53" s="145"/>
      <c r="J53" s="145"/>
      <c r="K53" s="145"/>
      <c r="L53" s="145"/>
      <c r="M53" s="145"/>
      <c r="N53" s="145"/>
      <c r="O53" s="145"/>
      <c r="P53" s="145"/>
      <c r="Q53" s="145"/>
      <c r="R53" s="145"/>
      <c r="S53" s="145"/>
      <c r="T53" s="145"/>
      <c r="U53" s="145"/>
      <c r="V53" s="145"/>
      <c r="W53" s="145"/>
      <c r="X53" s="145"/>
      <c r="Y53" s="145"/>
      <c r="Z53" s="145"/>
    </row>
    <row r="54" spans="1:26" ht="15.75" customHeight="1">
      <c r="A54" s="151"/>
      <c r="B54" t="str">
        <f>IF(Data!B52="","",VLOOKUP(Data!B52,'Main List'!A47:$C$561,2,0))</f>
        <v/>
      </c>
      <c r="C54" t="str">
        <f>IF(Data!B52="","",VLOOKUP(Data!$B52,'Main List'!A47:$D$561,3,0))</f>
        <v/>
      </c>
      <c r="D54" t="str">
        <f>IF(Data!F52&gt;1,"Alankaram","")</f>
        <v/>
      </c>
      <c r="E54" t="str">
        <f>IF(Data!B52="","",VLOOKUP(Data!$B52,'Main List'!A47:$E$561,5,0))</f>
        <v/>
      </c>
      <c r="F54" s="145"/>
      <c r="G54" s="145"/>
      <c r="H54" s="145"/>
      <c r="I54" s="145"/>
      <c r="J54" s="145"/>
      <c r="K54" s="145"/>
      <c r="L54" s="145"/>
      <c r="M54" s="145"/>
      <c r="N54" s="145"/>
      <c r="O54" s="145"/>
      <c r="P54" s="145"/>
      <c r="Q54" s="145"/>
      <c r="R54" s="145"/>
      <c r="S54" s="145"/>
      <c r="T54" s="145"/>
      <c r="U54" s="145"/>
      <c r="V54" s="145"/>
      <c r="W54" s="145"/>
      <c r="X54" s="145"/>
      <c r="Y54" s="145"/>
      <c r="Z54" s="145"/>
    </row>
    <row r="55" spans="1:26" ht="15.75" customHeight="1">
      <c r="A55" s="151"/>
      <c r="B55" t="str">
        <f>IF(Data!B53="","",VLOOKUP(Data!B53,'Main List'!A48:$C$561,2,0))</f>
        <v/>
      </c>
      <c r="C55" t="str">
        <f>IF(Data!B53="","",VLOOKUP(Data!$B53,'Main List'!A48:$D$561,3,0))</f>
        <v/>
      </c>
      <c r="D55" t="str">
        <f>IF(Data!F53&gt;1,"Alankaram","")</f>
        <v/>
      </c>
      <c r="E55" t="str">
        <f>IF(Data!B53="","",VLOOKUP(Data!$B53,'Main List'!A48:$E$561,5,0))</f>
        <v/>
      </c>
      <c r="F55" s="145"/>
      <c r="G55" s="145"/>
      <c r="H55" s="145"/>
      <c r="I55" s="145"/>
      <c r="J55" s="145"/>
      <c r="K55" s="145"/>
      <c r="L55" s="145"/>
      <c r="M55" s="145"/>
      <c r="N55" s="145"/>
      <c r="O55" s="145"/>
      <c r="P55" s="145"/>
      <c r="Q55" s="145"/>
      <c r="R55" s="145"/>
      <c r="S55" s="145"/>
      <c r="T55" s="145"/>
      <c r="U55" s="145"/>
      <c r="V55" s="145"/>
      <c r="W55" s="145"/>
      <c r="X55" s="145"/>
      <c r="Y55" s="145"/>
      <c r="Z55" s="145"/>
    </row>
    <row r="56" spans="1:26" ht="15.75" customHeight="1">
      <c r="A56" s="151"/>
      <c r="B56" t="str">
        <f>IF(Data!B54="","",VLOOKUP(Data!B54,'Main List'!A49:$C$561,2,0))</f>
        <v/>
      </c>
      <c r="C56" t="str">
        <f>IF(Data!B54="","",VLOOKUP(Data!$B54,'Main List'!A49:$D$561,3,0))</f>
        <v/>
      </c>
      <c r="D56" t="str">
        <f>IF(Data!F54&gt;1,"Alankaram","")</f>
        <v/>
      </c>
      <c r="E56" t="str">
        <f>IF(Data!B54="","",VLOOKUP(Data!$B54,'Main List'!A49:$E$561,5,0))</f>
        <v/>
      </c>
      <c r="F56" s="145"/>
      <c r="G56" s="145"/>
      <c r="H56" s="145"/>
      <c r="I56" s="145"/>
      <c r="J56" s="145"/>
      <c r="K56" s="145"/>
      <c r="L56" s="145"/>
      <c r="M56" s="145"/>
      <c r="N56" s="145"/>
      <c r="O56" s="145"/>
      <c r="P56" s="145"/>
      <c r="Q56" s="145"/>
      <c r="R56" s="145"/>
      <c r="S56" s="145"/>
      <c r="T56" s="145"/>
      <c r="U56" s="145"/>
      <c r="V56" s="145"/>
      <c r="W56" s="145"/>
      <c r="X56" s="145"/>
      <c r="Y56" s="145"/>
      <c r="Z56" s="145"/>
    </row>
    <row r="57" spans="1:26" ht="15.75" customHeight="1">
      <c r="A57" s="151"/>
      <c r="B57" t="str">
        <f>IF(Data!B55="","",VLOOKUP(Data!B55,'Main List'!A50:$C$561,2,0))</f>
        <v/>
      </c>
      <c r="C57" t="str">
        <f>IF(Data!B55="","",VLOOKUP(Data!$B55,'Main List'!A50:$D$561,3,0))</f>
        <v/>
      </c>
      <c r="D57" t="str">
        <f>IF(Data!F55&gt;1,"Alankaram","")</f>
        <v/>
      </c>
      <c r="E57" t="str">
        <f>IF(Data!B55="","",VLOOKUP(Data!$B55,'Main List'!A50:$E$561,5,0))</f>
        <v/>
      </c>
      <c r="F57" s="145"/>
      <c r="G57" s="145"/>
      <c r="H57" s="145"/>
      <c r="I57" s="145"/>
      <c r="J57" s="145"/>
      <c r="K57" s="145"/>
      <c r="L57" s="145"/>
      <c r="M57" s="145"/>
      <c r="N57" s="145"/>
      <c r="O57" s="145"/>
      <c r="P57" s="145"/>
      <c r="Q57" s="145"/>
      <c r="R57" s="145"/>
      <c r="S57" s="145"/>
      <c r="T57" s="145"/>
      <c r="U57" s="145"/>
      <c r="V57" s="145"/>
      <c r="W57" s="145"/>
      <c r="X57" s="145"/>
      <c r="Y57" s="145"/>
      <c r="Z57" s="145"/>
    </row>
    <row r="58" spans="1:26" ht="15.75" customHeight="1">
      <c r="A58" s="151"/>
      <c r="B58" t="str">
        <f>IF(Data!B56="","",VLOOKUP(Data!B56,'Main List'!A51:$C$561,2,0))</f>
        <v/>
      </c>
      <c r="C58" t="str">
        <f>IF(Data!B56="","",VLOOKUP(Data!$B56,'Main List'!A51:$D$561,3,0))</f>
        <v/>
      </c>
      <c r="D58" t="str">
        <f>IF(Data!F56&gt;1,"Alankaram","")</f>
        <v/>
      </c>
      <c r="E58" t="str">
        <f>IF(Data!B56="","",VLOOKUP(Data!$B56,'Main List'!A51:$E$561,5,0))</f>
        <v/>
      </c>
      <c r="F58" s="145"/>
      <c r="G58" s="145"/>
      <c r="H58" s="145"/>
      <c r="I58" s="145"/>
      <c r="J58" s="145"/>
      <c r="K58" s="145"/>
      <c r="L58" s="145"/>
      <c r="M58" s="145"/>
      <c r="N58" s="145"/>
      <c r="O58" s="145"/>
      <c r="P58" s="145"/>
      <c r="Q58" s="145"/>
      <c r="R58" s="145"/>
      <c r="S58" s="145"/>
      <c r="T58" s="145"/>
      <c r="U58" s="145"/>
      <c r="V58" s="145"/>
      <c r="W58" s="145"/>
      <c r="X58" s="145"/>
      <c r="Y58" s="145"/>
      <c r="Z58" s="145"/>
    </row>
    <row r="59" spans="1:26" ht="15.75" customHeight="1">
      <c r="A59" s="151"/>
      <c r="B59" t="str">
        <f>IF(Data!B57="","",VLOOKUP(Data!B57,'Main List'!A52:$C$561,2,0))</f>
        <v/>
      </c>
      <c r="C59" t="str">
        <f>IF(Data!B57="","",VLOOKUP(Data!$B57,'Main List'!A52:$D$561,3,0))</f>
        <v/>
      </c>
      <c r="D59" t="str">
        <f>IF(Data!F57&gt;1,"Alankaram","")</f>
        <v/>
      </c>
      <c r="E59" t="str">
        <f>IF(Data!B57="","",VLOOKUP(Data!$B57,'Main List'!A52:$E$561,5,0))</f>
        <v/>
      </c>
      <c r="F59" s="145"/>
      <c r="G59" s="145"/>
      <c r="H59" s="145"/>
      <c r="I59" s="145"/>
      <c r="J59" s="145"/>
      <c r="K59" s="145"/>
      <c r="L59" s="145"/>
      <c r="M59" s="145"/>
      <c r="N59" s="145"/>
      <c r="O59" s="145"/>
      <c r="P59" s="145"/>
      <c r="Q59" s="145"/>
      <c r="R59" s="145"/>
      <c r="S59" s="145"/>
      <c r="T59" s="145"/>
      <c r="U59" s="145"/>
      <c r="V59" s="145"/>
      <c r="W59" s="145"/>
      <c r="X59" s="145"/>
      <c r="Y59" s="145"/>
      <c r="Z59" s="145"/>
    </row>
    <row r="60" spans="1:26" ht="15.75" customHeight="1">
      <c r="A60" s="151"/>
      <c r="B60" t="str">
        <f>IF(Data!B58="","",VLOOKUP(Data!B58,'Main List'!A53:$C$561,2,0))</f>
        <v/>
      </c>
      <c r="C60" t="str">
        <f>IF(Data!B58="","",VLOOKUP(Data!$B58,'Main List'!A53:$D$561,3,0))</f>
        <v/>
      </c>
      <c r="D60" t="str">
        <f>IF(Data!F58&gt;1,"Alankaram","")</f>
        <v/>
      </c>
      <c r="E60" t="str">
        <f>IF(Data!B58="","",VLOOKUP(Data!$B58,'Main List'!A53:$E$561,5,0))</f>
        <v/>
      </c>
      <c r="F60" s="145"/>
      <c r="G60" s="145"/>
      <c r="H60" s="145"/>
      <c r="I60" s="145"/>
      <c r="J60" s="145"/>
      <c r="K60" s="145"/>
      <c r="L60" s="145"/>
      <c r="M60" s="145"/>
      <c r="N60" s="145"/>
      <c r="O60" s="145"/>
      <c r="P60" s="145"/>
      <c r="Q60" s="145"/>
      <c r="R60" s="145"/>
      <c r="S60" s="145"/>
      <c r="T60" s="145"/>
      <c r="U60" s="145"/>
      <c r="V60" s="145"/>
      <c r="W60" s="145"/>
      <c r="X60" s="145"/>
      <c r="Y60" s="145"/>
      <c r="Z60" s="145"/>
    </row>
    <row r="61" spans="1:26" ht="15.75" customHeight="1">
      <c r="A61" s="151"/>
      <c r="B61" t="str">
        <f>IF(Data!B59="","",VLOOKUP(Data!B59,'Main List'!A54:$C$561,2,0))</f>
        <v/>
      </c>
      <c r="C61" t="str">
        <f>IF(Data!B59="","",VLOOKUP(Data!$B59,'Main List'!A54:$D$561,3,0))</f>
        <v/>
      </c>
      <c r="D61" t="str">
        <f>IF(Data!F59&gt;1,"Alankaram","")</f>
        <v/>
      </c>
      <c r="E61" t="str">
        <f>IF(Data!B59="","",VLOOKUP(Data!$B59,'Main List'!A54:$E$561,5,0))</f>
        <v/>
      </c>
      <c r="F61" s="145"/>
      <c r="G61" s="145"/>
      <c r="H61" s="145"/>
      <c r="I61" s="145"/>
      <c r="J61" s="145"/>
      <c r="K61" s="145"/>
      <c r="L61" s="145"/>
      <c r="M61" s="145"/>
      <c r="N61" s="145"/>
      <c r="O61" s="145"/>
      <c r="P61" s="145"/>
      <c r="Q61" s="145"/>
      <c r="R61" s="145"/>
      <c r="S61" s="145"/>
      <c r="T61" s="145"/>
      <c r="U61" s="145"/>
      <c r="V61" s="145"/>
      <c r="W61" s="145"/>
      <c r="X61" s="145"/>
      <c r="Y61" s="145"/>
      <c r="Z61" s="145"/>
    </row>
    <row r="62" spans="1:26" ht="15.75" customHeight="1">
      <c r="A62" s="151"/>
      <c r="B62" t="str">
        <f>IF(Data!B60="","",VLOOKUP(Data!B60,'Main List'!A55:$C$561,2,0))</f>
        <v/>
      </c>
      <c r="C62" t="str">
        <f>IF(Data!B60="","",VLOOKUP(Data!$B60,'Main List'!A55:$D$561,3,0))</f>
        <v/>
      </c>
      <c r="D62" t="str">
        <f>IF(Data!F60&gt;1,"Alankaram","")</f>
        <v/>
      </c>
      <c r="E62" t="str">
        <f>IF(Data!B60="","",VLOOKUP(Data!$B60,'Main List'!A55:$E$561,5,0))</f>
        <v/>
      </c>
      <c r="F62" s="145"/>
      <c r="G62" s="145"/>
      <c r="H62" s="145"/>
      <c r="I62" s="145"/>
      <c r="J62" s="145"/>
      <c r="K62" s="145"/>
      <c r="L62" s="145"/>
      <c r="M62" s="145"/>
      <c r="N62" s="145"/>
      <c r="O62" s="145"/>
      <c r="P62" s="145"/>
      <c r="Q62" s="145"/>
      <c r="R62" s="145"/>
      <c r="S62" s="145"/>
      <c r="T62" s="145"/>
      <c r="U62" s="145"/>
      <c r="V62" s="145"/>
      <c r="W62" s="145"/>
      <c r="X62" s="145"/>
      <c r="Y62" s="145"/>
      <c r="Z62" s="145"/>
    </row>
    <row r="63" spans="1:26" ht="15.75" customHeight="1">
      <c r="A63" s="151"/>
      <c r="B63" t="str">
        <f>IF(Data!B61="","",VLOOKUP(Data!B61,'Main List'!A56:$C$561,2,0))</f>
        <v/>
      </c>
      <c r="C63" t="str">
        <f>IF(Data!B61="","",VLOOKUP(Data!$B61,'Main List'!A56:$D$561,3,0))</f>
        <v/>
      </c>
      <c r="D63" s="150"/>
      <c r="E63" t="str">
        <f>IF(Data!B61="","",VLOOKUP(Data!$B61,'Main List'!A56:$E$561,5,0))</f>
        <v/>
      </c>
      <c r="F63" s="145"/>
      <c r="G63" s="145"/>
      <c r="H63" s="145"/>
      <c r="I63" s="145"/>
      <c r="J63" s="145"/>
      <c r="K63" s="145"/>
      <c r="L63" s="145"/>
      <c r="M63" s="145"/>
      <c r="N63" s="145"/>
      <c r="O63" s="145"/>
      <c r="P63" s="145"/>
      <c r="Q63" s="145"/>
      <c r="R63" s="145"/>
      <c r="S63" s="145"/>
      <c r="T63" s="145"/>
      <c r="U63" s="145"/>
      <c r="V63" s="145"/>
      <c r="W63" s="145"/>
      <c r="X63" s="145"/>
      <c r="Y63" s="145"/>
      <c r="Z63" s="145"/>
    </row>
    <row r="64" spans="1:26" ht="15.75" customHeight="1">
      <c r="A64" s="151"/>
      <c r="B64" t="str">
        <f>IF(Data!B62="","",VLOOKUP(Data!B62,'Main List'!A57:$C$561,2,0))</f>
        <v/>
      </c>
      <c r="C64" t="str">
        <f>IF(Data!B62="","",VLOOKUP(Data!$B62,'Main List'!A57:$D$561,3,0))</f>
        <v/>
      </c>
      <c r="D64" s="150"/>
      <c r="E64" t="str">
        <f>IF(Data!B62="","",VLOOKUP(Data!$B62,'Main List'!A57:$E$561,5,0))</f>
        <v/>
      </c>
      <c r="F64" s="145"/>
      <c r="G64" s="145"/>
      <c r="H64" s="145"/>
      <c r="I64" s="145"/>
      <c r="J64" s="145"/>
      <c r="K64" s="145"/>
      <c r="L64" s="145"/>
      <c r="M64" s="145"/>
      <c r="N64" s="145"/>
      <c r="O64" s="145"/>
      <c r="P64" s="145"/>
      <c r="Q64" s="145"/>
      <c r="R64" s="145"/>
      <c r="S64" s="145"/>
      <c r="T64" s="145"/>
      <c r="U64" s="145"/>
      <c r="V64" s="145"/>
      <c r="W64" s="145"/>
      <c r="X64" s="145"/>
      <c r="Y64" s="145"/>
      <c r="Z64" s="145"/>
    </row>
    <row r="65" spans="1:26" ht="15.75" customHeight="1">
      <c r="A65" s="151"/>
      <c r="B65" t="str">
        <f>IF(Data!B63="","",VLOOKUP(Data!B63,'Main List'!A58:$C$561,2,0))</f>
        <v/>
      </c>
      <c r="C65" t="str">
        <f>IF(Data!B63="","",VLOOKUP(Data!$B63,'Main List'!A58:$D$561,3,0))</f>
        <v/>
      </c>
      <c r="D65" s="150"/>
      <c r="E65" t="str">
        <f>IF(Data!B63="","",VLOOKUP(Data!$B63,'Main List'!A58:$E$561,5,0))</f>
        <v/>
      </c>
      <c r="F65" s="145"/>
      <c r="G65" s="145"/>
      <c r="H65" s="145"/>
      <c r="I65" s="145"/>
      <c r="J65" s="145"/>
      <c r="K65" s="145"/>
      <c r="L65" s="145"/>
      <c r="M65" s="145"/>
      <c r="N65" s="145"/>
      <c r="O65" s="145"/>
      <c r="P65" s="145"/>
      <c r="Q65" s="145"/>
      <c r="R65" s="145"/>
      <c r="S65" s="145"/>
      <c r="T65" s="145"/>
      <c r="U65" s="145"/>
      <c r="V65" s="145"/>
      <c r="W65" s="145"/>
      <c r="X65" s="145"/>
      <c r="Y65" s="145"/>
      <c r="Z65" s="145"/>
    </row>
    <row r="66" spans="1:26" ht="15.75" customHeight="1">
      <c r="A66" s="151"/>
      <c r="B66" t="str">
        <f>IF(Data!B64="","",VLOOKUP(Data!B64,'Main List'!A59:$C$561,2,0))</f>
        <v/>
      </c>
      <c r="C66" t="str">
        <f>IF(Data!B64="","",VLOOKUP(Data!$B64,'Main List'!A59:$D$561,3,0))</f>
        <v/>
      </c>
      <c r="D66" s="150"/>
      <c r="E66" t="str">
        <f>IF(Data!B64="","",VLOOKUP(Data!$B64,'Main List'!A59:$E$561,5,0))</f>
        <v/>
      </c>
      <c r="F66" s="145"/>
      <c r="G66" s="145"/>
      <c r="H66" s="145"/>
      <c r="I66" s="145"/>
      <c r="J66" s="145"/>
      <c r="K66" s="145"/>
      <c r="L66" s="145"/>
      <c r="M66" s="145"/>
      <c r="N66" s="145"/>
      <c r="O66" s="145"/>
      <c r="P66" s="145"/>
      <c r="Q66" s="145"/>
      <c r="R66" s="145"/>
      <c r="S66" s="145"/>
      <c r="T66" s="145"/>
      <c r="U66" s="145"/>
      <c r="V66" s="145"/>
      <c r="W66" s="145"/>
      <c r="X66" s="145"/>
      <c r="Y66" s="145"/>
      <c r="Z66" s="145"/>
    </row>
    <row r="67" spans="1:26" ht="15.75" customHeight="1">
      <c r="A67" s="151"/>
      <c r="B67" t="str">
        <f>IF(Data!B65="","",VLOOKUP(Data!B65,'Main List'!A60:$C$561,2,0))</f>
        <v/>
      </c>
      <c r="C67" t="str">
        <f>IF(Data!B65="","",VLOOKUP(Data!$B65,'Main List'!A60:$D$561,3,0))</f>
        <v/>
      </c>
      <c r="D67" s="150"/>
      <c r="E67" t="str">
        <f>IF(Data!B65="","",VLOOKUP(Data!$B65,'Main List'!A60:$E$561,5,0))</f>
        <v/>
      </c>
      <c r="F67" s="145"/>
      <c r="G67" s="145"/>
      <c r="H67" s="145"/>
      <c r="I67" s="145"/>
      <c r="J67" s="145"/>
      <c r="K67" s="145"/>
      <c r="L67" s="145"/>
      <c r="M67" s="145"/>
      <c r="N67" s="145"/>
      <c r="O67" s="145"/>
      <c r="P67" s="145"/>
      <c r="Q67" s="145"/>
      <c r="R67" s="145"/>
      <c r="S67" s="145"/>
      <c r="T67" s="145"/>
      <c r="U67" s="145"/>
      <c r="V67" s="145"/>
      <c r="W67" s="145"/>
      <c r="X67" s="145"/>
      <c r="Y67" s="145"/>
      <c r="Z67" s="145"/>
    </row>
    <row r="68" spans="1:26" ht="15.75" customHeight="1">
      <c r="A68" s="151"/>
      <c r="B68" s="152"/>
      <c r="C68" s="151"/>
      <c r="D68" s="150"/>
      <c r="E68" t="str">
        <f>IF(Data!B66="","",VLOOKUP(Data!$B66,'Main List'!A61:$E$561,5,0))</f>
        <v/>
      </c>
      <c r="F68" s="145"/>
      <c r="G68" s="145"/>
      <c r="H68" s="145"/>
      <c r="I68" s="145"/>
      <c r="J68" s="145"/>
      <c r="K68" s="145"/>
      <c r="L68" s="145"/>
      <c r="M68" s="145"/>
      <c r="N68" s="145"/>
      <c r="O68" s="145"/>
      <c r="P68" s="145"/>
      <c r="Q68" s="145"/>
      <c r="R68" s="145"/>
      <c r="S68" s="145"/>
      <c r="T68" s="145"/>
      <c r="U68" s="145"/>
      <c r="V68" s="145"/>
      <c r="W68" s="145"/>
      <c r="X68" s="145"/>
      <c r="Y68" s="145"/>
      <c r="Z68" s="145"/>
    </row>
    <row r="69" spans="1:26" ht="22.5" customHeight="1">
      <c r="A69" s="200" t="str">
        <f>IF(Data!B67="","",VLOOKUP(Data!B67,'Main List'!A62:$C$561,2,0))</f>
        <v/>
      </c>
      <c r="B69" s="200"/>
      <c r="C69" s="200"/>
      <c r="D69" s="200"/>
      <c r="E69" t="str">
        <f>IF(Data!B67="","",VLOOKUP(Data!$B67,'Main List'!A62:$E$561,5,0))</f>
        <v/>
      </c>
      <c r="F69" s="145"/>
      <c r="G69" s="145"/>
      <c r="H69" s="145"/>
      <c r="I69" s="145"/>
      <c r="J69" s="145"/>
      <c r="K69" s="145"/>
      <c r="L69" s="145"/>
      <c r="M69" s="145"/>
      <c r="N69" s="145"/>
      <c r="O69" s="145"/>
      <c r="P69" s="145"/>
      <c r="Q69" s="145"/>
      <c r="R69" s="145"/>
      <c r="S69" s="145"/>
      <c r="T69" s="145"/>
      <c r="U69" s="145"/>
      <c r="V69" s="145"/>
      <c r="W69" s="145"/>
      <c r="X69" s="145"/>
      <c r="Y69" s="145"/>
      <c r="Z69" s="145"/>
    </row>
    <row r="70" spans="1:26" ht="22.5" customHeight="1">
      <c r="A70" s="200" t="str">
        <f>IF(Data!B68="","",VLOOKUP(Data!B68,'Main List'!A63:$C$561,2,0))</f>
        <v/>
      </c>
      <c r="B70" s="200"/>
      <c r="C70" s="200"/>
      <c r="D70" s="200"/>
      <c r="E70" t="str">
        <f>IF(Data!B68="","",VLOOKUP(Data!$B68,'Main List'!A63:$E$561,5,0))</f>
        <v/>
      </c>
      <c r="F70" s="145"/>
      <c r="G70" s="145"/>
      <c r="H70" s="145"/>
      <c r="I70" s="145"/>
      <c r="J70" s="145"/>
      <c r="K70" s="145"/>
      <c r="L70" s="145"/>
      <c r="M70" s="145"/>
      <c r="N70" s="145"/>
      <c r="O70" s="145"/>
      <c r="P70" s="145"/>
      <c r="Q70" s="145"/>
      <c r="R70" s="145"/>
      <c r="S70" s="145"/>
      <c r="T70" s="145"/>
      <c r="U70" s="145"/>
      <c r="V70" s="145"/>
      <c r="W70" s="145"/>
      <c r="X70" s="145"/>
      <c r="Y70" s="145"/>
      <c r="Z70" s="145"/>
    </row>
    <row r="71" spans="1:26" ht="22.5" customHeight="1">
      <c r="A71" s="228" t="s">
        <v>1163</v>
      </c>
      <c r="B71" s="228"/>
      <c r="C71" s="228"/>
      <c r="D71" s="228"/>
      <c r="E71" t="str">
        <f>IF(Data!B69="","",VLOOKUP(Data!$B69,'Main List'!A64:$E$561,5,0))</f>
        <v/>
      </c>
      <c r="F71" s="145"/>
      <c r="G71" s="145"/>
      <c r="H71" s="145"/>
      <c r="I71" s="145"/>
      <c r="J71" s="145"/>
      <c r="K71" s="145"/>
      <c r="L71" s="145"/>
      <c r="M71" s="145"/>
      <c r="N71" s="145"/>
      <c r="O71" s="145"/>
      <c r="P71" s="145"/>
      <c r="Q71" s="145"/>
      <c r="R71" s="145"/>
      <c r="S71" s="145"/>
      <c r="T71" s="145"/>
      <c r="U71" s="145"/>
      <c r="V71" s="145"/>
      <c r="W71" s="145"/>
      <c r="X71" s="145"/>
      <c r="Y71" s="145"/>
      <c r="Z71" s="145"/>
    </row>
    <row r="72" spans="1:26" ht="22.5" customHeight="1">
      <c r="A72" s="200" t="str">
        <f>IF(Data!B70="","",VLOOKUP(Data!B70,'Main List'!A65:$C$561,2,0))</f>
        <v/>
      </c>
      <c r="B72" s="200"/>
      <c r="C72" s="200"/>
      <c r="D72" s="200"/>
      <c r="E72" t="str">
        <f>IF(Data!B70="","",VLOOKUP(Data!$B70,'Main List'!A65:$E$561,5,0))</f>
        <v/>
      </c>
      <c r="F72" s="145"/>
      <c r="G72" s="145"/>
      <c r="H72" s="145"/>
      <c r="I72" s="145"/>
      <c r="J72" s="145"/>
      <c r="K72" s="145"/>
      <c r="L72" s="145"/>
      <c r="M72" s="145"/>
      <c r="N72" s="145"/>
      <c r="O72" s="145"/>
      <c r="P72" s="145"/>
      <c r="Q72" s="145"/>
      <c r="R72" s="145"/>
      <c r="S72" s="145"/>
      <c r="T72" s="145"/>
      <c r="U72" s="145"/>
      <c r="V72" s="145"/>
      <c r="W72" s="145"/>
      <c r="X72" s="145"/>
      <c r="Y72" s="145"/>
      <c r="Z72" s="145"/>
    </row>
    <row r="73" spans="1:26" ht="15.75" customHeight="1">
      <c r="A73" s="200" t="str">
        <f>IF(Data!B71="","",VLOOKUP(Data!B71,'Main List'!A66:$C$561,2,0))</f>
        <v/>
      </c>
      <c r="B73" s="200"/>
      <c r="C73" s="200"/>
      <c r="D73" s="200"/>
      <c r="E73" t="str">
        <f>IF(Data!B71="","",VLOOKUP(Data!$B71,'Main List'!A66:$E$561,5,0))</f>
        <v/>
      </c>
      <c r="F73" s="145"/>
      <c r="G73" s="145"/>
      <c r="H73" s="145"/>
      <c r="I73" s="145"/>
      <c r="J73" s="145"/>
      <c r="K73" s="145"/>
      <c r="L73" s="145"/>
      <c r="M73" s="145"/>
      <c r="N73" s="145"/>
      <c r="O73" s="145"/>
      <c r="P73" s="145"/>
      <c r="Q73" s="145"/>
      <c r="R73" s="145"/>
      <c r="S73" s="145"/>
      <c r="T73" s="145"/>
      <c r="U73" s="145"/>
      <c r="V73" s="145"/>
      <c r="W73" s="145"/>
      <c r="X73" s="145"/>
      <c r="Y73" s="145"/>
      <c r="Z73" s="145"/>
    </row>
    <row r="74" spans="1:26" ht="15.75" customHeight="1">
      <c r="A74" s="200" t="str">
        <f>IF(Data!B73="","",VLOOKUP(Data!B73,'Main List'!A67:$C$561,2,0))</f>
        <v/>
      </c>
      <c r="B74" s="200"/>
      <c r="C74" s="200"/>
      <c r="D74" s="200"/>
      <c r="E74" t="str">
        <f>IF(Data!B73="","",VLOOKUP(Data!$B73,'Main List'!A67:$E$561,5,0))</f>
        <v/>
      </c>
      <c r="F74" s="145"/>
      <c r="G74" s="145"/>
      <c r="H74" s="145"/>
      <c r="I74" s="145"/>
      <c r="J74" s="145"/>
      <c r="K74" s="145"/>
      <c r="L74" s="145"/>
      <c r="M74" s="145"/>
      <c r="N74" s="145"/>
      <c r="O74" s="145"/>
      <c r="P74" s="145"/>
      <c r="Q74" s="145"/>
      <c r="R74" s="145"/>
      <c r="S74" s="145"/>
      <c r="T74" s="145"/>
      <c r="U74" s="145"/>
      <c r="V74" s="145"/>
      <c r="W74" s="145"/>
      <c r="X74" s="145"/>
      <c r="Y74" s="145"/>
      <c r="Z74" s="145"/>
    </row>
    <row r="75" spans="1:26" ht="15.75" customHeight="1">
      <c r="A75" s="200" t="str">
        <f>IF(Data!B74="","",VLOOKUP(Data!B74,'Main List'!A68:$C$561,2,0))</f>
        <v/>
      </c>
      <c r="B75" s="200"/>
      <c r="C75" s="200"/>
      <c r="D75" s="200"/>
      <c r="E75" t="str">
        <f>IF(Data!B74="","",VLOOKUP(Data!$B74,'Main List'!A68:$E$561,5,0))</f>
        <v/>
      </c>
      <c r="F75" s="145"/>
      <c r="G75" s="145"/>
      <c r="H75" s="145"/>
      <c r="I75" s="145"/>
      <c r="J75" s="145"/>
      <c r="K75" s="145"/>
      <c r="L75" s="145"/>
      <c r="M75" s="145"/>
      <c r="N75" s="145"/>
      <c r="O75" s="145"/>
      <c r="P75" s="145"/>
      <c r="Q75" s="145"/>
      <c r="R75" s="145"/>
      <c r="S75" s="145"/>
      <c r="T75" s="145"/>
      <c r="U75" s="145"/>
      <c r="V75" s="145"/>
      <c r="W75" s="145"/>
      <c r="X75" s="145"/>
      <c r="Y75" s="145"/>
      <c r="Z75" s="145"/>
    </row>
    <row r="76" spans="1:26" ht="15.75" customHeight="1">
      <c r="A76" s="200" t="str">
        <f>IF(Data!B75="","",VLOOKUP(Data!B75,'Main List'!A69:$C$561,2,0))</f>
        <v/>
      </c>
      <c r="B76" s="200"/>
      <c r="C76" s="200"/>
      <c r="D76" s="200"/>
      <c r="E76" t="str">
        <f>IF(Data!B75="","",VLOOKUP(Data!$B75,'Main List'!A69:$E$561,5,0))</f>
        <v/>
      </c>
      <c r="F76" s="145"/>
      <c r="G76" s="145"/>
      <c r="H76" s="145"/>
      <c r="I76" s="145"/>
      <c r="J76" s="145"/>
      <c r="K76" s="145"/>
      <c r="L76" s="145"/>
      <c r="M76" s="145"/>
      <c r="N76" s="145"/>
      <c r="O76" s="145"/>
      <c r="P76" s="145"/>
      <c r="Q76" s="145"/>
      <c r="R76" s="145"/>
      <c r="S76" s="145"/>
      <c r="T76" s="145"/>
      <c r="U76" s="145"/>
      <c r="V76" s="145"/>
      <c r="W76" s="145"/>
      <c r="X76" s="145"/>
      <c r="Y76" s="145"/>
      <c r="Z76" s="145"/>
    </row>
    <row r="77" spans="1:26" ht="15.75" customHeight="1">
      <c r="A77" s="200" t="str">
        <f>IF(Data!B76="","",VLOOKUP(Data!B76,'Main List'!A70:$C$561,2,0))</f>
        <v/>
      </c>
      <c r="B77" s="200"/>
      <c r="C77" s="200"/>
      <c r="D77" s="200"/>
      <c r="E77" t="str">
        <f>IF(Data!B76="","",VLOOKUP(Data!$B76,'Main List'!A70:$E$561,5,0))</f>
        <v/>
      </c>
      <c r="F77" s="145"/>
      <c r="G77" s="145"/>
      <c r="H77" s="145"/>
      <c r="I77" s="145"/>
      <c r="J77" s="145"/>
      <c r="K77" s="145"/>
      <c r="L77" s="145"/>
      <c r="M77" s="145"/>
      <c r="N77" s="145"/>
      <c r="O77" s="145"/>
      <c r="P77" s="145"/>
      <c r="Q77" s="145"/>
      <c r="R77" s="145"/>
      <c r="S77" s="145"/>
      <c r="T77" s="145"/>
      <c r="U77" s="145"/>
      <c r="V77" s="145"/>
      <c r="W77" s="145"/>
      <c r="X77" s="145"/>
      <c r="Y77" s="145"/>
      <c r="Z77" s="145"/>
    </row>
    <row r="78" spans="1:26" ht="15.75" customHeight="1">
      <c r="A78" s="200" t="str">
        <f>IF(Data!B77="","",VLOOKUP(Data!B77,'Main List'!A71:$C$561,2,0))</f>
        <v/>
      </c>
      <c r="B78" s="200"/>
      <c r="C78" s="200"/>
      <c r="D78" s="200"/>
      <c r="E78" t="str">
        <f>IF(Data!B77="","",VLOOKUP(Data!$B77,'Main List'!A71:$E$561,5,0))</f>
        <v/>
      </c>
      <c r="F78" s="145"/>
      <c r="G78" s="145"/>
      <c r="H78" s="145"/>
      <c r="I78" s="145"/>
      <c r="J78" s="145"/>
      <c r="K78" s="145"/>
      <c r="L78" s="145"/>
      <c r="M78" s="145"/>
      <c r="N78" s="145"/>
      <c r="O78" s="145"/>
      <c r="P78" s="145"/>
      <c r="Q78" s="145"/>
      <c r="R78" s="145"/>
      <c r="S78" s="145"/>
      <c r="T78" s="145"/>
      <c r="U78" s="145"/>
      <c r="V78" s="145"/>
      <c r="W78" s="145"/>
      <c r="X78" s="145"/>
      <c r="Y78" s="145"/>
      <c r="Z78" s="145"/>
    </row>
    <row r="79" spans="1:26" ht="15.75" customHeight="1">
      <c r="A79" s="200" t="str">
        <f>IF(Data!B78="","",VLOOKUP(Data!B78,'Main List'!A72:$C$561,2,0))</f>
        <v/>
      </c>
      <c r="B79" s="200"/>
      <c r="C79" s="200"/>
      <c r="D79" s="200"/>
      <c r="E79" t="str">
        <f>IF(Data!B78="","",VLOOKUP(Data!$B78,'Main List'!A72:$E$561,5,0))</f>
        <v/>
      </c>
      <c r="F79" s="145"/>
      <c r="G79" s="145"/>
      <c r="H79" s="145"/>
      <c r="I79" s="145"/>
      <c r="J79" s="145"/>
      <c r="K79" s="145"/>
      <c r="L79" s="145"/>
      <c r="M79" s="145"/>
      <c r="N79" s="145"/>
      <c r="O79" s="145"/>
      <c r="P79" s="145"/>
      <c r="Q79" s="145"/>
      <c r="R79" s="145"/>
      <c r="S79" s="145"/>
      <c r="T79" s="145"/>
      <c r="U79" s="145"/>
      <c r="V79" s="145"/>
      <c r="W79" s="145"/>
      <c r="X79" s="145"/>
      <c r="Y79" s="145"/>
      <c r="Z79" s="145"/>
    </row>
    <row r="80" spans="1:26" ht="15.75" customHeight="1">
      <c r="A80" s="200" t="str">
        <f>IF(Data!B79="","",VLOOKUP(Data!B79,'Main List'!A73:$C$561,2,0))</f>
        <v/>
      </c>
      <c r="B80" s="200"/>
      <c r="C80" s="200"/>
      <c r="D80" s="200"/>
      <c r="E80" t="str">
        <f>IF(Data!B79="","",VLOOKUP(Data!$B79,'Main List'!A73:$E$561,5,0))</f>
        <v/>
      </c>
      <c r="F80" s="145"/>
      <c r="G80" s="145"/>
      <c r="H80" s="145"/>
      <c r="I80" s="145"/>
      <c r="J80" s="145"/>
      <c r="K80" s="145"/>
      <c r="L80" s="145"/>
      <c r="M80" s="145"/>
      <c r="N80" s="145"/>
      <c r="O80" s="145"/>
      <c r="P80" s="145"/>
      <c r="Q80" s="145"/>
      <c r="R80" s="145"/>
      <c r="S80" s="145"/>
      <c r="T80" s="145"/>
      <c r="U80" s="145"/>
      <c r="V80" s="145"/>
      <c r="W80" s="145"/>
      <c r="X80" s="145"/>
      <c r="Y80" s="145"/>
      <c r="Z80" s="145"/>
    </row>
    <row r="81" spans="1:26" ht="15.75" customHeight="1">
      <c r="A81" s="145"/>
      <c r="B81" s="145"/>
      <c r="C81" s="145"/>
      <c r="D81" s="153"/>
      <c r="E81" s="144"/>
      <c r="F81" s="145"/>
      <c r="G81" s="145"/>
      <c r="H81" s="145"/>
      <c r="I81" s="145"/>
      <c r="J81" s="145"/>
      <c r="K81" s="145"/>
      <c r="L81" s="145"/>
      <c r="M81" s="145"/>
      <c r="N81" s="145"/>
      <c r="O81" s="145"/>
      <c r="P81" s="145"/>
      <c r="Q81" s="145"/>
      <c r="R81" s="145"/>
      <c r="S81" s="145"/>
      <c r="T81" s="145"/>
      <c r="U81" s="145"/>
      <c r="V81" s="145"/>
      <c r="W81" s="145"/>
      <c r="X81" s="145"/>
      <c r="Y81" s="145"/>
      <c r="Z81" s="145"/>
    </row>
    <row r="82" spans="1:26" ht="15.75" customHeight="1">
      <c r="A82" s="145"/>
      <c r="B82" s="145"/>
      <c r="C82" s="145"/>
      <c r="D82" s="153"/>
      <c r="E82" s="144"/>
      <c r="F82" s="145"/>
      <c r="G82" s="145"/>
      <c r="H82" s="145"/>
      <c r="I82" s="145"/>
      <c r="J82" s="145"/>
      <c r="K82" s="145"/>
      <c r="L82" s="145"/>
      <c r="M82" s="145"/>
      <c r="N82" s="145"/>
      <c r="O82" s="145"/>
      <c r="P82" s="145"/>
      <c r="Q82" s="145"/>
      <c r="R82" s="145"/>
      <c r="S82" s="145"/>
      <c r="T82" s="145"/>
      <c r="U82" s="145"/>
      <c r="V82" s="145"/>
      <c r="W82" s="145"/>
      <c r="X82" s="145"/>
      <c r="Y82" s="145"/>
      <c r="Z82" s="145"/>
    </row>
    <row r="83" spans="1:26" ht="15.75" customHeight="1">
      <c r="A83" s="145"/>
      <c r="B83" s="145"/>
      <c r="C83" s="145"/>
      <c r="D83" s="153"/>
      <c r="E83" s="144"/>
      <c r="F83" s="145"/>
      <c r="G83" s="145"/>
      <c r="H83" s="145"/>
      <c r="I83" s="145"/>
      <c r="J83" s="145"/>
      <c r="K83" s="145"/>
      <c r="L83" s="145"/>
      <c r="M83" s="145"/>
      <c r="N83" s="145"/>
      <c r="O83" s="145"/>
      <c r="P83" s="145"/>
      <c r="Q83" s="145"/>
      <c r="R83" s="145"/>
      <c r="S83" s="145"/>
      <c r="T83" s="145"/>
      <c r="U83" s="145"/>
      <c r="V83" s="145"/>
      <c r="W83" s="145"/>
      <c r="X83" s="145"/>
      <c r="Y83" s="145"/>
      <c r="Z83" s="145"/>
    </row>
    <row r="84" spans="1:26" ht="15.75" customHeight="1">
      <c r="A84" s="145"/>
      <c r="B84" s="145"/>
      <c r="C84" s="145"/>
      <c r="D84" s="153"/>
      <c r="E84" s="144"/>
      <c r="F84" s="145"/>
      <c r="G84" s="145"/>
      <c r="H84" s="145"/>
      <c r="I84" s="145"/>
      <c r="J84" s="145"/>
      <c r="K84" s="145"/>
      <c r="L84" s="145"/>
      <c r="M84" s="145"/>
      <c r="N84" s="145"/>
      <c r="O84" s="145"/>
      <c r="P84" s="145"/>
      <c r="Q84" s="145"/>
      <c r="R84" s="145"/>
      <c r="S84" s="145"/>
      <c r="T84" s="145"/>
      <c r="U84" s="145"/>
      <c r="V84" s="145"/>
      <c r="W84" s="145"/>
      <c r="X84" s="145"/>
      <c r="Y84" s="145"/>
      <c r="Z84" s="145"/>
    </row>
    <row r="85" spans="1:26" ht="15.75" customHeight="1">
      <c r="A85" s="145"/>
      <c r="B85" s="145"/>
      <c r="C85" s="145"/>
      <c r="D85" s="153"/>
      <c r="E85" s="144"/>
      <c r="F85" s="145"/>
      <c r="G85" s="145"/>
      <c r="H85" s="145"/>
      <c r="I85" s="145"/>
      <c r="J85" s="145"/>
      <c r="K85" s="145"/>
      <c r="L85" s="145"/>
      <c r="M85" s="145"/>
      <c r="N85" s="145"/>
      <c r="O85" s="145"/>
      <c r="P85" s="145"/>
      <c r="Q85" s="145"/>
      <c r="R85" s="145"/>
      <c r="S85" s="145"/>
      <c r="T85" s="145"/>
      <c r="U85" s="145"/>
      <c r="V85" s="145"/>
      <c r="W85" s="145"/>
      <c r="X85" s="145"/>
      <c r="Y85" s="145"/>
      <c r="Z85" s="145"/>
    </row>
    <row r="86" spans="1:26" ht="15.75" customHeight="1">
      <c r="A86" s="145"/>
      <c r="B86" s="145"/>
      <c r="C86" s="145"/>
      <c r="D86" s="153"/>
      <c r="E86" s="144"/>
      <c r="F86" s="145"/>
      <c r="G86" s="145"/>
      <c r="H86" s="145"/>
      <c r="I86" s="145"/>
      <c r="J86" s="145"/>
      <c r="K86" s="145"/>
      <c r="L86" s="145"/>
      <c r="M86" s="145"/>
      <c r="N86" s="145"/>
      <c r="O86" s="145"/>
      <c r="P86" s="145"/>
      <c r="Q86" s="145"/>
      <c r="R86" s="145"/>
      <c r="S86" s="145"/>
      <c r="T86" s="145"/>
      <c r="U86" s="145"/>
      <c r="V86" s="145"/>
      <c r="W86" s="145"/>
      <c r="X86" s="145"/>
      <c r="Y86" s="145"/>
      <c r="Z86" s="145"/>
    </row>
    <row r="87" spans="1:26" ht="15.75" customHeight="1">
      <c r="A87" s="145"/>
      <c r="B87" s="145"/>
      <c r="C87" s="145"/>
      <c r="D87" s="153"/>
      <c r="E87" s="144"/>
      <c r="F87" s="145"/>
      <c r="G87" s="145"/>
      <c r="H87" s="145"/>
      <c r="I87" s="145"/>
      <c r="J87" s="145"/>
      <c r="K87" s="145"/>
      <c r="L87" s="145"/>
      <c r="M87" s="145"/>
      <c r="N87" s="145"/>
      <c r="O87" s="145"/>
      <c r="P87" s="145"/>
      <c r="Q87" s="145"/>
      <c r="R87" s="145"/>
      <c r="S87" s="145"/>
      <c r="T87" s="145"/>
      <c r="U87" s="145"/>
      <c r="V87" s="145"/>
      <c r="W87" s="145"/>
      <c r="X87" s="145"/>
      <c r="Y87" s="145"/>
      <c r="Z87" s="145"/>
    </row>
    <row r="88" spans="1:26" ht="15.75" customHeight="1">
      <c r="A88" s="145"/>
      <c r="B88" s="145"/>
      <c r="C88" s="145"/>
      <c r="D88" s="153"/>
      <c r="E88" s="144"/>
      <c r="F88" s="145"/>
      <c r="G88" s="145"/>
      <c r="H88" s="145"/>
      <c r="I88" s="145"/>
      <c r="J88" s="145"/>
      <c r="K88" s="145"/>
      <c r="L88" s="145"/>
      <c r="M88" s="145"/>
      <c r="N88" s="145"/>
      <c r="O88" s="145"/>
      <c r="P88" s="145"/>
      <c r="Q88" s="145"/>
      <c r="R88" s="145"/>
      <c r="S88" s="145"/>
      <c r="T88" s="145"/>
      <c r="U88" s="145"/>
      <c r="V88" s="145"/>
      <c r="W88" s="145"/>
      <c r="X88" s="145"/>
      <c r="Y88" s="145"/>
      <c r="Z88" s="145"/>
    </row>
    <row r="89" spans="1:26" ht="15.75" customHeight="1">
      <c r="A89" s="145"/>
      <c r="B89" s="145"/>
      <c r="C89" s="145"/>
      <c r="D89" s="153"/>
      <c r="E89" s="144"/>
      <c r="F89" s="145"/>
      <c r="G89" s="145"/>
      <c r="H89" s="145"/>
      <c r="I89" s="145"/>
      <c r="J89" s="145"/>
      <c r="K89" s="145"/>
      <c r="L89" s="145"/>
      <c r="M89" s="145"/>
      <c r="N89" s="145"/>
      <c r="O89" s="145"/>
      <c r="P89" s="145"/>
      <c r="Q89" s="145"/>
      <c r="R89" s="145"/>
      <c r="S89" s="145"/>
      <c r="T89" s="145"/>
      <c r="U89" s="145"/>
      <c r="V89" s="145"/>
      <c r="W89" s="145"/>
      <c r="X89" s="145"/>
      <c r="Y89" s="145"/>
      <c r="Z89" s="145"/>
    </row>
    <row r="90" spans="1:26" ht="15.75" customHeight="1">
      <c r="A90" s="145"/>
      <c r="B90" s="145"/>
      <c r="C90" s="145"/>
      <c r="D90" s="153"/>
      <c r="E90" s="144"/>
      <c r="F90" s="145"/>
      <c r="G90" s="145"/>
      <c r="H90" s="145"/>
      <c r="I90" s="145"/>
      <c r="J90" s="145"/>
      <c r="K90" s="145"/>
      <c r="L90" s="145"/>
      <c r="M90" s="145"/>
      <c r="N90" s="145"/>
      <c r="O90" s="145"/>
      <c r="P90" s="145"/>
      <c r="Q90" s="145"/>
      <c r="R90" s="145"/>
      <c r="S90" s="145"/>
      <c r="T90" s="145"/>
      <c r="U90" s="145"/>
      <c r="V90" s="145"/>
      <c r="W90" s="145"/>
      <c r="X90" s="145"/>
      <c r="Y90" s="145"/>
      <c r="Z90" s="145"/>
    </row>
    <row r="91" spans="1:26" ht="15.75" customHeight="1">
      <c r="A91" s="145"/>
      <c r="B91" s="145"/>
      <c r="C91" s="145"/>
      <c r="D91" s="153"/>
      <c r="E91" s="144"/>
      <c r="F91" s="145"/>
      <c r="G91" s="145"/>
      <c r="H91" s="145"/>
      <c r="I91" s="145"/>
      <c r="J91" s="145"/>
      <c r="K91" s="145"/>
      <c r="L91" s="145"/>
      <c r="M91" s="145"/>
      <c r="N91" s="145"/>
      <c r="O91" s="145"/>
      <c r="P91" s="145"/>
      <c r="Q91" s="145"/>
      <c r="R91" s="145"/>
      <c r="S91" s="145"/>
      <c r="T91" s="145"/>
      <c r="U91" s="145"/>
      <c r="V91" s="145"/>
      <c r="W91" s="145"/>
      <c r="X91" s="145"/>
      <c r="Y91" s="145"/>
      <c r="Z91" s="145"/>
    </row>
    <row r="92" spans="1:26" ht="15.75" customHeight="1">
      <c r="A92" s="145"/>
      <c r="B92" s="145"/>
      <c r="C92" s="145"/>
      <c r="D92" s="153"/>
      <c r="E92" s="144"/>
      <c r="F92" s="145"/>
      <c r="G92" s="145"/>
      <c r="H92" s="145"/>
      <c r="I92" s="145"/>
      <c r="J92" s="145"/>
      <c r="K92" s="145"/>
      <c r="L92" s="145"/>
      <c r="M92" s="145"/>
      <c r="N92" s="145"/>
      <c r="O92" s="145"/>
      <c r="P92" s="145"/>
      <c r="Q92" s="145"/>
      <c r="R92" s="145"/>
      <c r="S92" s="145"/>
      <c r="T92" s="145"/>
      <c r="U92" s="145"/>
      <c r="V92" s="145"/>
      <c r="W92" s="145"/>
      <c r="X92" s="145"/>
      <c r="Y92" s="145"/>
      <c r="Z92" s="145"/>
    </row>
    <row r="93" spans="1:26" ht="15.75" customHeight="1">
      <c r="A93" s="145"/>
      <c r="B93" s="145"/>
      <c r="C93" s="145"/>
      <c r="D93" s="153"/>
      <c r="E93" s="144"/>
      <c r="F93" s="145"/>
      <c r="G93" s="145"/>
      <c r="H93" s="145"/>
      <c r="I93" s="145"/>
      <c r="J93" s="145"/>
      <c r="K93" s="145"/>
      <c r="L93" s="145"/>
      <c r="M93" s="145"/>
      <c r="N93" s="145"/>
      <c r="O93" s="145"/>
      <c r="P93" s="145"/>
      <c r="Q93" s="145"/>
      <c r="R93" s="145"/>
      <c r="S93" s="145"/>
      <c r="T93" s="145"/>
      <c r="U93" s="145"/>
      <c r="V93" s="145"/>
      <c r="W93" s="145"/>
      <c r="X93" s="145"/>
      <c r="Y93" s="145"/>
      <c r="Z93" s="145"/>
    </row>
    <row r="94" spans="1:26" ht="15.75" customHeight="1">
      <c r="A94" s="145"/>
      <c r="B94" s="145"/>
      <c r="C94" s="145"/>
      <c r="D94" s="153"/>
      <c r="E94" s="144"/>
      <c r="F94" s="145"/>
      <c r="G94" s="145"/>
      <c r="H94" s="145"/>
      <c r="I94" s="145"/>
      <c r="J94" s="145"/>
      <c r="K94" s="145"/>
      <c r="L94" s="145"/>
      <c r="M94" s="145"/>
      <c r="N94" s="145"/>
      <c r="O94" s="145"/>
      <c r="P94" s="145"/>
      <c r="Q94" s="145"/>
      <c r="R94" s="145"/>
      <c r="S94" s="145"/>
      <c r="T94" s="145"/>
      <c r="U94" s="145"/>
      <c r="V94" s="145"/>
      <c r="W94" s="145"/>
      <c r="X94" s="145"/>
      <c r="Y94" s="145"/>
      <c r="Z94" s="145"/>
    </row>
    <row r="95" spans="1:26" ht="15.75" customHeight="1">
      <c r="A95" s="145"/>
      <c r="B95" s="145"/>
      <c r="C95" s="145"/>
      <c r="D95" s="153"/>
      <c r="E95" s="144"/>
      <c r="F95" s="145"/>
      <c r="G95" s="145"/>
      <c r="H95" s="145"/>
      <c r="I95" s="145"/>
      <c r="J95" s="145"/>
      <c r="K95" s="145"/>
      <c r="L95" s="145"/>
      <c r="M95" s="145"/>
      <c r="N95" s="145"/>
      <c r="O95" s="145"/>
      <c r="P95" s="145"/>
      <c r="Q95" s="145"/>
      <c r="R95" s="145"/>
      <c r="S95" s="145"/>
      <c r="T95" s="145"/>
      <c r="U95" s="145"/>
      <c r="V95" s="145"/>
      <c r="W95" s="145"/>
      <c r="X95" s="145"/>
      <c r="Y95" s="145"/>
      <c r="Z95" s="145"/>
    </row>
    <row r="96" spans="1:26" ht="15.75" customHeight="1">
      <c r="A96" s="145"/>
      <c r="B96" s="145"/>
      <c r="C96" s="145"/>
      <c r="D96" s="153"/>
      <c r="E96" s="144"/>
      <c r="F96" s="145"/>
      <c r="G96" s="145"/>
      <c r="H96" s="145"/>
      <c r="I96" s="145"/>
      <c r="J96" s="145"/>
      <c r="K96" s="145"/>
      <c r="L96" s="145"/>
      <c r="M96" s="145"/>
      <c r="N96" s="145"/>
      <c r="O96" s="145"/>
      <c r="P96" s="145"/>
      <c r="Q96" s="145"/>
      <c r="R96" s="145"/>
      <c r="S96" s="145"/>
      <c r="T96" s="145"/>
      <c r="U96" s="145"/>
      <c r="V96" s="145"/>
      <c r="W96" s="145"/>
      <c r="X96" s="145"/>
      <c r="Y96" s="145"/>
      <c r="Z96" s="145"/>
    </row>
    <row r="97" spans="1:26" ht="15.75" customHeight="1">
      <c r="A97" s="145"/>
      <c r="B97" s="145"/>
      <c r="C97" s="145"/>
      <c r="D97" s="153"/>
      <c r="E97" s="144"/>
      <c r="F97" s="145"/>
      <c r="G97" s="145"/>
      <c r="H97" s="145"/>
      <c r="I97" s="145"/>
      <c r="J97" s="145"/>
      <c r="K97" s="145"/>
      <c r="L97" s="145"/>
      <c r="M97" s="145"/>
      <c r="N97" s="145"/>
      <c r="O97" s="145"/>
      <c r="P97" s="145"/>
      <c r="Q97" s="145"/>
      <c r="R97" s="145"/>
      <c r="S97" s="145"/>
      <c r="T97" s="145"/>
      <c r="U97" s="145"/>
      <c r="V97" s="145"/>
      <c r="W97" s="145"/>
      <c r="X97" s="145"/>
      <c r="Y97" s="145"/>
      <c r="Z97" s="145"/>
    </row>
    <row r="98" spans="1:26" ht="15.75" customHeight="1">
      <c r="A98" s="145"/>
      <c r="B98" s="145"/>
      <c r="C98" s="145"/>
      <c r="D98" s="153"/>
      <c r="E98" s="144"/>
      <c r="F98" s="145"/>
      <c r="G98" s="145"/>
      <c r="H98" s="145"/>
      <c r="I98" s="145"/>
      <c r="J98" s="145"/>
      <c r="K98" s="145"/>
      <c r="L98" s="145"/>
      <c r="M98" s="145"/>
      <c r="N98" s="145"/>
      <c r="O98" s="145"/>
      <c r="P98" s="145"/>
      <c r="Q98" s="145"/>
      <c r="R98" s="145"/>
      <c r="S98" s="145"/>
      <c r="T98" s="145"/>
      <c r="U98" s="145"/>
      <c r="V98" s="145"/>
      <c r="W98" s="145"/>
      <c r="X98" s="145"/>
      <c r="Y98" s="145"/>
      <c r="Z98" s="145"/>
    </row>
    <row r="99" spans="1:26" ht="15.75" customHeight="1">
      <c r="A99" s="145"/>
      <c r="B99" s="145"/>
      <c r="C99" s="145"/>
      <c r="D99" s="153"/>
      <c r="E99" s="144"/>
      <c r="F99" s="145"/>
      <c r="G99" s="145"/>
      <c r="H99" s="145"/>
      <c r="I99" s="145"/>
      <c r="J99" s="145"/>
      <c r="K99" s="145"/>
      <c r="L99" s="145"/>
      <c r="M99" s="145"/>
      <c r="N99" s="145"/>
      <c r="O99" s="145"/>
      <c r="P99" s="145"/>
      <c r="Q99" s="145"/>
      <c r="R99" s="145"/>
      <c r="S99" s="145"/>
      <c r="T99" s="145"/>
      <c r="U99" s="145"/>
      <c r="V99" s="145"/>
      <c r="W99" s="145"/>
      <c r="X99" s="145"/>
      <c r="Y99" s="145"/>
      <c r="Z99" s="145"/>
    </row>
    <row r="100" spans="1:26" ht="15.75" customHeight="1">
      <c r="A100" s="145"/>
      <c r="B100" s="145"/>
      <c r="C100" s="145"/>
      <c r="D100" s="153"/>
      <c r="E100" s="144"/>
      <c r="F100" s="145"/>
      <c r="G100" s="145"/>
      <c r="H100" s="145"/>
      <c r="I100" s="145"/>
      <c r="J100" s="145"/>
      <c r="K100" s="145"/>
      <c r="L100" s="145"/>
      <c r="M100" s="145"/>
      <c r="N100" s="145"/>
      <c r="O100" s="145"/>
      <c r="P100" s="145"/>
      <c r="Q100" s="145"/>
      <c r="R100" s="145"/>
      <c r="S100" s="145"/>
      <c r="T100" s="145"/>
      <c r="U100" s="145"/>
      <c r="V100" s="145"/>
      <c r="W100" s="145"/>
      <c r="X100" s="145"/>
      <c r="Y100" s="145"/>
      <c r="Z100" s="145"/>
    </row>
    <row r="101" spans="1:26" ht="15.75" customHeight="1">
      <c r="A101" s="145"/>
      <c r="B101" s="145"/>
      <c r="C101" s="145"/>
      <c r="D101" s="153"/>
      <c r="E101" s="144"/>
      <c r="F101" s="145"/>
      <c r="G101" s="145"/>
      <c r="H101" s="145"/>
      <c r="I101" s="145"/>
      <c r="J101" s="145"/>
      <c r="K101" s="145"/>
      <c r="L101" s="145"/>
      <c r="M101" s="145"/>
      <c r="N101" s="145"/>
      <c r="O101" s="145"/>
      <c r="P101" s="145"/>
      <c r="Q101" s="145"/>
      <c r="R101" s="145"/>
      <c r="S101" s="145"/>
      <c r="T101" s="145"/>
      <c r="U101" s="145"/>
      <c r="V101" s="145"/>
      <c r="W101" s="145"/>
      <c r="X101" s="145"/>
      <c r="Y101" s="145"/>
      <c r="Z101" s="145"/>
    </row>
    <row r="102" spans="1:26" ht="15.75" customHeight="1">
      <c r="A102" s="145"/>
      <c r="B102" s="145"/>
      <c r="C102" s="145"/>
      <c r="D102" s="153"/>
      <c r="E102" s="144"/>
      <c r="F102" s="145"/>
      <c r="G102" s="145"/>
      <c r="H102" s="145"/>
      <c r="I102" s="145"/>
      <c r="J102" s="145"/>
      <c r="K102" s="145"/>
      <c r="L102" s="145"/>
      <c r="M102" s="145"/>
      <c r="N102" s="145"/>
      <c r="O102" s="145"/>
      <c r="P102" s="145"/>
      <c r="Q102" s="145"/>
      <c r="R102" s="145"/>
      <c r="S102" s="145"/>
      <c r="T102" s="145"/>
      <c r="U102" s="145"/>
      <c r="V102" s="145"/>
      <c r="W102" s="145"/>
      <c r="X102" s="145"/>
      <c r="Y102" s="145"/>
      <c r="Z102" s="145"/>
    </row>
    <row r="103" spans="1:26" ht="15.75" customHeight="1">
      <c r="A103" s="145"/>
      <c r="B103" s="145"/>
      <c r="C103" s="145"/>
      <c r="D103" s="153"/>
      <c r="E103" s="144"/>
      <c r="F103" s="145"/>
      <c r="G103" s="145"/>
      <c r="H103" s="145"/>
      <c r="I103" s="145"/>
      <c r="J103" s="145"/>
      <c r="K103" s="145"/>
      <c r="L103" s="145"/>
      <c r="M103" s="145"/>
      <c r="N103" s="145"/>
      <c r="O103" s="145"/>
      <c r="P103" s="145"/>
      <c r="Q103" s="145"/>
      <c r="R103" s="145"/>
      <c r="S103" s="145"/>
      <c r="T103" s="145"/>
      <c r="U103" s="145"/>
      <c r="V103" s="145"/>
      <c r="W103" s="145"/>
      <c r="X103" s="145"/>
      <c r="Y103" s="145"/>
      <c r="Z103" s="145"/>
    </row>
    <row r="104" spans="1:26" ht="15.75" customHeight="1">
      <c r="A104" s="145"/>
      <c r="B104" s="145"/>
      <c r="C104" s="145"/>
      <c r="D104" s="153"/>
      <c r="E104" s="144"/>
      <c r="F104" s="145"/>
      <c r="G104" s="145"/>
      <c r="H104" s="145"/>
      <c r="I104" s="145"/>
      <c r="J104" s="145"/>
      <c r="K104" s="145"/>
      <c r="L104" s="145"/>
      <c r="M104" s="145"/>
      <c r="N104" s="145"/>
      <c r="O104" s="145"/>
      <c r="P104" s="145"/>
      <c r="Q104" s="145"/>
      <c r="R104" s="145"/>
      <c r="S104" s="145"/>
      <c r="T104" s="145"/>
      <c r="U104" s="145"/>
      <c r="V104" s="145"/>
      <c r="W104" s="145"/>
      <c r="X104" s="145"/>
      <c r="Y104" s="145"/>
      <c r="Z104" s="145"/>
    </row>
    <row r="105" spans="1:26" ht="15.75" customHeight="1">
      <c r="A105" s="145"/>
      <c r="B105" s="145"/>
      <c r="C105" s="145"/>
      <c r="D105" s="153"/>
      <c r="E105" s="144"/>
      <c r="F105" s="145"/>
      <c r="G105" s="145"/>
      <c r="H105" s="145"/>
      <c r="I105" s="145"/>
      <c r="J105" s="145"/>
      <c r="K105" s="145"/>
      <c r="L105" s="145"/>
      <c r="M105" s="145"/>
      <c r="N105" s="145"/>
      <c r="O105" s="145"/>
      <c r="P105" s="145"/>
      <c r="Q105" s="145"/>
      <c r="R105" s="145"/>
      <c r="S105" s="145"/>
      <c r="T105" s="145"/>
      <c r="U105" s="145"/>
      <c r="V105" s="145"/>
      <c r="W105" s="145"/>
      <c r="X105" s="145"/>
      <c r="Y105" s="145"/>
      <c r="Z105" s="145"/>
    </row>
    <row r="106" spans="1:26" ht="15.75" customHeight="1">
      <c r="A106" s="145"/>
      <c r="B106" s="145"/>
      <c r="C106" s="145"/>
      <c r="D106" s="153"/>
      <c r="E106" s="144"/>
      <c r="F106" s="145"/>
      <c r="G106" s="145"/>
      <c r="H106" s="145"/>
      <c r="I106" s="145"/>
      <c r="J106" s="145"/>
      <c r="K106" s="145"/>
      <c r="L106" s="145"/>
      <c r="M106" s="145"/>
      <c r="N106" s="145"/>
      <c r="O106" s="145"/>
      <c r="P106" s="145"/>
      <c r="Q106" s="145"/>
      <c r="R106" s="145"/>
      <c r="S106" s="145"/>
      <c r="T106" s="145"/>
      <c r="U106" s="145"/>
      <c r="V106" s="145"/>
      <c r="W106" s="145"/>
      <c r="X106" s="145"/>
      <c r="Y106" s="145"/>
      <c r="Z106" s="145"/>
    </row>
    <row r="107" spans="1:26" ht="15.75" customHeight="1">
      <c r="A107" s="145"/>
      <c r="B107" s="145"/>
      <c r="C107" s="145"/>
      <c r="D107" s="153"/>
      <c r="E107" s="144"/>
      <c r="F107" s="145"/>
      <c r="G107" s="145"/>
      <c r="H107" s="145"/>
      <c r="I107" s="145"/>
      <c r="J107" s="145"/>
      <c r="K107" s="145"/>
      <c r="L107" s="145"/>
      <c r="M107" s="145"/>
      <c r="N107" s="145"/>
      <c r="O107" s="145"/>
      <c r="P107" s="145"/>
      <c r="Q107" s="145"/>
      <c r="R107" s="145"/>
      <c r="S107" s="145"/>
      <c r="T107" s="145"/>
      <c r="U107" s="145"/>
      <c r="V107" s="145"/>
      <c r="W107" s="145"/>
      <c r="X107" s="145"/>
      <c r="Y107" s="145"/>
      <c r="Z107" s="145"/>
    </row>
    <row r="108" spans="1:26" ht="15.75" customHeight="1">
      <c r="A108" s="145"/>
      <c r="B108" s="145"/>
      <c r="C108" s="145"/>
      <c r="D108" s="153"/>
      <c r="E108" s="144"/>
      <c r="F108" s="145"/>
      <c r="G108" s="145"/>
      <c r="H108" s="145"/>
      <c r="I108" s="145"/>
      <c r="J108" s="145"/>
      <c r="K108" s="145"/>
      <c r="L108" s="145"/>
      <c r="M108" s="145"/>
      <c r="N108" s="145"/>
      <c r="O108" s="145"/>
      <c r="P108" s="145"/>
      <c r="Q108" s="145"/>
      <c r="R108" s="145"/>
      <c r="S108" s="145"/>
      <c r="T108" s="145"/>
      <c r="U108" s="145"/>
      <c r="V108" s="145"/>
      <c r="W108" s="145"/>
      <c r="X108" s="145"/>
      <c r="Y108" s="145"/>
      <c r="Z108" s="145"/>
    </row>
    <row r="109" spans="1:26" ht="15.75" customHeight="1">
      <c r="A109" s="145"/>
      <c r="B109" s="145"/>
      <c r="C109" s="145"/>
      <c r="D109" s="153"/>
      <c r="E109" s="144"/>
      <c r="F109" s="145"/>
      <c r="G109" s="145"/>
      <c r="H109" s="145"/>
      <c r="I109" s="145"/>
      <c r="J109" s="145"/>
      <c r="K109" s="145"/>
      <c r="L109" s="145"/>
      <c r="M109" s="145"/>
      <c r="N109" s="145"/>
      <c r="O109" s="145"/>
      <c r="P109" s="145"/>
      <c r="Q109" s="145"/>
      <c r="R109" s="145"/>
      <c r="S109" s="145"/>
      <c r="T109" s="145"/>
      <c r="U109" s="145"/>
      <c r="V109" s="145"/>
      <c r="W109" s="145"/>
      <c r="X109" s="145"/>
      <c r="Y109" s="145"/>
      <c r="Z109" s="145"/>
    </row>
    <row r="110" spans="1:26" ht="15.75" customHeight="1">
      <c r="A110" s="145"/>
      <c r="B110" s="145"/>
      <c r="C110" s="145"/>
      <c r="D110" s="153"/>
      <c r="E110" s="144"/>
      <c r="F110" s="145"/>
      <c r="G110" s="145"/>
      <c r="H110" s="145"/>
      <c r="I110" s="145"/>
      <c r="J110" s="145"/>
      <c r="K110" s="145"/>
      <c r="L110" s="145"/>
      <c r="M110" s="145"/>
      <c r="N110" s="145"/>
      <c r="O110" s="145"/>
      <c r="P110" s="145"/>
      <c r="Q110" s="145"/>
      <c r="R110" s="145"/>
      <c r="S110" s="145"/>
      <c r="T110" s="145"/>
      <c r="U110" s="145"/>
      <c r="V110" s="145"/>
      <c r="W110" s="145"/>
      <c r="X110" s="145"/>
      <c r="Y110" s="145"/>
      <c r="Z110" s="145"/>
    </row>
    <row r="111" spans="1:26" ht="15.75" customHeight="1">
      <c r="A111" s="145"/>
      <c r="B111" s="145"/>
      <c r="C111" s="145"/>
      <c r="D111" s="153"/>
      <c r="E111" s="144"/>
      <c r="F111" s="145"/>
      <c r="G111" s="145"/>
      <c r="H111" s="145"/>
      <c r="I111" s="145"/>
      <c r="J111" s="145"/>
      <c r="K111" s="145"/>
      <c r="L111" s="145"/>
      <c r="M111" s="145"/>
      <c r="N111" s="145"/>
      <c r="O111" s="145"/>
      <c r="P111" s="145"/>
      <c r="Q111" s="145"/>
      <c r="R111" s="145"/>
      <c r="S111" s="145"/>
      <c r="T111" s="145"/>
      <c r="U111" s="145"/>
      <c r="V111" s="145"/>
      <c r="W111" s="145"/>
      <c r="X111" s="145"/>
      <c r="Y111" s="145"/>
      <c r="Z111" s="145"/>
    </row>
    <row r="112" spans="1:26" ht="15.75" customHeight="1">
      <c r="A112" s="145"/>
      <c r="B112" s="145"/>
      <c r="C112" s="145"/>
      <c r="D112" s="153"/>
      <c r="E112" s="144"/>
      <c r="F112" s="145"/>
      <c r="G112" s="145"/>
      <c r="H112" s="145"/>
      <c r="I112" s="145"/>
      <c r="J112" s="145"/>
      <c r="K112" s="145"/>
      <c r="L112" s="145"/>
      <c r="M112" s="145"/>
      <c r="N112" s="145"/>
      <c r="O112" s="145"/>
      <c r="P112" s="145"/>
      <c r="Q112" s="145"/>
      <c r="R112" s="145"/>
      <c r="S112" s="145"/>
      <c r="T112" s="145"/>
      <c r="U112" s="145"/>
      <c r="V112" s="145"/>
      <c r="W112" s="145"/>
      <c r="X112" s="145"/>
      <c r="Y112" s="145"/>
      <c r="Z112" s="145"/>
    </row>
    <row r="113" spans="1:26" ht="15.75" customHeight="1">
      <c r="A113" s="145"/>
      <c r="B113" s="145"/>
      <c r="C113" s="145"/>
      <c r="D113" s="153"/>
      <c r="E113" s="144"/>
      <c r="F113" s="145"/>
      <c r="G113" s="145"/>
      <c r="H113" s="145"/>
      <c r="I113" s="145"/>
      <c r="J113" s="145"/>
      <c r="K113" s="145"/>
      <c r="L113" s="145"/>
      <c r="M113" s="145"/>
      <c r="N113" s="145"/>
      <c r="O113" s="145"/>
      <c r="P113" s="145"/>
      <c r="Q113" s="145"/>
      <c r="R113" s="145"/>
      <c r="S113" s="145"/>
      <c r="T113" s="145"/>
      <c r="U113" s="145"/>
      <c r="V113" s="145"/>
      <c r="W113" s="145"/>
      <c r="X113" s="145"/>
      <c r="Y113" s="145"/>
      <c r="Z113" s="145"/>
    </row>
    <row r="114" spans="1:26" ht="15.75" customHeight="1">
      <c r="A114" s="145"/>
      <c r="B114" s="145"/>
      <c r="C114" s="145"/>
      <c r="D114" s="153"/>
      <c r="E114" s="144"/>
      <c r="F114" s="145"/>
      <c r="G114" s="145"/>
      <c r="H114" s="145"/>
      <c r="I114" s="145"/>
      <c r="J114" s="145"/>
      <c r="K114" s="145"/>
      <c r="L114" s="145"/>
      <c r="M114" s="145"/>
      <c r="N114" s="145"/>
      <c r="O114" s="145"/>
      <c r="P114" s="145"/>
      <c r="Q114" s="145"/>
      <c r="R114" s="145"/>
      <c r="S114" s="145"/>
      <c r="T114" s="145"/>
      <c r="U114" s="145"/>
      <c r="V114" s="145"/>
      <c r="W114" s="145"/>
      <c r="X114" s="145"/>
      <c r="Y114" s="145"/>
      <c r="Z114" s="145"/>
    </row>
    <row r="115" spans="1:26" ht="15.75" customHeight="1">
      <c r="A115" s="145"/>
      <c r="B115" s="145"/>
      <c r="C115" s="145"/>
      <c r="D115" s="153"/>
      <c r="E115" s="144"/>
      <c r="F115" s="145"/>
      <c r="G115" s="145"/>
      <c r="H115" s="145"/>
      <c r="I115" s="145"/>
      <c r="J115" s="145"/>
      <c r="K115" s="145"/>
      <c r="L115" s="145"/>
      <c r="M115" s="145"/>
      <c r="N115" s="145"/>
      <c r="O115" s="145"/>
      <c r="P115" s="145"/>
      <c r="Q115" s="145"/>
      <c r="R115" s="145"/>
      <c r="S115" s="145"/>
      <c r="T115" s="145"/>
      <c r="U115" s="145"/>
      <c r="V115" s="145"/>
      <c r="W115" s="145"/>
      <c r="X115" s="145"/>
      <c r="Y115" s="145"/>
      <c r="Z115" s="145"/>
    </row>
    <row r="116" spans="1:26" ht="15.75" customHeight="1">
      <c r="A116" s="145"/>
      <c r="B116" s="145"/>
      <c r="C116" s="145"/>
      <c r="D116" s="153"/>
      <c r="E116" s="144"/>
      <c r="F116" s="145"/>
      <c r="G116" s="145"/>
      <c r="H116" s="145"/>
      <c r="I116" s="145"/>
      <c r="J116" s="145"/>
      <c r="K116" s="145"/>
      <c r="L116" s="145"/>
      <c r="M116" s="145"/>
      <c r="N116" s="145"/>
      <c r="O116" s="145"/>
      <c r="P116" s="145"/>
      <c r="Q116" s="145"/>
      <c r="R116" s="145"/>
      <c r="S116" s="145"/>
      <c r="T116" s="145"/>
      <c r="U116" s="145"/>
      <c r="V116" s="145"/>
      <c r="W116" s="145"/>
      <c r="X116" s="145"/>
      <c r="Y116" s="145"/>
      <c r="Z116" s="145"/>
    </row>
    <row r="117" spans="1:26" ht="15.75" customHeight="1">
      <c r="A117" s="145"/>
      <c r="B117" s="145"/>
      <c r="C117" s="145"/>
      <c r="D117" s="153"/>
      <c r="E117" s="144"/>
      <c r="F117" s="145"/>
      <c r="G117" s="145"/>
      <c r="H117" s="145"/>
      <c r="I117" s="145"/>
      <c r="J117" s="145"/>
      <c r="K117" s="145"/>
      <c r="L117" s="145"/>
      <c r="M117" s="145"/>
      <c r="N117" s="145"/>
      <c r="O117" s="145"/>
      <c r="P117" s="145"/>
      <c r="Q117" s="145"/>
      <c r="R117" s="145"/>
      <c r="S117" s="145"/>
      <c r="T117" s="145"/>
      <c r="U117" s="145"/>
      <c r="V117" s="145"/>
      <c r="W117" s="145"/>
      <c r="X117" s="145"/>
      <c r="Y117" s="145"/>
      <c r="Z117" s="145"/>
    </row>
    <row r="118" spans="1:26" ht="15.75" customHeight="1">
      <c r="A118" s="145"/>
      <c r="B118" s="145"/>
      <c r="C118" s="145"/>
      <c r="D118" s="153"/>
      <c r="E118" s="144"/>
      <c r="F118" s="145"/>
      <c r="G118" s="145"/>
      <c r="H118" s="145"/>
      <c r="I118" s="145"/>
      <c r="J118" s="145"/>
      <c r="K118" s="145"/>
      <c r="L118" s="145"/>
      <c r="M118" s="145"/>
      <c r="N118" s="145"/>
      <c r="O118" s="145"/>
      <c r="P118" s="145"/>
      <c r="Q118" s="145"/>
      <c r="R118" s="145"/>
      <c r="S118" s="145"/>
      <c r="T118" s="145"/>
      <c r="U118" s="145"/>
      <c r="V118" s="145"/>
      <c r="W118" s="145"/>
      <c r="X118" s="145"/>
      <c r="Y118" s="145"/>
      <c r="Z118" s="145"/>
    </row>
    <row r="119" spans="1:26" ht="15.75" customHeight="1">
      <c r="A119" s="145"/>
      <c r="B119" s="145"/>
      <c r="C119" s="145"/>
      <c r="D119" s="153"/>
      <c r="E119" s="144"/>
      <c r="F119" s="145"/>
      <c r="G119" s="145"/>
      <c r="H119" s="145"/>
      <c r="I119" s="145"/>
      <c r="J119" s="145"/>
      <c r="K119" s="145"/>
      <c r="L119" s="145"/>
      <c r="M119" s="145"/>
      <c r="N119" s="145"/>
      <c r="O119" s="145"/>
      <c r="P119" s="145"/>
      <c r="Q119" s="145"/>
      <c r="R119" s="145"/>
      <c r="S119" s="145"/>
      <c r="T119" s="145"/>
      <c r="U119" s="145"/>
      <c r="V119" s="145"/>
      <c r="W119" s="145"/>
      <c r="X119" s="145"/>
      <c r="Y119" s="145"/>
      <c r="Z119" s="145"/>
    </row>
    <row r="120" spans="1:26" ht="15.75" customHeight="1">
      <c r="A120" s="145"/>
      <c r="B120" s="145"/>
      <c r="C120" s="145"/>
      <c r="D120" s="153"/>
      <c r="E120" s="144"/>
      <c r="F120" s="145"/>
      <c r="G120" s="145"/>
      <c r="H120" s="145"/>
      <c r="I120" s="145"/>
      <c r="J120" s="145"/>
      <c r="K120" s="145"/>
      <c r="L120" s="145"/>
      <c r="M120" s="145"/>
      <c r="N120" s="145"/>
      <c r="O120" s="145"/>
      <c r="P120" s="145"/>
      <c r="Q120" s="145"/>
      <c r="R120" s="145"/>
      <c r="S120" s="145"/>
      <c r="T120" s="145"/>
      <c r="U120" s="145"/>
      <c r="V120" s="145"/>
      <c r="W120" s="145"/>
      <c r="X120" s="145"/>
      <c r="Y120" s="145"/>
      <c r="Z120" s="145"/>
    </row>
    <row r="121" spans="1:26" ht="15.75" customHeight="1">
      <c r="A121" s="145"/>
      <c r="B121" s="145"/>
      <c r="C121" s="145"/>
      <c r="D121" s="153"/>
      <c r="E121" s="144"/>
      <c r="F121" s="145"/>
      <c r="G121" s="145"/>
      <c r="H121" s="145"/>
      <c r="I121" s="145"/>
      <c r="J121" s="145"/>
      <c r="K121" s="145"/>
      <c r="L121" s="145"/>
      <c r="M121" s="145"/>
      <c r="N121" s="145"/>
      <c r="O121" s="145"/>
      <c r="P121" s="145"/>
      <c r="Q121" s="145"/>
      <c r="R121" s="145"/>
      <c r="S121" s="145"/>
      <c r="T121" s="145"/>
      <c r="U121" s="145"/>
      <c r="V121" s="145"/>
      <c r="W121" s="145"/>
      <c r="X121" s="145"/>
      <c r="Y121" s="145"/>
      <c r="Z121" s="145"/>
    </row>
    <row r="122" spans="1:26" ht="15.75" customHeight="1">
      <c r="A122" s="145"/>
      <c r="B122" s="145"/>
      <c r="C122" s="145"/>
      <c r="D122" s="153"/>
      <c r="E122" s="144"/>
      <c r="F122" s="145"/>
      <c r="G122" s="145"/>
      <c r="H122" s="145"/>
      <c r="I122" s="145"/>
      <c r="J122" s="145"/>
      <c r="K122" s="145"/>
      <c r="L122" s="145"/>
      <c r="M122" s="145"/>
      <c r="N122" s="145"/>
      <c r="O122" s="145"/>
      <c r="P122" s="145"/>
      <c r="Q122" s="145"/>
      <c r="R122" s="145"/>
      <c r="S122" s="145"/>
      <c r="T122" s="145"/>
      <c r="U122" s="145"/>
      <c r="V122" s="145"/>
      <c r="W122" s="145"/>
      <c r="X122" s="145"/>
      <c r="Y122" s="145"/>
      <c r="Z122" s="145"/>
    </row>
    <row r="123" spans="1:26" ht="15.75" customHeight="1">
      <c r="A123" s="145"/>
      <c r="B123" s="145"/>
      <c r="C123" s="145"/>
      <c r="D123" s="153"/>
      <c r="E123" s="144"/>
      <c r="F123" s="145"/>
      <c r="G123" s="145"/>
      <c r="H123" s="145"/>
      <c r="I123" s="145"/>
      <c r="J123" s="145"/>
      <c r="K123" s="145"/>
      <c r="L123" s="145"/>
      <c r="M123" s="145"/>
      <c r="N123" s="145"/>
      <c r="O123" s="145"/>
      <c r="P123" s="145"/>
      <c r="Q123" s="145"/>
      <c r="R123" s="145"/>
      <c r="S123" s="145"/>
      <c r="T123" s="145"/>
      <c r="U123" s="145"/>
      <c r="V123" s="145"/>
      <c r="W123" s="145"/>
      <c r="X123" s="145"/>
      <c r="Y123" s="145"/>
      <c r="Z123" s="145"/>
    </row>
    <row r="124" spans="1:26" ht="15.75" customHeight="1">
      <c r="A124" s="145"/>
      <c r="B124" s="145"/>
      <c r="C124" s="145"/>
      <c r="D124" s="153"/>
      <c r="E124" s="144"/>
      <c r="F124" s="145"/>
      <c r="G124" s="145"/>
      <c r="H124" s="145"/>
      <c r="I124" s="145"/>
      <c r="J124" s="145"/>
      <c r="K124" s="145"/>
      <c r="L124" s="145"/>
      <c r="M124" s="145"/>
      <c r="N124" s="145"/>
      <c r="O124" s="145"/>
      <c r="P124" s="145"/>
      <c r="Q124" s="145"/>
      <c r="R124" s="145"/>
      <c r="S124" s="145"/>
      <c r="T124" s="145"/>
      <c r="U124" s="145"/>
      <c r="V124" s="145"/>
      <c r="W124" s="145"/>
      <c r="X124" s="145"/>
      <c r="Y124" s="145"/>
      <c r="Z124" s="145"/>
    </row>
    <row r="125" spans="1:26" ht="15.75" customHeight="1">
      <c r="A125" s="145"/>
      <c r="B125" s="145"/>
      <c r="C125" s="145"/>
      <c r="D125" s="153"/>
      <c r="E125" s="144"/>
      <c r="F125" s="145"/>
      <c r="G125" s="145"/>
      <c r="H125" s="145"/>
      <c r="I125" s="145"/>
      <c r="J125" s="145"/>
      <c r="K125" s="145"/>
      <c r="L125" s="145"/>
      <c r="M125" s="145"/>
      <c r="N125" s="145"/>
      <c r="O125" s="145"/>
      <c r="P125" s="145"/>
      <c r="Q125" s="145"/>
      <c r="R125" s="145"/>
      <c r="S125" s="145"/>
      <c r="T125" s="145"/>
      <c r="U125" s="145"/>
      <c r="V125" s="145"/>
      <c r="W125" s="145"/>
      <c r="X125" s="145"/>
      <c r="Y125" s="145"/>
      <c r="Z125" s="145"/>
    </row>
    <row r="126" spans="1:26" ht="15.75" customHeight="1">
      <c r="A126" s="145"/>
      <c r="B126" s="145"/>
      <c r="C126" s="145"/>
      <c r="D126" s="153"/>
      <c r="E126" s="144"/>
      <c r="F126" s="145"/>
      <c r="G126" s="145"/>
      <c r="H126" s="145"/>
      <c r="I126" s="145"/>
      <c r="J126" s="145"/>
      <c r="K126" s="145"/>
      <c r="L126" s="145"/>
      <c r="M126" s="145"/>
      <c r="N126" s="145"/>
      <c r="O126" s="145"/>
      <c r="P126" s="145"/>
      <c r="Q126" s="145"/>
      <c r="R126" s="145"/>
      <c r="S126" s="145"/>
      <c r="T126" s="145"/>
      <c r="U126" s="145"/>
      <c r="V126" s="145"/>
      <c r="W126" s="145"/>
      <c r="X126" s="145"/>
      <c r="Y126" s="145"/>
      <c r="Z126" s="145"/>
    </row>
    <row r="127" spans="1:26" ht="15.75" customHeight="1">
      <c r="A127" s="145"/>
      <c r="B127" s="145"/>
      <c r="C127" s="145"/>
      <c r="D127" s="153"/>
      <c r="E127" s="144"/>
      <c r="F127" s="145"/>
      <c r="G127" s="145"/>
      <c r="H127" s="145"/>
      <c r="I127" s="145"/>
      <c r="J127" s="145"/>
      <c r="K127" s="145"/>
      <c r="L127" s="145"/>
      <c r="M127" s="145"/>
      <c r="N127" s="145"/>
      <c r="O127" s="145"/>
      <c r="P127" s="145"/>
      <c r="Q127" s="145"/>
      <c r="R127" s="145"/>
      <c r="S127" s="145"/>
      <c r="T127" s="145"/>
      <c r="U127" s="145"/>
      <c r="V127" s="145"/>
      <c r="W127" s="145"/>
      <c r="X127" s="145"/>
      <c r="Y127" s="145"/>
      <c r="Z127" s="145"/>
    </row>
    <row r="128" spans="1:26" ht="15.75" customHeight="1">
      <c r="A128" s="145"/>
      <c r="B128" s="145"/>
      <c r="C128" s="145"/>
      <c r="D128" s="153"/>
      <c r="E128" s="144"/>
      <c r="F128" s="145"/>
      <c r="G128" s="145"/>
      <c r="H128" s="145"/>
      <c r="I128" s="145"/>
      <c r="J128" s="145"/>
      <c r="K128" s="145"/>
      <c r="L128" s="145"/>
      <c r="M128" s="145"/>
      <c r="N128" s="145"/>
      <c r="O128" s="145"/>
      <c r="P128" s="145"/>
      <c r="Q128" s="145"/>
      <c r="R128" s="145"/>
      <c r="S128" s="145"/>
      <c r="T128" s="145"/>
      <c r="U128" s="145"/>
      <c r="V128" s="145"/>
      <c r="W128" s="145"/>
      <c r="X128" s="145"/>
      <c r="Y128" s="145"/>
      <c r="Z128" s="145"/>
    </row>
    <row r="129" spans="1:26" ht="15.75" customHeight="1">
      <c r="A129" s="145"/>
      <c r="B129" s="145"/>
      <c r="C129" s="145"/>
      <c r="D129" s="153"/>
      <c r="E129" s="144"/>
      <c r="F129" s="145"/>
      <c r="G129" s="145"/>
      <c r="H129" s="145"/>
      <c r="I129" s="145"/>
      <c r="J129" s="145"/>
      <c r="K129" s="145"/>
      <c r="L129" s="145"/>
      <c r="M129" s="145"/>
      <c r="N129" s="145"/>
      <c r="O129" s="145"/>
      <c r="P129" s="145"/>
      <c r="Q129" s="145"/>
      <c r="R129" s="145"/>
      <c r="S129" s="145"/>
      <c r="T129" s="145"/>
      <c r="U129" s="145"/>
      <c r="V129" s="145"/>
      <c r="W129" s="145"/>
      <c r="X129" s="145"/>
      <c r="Y129" s="145"/>
      <c r="Z129" s="145"/>
    </row>
    <row r="130" spans="1:26" ht="15.75" customHeight="1">
      <c r="A130" s="145"/>
      <c r="B130" s="145"/>
      <c r="C130" s="145"/>
      <c r="D130" s="153"/>
      <c r="E130" s="144"/>
      <c r="F130" s="145"/>
      <c r="G130" s="145"/>
      <c r="H130" s="145"/>
      <c r="I130" s="145"/>
      <c r="J130" s="145"/>
      <c r="K130" s="145"/>
      <c r="L130" s="145"/>
      <c r="M130" s="145"/>
      <c r="N130" s="145"/>
      <c r="O130" s="145"/>
      <c r="P130" s="145"/>
      <c r="Q130" s="145"/>
      <c r="R130" s="145"/>
      <c r="S130" s="145"/>
      <c r="T130" s="145"/>
      <c r="U130" s="145"/>
      <c r="V130" s="145"/>
      <c r="W130" s="145"/>
      <c r="X130" s="145"/>
      <c r="Y130" s="145"/>
      <c r="Z130" s="145"/>
    </row>
    <row r="131" spans="1:26" ht="15.75" customHeight="1">
      <c r="A131" s="145"/>
      <c r="B131" s="145"/>
      <c r="C131" s="145"/>
      <c r="D131" s="153"/>
      <c r="E131" s="144"/>
      <c r="F131" s="145"/>
      <c r="G131" s="145"/>
      <c r="H131" s="145"/>
      <c r="I131" s="145"/>
      <c r="J131" s="145"/>
      <c r="K131" s="145"/>
      <c r="L131" s="145"/>
      <c r="M131" s="145"/>
      <c r="N131" s="145"/>
      <c r="O131" s="145"/>
      <c r="P131" s="145"/>
      <c r="Q131" s="145"/>
      <c r="R131" s="145"/>
      <c r="S131" s="145"/>
      <c r="T131" s="145"/>
      <c r="U131" s="145"/>
      <c r="V131" s="145"/>
      <c r="W131" s="145"/>
      <c r="X131" s="145"/>
      <c r="Y131" s="145"/>
      <c r="Z131" s="145"/>
    </row>
    <row r="132" spans="1:26" ht="15.75" customHeight="1">
      <c r="A132" s="145"/>
      <c r="B132" s="145"/>
      <c r="C132" s="145"/>
      <c r="D132" s="153"/>
      <c r="E132" s="144"/>
      <c r="F132" s="145"/>
      <c r="G132" s="145"/>
      <c r="H132" s="145"/>
      <c r="I132" s="145"/>
      <c r="J132" s="145"/>
      <c r="K132" s="145"/>
      <c r="L132" s="145"/>
      <c r="M132" s="145"/>
      <c r="N132" s="145"/>
      <c r="O132" s="145"/>
      <c r="P132" s="145"/>
      <c r="Q132" s="145"/>
      <c r="R132" s="145"/>
      <c r="S132" s="145"/>
      <c r="T132" s="145"/>
      <c r="U132" s="145"/>
      <c r="V132" s="145"/>
      <c r="W132" s="145"/>
      <c r="X132" s="145"/>
      <c r="Y132" s="145"/>
      <c r="Z132" s="145"/>
    </row>
    <row r="133" spans="1:26" ht="15.75" customHeight="1">
      <c r="A133" s="145"/>
      <c r="B133" s="145"/>
      <c r="C133" s="145"/>
      <c r="D133" s="153"/>
      <c r="E133" s="144"/>
      <c r="F133" s="145"/>
      <c r="G133" s="145"/>
      <c r="H133" s="145"/>
      <c r="I133" s="145"/>
      <c r="J133" s="145"/>
      <c r="K133" s="145"/>
      <c r="L133" s="145"/>
      <c r="M133" s="145"/>
      <c r="N133" s="145"/>
      <c r="O133" s="145"/>
      <c r="P133" s="145"/>
      <c r="Q133" s="145"/>
      <c r="R133" s="145"/>
      <c r="S133" s="145"/>
      <c r="T133" s="145"/>
      <c r="U133" s="145"/>
      <c r="V133" s="145"/>
      <c r="W133" s="145"/>
      <c r="X133" s="145"/>
      <c r="Y133" s="145"/>
      <c r="Z133" s="145"/>
    </row>
    <row r="134" spans="1:26" ht="15.75" customHeight="1">
      <c r="A134" s="145"/>
      <c r="B134" s="145"/>
      <c r="C134" s="145"/>
      <c r="D134" s="153"/>
      <c r="E134" s="144"/>
      <c r="F134" s="145"/>
      <c r="G134" s="145"/>
      <c r="H134" s="145"/>
      <c r="I134" s="145"/>
      <c r="J134" s="145"/>
      <c r="K134" s="145"/>
      <c r="L134" s="145"/>
      <c r="M134" s="145"/>
      <c r="N134" s="145"/>
      <c r="O134" s="145"/>
      <c r="P134" s="145"/>
      <c r="Q134" s="145"/>
      <c r="R134" s="145"/>
      <c r="S134" s="145"/>
      <c r="T134" s="145"/>
      <c r="U134" s="145"/>
      <c r="V134" s="145"/>
      <c r="W134" s="145"/>
      <c r="X134" s="145"/>
      <c r="Y134" s="145"/>
      <c r="Z134" s="145"/>
    </row>
    <row r="135" spans="1:26" ht="15.75" customHeight="1">
      <c r="A135" s="145"/>
      <c r="B135" s="145"/>
      <c r="C135" s="145"/>
      <c r="D135" s="153"/>
      <c r="E135" s="144"/>
      <c r="F135" s="145"/>
      <c r="G135" s="145"/>
      <c r="H135" s="145"/>
      <c r="I135" s="145"/>
      <c r="J135" s="145"/>
      <c r="K135" s="145"/>
      <c r="L135" s="145"/>
      <c r="M135" s="145"/>
      <c r="N135" s="145"/>
      <c r="O135" s="145"/>
      <c r="P135" s="145"/>
      <c r="Q135" s="145"/>
      <c r="R135" s="145"/>
      <c r="S135" s="145"/>
      <c r="T135" s="145"/>
      <c r="U135" s="145"/>
      <c r="V135" s="145"/>
      <c r="W135" s="145"/>
      <c r="X135" s="145"/>
      <c r="Y135" s="145"/>
      <c r="Z135" s="145"/>
    </row>
    <row r="136" spans="1:26" ht="15.75" customHeight="1">
      <c r="A136" s="145"/>
      <c r="B136" s="145"/>
      <c r="C136" s="145"/>
      <c r="D136" s="153"/>
      <c r="E136" s="144"/>
      <c r="F136" s="145"/>
      <c r="G136" s="145"/>
      <c r="H136" s="145"/>
      <c r="I136" s="145"/>
      <c r="J136" s="145"/>
      <c r="K136" s="145"/>
      <c r="L136" s="145"/>
      <c r="M136" s="145"/>
      <c r="N136" s="145"/>
      <c r="O136" s="145"/>
      <c r="P136" s="145"/>
      <c r="Q136" s="145"/>
      <c r="R136" s="145"/>
      <c r="S136" s="145"/>
      <c r="T136" s="145"/>
      <c r="U136" s="145"/>
      <c r="V136" s="145"/>
      <c r="W136" s="145"/>
      <c r="X136" s="145"/>
      <c r="Y136" s="145"/>
      <c r="Z136" s="145"/>
    </row>
    <row r="137" spans="1:26" ht="15.75" customHeight="1">
      <c r="A137" s="145"/>
      <c r="B137" s="145"/>
      <c r="C137" s="145"/>
      <c r="D137" s="153"/>
      <c r="E137" s="144"/>
      <c r="F137" s="145"/>
      <c r="G137" s="145"/>
      <c r="H137" s="145"/>
      <c r="I137" s="145"/>
      <c r="J137" s="145"/>
      <c r="K137" s="145"/>
      <c r="L137" s="145"/>
      <c r="M137" s="145"/>
      <c r="N137" s="145"/>
      <c r="O137" s="145"/>
      <c r="P137" s="145"/>
      <c r="Q137" s="145"/>
      <c r="R137" s="145"/>
      <c r="S137" s="145"/>
      <c r="T137" s="145"/>
      <c r="U137" s="145"/>
      <c r="V137" s="145"/>
      <c r="W137" s="145"/>
      <c r="X137" s="145"/>
      <c r="Y137" s="145"/>
      <c r="Z137" s="145"/>
    </row>
    <row r="138" spans="1:26" ht="15.75" customHeight="1">
      <c r="A138" s="145"/>
      <c r="B138" s="145"/>
      <c r="C138" s="145"/>
      <c r="D138" s="153"/>
      <c r="E138" s="144"/>
      <c r="F138" s="145"/>
      <c r="G138" s="145"/>
      <c r="H138" s="145"/>
      <c r="I138" s="145"/>
      <c r="J138" s="145"/>
      <c r="K138" s="145"/>
      <c r="L138" s="145"/>
      <c r="M138" s="145"/>
      <c r="N138" s="145"/>
      <c r="O138" s="145"/>
      <c r="P138" s="145"/>
      <c r="Q138" s="145"/>
      <c r="R138" s="145"/>
      <c r="S138" s="145"/>
      <c r="T138" s="145"/>
      <c r="U138" s="145"/>
      <c r="V138" s="145"/>
      <c r="W138" s="145"/>
      <c r="X138" s="145"/>
      <c r="Y138" s="145"/>
      <c r="Z138" s="145"/>
    </row>
    <row r="139" spans="1:26" ht="15.75" customHeight="1">
      <c r="A139" s="145"/>
      <c r="B139" s="145"/>
      <c r="C139" s="145"/>
      <c r="D139" s="153"/>
      <c r="E139" s="144"/>
      <c r="F139" s="145"/>
      <c r="G139" s="145"/>
      <c r="H139" s="145"/>
      <c r="I139" s="145"/>
      <c r="J139" s="145"/>
      <c r="K139" s="145"/>
      <c r="L139" s="145"/>
      <c r="M139" s="145"/>
      <c r="N139" s="145"/>
      <c r="O139" s="145"/>
      <c r="P139" s="145"/>
      <c r="Q139" s="145"/>
      <c r="R139" s="145"/>
      <c r="S139" s="145"/>
      <c r="T139" s="145"/>
      <c r="U139" s="145"/>
      <c r="V139" s="145"/>
      <c r="W139" s="145"/>
      <c r="X139" s="145"/>
      <c r="Y139" s="145"/>
      <c r="Z139" s="145"/>
    </row>
    <row r="140" spans="1:26" ht="15.75" customHeight="1">
      <c r="A140" s="145"/>
      <c r="B140" s="145"/>
      <c r="C140" s="145"/>
      <c r="D140" s="153"/>
      <c r="E140" s="144"/>
      <c r="F140" s="145"/>
      <c r="G140" s="145"/>
      <c r="H140" s="145"/>
      <c r="I140" s="145"/>
      <c r="J140" s="145"/>
      <c r="K140" s="145"/>
      <c r="L140" s="145"/>
      <c r="M140" s="145"/>
      <c r="N140" s="145"/>
      <c r="O140" s="145"/>
      <c r="P140" s="145"/>
      <c r="Q140" s="145"/>
      <c r="R140" s="145"/>
      <c r="S140" s="145"/>
      <c r="T140" s="145"/>
      <c r="U140" s="145"/>
      <c r="V140" s="145"/>
      <c r="W140" s="145"/>
      <c r="X140" s="145"/>
      <c r="Y140" s="145"/>
      <c r="Z140" s="145"/>
    </row>
    <row r="141" spans="1:26" ht="15.75" customHeight="1">
      <c r="A141" s="145"/>
      <c r="B141" s="145"/>
      <c r="C141" s="145"/>
      <c r="D141" s="153"/>
      <c r="E141" s="144"/>
      <c r="F141" s="145"/>
      <c r="G141" s="145"/>
      <c r="H141" s="145"/>
      <c r="I141" s="145"/>
      <c r="J141" s="145"/>
      <c r="K141" s="145"/>
      <c r="L141" s="145"/>
      <c r="M141" s="145"/>
      <c r="N141" s="145"/>
      <c r="O141" s="145"/>
      <c r="P141" s="145"/>
      <c r="Q141" s="145"/>
      <c r="R141" s="145"/>
      <c r="S141" s="145"/>
      <c r="T141" s="145"/>
      <c r="U141" s="145"/>
      <c r="V141" s="145"/>
      <c r="W141" s="145"/>
      <c r="X141" s="145"/>
      <c r="Y141" s="145"/>
      <c r="Z141" s="145"/>
    </row>
    <row r="142" spans="1:26" ht="15.75" customHeight="1">
      <c r="A142" s="145"/>
      <c r="B142" s="145"/>
      <c r="C142" s="145"/>
      <c r="D142" s="153"/>
      <c r="E142" s="144"/>
      <c r="F142" s="145"/>
      <c r="G142" s="145"/>
      <c r="H142" s="145"/>
      <c r="I142" s="145"/>
      <c r="J142" s="145"/>
      <c r="K142" s="145"/>
      <c r="L142" s="145"/>
      <c r="M142" s="145"/>
      <c r="N142" s="145"/>
      <c r="O142" s="145"/>
      <c r="P142" s="145"/>
      <c r="Q142" s="145"/>
      <c r="R142" s="145"/>
      <c r="S142" s="145"/>
      <c r="T142" s="145"/>
      <c r="U142" s="145"/>
      <c r="V142" s="145"/>
      <c r="W142" s="145"/>
      <c r="X142" s="145"/>
      <c r="Y142" s="145"/>
      <c r="Z142" s="145"/>
    </row>
    <row r="143" spans="1:26" ht="15.75" customHeight="1">
      <c r="A143" s="145"/>
      <c r="B143" s="145"/>
      <c r="C143" s="145"/>
      <c r="D143" s="153"/>
      <c r="E143" s="144"/>
      <c r="F143" s="145"/>
      <c r="G143" s="145"/>
      <c r="H143" s="145"/>
      <c r="I143" s="145"/>
      <c r="J143" s="145"/>
      <c r="K143" s="145"/>
      <c r="L143" s="145"/>
      <c r="M143" s="145"/>
      <c r="N143" s="145"/>
      <c r="O143" s="145"/>
      <c r="P143" s="145"/>
      <c r="Q143" s="145"/>
      <c r="R143" s="145"/>
      <c r="S143" s="145"/>
      <c r="T143" s="145"/>
      <c r="U143" s="145"/>
      <c r="V143" s="145"/>
      <c r="W143" s="145"/>
      <c r="X143" s="145"/>
      <c r="Y143" s="145"/>
      <c r="Z143" s="145"/>
    </row>
    <row r="144" spans="1:26" ht="15.75" customHeight="1">
      <c r="A144" s="145"/>
      <c r="B144" s="145"/>
      <c r="C144" s="145"/>
      <c r="D144" s="153"/>
      <c r="E144" s="144"/>
      <c r="F144" s="145"/>
      <c r="G144" s="145"/>
      <c r="H144" s="145"/>
      <c r="I144" s="145"/>
      <c r="J144" s="145"/>
      <c r="K144" s="145"/>
      <c r="L144" s="145"/>
      <c r="M144" s="145"/>
      <c r="N144" s="145"/>
      <c r="O144" s="145"/>
      <c r="P144" s="145"/>
      <c r="Q144" s="145"/>
      <c r="R144" s="145"/>
      <c r="S144" s="145"/>
      <c r="T144" s="145"/>
      <c r="U144" s="145"/>
      <c r="V144" s="145"/>
      <c r="W144" s="145"/>
      <c r="X144" s="145"/>
      <c r="Y144" s="145"/>
      <c r="Z144" s="145"/>
    </row>
    <row r="145" spans="1:26" ht="15.75" customHeight="1">
      <c r="A145" s="145"/>
      <c r="B145" s="145"/>
      <c r="C145" s="145"/>
      <c r="D145" s="153"/>
      <c r="E145" s="144"/>
      <c r="F145" s="145"/>
      <c r="G145" s="145"/>
      <c r="H145" s="145"/>
      <c r="I145" s="145"/>
      <c r="J145" s="145"/>
      <c r="K145" s="145"/>
      <c r="L145" s="145"/>
      <c r="M145" s="145"/>
      <c r="N145" s="145"/>
      <c r="O145" s="145"/>
      <c r="P145" s="145"/>
      <c r="Q145" s="145"/>
      <c r="R145" s="145"/>
      <c r="S145" s="145"/>
      <c r="T145" s="145"/>
      <c r="U145" s="145"/>
      <c r="V145" s="145"/>
      <c r="W145" s="145"/>
      <c r="X145" s="145"/>
      <c r="Y145" s="145"/>
      <c r="Z145" s="145"/>
    </row>
    <row r="146" spans="1:26" ht="15.75" customHeight="1">
      <c r="A146" s="145"/>
      <c r="B146" s="145"/>
      <c r="C146" s="145"/>
      <c r="D146" s="153"/>
      <c r="E146" s="144"/>
      <c r="F146" s="145"/>
      <c r="G146" s="145"/>
      <c r="H146" s="145"/>
      <c r="I146" s="145"/>
      <c r="J146" s="145"/>
      <c r="K146" s="145"/>
      <c r="L146" s="145"/>
      <c r="M146" s="145"/>
      <c r="N146" s="145"/>
      <c r="O146" s="145"/>
      <c r="P146" s="145"/>
      <c r="Q146" s="145"/>
      <c r="R146" s="145"/>
      <c r="S146" s="145"/>
      <c r="T146" s="145"/>
      <c r="U146" s="145"/>
      <c r="V146" s="145"/>
      <c r="W146" s="145"/>
      <c r="X146" s="145"/>
      <c r="Y146" s="145"/>
      <c r="Z146" s="145"/>
    </row>
    <row r="147" spans="1:26" ht="15.75" customHeight="1">
      <c r="A147" s="145"/>
      <c r="B147" s="145"/>
      <c r="C147" s="145"/>
      <c r="D147" s="153"/>
      <c r="E147" s="144"/>
      <c r="F147" s="145"/>
      <c r="G147" s="145"/>
      <c r="H147" s="145"/>
      <c r="I147" s="145"/>
      <c r="J147" s="145"/>
      <c r="K147" s="145"/>
      <c r="L147" s="145"/>
      <c r="M147" s="145"/>
      <c r="N147" s="145"/>
      <c r="O147" s="145"/>
      <c r="P147" s="145"/>
      <c r="Q147" s="145"/>
      <c r="R147" s="145"/>
      <c r="S147" s="145"/>
      <c r="T147" s="145"/>
      <c r="U147" s="145"/>
      <c r="V147" s="145"/>
      <c r="W147" s="145"/>
      <c r="X147" s="145"/>
      <c r="Y147" s="145"/>
      <c r="Z147" s="145"/>
    </row>
    <row r="148" spans="1:26" ht="15.75" customHeight="1">
      <c r="A148" s="145"/>
      <c r="B148" s="145"/>
      <c r="C148" s="145"/>
      <c r="D148" s="153"/>
      <c r="E148" s="144"/>
      <c r="F148" s="145"/>
      <c r="G148" s="145"/>
      <c r="H148" s="145"/>
      <c r="I148" s="145"/>
      <c r="J148" s="145"/>
      <c r="K148" s="145"/>
      <c r="L148" s="145"/>
      <c r="M148" s="145"/>
      <c r="N148" s="145"/>
      <c r="O148" s="145"/>
      <c r="P148" s="145"/>
      <c r="Q148" s="145"/>
      <c r="R148" s="145"/>
      <c r="S148" s="145"/>
      <c r="T148" s="145"/>
      <c r="U148" s="145"/>
      <c r="V148" s="145"/>
      <c r="W148" s="145"/>
      <c r="X148" s="145"/>
      <c r="Y148" s="145"/>
      <c r="Z148" s="145"/>
    </row>
    <row r="149" spans="1:26" ht="15.75" customHeight="1">
      <c r="A149" s="145"/>
      <c r="B149" s="145"/>
      <c r="C149" s="145"/>
      <c r="D149" s="153"/>
      <c r="E149" s="144"/>
      <c r="F149" s="145"/>
      <c r="G149" s="145"/>
      <c r="H149" s="145"/>
      <c r="I149" s="145"/>
      <c r="J149" s="145"/>
      <c r="K149" s="145"/>
      <c r="L149" s="145"/>
      <c r="M149" s="145"/>
      <c r="N149" s="145"/>
      <c r="O149" s="145"/>
      <c r="P149" s="145"/>
      <c r="Q149" s="145"/>
      <c r="R149" s="145"/>
      <c r="S149" s="145"/>
      <c r="T149" s="145"/>
      <c r="U149" s="145"/>
      <c r="V149" s="145"/>
      <c r="W149" s="145"/>
      <c r="X149" s="145"/>
      <c r="Y149" s="145"/>
      <c r="Z149" s="145"/>
    </row>
    <row r="150" spans="1:26" ht="15.75" customHeight="1">
      <c r="A150" s="145"/>
      <c r="B150" s="145"/>
      <c r="C150" s="145"/>
      <c r="D150" s="153"/>
      <c r="E150" s="144"/>
      <c r="F150" s="145"/>
      <c r="G150" s="145"/>
      <c r="H150" s="145"/>
      <c r="I150" s="145"/>
      <c r="J150" s="145"/>
      <c r="K150" s="145"/>
      <c r="L150" s="145"/>
      <c r="M150" s="145"/>
      <c r="N150" s="145"/>
      <c r="O150" s="145"/>
      <c r="P150" s="145"/>
      <c r="Q150" s="145"/>
      <c r="R150" s="145"/>
      <c r="S150" s="145"/>
      <c r="T150" s="145"/>
      <c r="U150" s="145"/>
      <c r="V150" s="145"/>
      <c r="W150" s="145"/>
      <c r="X150" s="145"/>
      <c r="Y150" s="145"/>
      <c r="Z150" s="145"/>
    </row>
    <row r="151" spans="1:26" ht="15.75" customHeight="1">
      <c r="A151" s="145"/>
      <c r="B151" s="145"/>
      <c r="C151" s="145"/>
      <c r="D151" s="153"/>
      <c r="E151" s="144"/>
      <c r="F151" s="145"/>
      <c r="G151" s="145"/>
      <c r="H151" s="145"/>
      <c r="I151" s="145"/>
      <c r="J151" s="145"/>
      <c r="K151" s="145"/>
      <c r="L151" s="145"/>
      <c r="M151" s="145"/>
      <c r="N151" s="145"/>
      <c r="O151" s="145"/>
      <c r="P151" s="145"/>
      <c r="Q151" s="145"/>
      <c r="R151" s="145"/>
      <c r="S151" s="145"/>
      <c r="T151" s="145"/>
      <c r="U151" s="145"/>
      <c r="V151" s="145"/>
      <c r="W151" s="145"/>
      <c r="X151" s="145"/>
      <c r="Y151" s="145"/>
      <c r="Z151" s="145"/>
    </row>
    <row r="152" spans="1:26" ht="15.75" customHeight="1">
      <c r="A152" s="145"/>
      <c r="B152" s="145"/>
      <c r="C152" s="145"/>
      <c r="D152" s="153"/>
      <c r="E152" s="144"/>
      <c r="F152" s="145"/>
      <c r="G152" s="145"/>
      <c r="H152" s="145"/>
      <c r="I152" s="145"/>
      <c r="J152" s="145"/>
      <c r="K152" s="145"/>
      <c r="L152" s="145"/>
      <c r="M152" s="145"/>
      <c r="N152" s="145"/>
      <c r="O152" s="145"/>
      <c r="P152" s="145"/>
      <c r="Q152" s="145"/>
      <c r="R152" s="145"/>
      <c r="S152" s="145"/>
      <c r="T152" s="145"/>
      <c r="U152" s="145"/>
      <c r="V152" s="145"/>
      <c r="W152" s="145"/>
      <c r="X152" s="145"/>
      <c r="Y152" s="145"/>
      <c r="Z152" s="145"/>
    </row>
    <row r="153" spans="1:26" ht="15.75" customHeight="1">
      <c r="A153" s="145"/>
      <c r="B153" s="145"/>
      <c r="C153" s="145"/>
      <c r="D153" s="153"/>
      <c r="E153" s="144"/>
      <c r="F153" s="145"/>
      <c r="G153" s="145"/>
      <c r="H153" s="145"/>
      <c r="I153" s="145"/>
      <c r="J153" s="145"/>
      <c r="K153" s="145"/>
      <c r="L153" s="145"/>
      <c r="M153" s="145"/>
      <c r="N153" s="145"/>
      <c r="O153" s="145"/>
      <c r="P153" s="145"/>
      <c r="Q153" s="145"/>
      <c r="R153" s="145"/>
      <c r="S153" s="145"/>
      <c r="T153" s="145"/>
      <c r="U153" s="145"/>
      <c r="V153" s="145"/>
      <c r="W153" s="145"/>
      <c r="X153" s="145"/>
      <c r="Y153" s="145"/>
      <c r="Z153" s="145"/>
    </row>
    <row r="154" spans="1:26" ht="15.75" customHeight="1">
      <c r="A154" s="145"/>
      <c r="B154" s="145"/>
      <c r="C154" s="145"/>
      <c r="D154" s="153"/>
      <c r="E154" s="144"/>
      <c r="F154" s="145"/>
      <c r="G154" s="145"/>
      <c r="H154" s="145"/>
      <c r="I154" s="145"/>
      <c r="J154" s="145"/>
      <c r="K154" s="145"/>
      <c r="L154" s="145"/>
      <c r="M154" s="145"/>
      <c r="N154" s="145"/>
      <c r="O154" s="145"/>
      <c r="P154" s="145"/>
      <c r="Q154" s="145"/>
      <c r="R154" s="145"/>
      <c r="S154" s="145"/>
      <c r="T154" s="145"/>
      <c r="U154" s="145"/>
      <c r="V154" s="145"/>
      <c r="W154" s="145"/>
      <c r="X154" s="145"/>
      <c r="Y154" s="145"/>
      <c r="Z154" s="145"/>
    </row>
    <row r="155" spans="1:26" ht="15.75" customHeight="1">
      <c r="A155" s="145"/>
      <c r="B155" s="145"/>
      <c r="C155" s="145"/>
      <c r="D155" s="153"/>
      <c r="E155" s="144"/>
      <c r="F155" s="145"/>
      <c r="G155" s="145"/>
      <c r="H155" s="145"/>
      <c r="I155" s="145"/>
      <c r="J155" s="145"/>
      <c r="K155" s="145"/>
      <c r="L155" s="145"/>
      <c r="M155" s="145"/>
      <c r="N155" s="145"/>
      <c r="O155" s="145"/>
      <c r="P155" s="145"/>
      <c r="Q155" s="145"/>
      <c r="R155" s="145"/>
      <c r="S155" s="145"/>
      <c r="T155" s="145"/>
      <c r="U155" s="145"/>
      <c r="V155" s="145"/>
      <c r="W155" s="145"/>
      <c r="X155" s="145"/>
      <c r="Y155" s="145"/>
      <c r="Z155" s="145"/>
    </row>
    <row r="156" spans="1:26" ht="15.75" customHeight="1">
      <c r="A156" s="145"/>
      <c r="B156" s="145"/>
      <c r="C156" s="145"/>
      <c r="D156" s="153"/>
      <c r="E156" s="144"/>
      <c r="F156" s="145"/>
      <c r="G156" s="145"/>
      <c r="H156" s="145"/>
      <c r="I156" s="145"/>
      <c r="J156" s="145"/>
      <c r="K156" s="145"/>
      <c r="L156" s="145"/>
      <c r="M156" s="145"/>
      <c r="N156" s="145"/>
      <c r="O156" s="145"/>
      <c r="P156" s="145"/>
      <c r="Q156" s="145"/>
      <c r="R156" s="145"/>
      <c r="S156" s="145"/>
      <c r="T156" s="145"/>
      <c r="U156" s="145"/>
      <c r="V156" s="145"/>
      <c r="W156" s="145"/>
      <c r="X156" s="145"/>
      <c r="Y156" s="145"/>
      <c r="Z156" s="145"/>
    </row>
    <row r="157" spans="1:26" ht="15.75" customHeight="1">
      <c r="A157" s="145"/>
      <c r="B157" s="145"/>
      <c r="C157" s="145"/>
      <c r="D157" s="153"/>
      <c r="E157" s="144"/>
      <c r="F157" s="145"/>
      <c r="G157" s="145"/>
      <c r="H157" s="145"/>
      <c r="I157" s="145"/>
      <c r="J157" s="145"/>
      <c r="K157" s="145"/>
      <c r="L157" s="145"/>
      <c r="M157" s="145"/>
      <c r="N157" s="145"/>
      <c r="O157" s="145"/>
      <c r="P157" s="145"/>
      <c r="Q157" s="145"/>
      <c r="R157" s="145"/>
      <c r="S157" s="145"/>
      <c r="T157" s="145"/>
      <c r="U157" s="145"/>
      <c r="V157" s="145"/>
      <c r="W157" s="145"/>
      <c r="X157" s="145"/>
      <c r="Y157" s="145"/>
      <c r="Z157" s="145"/>
    </row>
    <row r="158" spans="1:26" ht="15.75" customHeight="1">
      <c r="A158" s="145"/>
      <c r="B158" s="145"/>
      <c r="C158" s="145"/>
      <c r="D158" s="153"/>
      <c r="E158" s="144"/>
      <c r="F158" s="145"/>
      <c r="G158" s="145"/>
      <c r="H158" s="145"/>
      <c r="I158" s="145"/>
      <c r="J158" s="145"/>
      <c r="K158" s="145"/>
      <c r="L158" s="145"/>
      <c r="M158" s="145"/>
      <c r="N158" s="145"/>
      <c r="O158" s="145"/>
      <c r="P158" s="145"/>
      <c r="Q158" s="145"/>
      <c r="R158" s="145"/>
      <c r="S158" s="145"/>
      <c r="T158" s="145"/>
      <c r="U158" s="145"/>
      <c r="V158" s="145"/>
      <c r="W158" s="145"/>
      <c r="X158" s="145"/>
      <c r="Y158" s="145"/>
      <c r="Z158" s="145"/>
    </row>
    <row r="159" spans="1:26" ht="15.75" customHeight="1">
      <c r="A159" s="145"/>
      <c r="B159" s="145"/>
      <c r="C159" s="145"/>
      <c r="D159" s="153"/>
      <c r="E159" s="144"/>
      <c r="F159" s="145"/>
      <c r="G159" s="145"/>
      <c r="H159" s="145"/>
      <c r="I159" s="145"/>
      <c r="J159" s="145"/>
      <c r="K159" s="145"/>
      <c r="L159" s="145"/>
      <c r="M159" s="145"/>
      <c r="N159" s="145"/>
      <c r="O159" s="145"/>
      <c r="P159" s="145"/>
      <c r="Q159" s="145"/>
      <c r="R159" s="145"/>
      <c r="S159" s="145"/>
      <c r="T159" s="145"/>
      <c r="U159" s="145"/>
      <c r="V159" s="145"/>
      <c r="W159" s="145"/>
      <c r="X159" s="145"/>
      <c r="Y159" s="145"/>
      <c r="Z159" s="145"/>
    </row>
    <row r="160" spans="1:26" ht="15.75" customHeight="1">
      <c r="A160" s="145"/>
      <c r="B160" s="145"/>
      <c r="C160" s="145"/>
      <c r="D160" s="153"/>
      <c r="E160" s="144"/>
      <c r="F160" s="145"/>
      <c r="G160" s="145"/>
      <c r="H160" s="145"/>
      <c r="I160" s="145"/>
      <c r="J160" s="145"/>
      <c r="K160" s="145"/>
      <c r="L160" s="145"/>
      <c r="M160" s="145"/>
      <c r="N160" s="145"/>
      <c r="O160" s="145"/>
      <c r="P160" s="145"/>
      <c r="Q160" s="145"/>
      <c r="R160" s="145"/>
      <c r="S160" s="145"/>
      <c r="T160" s="145"/>
      <c r="U160" s="145"/>
      <c r="V160" s="145"/>
      <c r="W160" s="145"/>
      <c r="X160" s="145"/>
      <c r="Y160" s="145"/>
      <c r="Z160" s="145"/>
    </row>
    <row r="161" spans="1:26" ht="15.75" customHeight="1">
      <c r="A161" s="145"/>
      <c r="B161" s="145"/>
      <c r="C161" s="145"/>
      <c r="D161" s="153"/>
      <c r="E161" s="144"/>
      <c r="F161" s="145"/>
      <c r="G161" s="145"/>
      <c r="H161" s="145"/>
      <c r="I161" s="145"/>
      <c r="J161" s="145"/>
      <c r="K161" s="145"/>
      <c r="L161" s="145"/>
      <c r="M161" s="145"/>
      <c r="N161" s="145"/>
      <c r="O161" s="145"/>
      <c r="P161" s="145"/>
      <c r="Q161" s="145"/>
      <c r="R161" s="145"/>
      <c r="S161" s="145"/>
      <c r="T161" s="145"/>
      <c r="U161" s="145"/>
      <c r="V161" s="145"/>
      <c r="W161" s="145"/>
      <c r="X161" s="145"/>
      <c r="Y161" s="145"/>
      <c r="Z161" s="145"/>
    </row>
    <row r="162" spans="1:26" ht="15.75" customHeight="1">
      <c r="A162" s="145"/>
      <c r="B162" s="145"/>
      <c r="C162" s="145"/>
      <c r="D162" s="153"/>
      <c r="E162" s="144"/>
      <c r="F162" s="145"/>
      <c r="G162" s="145"/>
      <c r="H162" s="145"/>
      <c r="I162" s="145"/>
      <c r="J162" s="145"/>
      <c r="K162" s="145"/>
      <c r="L162" s="145"/>
      <c r="M162" s="145"/>
      <c r="N162" s="145"/>
      <c r="O162" s="145"/>
      <c r="P162" s="145"/>
      <c r="Q162" s="145"/>
      <c r="R162" s="145"/>
      <c r="S162" s="145"/>
      <c r="T162" s="145"/>
      <c r="U162" s="145"/>
      <c r="V162" s="145"/>
      <c r="W162" s="145"/>
      <c r="X162" s="145"/>
      <c r="Y162" s="145"/>
      <c r="Z162" s="145"/>
    </row>
    <row r="163" spans="1:26" ht="15.75" customHeight="1">
      <c r="A163" s="145"/>
      <c r="B163" s="145"/>
      <c r="C163" s="145"/>
      <c r="D163" s="153"/>
      <c r="E163" s="144"/>
      <c r="F163" s="145"/>
      <c r="G163" s="145"/>
      <c r="H163" s="145"/>
      <c r="I163" s="145"/>
      <c r="J163" s="145"/>
      <c r="K163" s="145"/>
      <c r="L163" s="145"/>
      <c r="M163" s="145"/>
      <c r="N163" s="145"/>
      <c r="O163" s="145"/>
      <c r="P163" s="145"/>
      <c r="Q163" s="145"/>
      <c r="R163" s="145"/>
      <c r="S163" s="145"/>
      <c r="T163" s="145"/>
      <c r="U163" s="145"/>
      <c r="V163" s="145"/>
      <c r="W163" s="145"/>
      <c r="X163" s="145"/>
      <c r="Y163" s="145"/>
      <c r="Z163" s="145"/>
    </row>
    <row r="164" spans="1:26" ht="15.75" customHeight="1">
      <c r="A164" s="145"/>
      <c r="B164" s="145"/>
      <c r="C164" s="145"/>
      <c r="D164" s="153"/>
      <c r="E164" s="144"/>
      <c r="F164" s="145"/>
      <c r="G164" s="145"/>
      <c r="H164" s="145"/>
      <c r="I164" s="145"/>
      <c r="J164" s="145"/>
      <c r="K164" s="145"/>
      <c r="L164" s="145"/>
      <c r="M164" s="145"/>
      <c r="N164" s="145"/>
      <c r="O164" s="145"/>
      <c r="P164" s="145"/>
      <c r="Q164" s="145"/>
      <c r="R164" s="145"/>
      <c r="S164" s="145"/>
      <c r="T164" s="145"/>
      <c r="U164" s="145"/>
      <c r="V164" s="145"/>
      <c r="W164" s="145"/>
      <c r="X164" s="145"/>
      <c r="Y164" s="145"/>
      <c r="Z164" s="145"/>
    </row>
    <row r="165" spans="1:26" ht="15.75" customHeight="1">
      <c r="A165" s="145"/>
      <c r="B165" s="145"/>
      <c r="C165" s="145"/>
      <c r="D165" s="153"/>
      <c r="E165" s="144"/>
      <c r="F165" s="145"/>
      <c r="G165" s="145"/>
      <c r="H165" s="145"/>
      <c r="I165" s="145"/>
      <c r="J165" s="145"/>
      <c r="K165" s="145"/>
      <c r="L165" s="145"/>
      <c r="M165" s="145"/>
      <c r="N165" s="145"/>
      <c r="O165" s="145"/>
      <c r="P165" s="145"/>
      <c r="Q165" s="145"/>
      <c r="R165" s="145"/>
      <c r="S165" s="145"/>
      <c r="T165" s="145"/>
      <c r="U165" s="145"/>
      <c r="V165" s="145"/>
      <c r="W165" s="145"/>
      <c r="X165" s="145"/>
      <c r="Y165" s="145"/>
      <c r="Z165" s="145"/>
    </row>
    <row r="166" spans="1:26" ht="15.75" customHeight="1">
      <c r="A166" s="145"/>
      <c r="B166" s="145"/>
      <c r="C166" s="145"/>
      <c r="D166" s="153"/>
      <c r="E166" s="144"/>
      <c r="F166" s="145"/>
      <c r="G166" s="145"/>
      <c r="H166" s="145"/>
      <c r="I166" s="145"/>
      <c r="J166" s="145"/>
      <c r="K166" s="145"/>
      <c r="L166" s="145"/>
      <c r="M166" s="145"/>
      <c r="N166" s="145"/>
      <c r="O166" s="145"/>
      <c r="P166" s="145"/>
      <c r="Q166" s="145"/>
      <c r="R166" s="145"/>
      <c r="S166" s="145"/>
      <c r="T166" s="145"/>
      <c r="U166" s="145"/>
      <c r="V166" s="145"/>
      <c r="W166" s="145"/>
      <c r="X166" s="145"/>
      <c r="Y166" s="145"/>
      <c r="Z166" s="145"/>
    </row>
    <row r="167" spans="1:26" ht="15.75" customHeight="1">
      <c r="A167" s="145"/>
      <c r="B167" s="145"/>
      <c r="C167" s="145"/>
      <c r="D167" s="153"/>
      <c r="E167" s="144"/>
      <c r="F167" s="145"/>
      <c r="G167" s="145"/>
      <c r="H167" s="145"/>
      <c r="I167" s="145"/>
      <c r="J167" s="145"/>
      <c r="K167" s="145"/>
      <c r="L167" s="145"/>
      <c r="M167" s="145"/>
      <c r="N167" s="145"/>
      <c r="O167" s="145"/>
      <c r="P167" s="145"/>
      <c r="Q167" s="145"/>
      <c r="R167" s="145"/>
      <c r="S167" s="145"/>
      <c r="T167" s="145"/>
      <c r="U167" s="145"/>
      <c r="V167" s="145"/>
      <c r="W167" s="145"/>
      <c r="X167" s="145"/>
      <c r="Y167" s="145"/>
      <c r="Z167" s="145"/>
    </row>
    <row r="168" spans="1:26" ht="15.75" customHeight="1">
      <c r="A168" s="145"/>
      <c r="B168" s="145"/>
      <c r="C168" s="145"/>
      <c r="D168" s="153"/>
      <c r="E168" s="144"/>
      <c r="F168" s="145"/>
      <c r="G168" s="145"/>
      <c r="H168" s="145"/>
      <c r="I168" s="145"/>
      <c r="J168" s="145"/>
      <c r="K168" s="145"/>
      <c r="L168" s="145"/>
      <c r="M168" s="145"/>
      <c r="N168" s="145"/>
      <c r="O168" s="145"/>
      <c r="P168" s="145"/>
      <c r="Q168" s="145"/>
      <c r="R168" s="145"/>
      <c r="S168" s="145"/>
      <c r="T168" s="145"/>
      <c r="U168" s="145"/>
      <c r="V168" s="145"/>
      <c r="W168" s="145"/>
      <c r="X168" s="145"/>
      <c r="Y168" s="145"/>
      <c r="Z168" s="145"/>
    </row>
    <row r="169" spans="1:26" ht="15.75" customHeight="1">
      <c r="A169" s="145"/>
      <c r="B169" s="145"/>
      <c r="C169" s="145"/>
      <c r="D169" s="153"/>
      <c r="E169" s="144"/>
      <c r="F169" s="145"/>
      <c r="G169" s="145"/>
      <c r="H169" s="145"/>
      <c r="I169" s="145"/>
      <c r="J169" s="145"/>
      <c r="K169" s="145"/>
      <c r="L169" s="145"/>
      <c r="M169" s="145"/>
      <c r="N169" s="145"/>
      <c r="O169" s="145"/>
      <c r="P169" s="145"/>
      <c r="Q169" s="145"/>
      <c r="R169" s="145"/>
      <c r="S169" s="145"/>
      <c r="T169" s="145"/>
      <c r="U169" s="145"/>
      <c r="V169" s="145"/>
      <c r="W169" s="145"/>
      <c r="X169" s="145"/>
      <c r="Y169" s="145"/>
      <c r="Z169" s="145"/>
    </row>
    <row r="170" spans="1:26" ht="15.75" customHeight="1">
      <c r="A170" s="145"/>
      <c r="B170" s="145"/>
      <c r="C170" s="145"/>
      <c r="D170" s="153"/>
      <c r="E170" s="144"/>
      <c r="F170" s="145"/>
      <c r="G170" s="145"/>
      <c r="H170" s="145"/>
      <c r="I170" s="145"/>
      <c r="J170" s="145"/>
      <c r="K170" s="145"/>
      <c r="L170" s="145"/>
      <c r="M170" s="145"/>
      <c r="N170" s="145"/>
      <c r="O170" s="145"/>
      <c r="P170" s="145"/>
      <c r="Q170" s="145"/>
      <c r="R170" s="145"/>
      <c r="S170" s="145"/>
      <c r="T170" s="145"/>
      <c r="U170" s="145"/>
      <c r="V170" s="145"/>
      <c r="W170" s="145"/>
      <c r="X170" s="145"/>
      <c r="Y170" s="145"/>
      <c r="Z170" s="145"/>
    </row>
    <row r="171" spans="1:26" ht="15.75" customHeight="1">
      <c r="A171" s="145"/>
      <c r="B171" s="145"/>
      <c r="C171" s="145"/>
      <c r="D171" s="153"/>
      <c r="E171" s="144"/>
      <c r="F171" s="145"/>
      <c r="G171" s="145"/>
      <c r="H171" s="145"/>
      <c r="I171" s="145"/>
      <c r="J171" s="145"/>
      <c r="K171" s="145"/>
      <c r="L171" s="145"/>
      <c r="M171" s="145"/>
      <c r="N171" s="145"/>
      <c r="O171" s="145"/>
      <c r="P171" s="145"/>
      <c r="Q171" s="145"/>
      <c r="R171" s="145"/>
      <c r="S171" s="145"/>
      <c r="T171" s="145"/>
      <c r="U171" s="145"/>
      <c r="V171" s="145"/>
      <c r="W171" s="145"/>
      <c r="X171" s="145"/>
      <c r="Y171" s="145"/>
      <c r="Z171" s="145"/>
    </row>
    <row r="172" spans="1:26" ht="15.75" customHeight="1">
      <c r="A172" s="145"/>
      <c r="B172" s="145"/>
      <c r="C172" s="145"/>
      <c r="D172" s="153"/>
      <c r="E172" s="144"/>
      <c r="F172" s="145"/>
      <c r="G172" s="145"/>
      <c r="H172" s="145"/>
      <c r="I172" s="145"/>
      <c r="J172" s="145"/>
      <c r="K172" s="145"/>
      <c r="L172" s="145"/>
      <c r="M172" s="145"/>
      <c r="N172" s="145"/>
      <c r="O172" s="145"/>
      <c r="P172" s="145"/>
      <c r="Q172" s="145"/>
      <c r="R172" s="145"/>
      <c r="S172" s="145"/>
      <c r="T172" s="145"/>
      <c r="U172" s="145"/>
      <c r="V172" s="145"/>
      <c r="W172" s="145"/>
      <c r="X172" s="145"/>
      <c r="Y172" s="145"/>
      <c r="Z172" s="145"/>
    </row>
    <row r="173" spans="1:26" ht="15.75" customHeight="1">
      <c r="A173" s="145"/>
      <c r="B173" s="145"/>
      <c r="C173" s="145"/>
      <c r="D173" s="153"/>
      <c r="E173" s="144"/>
      <c r="F173" s="145"/>
      <c r="G173" s="145"/>
      <c r="H173" s="145"/>
      <c r="I173" s="145"/>
      <c r="J173" s="145"/>
      <c r="K173" s="145"/>
      <c r="L173" s="145"/>
      <c r="M173" s="145"/>
      <c r="N173" s="145"/>
      <c r="O173" s="145"/>
      <c r="P173" s="145"/>
      <c r="Q173" s="145"/>
      <c r="R173" s="145"/>
      <c r="S173" s="145"/>
      <c r="T173" s="145"/>
      <c r="U173" s="145"/>
      <c r="V173" s="145"/>
      <c r="W173" s="145"/>
      <c r="X173" s="145"/>
      <c r="Y173" s="145"/>
      <c r="Z173" s="145"/>
    </row>
    <row r="174" spans="1:26" ht="15.75" customHeight="1">
      <c r="A174" s="145"/>
      <c r="B174" s="145"/>
      <c r="C174" s="145"/>
      <c r="D174" s="153"/>
      <c r="E174" s="144"/>
      <c r="F174" s="145"/>
      <c r="G174" s="145"/>
      <c r="H174" s="145"/>
      <c r="I174" s="145"/>
      <c r="J174" s="145"/>
      <c r="K174" s="145"/>
      <c r="L174" s="145"/>
      <c r="M174" s="145"/>
      <c r="N174" s="145"/>
      <c r="O174" s="145"/>
      <c r="P174" s="145"/>
      <c r="Q174" s="145"/>
      <c r="R174" s="145"/>
      <c r="S174" s="145"/>
      <c r="T174" s="145"/>
      <c r="U174" s="145"/>
      <c r="V174" s="145"/>
      <c r="W174" s="145"/>
      <c r="X174" s="145"/>
      <c r="Y174" s="145"/>
      <c r="Z174" s="145"/>
    </row>
    <row r="175" spans="1:26" ht="15.75" customHeight="1">
      <c r="A175" s="145"/>
      <c r="B175" s="145"/>
      <c r="C175" s="145"/>
      <c r="D175" s="153"/>
      <c r="E175" s="144"/>
      <c r="F175" s="145"/>
      <c r="G175" s="145"/>
      <c r="H175" s="145"/>
      <c r="I175" s="145"/>
      <c r="J175" s="145"/>
      <c r="K175" s="145"/>
      <c r="L175" s="145"/>
      <c r="M175" s="145"/>
      <c r="N175" s="145"/>
      <c r="O175" s="145"/>
      <c r="P175" s="145"/>
      <c r="Q175" s="145"/>
      <c r="R175" s="145"/>
      <c r="S175" s="145"/>
      <c r="T175" s="145"/>
      <c r="U175" s="145"/>
      <c r="V175" s="145"/>
      <c r="W175" s="145"/>
      <c r="X175" s="145"/>
      <c r="Y175" s="145"/>
      <c r="Z175" s="145"/>
    </row>
    <row r="176" spans="1:26" ht="15.75" customHeight="1">
      <c r="A176" s="145"/>
      <c r="B176" s="145"/>
      <c r="C176" s="145"/>
      <c r="D176" s="153"/>
      <c r="E176" s="144"/>
      <c r="F176" s="145"/>
      <c r="G176" s="145"/>
      <c r="H176" s="145"/>
      <c r="I176" s="145"/>
      <c r="J176" s="145"/>
      <c r="K176" s="145"/>
      <c r="L176" s="145"/>
      <c r="M176" s="145"/>
      <c r="N176" s="145"/>
      <c r="O176" s="145"/>
      <c r="P176" s="145"/>
      <c r="Q176" s="145"/>
      <c r="R176" s="145"/>
      <c r="S176" s="145"/>
      <c r="T176" s="145"/>
      <c r="U176" s="145"/>
      <c r="V176" s="145"/>
      <c r="W176" s="145"/>
      <c r="X176" s="145"/>
      <c r="Y176" s="145"/>
      <c r="Z176" s="145"/>
    </row>
    <row r="177" spans="1:26" ht="15.75" customHeight="1">
      <c r="A177" s="145"/>
      <c r="B177" s="145"/>
      <c r="C177" s="145"/>
      <c r="D177" s="153"/>
      <c r="E177" s="144"/>
      <c r="F177" s="145"/>
      <c r="G177" s="145"/>
      <c r="H177" s="145"/>
      <c r="I177" s="145"/>
      <c r="J177" s="145"/>
      <c r="K177" s="145"/>
      <c r="L177" s="145"/>
      <c r="M177" s="145"/>
      <c r="N177" s="145"/>
      <c r="O177" s="145"/>
      <c r="P177" s="145"/>
      <c r="Q177" s="145"/>
      <c r="R177" s="145"/>
      <c r="S177" s="145"/>
      <c r="T177" s="145"/>
      <c r="U177" s="145"/>
      <c r="V177" s="145"/>
      <c r="W177" s="145"/>
      <c r="X177" s="145"/>
      <c r="Y177" s="145"/>
      <c r="Z177" s="145"/>
    </row>
    <row r="178" spans="1:26" ht="15.75" customHeight="1">
      <c r="A178" s="145"/>
      <c r="B178" s="145"/>
      <c r="C178" s="145"/>
      <c r="D178" s="153"/>
      <c r="E178" s="144"/>
      <c r="F178" s="145"/>
      <c r="G178" s="145"/>
      <c r="H178" s="145"/>
      <c r="I178" s="145"/>
      <c r="J178" s="145"/>
      <c r="K178" s="145"/>
      <c r="L178" s="145"/>
      <c r="M178" s="145"/>
      <c r="N178" s="145"/>
      <c r="O178" s="145"/>
      <c r="P178" s="145"/>
      <c r="Q178" s="145"/>
      <c r="R178" s="145"/>
      <c r="S178" s="145"/>
      <c r="T178" s="145"/>
      <c r="U178" s="145"/>
      <c r="V178" s="145"/>
      <c r="W178" s="145"/>
      <c r="X178" s="145"/>
      <c r="Y178" s="145"/>
      <c r="Z178" s="145"/>
    </row>
    <row r="179" spans="1:26" ht="15.75" customHeight="1">
      <c r="A179" s="145"/>
      <c r="B179" s="145"/>
      <c r="C179" s="145"/>
      <c r="D179" s="153"/>
      <c r="E179" s="144"/>
      <c r="F179" s="145"/>
      <c r="G179" s="145"/>
      <c r="H179" s="145"/>
      <c r="I179" s="145"/>
      <c r="J179" s="145"/>
      <c r="K179" s="145"/>
      <c r="L179" s="145"/>
      <c r="M179" s="145"/>
      <c r="N179" s="145"/>
      <c r="O179" s="145"/>
      <c r="P179" s="145"/>
      <c r="Q179" s="145"/>
      <c r="R179" s="145"/>
      <c r="S179" s="145"/>
      <c r="T179" s="145"/>
      <c r="U179" s="145"/>
      <c r="V179" s="145"/>
      <c r="W179" s="145"/>
      <c r="X179" s="145"/>
      <c r="Y179" s="145"/>
      <c r="Z179" s="145"/>
    </row>
    <row r="180" spans="1:26" ht="15.75" customHeight="1">
      <c r="A180" s="145"/>
      <c r="B180" s="145"/>
      <c r="C180" s="145"/>
      <c r="D180" s="153"/>
      <c r="E180" s="144"/>
      <c r="F180" s="145"/>
      <c r="G180" s="145"/>
      <c r="H180" s="145"/>
      <c r="I180" s="145"/>
      <c r="J180" s="145"/>
      <c r="K180" s="145"/>
      <c r="L180" s="145"/>
      <c r="M180" s="145"/>
      <c r="N180" s="145"/>
      <c r="O180" s="145"/>
      <c r="P180" s="145"/>
      <c r="Q180" s="145"/>
      <c r="R180" s="145"/>
      <c r="S180" s="145"/>
      <c r="T180" s="145"/>
      <c r="U180" s="145"/>
      <c r="V180" s="145"/>
      <c r="W180" s="145"/>
      <c r="X180" s="145"/>
      <c r="Y180" s="145"/>
      <c r="Z180" s="145"/>
    </row>
    <row r="181" spans="1:26" ht="15.75" customHeight="1">
      <c r="A181" s="145"/>
      <c r="B181" s="145"/>
      <c r="C181" s="145"/>
      <c r="D181" s="153"/>
      <c r="E181" s="144"/>
      <c r="F181" s="145"/>
      <c r="G181" s="145"/>
      <c r="H181" s="145"/>
      <c r="I181" s="145"/>
      <c r="J181" s="145"/>
      <c r="K181" s="145"/>
      <c r="L181" s="145"/>
      <c r="M181" s="145"/>
      <c r="N181" s="145"/>
      <c r="O181" s="145"/>
      <c r="P181" s="145"/>
      <c r="Q181" s="145"/>
      <c r="R181" s="145"/>
      <c r="S181" s="145"/>
      <c r="T181" s="145"/>
      <c r="U181" s="145"/>
      <c r="V181" s="145"/>
      <c r="W181" s="145"/>
      <c r="X181" s="145"/>
      <c r="Y181" s="145"/>
      <c r="Z181" s="145"/>
    </row>
    <row r="182" spans="1:26" ht="15.75" customHeight="1">
      <c r="A182" s="145"/>
      <c r="B182" s="145"/>
      <c r="C182" s="145"/>
      <c r="D182" s="153"/>
      <c r="E182" s="144"/>
      <c r="F182" s="145"/>
      <c r="G182" s="145"/>
      <c r="H182" s="145"/>
      <c r="I182" s="145"/>
      <c r="J182" s="145"/>
      <c r="K182" s="145"/>
      <c r="L182" s="145"/>
      <c r="M182" s="145"/>
      <c r="N182" s="145"/>
      <c r="O182" s="145"/>
      <c r="P182" s="145"/>
      <c r="Q182" s="145"/>
      <c r="R182" s="145"/>
      <c r="S182" s="145"/>
      <c r="T182" s="145"/>
      <c r="U182" s="145"/>
      <c r="V182" s="145"/>
      <c r="W182" s="145"/>
      <c r="X182" s="145"/>
      <c r="Y182" s="145"/>
      <c r="Z182" s="145"/>
    </row>
    <row r="183" spans="1:26" ht="15.75" customHeight="1">
      <c r="A183" s="145"/>
      <c r="B183" s="145"/>
      <c r="C183" s="145"/>
      <c r="D183" s="153"/>
      <c r="E183" s="144"/>
      <c r="F183" s="145"/>
      <c r="G183" s="145"/>
      <c r="H183" s="145"/>
      <c r="I183" s="145"/>
      <c r="J183" s="145"/>
      <c r="K183" s="145"/>
      <c r="L183" s="145"/>
      <c r="M183" s="145"/>
      <c r="N183" s="145"/>
      <c r="O183" s="145"/>
      <c r="P183" s="145"/>
      <c r="Q183" s="145"/>
      <c r="R183" s="145"/>
      <c r="S183" s="145"/>
      <c r="T183" s="145"/>
      <c r="U183" s="145"/>
      <c r="V183" s="145"/>
      <c r="W183" s="145"/>
      <c r="X183" s="145"/>
      <c r="Y183" s="145"/>
      <c r="Z183" s="145"/>
    </row>
    <row r="184" spans="1:26" ht="15.75" customHeight="1">
      <c r="A184" s="145"/>
      <c r="B184" s="145"/>
      <c r="C184" s="145"/>
      <c r="D184" s="153"/>
      <c r="E184" s="144"/>
      <c r="F184" s="145"/>
      <c r="G184" s="145"/>
      <c r="H184" s="145"/>
      <c r="I184" s="145"/>
      <c r="J184" s="145"/>
      <c r="K184" s="145"/>
      <c r="L184" s="145"/>
      <c r="M184" s="145"/>
      <c r="N184" s="145"/>
      <c r="O184" s="145"/>
      <c r="P184" s="145"/>
      <c r="Q184" s="145"/>
      <c r="R184" s="145"/>
      <c r="S184" s="145"/>
      <c r="T184" s="145"/>
      <c r="U184" s="145"/>
      <c r="V184" s="145"/>
      <c r="W184" s="145"/>
      <c r="X184" s="145"/>
      <c r="Y184" s="145"/>
      <c r="Z184" s="145"/>
    </row>
    <row r="185" spans="1:26" ht="15.75" customHeight="1">
      <c r="A185" s="145"/>
      <c r="B185" s="145"/>
      <c r="C185" s="145"/>
      <c r="D185" s="153"/>
      <c r="E185" s="144"/>
      <c r="F185" s="145"/>
      <c r="G185" s="145"/>
      <c r="H185" s="145"/>
      <c r="I185" s="145"/>
      <c r="J185" s="145"/>
      <c r="K185" s="145"/>
      <c r="L185" s="145"/>
      <c r="M185" s="145"/>
      <c r="N185" s="145"/>
      <c r="O185" s="145"/>
      <c r="P185" s="145"/>
      <c r="Q185" s="145"/>
      <c r="R185" s="145"/>
      <c r="S185" s="145"/>
      <c r="T185" s="145"/>
      <c r="U185" s="145"/>
      <c r="V185" s="145"/>
      <c r="W185" s="145"/>
      <c r="X185" s="145"/>
      <c r="Y185" s="145"/>
      <c r="Z185" s="145"/>
    </row>
    <row r="186" spans="1:26" ht="15.75" customHeight="1">
      <c r="A186" s="145"/>
      <c r="B186" s="145"/>
      <c r="C186" s="145"/>
      <c r="D186" s="153"/>
      <c r="E186" s="144"/>
      <c r="F186" s="145"/>
      <c r="G186" s="145"/>
      <c r="H186" s="145"/>
      <c r="I186" s="145"/>
      <c r="J186" s="145"/>
      <c r="K186" s="145"/>
      <c r="L186" s="145"/>
      <c r="M186" s="145"/>
      <c r="N186" s="145"/>
      <c r="O186" s="145"/>
      <c r="P186" s="145"/>
      <c r="Q186" s="145"/>
      <c r="R186" s="145"/>
      <c r="S186" s="145"/>
      <c r="T186" s="145"/>
      <c r="U186" s="145"/>
      <c r="V186" s="145"/>
      <c r="W186" s="145"/>
      <c r="X186" s="145"/>
      <c r="Y186" s="145"/>
      <c r="Z186" s="145"/>
    </row>
    <row r="187" spans="1:26" ht="15.75" customHeight="1">
      <c r="A187" s="145"/>
      <c r="B187" s="145"/>
      <c r="C187" s="145"/>
      <c r="D187" s="153"/>
      <c r="E187" s="144"/>
      <c r="F187" s="145"/>
      <c r="G187" s="145"/>
      <c r="H187" s="145"/>
      <c r="I187" s="145"/>
      <c r="J187" s="145"/>
      <c r="K187" s="145"/>
      <c r="L187" s="145"/>
      <c r="M187" s="145"/>
      <c r="N187" s="145"/>
      <c r="O187" s="145"/>
      <c r="P187" s="145"/>
      <c r="Q187" s="145"/>
      <c r="R187" s="145"/>
      <c r="S187" s="145"/>
      <c r="T187" s="145"/>
      <c r="U187" s="145"/>
      <c r="V187" s="145"/>
      <c r="W187" s="145"/>
      <c r="X187" s="145"/>
      <c r="Y187" s="145"/>
      <c r="Z187" s="145"/>
    </row>
    <row r="188" spans="1:26" ht="15.75" customHeight="1">
      <c r="A188" s="145"/>
      <c r="B188" s="145"/>
      <c r="C188" s="145"/>
      <c r="D188" s="153"/>
      <c r="E188" s="144"/>
      <c r="F188" s="145"/>
      <c r="G188" s="145"/>
      <c r="H188" s="145"/>
      <c r="I188" s="145"/>
      <c r="J188" s="145"/>
      <c r="K188" s="145"/>
      <c r="L188" s="145"/>
      <c r="M188" s="145"/>
      <c r="N188" s="145"/>
      <c r="O188" s="145"/>
      <c r="P188" s="145"/>
      <c r="Q188" s="145"/>
      <c r="R188" s="145"/>
      <c r="S188" s="145"/>
      <c r="T188" s="145"/>
      <c r="U188" s="145"/>
      <c r="V188" s="145"/>
      <c r="W188" s="145"/>
      <c r="X188" s="145"/>
      <c r="Y188" s="145"/>
      <c r="Z188" s="145"/>
    </row>
    <row r="189" spans="1:26" ht="15.75" customHeight="1">
      <c r="A189" s="145"/>
      <c r="B189" s="145"/>
      <c r="C189" s="145"/>
      <c r="D189" s="153"/>
      <c r="E189" s="144"/>
      <c r="F189" s="145"/>
      <c r="G189" s="145"/>
      <c r="H189" s="145"/>
      <c r="I189" s="145"/>
      <c r="J189" s="145"/>
      <c r="K189" s="145"/>
      <c r="L189" s="145"/>
      <c r="M189" s="145"/>
      <c r="N189" s="145"/>
      <c r="O189" s="145"/>
      <c r="P189" s="145"/>
      <c r="Q189" s="145"/>
      <c r="R189" s="145"/>
      <c r="S189" s="145"/>
      <c r="T189" s="145"/>
      <c r="U189" s="145"/>
      <c r="V189" s="145"/>
      <c r="W189" s="145"/>
      <c r="X189" s="145"/>
      <c r="Y189" s="145"/>
      <c r="Z189" s="145"/>
    </row>
    <row r="190" spans="1:26" ht="15.75" customHeight="1">
      <c r="A190" s="145"/>
      <c r="B190" s="145"/>
      <c r="C190" s="145"/>
      <c r="D190" s="153"/>
      <c r="E190" s="144"/>
      <c r="F190" s="145"/>
      <c r="G190" s="145"/>
      <c r="H190" s="145"/>
      <c r="I190" s="145"/>
      <c r="J190" s="145"/>
      <c r="K190" s="145"/>
      <c r="L190" s="145"/>
      <c r="M190" s="145"/>
      <c r="N190" s="145"/>
      <c r="O190" s="145"/>
      <c r="P190" s="145"/>
      <c r="Q190" s="145"/>
      <c r="R190" s="145"/>
      <c r="S190" s="145"/>
      <c r="T190" s="145"/>
      <c r="U190" s="145"/>
      <c r="V190" s="145"/>
      <c r="W190" s="145"/>
      <c r="X190" s="145"/>
      <c r="Y190" s="145"/>
      <c r="Z190" s="145"/>
    </row>
    <row r="191" spans="1:26" ht="15.75" customHeight="1">
      <c r="A191" s="145"/>
      <c r="B191" s="145"/>
      <c r="C191" s="145"/>
      <c r="D191" s="153"/>
      <c r="E191" s="144"/>
      <c r="F191" s="145"/>
      <c r="G191" s="145"/>
      <c r="H191" s="145"/>
      <c r="I191" s="145"/>
      <c r="J191" s="145"/>
      <c r="K191" s="145"/>
      <c r="L191" s="145"/>
      <c r="M191" s="145"/>
      <c r="N191" s="145"/>
      <c r="O191" s="145"/>
      <c r="P191" s="145"/>
      <c r="Q191" s="145"/>
      <c r="R191" s="145"/>
      <c r="S191" s="145"/>
      <c r="T191" s="145"/>
      <c r="U191" s="145"/>
      <c r="V191" s="145"/>
      <c r="W191" s="145"/>
      <c r="X191" s="145"/>
      <c r="Y191" s="145"/>
      <c r="Z191" s="145"/>
    </row>
    <row r="192" spans="1:26" ht="15.75" customHeight="1">
      <c r="A192" s="145"/>
      <c r="B192" s="145"/>
      <c r="C192" s="145"/>
      <c r="D192" s="153"/>
      <c r="E192" s="144"/>
      <c r="F192" s="145"/>
      <c r="G192" s="145"/>
      <c r="H192" s="145"/>
      <c r="I192" s="145"/>
      <c r="J192" s="145"/>
      <c r="K192" s="145"/>
      <c r="L192" s="145"/>
      <c r="M192" s="145"/>
      <c r="N192" s="145"/>
      <c r="O192" s="145"/>
      <c r="P192" s="145"/>
      <c r="Q192" s="145"/>
      <c r="R192" s="145"/>
      <c r="S192" s="145"/>
      <c r="T192" s="145"/>
      <c r="U192" s="145"/>
      <c r="V192" s="145"/>
      <c r="W192" s="145"/>
      <c r="X192" s="145"/>
      <c r="Y192" s="145"/>
      <c r="Z192" s="145"/>
    </row>
    <row r="193" spans="1:26" ht="15.75" customHeight="1">
      <c r="A193" s="145"/>
      <c r="B193" s="145"/>
      <c r="C193" s="145"/>
      <c r="D193" s="153"/>
      <c r="E193" s="144"/>
      <c r="F193" s="145"/>
      <c r="G193" s="145"/>
      <c r="H193" s="145"/>
      <c r="I193" s="145"/>
      <c r="J193" s="145"/>
      <c r="K193" s="145"/>
      <c r="L193" s="145"/>
      <c r="M193" s="145"/>
      <c r="N193" s="145"/>
      <c r="O193" s="145"/>
      <c r="P193" s="145"/>
      <c r="Q193" s="145"/>
      <c r="R193" s="145"/>
      <c r="S193" s="145"/>
      <c r="T193" s="145"/>
      <c r="U193" s="145"/>
      <c r="V193" s="145"/>
      <c r="W193" s="145"/>
      <c r="X193" s="145"/>
      <c r="Y193" s="145"/>
      <c r="Z193" s="145"/>
    </row>
    <row r="194" spans="1:26" ht="15.75" customHeight="1">
      <c r="A194" s="145"/>
      <c r="B194" s="145"/>
      <c r="C194" s="145"/>
      <c r="D194" s="153"/>
      <c r="E194" s="144"/>
      <c r="F194" s="145"/>
      <c r="G194" s="145"/>
      <c r="H194" s="145"/>
      <c r="I194" s="145"/>
      <c r="J194" s="145"/>
      <c r="K194" s="145"/>
      <c r="L194" s="145"/>
      <c r="M194" s="145"/>
      <c r="N194" s="145"/>
      <c r="O194" s="145"/>
      <c r="P194" s="145"/>
      <c r="Q194" s="145"/>
      <c r="R194" s="145"/>
      <c r="S194" s="145"/>
      <c r="T194" s="145"/>
      <c r="U194" s="145"/>
      <c r="V194" s="145"/>
      <c r="W194" s="145"/>
      <c r="X194" s="145"/>
      <c r="Y194" s="145"/>
      <c r="Z194" s="145"/>
    </row>
    <row r="195" spans="1:26" ht="15.75" customHeight="1">
      <c r="A195" s="145"/>
      <c r="B195" s="145"/>
      <c r="C195" s="145"/>
      <c r="D195" s="153"/>
      <c r="E195" s="144"/>
      <c r="F195" s="145"/>
      <c r="G195" s="145"/>
      <c r="H195" s="145"/>
      <c r="I195" s="145"/>
      <c r="J195" s="145"/>
      <c r="K195" s="145"/>
      <c r="L195" s="145"/>
      <c r="M195" s="145"/>
      <c r="N195" s="145"/>
      <c r="O195" s="145"/>
      <c r="P195" s="145"/>
      <c r="Q195" s="145"/>
      <c r="R195" s="145"/>
      <c r="S195" s="145"/>
      <c r="T195" s="145"/>
      <c r="U195" s="145"/>
      <c r="V195" s="145"/>
      <c r="W195" s="145"/>
      <c r="X195" s="145"/>
      <c r="Y195" s="145"/>
      <c r="Z195" s="145"/>
    </row>
    <row r="196" spans="1:26" ht="15.75" customHeight="1">
      <c r="A196" s="145"/>
      <c r="B196" s="145"/>
      <c r="C196" s="145"/>
      <c r="D196" s="153"/>
      <c r="E196" s="144"/>
      <c r="F196" s="145"/>
      <c r="G196" s="145"/>
      <c r="H196" s="145"/>
      <c r="I196" s="145"/>
      <c r="J196" s="145"/>
      <c r="K196" s="145"/>
      <c r="L196" s="145"/>
      <c r="M196" s="145"/>
      <c r="N196" s="145"/>
      <c r="O196" s="145"/>
      <c r="P196" s="145"/>
      <c r="Q196" s="145"/>
      <c r="R196" s="145"/>
      <c r="S196" s="145"/>
      <c r="T196" s="145"/>
      <c r="U196" s="145"/>
      <c r="V196" s="145"/>
      <c r="W196" s="145"/>
      <c r="X196" s="145"/>
      <c r="Y196" s="145"/>
      <c r="Z196" s="145"/>
    </row>
    <row r="197" spans="1:26" ht="15.75" customHeight="1">
      <c r="A197" s="145"/>
      <c r="B197" s="145"/>
      <c r="C197" s="145"/>
      <c r="D197" s="153"/>
      <c r="E197" s="144"/>
      <c r="F197" s="145"/>
      <c r="G197" s="145"/>
      <c r="H197" s="145"/>
      <c r="I197" s="145"/>
      <c r="J197" s="145"/>
      <c r="K197" s="145"/>
      <c r="L197" s="145"/>
      <c r="M197" s="145"/>
      <c r="N197" s="145"/>
      <c r="O197" s="145"/>
      <c r="P197" s="145"/>
      <c r="Q197" s="145"/>
      <c r="R197" s="145"/>
      <c r="S197" s="145"/>
      <c r="T197" s="145"/>
      <c r="U197" s="145"/>
      <c r="V197" s="145"/>
      <c r="W197" s="145"/>
      <c r="X197" s="145"/>
      <c r="Y197" s="145"/>
      <c r="Z197" s="145"/>
    </row>
    <row r="198" spans="1:26" ht="15.75" customHeight="1">
      <c r="A198" s="145"/>
      <c r="B198" s="145"/>
      <c r="C198" s="145"/>
      <c r="D198" s="153"/>
      <c r="E198" s="144"/>
      <c r="F198" s="145"/>
      <c r="G198" s="145"/>
      <c r="H198" s="145"/>
      <c r="I198" s="145"/>
      <c r="J198" s="145"/>
      <c r="K198" s="145"/>
      <c r="L198" s="145"/>
      <c r="M198" s="145"/>
      <c r="N198" s="145"/>
      <c r="O198" s="145"/>
      <c r="P198" s="145"/>
      <c r="Q198" s="145"/>
      <c r="R198" s="145"/>
      <c r="S198" s="145"/>
      <c r="T198" s="145"/>
      <c r="U198" s="145"/>
      <c r="V198" s="145"/>
      <c r="W198" s="145"/>
      <c r="X198" s="145"/>
      <c r="Y198" s="145"/>
      <c r="Z198" s="145"/>
    </row>
    <row r="199" spans="1:26" ht="15.75" customHeight="1">
      <c r="A199" s="145"/>
      <c r="B199" s="145"/>
      <c r="C199" s="145"/>
      <c r="D199" s="153"/>
      <c r="E199" s="144"/>
      <c r="F199" s="145"/>
      <c r="G199" s="145"/>
      <c r="H199" s="145"/>
      <c r="I199" s="145"/>
      <c r="J199" s="145"/>
      <c r="K199" s="145"/>
      <c r="L199" s="145"/>
      <c r="M199" s="145"/>
      <c r="N199" s="145"/>
      <c r="O199" s="145"/>
      <c r="P199" s="145"/>
      <c r="Q199" s="145"/>
      <c r="R199" s="145"/>
      <c r="S199" s="145"/>
      <c r="T199" s="145"/>
      <c r="U199" s="145"/>
      <c r="V199" s="145"/>
      <c r="W199" s="145"/>
      <c r="X199" s="145"/>
      <c r="Y199" s="145"/>
      <c r="Z199" s="145"/>
    </row>
    <row r="200" spans="1:26" ht="15.75" customHeight="1">
      <c r="A200" s="145"/>
      <c r="B200" s="145"/>
      <c r="C200" s="145"/>
      <c r="D200" s="153"/>
      <c r="E200" s="144"/>
      <c r="F200" s="145"/>
      <c r="G200" s="145"/>
      <c r="H200" s="145"/>
      <c r="I200" s="145"/>
      <c r="J200" s="145"/>
      <c r="K200" s="145"/>
      <c r="L200" s="145"/>
      <c r="M200" s="145"/>
      <c r="N200" s="145"/>
      <c r="O200" s="145"/>
      <c r="P200" s="145"/>
      <c r="Q200" s="145"/>
      <c r="R200" s="145"/>
      <c r="S200" s="145"/>
      <c r="T200" s="145"/>
      <c r="U200" s="145"/>
      <c r="V200" s="145"/>
      <c r="W200" s="145"/>
      <c r="X200" s="145"/>
      <c r="Y200" s="145"/>
      <c r="Z200" s="145"/>
    </row>
    <row r="201" spans="1:26" ht="15.75" customHeight="1">
      <c r="A201" s="145"/>
      <c r="B201" s="145"/>
      <c r="C201" s="145"/>
      <c r="D201" s="153"/>
      <c r="E201" s="144"/>
      <c r="F201" s="145"/>
      <c r="G201" s="145"/>
      <c r="H201" s="145"/>
      <c r="I201" s="145"/>
      <c r="J201" s="145"/>
      <c r="K201" s="145"/>
      <c r="L201" s="145"/>
      <c r="M201" s="145"/>
      <c r="N201" s="145"/>
      <c r="O201" s="145"/>
      <c r="P201" s="145"/>
      <c r="Q201" s="145"/>
      <c r="R201" s="145"/>
      <c r="S201" s="145"/>
      <c r="T201" s="145"/>
      <c r="U201" s="145"/>
      <c r="V201" s="145"/>
      <c r="W201" s="145"/>
      <c r="X201" s="145"/>
      <c r="Y201" s="145"/>
      <c r="Z201" s="145"/>
    </row>
    <row r="202" spans="1:26" ht="15.75" customHeight="1">
      <c r="A202" s="145"/>
      <c r="B202" s="145"/>
      <c r="C202" s="145"/>
      <c r="D202" s="153"/>
      <c r="E202" s="144"/>
      <c r="F202" s="145"/>
      <c r="G202" s="145"/>
      <c r="H202" s="145"/>
      <c r="I202" s="145"/>
      <c r="J202" s="145"/>
      <c r="K202" s="145"/>
      <c r="L202" s="145"/>
      <c r="M202" s="145"/>
      <c r="N202" s="145"/>
      <c r="O202" s="145"/>
      <c r="P202" s="145"/>
      <c r="Q202" s="145"/>
      <c r="R202" s="145"/>
      <c r="S202" s="145"/>
      <c r="T202" s="145"/>
      <c r="U202" s="145"/>
      <c r="V202" s="145"/>
      <c r="W202" s="145"/>
      <c r="X202" s="145"/>
      <c r="Y202" s="145"/>
      <c r="Z202" s="145"/>
    </row>
    <row r="203" spans="1:26" ht="15.75" customHeight="1">
      <c r="A203" s="145"/>
      <c r="B203" s="145"/>
      <c r="C203" s="145"/>
      <c r="D203" s="153"/>
      <c r="E203" s="144"/>
      <c r="F203" s="145"/>
      <c r="G203" s="145"/>
      <c r="H203" s="145"/>
      <c r="I203" s="145"/>
      <c r="J203" s="145"/>
      <c r="K203" s="145"/>
      <c r="L203" s="145"/>
      <c r="M203" s="145"/>
      <c r="N203" s="145"/>
      <c r="O203" s="145"/>
      <c r="P203" s="145"/>
      <c r="Q203" s="145"/>
      <c r="R203" s="145"/>
      <c r="S203" s="145"/>
      <c r="T203" s="145"/>
      <c r="U203" s="145"/>
      <c r="V203" s="145"/>
      <c r="W203" s="145"/>
      <c r="X203" s="145"/>
      <c r="Y203" s="145"/>
      <c r="Z203" s="145"/>
    </row>
    <row r="204" spans="1:26" ht="15.75" customHeight="1">
      <c r="A204" s="145"/>
      <c r="B204" s="145"/>
      <c r="C204" s="145"/>
      <c r="D204" s="153"/>
      <c r="E204" s="144"/>
      <c r="F204" s="145"/>
      <c r="G204" s="145"/>
      <c r="H204" s="145"/>
      <c r="I204" s="145"/>
      <c r="J204" s="145"/>
      <c r="K204" s="145"/>
      <c r="L204" s="145"/>
      <c r="M204" s="145"/>
      <c r="N204" s="145"/>
      <c r="O204" s="145"/>
      <c r="P204" s="145"/>
      <c r="Q204" s="145"/>
      <c r="R204" s="145"/>
      <c r="S204" s="145"/>
      <c r="T204" s="145"/>
      <c r="U204" s="145"/>
      <c r="V204" s="145"/>
      <c r="W204" s="145"/>
      <c r="X204" s="145"/>
      <c r="Y204" s="145"/>
      <c r="Z204" s="145"/>
    </row>
    <row r="205" spans="1:26" ht="15.75" customHeight="1">
      <c r="A205" s="145"/>
      <c r="B205" s="145"/>
      <c r="C205" s="145"/>
      <c r="D205" s="153"/>
      <c r="E205" s="144"/>
      <c r="F205" s="145"/>
      <c r="G205" s="145"/>
      <c r="H205" s="145"/>
      <c r="I205" s="145"/>
      <c r="J205" s="145"/>
      <c r="K205" s="145"/>
      <c r="L205" s="145"/>
      <c r="M205" s="145"/>
      <c r="N205" s="145"/>
      <c r="O205" s="145"/>
      <c r="P205" s="145"/>
      <c r="Q205" s="145"/>
      <c r="R205" s="145"/>
      <c r="S205" s="145"/>
      <c r="T205" s="145"/>
      <c r="U205" s="145"/>
      <c r="V205" s="145"/>
      <c r="W205" s="145"/>
      <c r="X205" s="145"/>
      <c r="Y205" s="145"/>
      <c r="Z205" s="145"/>
    </row>
    <row r="206" spans="1:26" ht="15.75" customHeight="1">
      <c r="A206" s="145"/>
      <c r="B206" s="145"/>
      <c r="C206" s="145"/>
      <c r="D206" s="153"/>
      <c r="E206" s="144"/>
      <c r="F206" s="145"/>
      <c r="G206" s="145"/>
      <c r="H206" s="145"/>
      <c r="I206" s="145"/>
      <c r="J206" s="145"/>
      <c r="K206" s="145"/>
      <c r="L206" s="145"/>
      <c r="M206" s="145"/>
      <c r="N206" s="145"/>
      <c r="O206" s="145"/>
      <c r="P206" s="145"/>
      <c r="Q206" s="145"/>
      <c r="R206" s="145"/>
      <c r="S206" s="145"/>
      <c r="T206" s="145"/>
      <c r="U206" s="145"/>
      <c r="V206" s="145"/>
      <c r="W206" s="145"/>
      <c r="X206" s="145"/>
      <c r="Y206" s="145"/>
      <c r="Z206" s="145"/>
    </row>
    <row r="207" spans="1:26" ht="15.75" customHeight="1">
      <c r="A207" s="145"/>
      <c r="B207" s="145"/>
      <c r="C207" s="145"/>
      <c r="D207" s="153"/>
      <c r="E207" s="144"/>
      <c r="F207" s="145"/>
      <c r="G207" s="145"/>
      <c r="H207" s="145"/>
      <c r="I207" s="145"/>
      <c r="J207" s="145"/>
      <c r="K207" s="145"/>
      <c r="L207" s="145"/>
      <c r="M207" s="145"/>
      <c r="N207" s="145"/>
      <c r="O207" s="145"/>
      <c r="P207" s="145"/>
      <c r="Q207" s="145"/>
      <c r="R207" s="145"/>
      <c r="S207" s="145"/>
      <c r="T207" s="145"/>
      <c r="U207" s="145"/>
      <c r="V207" s="145"/>
      <c r="W207" s="145"/>
      <c r="X207" s="145"/>
      <c r="Y207" s="145"/>
      <c r="Z207" s="145"/>
    </row>
    <row r="208" spans="1:26" ht="15.75" customHeight="1">
      <c r="A208" s="145"/>
      <c r="B208" s="145"/>
      <c r="C208" s="145"/>
      <c r="D208" s="153"/>
      <c r="E208" s="144"/>
      <c r="F208" s="145"/>
      <c r="G208" s="145"/>
      <c r="H208" s="145"/>
      <c r="I208" s="145"/>
      <c r="J208" s="145"/>
      <c r="K208" s="145"/>
      <c r="L208" s="145"/>
      <c r="M208" s="145"/>
      <c r="N208" s="145"/>
      <c r="O208" s="145"/>
      <c r="P208" s="145"/>
      <c r="Q208" s="145"/>
      <c r="R208" s="145"/>
      <c r="S208" s="145"/>
      <c r="T208" s="145"/>
      <c r="U208" s="145"/>
      <c r="V208" s="145"/>
      <c r="W208" s="145"/>
      <c r="X208" s="145"/>
      <c r="Y208" s="145"/>
      <c r="Z208" s="145"/>
    </row>
    <row r="209" spans="1:26" ht="15.75" customHeight="1">
      <c r="A209" s="145"/>
      <c r="B209" s="145"/>
      <c r="C209" s="145"/>
      <c r="D209" s="153"/>
      <c r="E209" s="144"/>
      <c r="F209" s="145"/>
      <c r="G209" s="145"/>
      <c r="H209" s="145"/>
      <c r="I209" s="145"/>
      <c r="J209" s="145"/>
      <c r="K209" s="145"/>
      <c r="L209" s="145"/>
      <c r="M209" s="145"/>
      <c r="N209" s="145"/>
      <c r="O209" s="145"/>
      <c r="P209" s="145"/>
      <c r="Q209" s="145"/>
      <c r="R209" s="145"/>
      <c r="S209" s="145"/>
      <c r="T209" s="145"/>
      <c r="U209" s="145"/>
      <c r="V209" s="145"/>
      <c r="W209" s="145"/>
      <c r="X209" s="145"/>
      <c r="Y209" s="145"/>
      <c r="Z209" s="145"/>
    </row>
    <row r="210" spans="1:26" ht="15.75" customHeight="1">
      <c r="A210" s="145"/>
      <c r="B210" s="145"/>
      <c r="C210" s="145"/>
      <c r="D210" s="153"/>
      <c r="E210" s="144"/>
      <c r="F210" s="145"/>
      <c r="G210" s="145"/>
      <c r="H210" s="145"/>
      <c r="I210" s="145"/>
      <c r="J210" s="145"/>
      <c r="K210" s="145"/>
      <c r="L210" s="145"/>
      <c r="M210" s="145"/>
      <c r="N210" s="145"/>
      <c r="O210" s="145"/>
      <c r="P210" s="145"/>
      <c r="Q210" s="145"/>
      <c r="R210" s="145"/>
      <c r="S210" s="145"/>
      <c r="T210" s="145"/>
      <c r="U210" s="145"/>
      <c r="V210" s="145"/>
      <c r="W210" s="145"/>
      <c r="X210" s="145"/>
      <c r="Y210" s="145"/>
      <c r="Z210" s="145"/>
    </row>
    <row r="211" spans="1:26" ht="15.75" customHeight="1">
      <c r="A211" s="145"/>
      <c r="B211" s="145"/>
      <c r="C211" s="145"/>
      <c r="D211" s="153"/>
      <c r="E211" s="144"/>
      <c r="F211" s="145"/>
      <c r="G211" s="145"/>
      <c r="H211" s="145"/>
      <c r="I211" s="145"/>
      <c r="J211" s="145"/>
      <c r="K211" s="145"/>
      <c r="L211" s="145"/>
      <c r="M211" s="145"/>
      <c r="N211" s="145"/>
      <c r="O211" s="145"/>
      <c r="P211" s="145"/>
      <c r="Q211" s="145"/>
      <c r="R211" s="145"/>
      <c r="S211" s="145"/>
      <c r="T211" s="145"/>
      <c r="U211" s="145"/>
      <c r="V211" s="145"/>
      <c r="W211" s="145"/>
      <c r="X211" s="145"/>
      <c r="Y211" s="145"/>
      <c r="Z211" s="145"/>
    </row>
    <row r="212" spans="1:26" ht="15.75" customHeight="1">
      <c r="A212" s="145"/>
      <c r="B212" s="145"/>
      <c r="C212" s="145"/>
      <c r="D212" s="153"/>
      <c r="E212" s="144"/>
      <c r="F212" s="145"/>
      <c r="G212" s="145"/>
      <c r="H212" s="145"/>
      <c r="I212" s="145"/>
      <c r="J212" s="145"/>
      <c r="K212" s="145"/>
      <c r="L212" s="145"/>
      <c r="M212" s="145"/>
      <c r="N212" s="145"/>
      <c r="O212" s="145"/>
      <c r="P212" s="145"/>
      <c r="Q212" s="145"/>
      <c r="R212" s="145"/>
      <c r="S212" s="145"/>
      <c r="T212" s="145"/>
      <c r="U212" s="145"/>
      <c r="V212" s="145"/>
      <c r="W212" s="145"/>
      <c r="X212" s="145"/>
      <c r="Y212" s="145"/>
      <c r="Z212" s="145"/>
    </row>
    <row r="213" spans="1:26" ht="15.75" customHeight="1">
      <c r="A213" s="145"/>
      <c r="B213" s="145"/>
      <c r="C213" s="145"/>
      <c r="D213" s="153"/>
      <c r="E213" s="144"/>
      <c r="F213" s="145"/>
      <c r="G213" s="145"/>
      <c r="H213" s="145"/>
      <c r="I213" s="145"/>
      <c r="J213" s="145"/>
      <c r="K213" s="145"/>
      <c r="L213" s="145"/>
      <c r="M213" s="145"/>
      <c r="N213" s="145"/>
      <c r="O213" s="145"/>
      <c r="P213" s="145"/>
      <c r="Q213" s="145"/>
      <c r="R213" s="145"/>
      <c r="S213" s="145"/>
      <c r="T213" s="145"/>
      <c r="U213" s="145"/>
      <c r="V213" s="145"/>
      <c r="W213" s="145"/>
      <c r="X213" s="145"/>
      <c r="Y213" s="145"/>
      <c r="Z213" s="145"/>
    </row>
    <row r="214" spans="1:26" ht="15.75" customHeight="1">
      <c r="A214" s="145"/>
      <c r="B214" s="145"/>
      <c r="C214" s="145"/>
      <c r="D214" s="153"/>
      <c r="E214" s="144"/>
      <c r="F214" s="145"/>
      <c r="G214" s="145"/>
      <c r="H214" s="145"/>
      <c r="I214" s="145"/>
      <c r="J214" s="145"/>
      <c r="K214" s="145"/>
      <c r="L214" s="145"/>
      <c r="M214" s="145"/>
      <c r="N214" s="145"/>
      <c r="O214" s="145"/>
      <c r="P214" s="145"/>
      <c r="Q214" s="145"/>
      <c r="R214" s="145"/>
      <c r="S214" s="145"/>
      <c r="T214" s="145"/>
      <c r="U214" s="145"/>
      <c r="V214" s="145"/>
      <c r="W214" s="145"/>
      <c r="X214" s="145"/>
      <c r="Y214" s="145"/>
      <c r="Z214" s="145"/>
    </row>
    <row r="215" spans="1:26" ht="15.75" customHeight="1">
      <c r="A215" s="145"/>
      <c r="B215" s="145"/>
      <c r="C215" s="145"/>
      <c r="D215" s="153"/>
      <c r="E215" s="144"/>
      <c r="F215" s="145"/>
      <c r="G215" s="145"/>
      <c r="H215" s="145"/>
      <c r="I215" s="145"/>
      <c r="J215" s="145"/>
      <c r="K215" s="145"/>
      <c r="L215" s="145"/>
      <c r="M215" s="145"/>
      <c r="N215" s="145"/>
      <c r="O215" s="145"/>
      <c r="P215" s="145"/>
      <c r="Q215" s="145"/>
      <c r="R215" s="145"/>
      <c r="S215" s="145"/>
      <c r="T215" s="145"/>
      <c r="U215" s="145"/>
      <c r="V215" s="145"/>
      <c r="W215" s="145"/>
      <c r="X215" s="145"/>
      <c r="Y215" s="145"/>
      <c r="Z215" s="145"/>
    </row>
    <row r="216" spans="1:26" ht="15.75" customHeight="1">
      <c r="A216" s="145"/>
      <c r="B216" s="145"/>
      <c r="C216" s="145"/>
      <c r="D216" s="153"/>
      <c r="E216" s="144"/>
      <c r="F216" s="145"/>
      <c r="G216" s="145"/>
      <c r="H216" s="145"/>
      <c r="I216" s="145"/>
      <c r="J216" s="145"/>
      <c r="K216" s="145"/>
      <c r="L216" s="145"/>
      <c r="M216" s="145"/>
      <c r="N216" s="145"/>
      <c r="O216" s="145"/>
      <c r="P216" s="145"/>
      <c r="Q216" s="145"/>
      <c r="R216" s="145"/>
      <c r="S216" s="145"/>
      <c r="T216" s="145"/>
      <c r="U216" s="145"/>
      <c r="V216" s="145"/>
      <c r="W216" s="145"/>
      <c r="X216" s="145"/>
      <c r="Y216" s="145"/>
      <c r="Z216" s="145"/>
    </row>
    <row r="217" spans="1:26" ht="15.75" customHeight="1">
      <c r="A217" s="145"/>
      <c r="B217" s="145"/>
      <c r="C217" s="145"/>
      <c r="D217" s="153"/>
      <c r="E217" s="144"/>
      <c r="F217" s="145"/>
      <c r="G217" s="145"/>
      <c r="H217" s="145"/>
      <c r="I217" s="145"/>
      <c r="J217" s="145"/>
      <c r="K217" s="145"/>
      <c r="L217" s="145"/>
      <c r="M217" s="145"/>
      <c r="N217" s="145"/>
      <c r="O217" s="145"/>
      <c r="P217" s="145"/>
      <c r="Q217" s="145"/>
      <c r="R217" s="145"/>
      <c r="S217" s="145"/>
      <c r="T217" s="145"/>
      <c r="U217" s="145"/>
      <c r="V217" s="145"/>
      <c r="W217" s="145"/>
      <c r="X217" s="145"/>
      <c r="Y217" s="145"/>
      <c r="Z217" s="145"/>
    </row>
    <row r="218" spans="1:26" ht="15.75" customHeight="1">
      <c r="A218" s="145"/>
      <c r="B218" s="145"/>
      <c r="C218" s="145"/>
      <c r="D218" s="153"/>
      <c r="E218" s="144"/>
      <c r="F218" s="145"/>
      <c r="G218" s="145"/>
      <c r="H218" s="145"/>
      <c r="I218" s="145"/>
      <c r="J218" s="145"/>
      <c r="K218" s="145"/>
      <c r="L218" s="145"/>
      <c r="M218" s="145"/>
      <c r="N218" s="145"/>
      <c r="O218" s="145"/>
      <c r="P218" s="145"/>
      <c r="Q218" s="145"/>
      <c r="R218" s="145"/>
      <c r="S218" s="145"/>
      <c r="T218" s="145"/>
      <c r="U218" s="145"/>
      <c r="V218" s="145"/>
      <c r="W218" s="145"/>
      <c r="X218" s="145"/>
      <c r="Y218" s="145"/>
      <c r="Z218" s="145"/>
    </row>
    <row r="219" spans="1:26" ht="15.75" customHeight="1">
      <c r="A219" s="145"/>
      <c r="B219" s="145"/>
      <c r="C219" s="145"/>
      <c r="D219" s="153"/>
      <c r="E219" s="144"/>
      <c r="F219" s="145"/>
      <c r="G219" s="145"/>
      <c r="H219" s="145"/>
      <c r="I219" s="145"/>
      <c r="J219" s="145"/>
      <c r="K219" s="145"/>
      <c r="L219" s="145"/>
      <c r="M219" s="145"/>
      <c r="N219" s="145"/>
      <c r="O219" s="145"/>
      <c r="P219" s="145"/>
      <c r="Q219" s="145"/>
      <c r="R219" s="145"/>
      <c r="S219" s="145"/>
      <c r="T219" s="145"/>
      <c r="U219" s="145"/>
      <c r="V219" s="145"/>
      <c r="W219" s="145"/>
      <c r="X219" s="145"/>
      <c r="Y219" s="145"/>
      <c r="Z219" s="145"/>
    </row>
    <row r="220" spans="1:26" ht="15.75" customHeight="1">
      <c r="A220" s="145"/>
      <c r="B220" s="145"/>
      <c r="C220" s="145"/>
      <c r="D220" s="153"/>
      <c r="E220" s="144"/>
      <c r="F220" s="145"/>
      <c r="G220" s="145"/>
      <c r="H220" s="145"/>
      <c r="I220" s="145"/>
      <c r="J220" s="145"/>
      <c r="K220" s="145"/>
      <c r="L220" s="145"/>
      <c r="M220" s="145"/>
      <c r="N220" s="145"/>
      <c r="O220" s="145"/>
      <c r="P220" s="145"/>
      <c r="Q220" s="145"/>
      <c r="R220" s="145"/>
      <c r="S220" s="145"/>
      <c r="T220" s="145"/>
      <c r="U220" s="145"/>
      <c r="V220" s="145"/>
      <c r="W220" s="145"/>
      <c r="X220" s="145"/>
      <c r="Y220" s="145"/>
      <c r="Z220" s="145"/>
    </row>
    <row r="221" spans="1:26" ht="15.75" customHeight="1">
      <c r="A221" s="145"/>
      <c r="B221" s="145"/>
      <c r="C221" s="145"/>
      <c r="D221" s="153"/>
      <c r="E221" s="144"/>
      <c r="F221" s="145"/>
      <c r="G221" s="145"/>
      <c r="H221" s="145"/>
      <c r="I221" s="145"/>
      <c r="J221" s="145"/>
      <c r="K221" s="145"/>
      <c r="L221" s="145"/>
      <c r="M221" s="145"/>
      <c r="N221" s="145"/>
      <c r="O221" s="145"/>
      <c r="P221" s="145"/>
      <c r="Q221" s="145"/>
      <c r="R221" s="145"/>
      <c r="S221" s="145"/>
      <c r="T221" s="145"/>
      <c r="U221" s="145"/>
      <c r="V221" s="145"/>
      <c r="W221" s="145"/>
      <c r="X221" s="145"/>
      <c r="Y221" s="145"/>
      <c r="Z221" s="145"/>
    </row>
    <row r="222" spans="1:26" ht="15.75" customHeight="1">
      <c r="A222" s="145"/>
      <c r="B222" s="145"/>
      <c r="C222" s="145"/>
      <c r="D222" s="153"/>
      <c r="E222" s="144"/>
      <c r="F222" s="145"/>
      <c r="G222" s="145"/>
      <c r="H222" s="145"/>
      <c r="I222" s="145"/>
      <c r="J222" s="145"/>
      <c r="K222" s="145"/>
      <c r="L222" s="145"/>
      <c r="M222" s="145"/>
      <c r="N222" s="145"/>
      <c r="O222" s="145"/>
      <c r="P222" s="145"/>
      <c r="Q222" s="145"/>
      <c r="R222" s="145"/>
      <c r="S222" s="145"/>
      <c r="T222" s="145"/>
      <c r="U222" s="145"/>
      <c r="V222" s="145"/>
      <c r="W222" s="145"/>
      <c r="X222" s="145"/>
      <c r="Y222" s="145"/>
      <c r="Z222" s="145"/>
    </row>
    <row r="223" spans="1:26" ht="15.75" customHeight="1">
      <c r="A223" s="145"/>
      <c r="B223" s="145"/>
      <c r="C223" s="145"/>
      <c r="D223" s="153"/>
      <c r="E223" s="144"/>
      <c r="F223" s="145"/>
      <c r="G223" s="145"/>
      <c r="H223" s="145"/>
      <c r="I223" s="145"/>
      <c r="J223" s="145"/>
      <c r="K223" s="145"/>
      <c r="L223" s="145"/>
      <c r="M223" s="145"/>
      <c r="N223" s="145"/>
      <c r="O223" s="145"/>
      <c r="P223" s="145"/>
      <c r="Q223" s="145"/>
      <c r="R223" s="145"/>
      <c r="S223" s="145"/>
      <c r="T223" s="145"/>
      <c r="U223" s="145"/>
      <c r="V223" s="145"/>
      <c r="W223" s="145"/>
      <c r="X223" s="145"/>
      <c r="Y223" s="145"/>
      <c r="Z223" s="145"/>
    </row>
    <row r="224" spans="1:26" ht="15.75" customHeight="1">
      <c r="A224" s="145"/>
      <c r="B224" s="145"/>
      <c r="C224" s="145"/>
      <c r="D224" s="153"/>
      <c r="E224" s="144"/>
      <c r="F224" s="145"/>
      <c r="G224" s="145"/>
      <c r="H224" s="145"/>
      <c r="I224" s="145"/>
      <c r="J224" s="145"/>
      <c r="K224" s="145"/>
      <c r="L224" s="145"/>
      <c r="M224" s="145"/>
      <c r="N224" s="145"/>
      <c r="O224" s="145"/>
      <c r="P224" s="145"/>
      <c r="Q224" s="145"/>
      <c r="R224" s="145"/>
      <c r="S224" s="145"/>
      <c r="T224" s="145"/>
      <c r="U224" s="145"/>
      <c r="V224" s="145"/>
      <c r="W224" s="145"/>
      <c r="X224" s="145"/>
      <c r="Y224" s="145"/>
      <c r="Z224" s="145"/>
    </row>
    <row r="225" spans="1:26" ht="15.75" customHeight="1">
      <c r="A225" s="145"/>
      <c r="B225" s="145"/>
      <c r="C225" s="145"/>
      <c r="D225" s="153"/>
      <c r="E225" s="144"/>
      <c r="F225" s="145"/>
      <c r="G225" s="145"/>
      <c r="H225" s="145"/>
      <c r="I225" s="145"/>
      <c r="J225" s="145"/>
      <c r="K225" s="145"/>
      <c r="L225" s="145"/>
      <c r="M225" s="145"/>
      <c r="N225" s="145"/>
      <c r="O225" s="145"/>
      <c r="P225" s="145"/>
      <c r="Q225" s="145"/>
      <c r="R225" s="145"/>
      <c r="S225" s="145"/>
      <c r="T225" s="145"/>
      <c r="U225" s="145"/>
      <c r="V225" s="145"/>
      <c r="W225" s="145"/>
      <c r="X225" s="145"/>
      <c r="Y225" s="145"/>
      <c r="Z225" s="145"/>
    </row>
    <row r="226" spans="1:26" ht="15.75" customHeight="1">
      <c r="A226" s="145"/>
      <c r="B226" s="145"/>
      <c r="C226" s="145"/>
      <c r="D226" s="153"/>
      <c r="E226" s="144"/>
      <c r="F226" s="145"/>
      <c r="G226" s="145"/>
      <c r="H226" s="145"/>
      <c r="I226" s="145"/>
      <c r="J226" s="145"/>
      <c r="K226" s="145"/>
      <c r="L226" s="145"/>
      <c r="M226" s="145"/>
      <c r="N226" s="145"/>
      <c r="O226" s="145"/>
      <c r="P226" s="145"/>
      <c r="Q226" s="145"/>
      <c r="R226" s="145"/>
      <c r="S226" s="145"/>
      <c r="T226" s="145"/>
      <c r="U226" s="145"/>
      <c r="V226" s="145"/>
      <c r="W226" s="145"/>
      <c r="X226" s="145"/>
      <c r="Y226" s="145"/>
      <c r="Z226" s="145"/>
    </row>
    <row r="227" spans="1:26" ht="15.75" customHeight="1">
      <c r="A227" s="145"/>
      <c r="B227" s="145"/>
      <c r="C227" s="145"/>
      <c r="D227" s="153"/>
      <c r="E227" s="144"/>
      <c r="F227" s="145"/>
      <c r="G227" s="145"/>
      <c r="H227" s="145"/>
      <c r="I227" s="145"/>
      <c r="J227" s="145"/>
      <c r="K227" s="145"/>
      <c r="L227" s="145"/>
      <c r="M227" s="145"/>
      <c r="N227" s="145"/>
      <c r="O227" s="145"/>
      <c r="P227" s="145"/>
      <c r="Q227" s="145"/>
      <c r="R227" s="145"/>
      <c r="S227" s="145"/>
      <c r="T227" s="145"/>
      <c r="U227" s="145"/>
      <c r="V227" s="145"/>
      <c r="W227" s="145"/>
      <c r="X227" s="145"/>
      <c r="Y227" s="145"/>
      <c r="Z227" s="145"/>
    </row>
    <row r="228" spans="1:26" ht="15.75" customHeight="1">
      <c r="A228" s="145"/>
      <c r="B228" s="145"/>
      <c r="C228" s="145"/>
      <c r="D228" s="153"/>
      <c r="E228" s="144"/>
      <c r="F228" s="145"/>
      <c r="G228" s="145"/>
      <c r="H228" s="145"/>
      <c r="I228" s="145"/>
      <c r="J228" s="145"/>
      <c r="K228" s="145"/>
      <c r="L228" s="145"/>
      <c r="M228" s="145"/>
      <c r="N228" s="145"/>
      <c r="O228" s="145"/>
      <c r="P228" s="145"/>
      <c r="Q228" s="145"/>
      <c r="R228" s="145"/>
      <c r="S228" s="145"/>
      <c r="T228" s="145"/>
      <c r="U228" s="145"/>
      <c r="V228" s="145"/>
      <c r="W228" s="145"/>
      <c r="X228" s="145"/>
      <c r="Y228" s="145"/>
      <c r="Z228" s="145"/>
    </row>
    <row r="229" spans="1:26" ht="15.75" customHeight="1">
      <c r="A229" s="145"/>
      <c r="B229" s="145"/>
      <c r="C229" s="145"/>
      <c r="D229" s="153"/>
      <c r="E229" s="144"/>
      <c r="F229" s="145"/>
      <c r="G229" s="145"/>
      <c r="H229" s="145"/>
      <c r="I229" s="145"/>
      <c r="J229" s="145"/>
      <c r="K229" s="145"/>
      <c r="L229" s="145"/>
      <c r="M229" s="145"/>
      <c r="N229" s="145"/>
      <c r="O229" s="145"/>
      <c r="P229" s="145"/>
      <c r="Q229" s="145"/>
      <c r="R229" s="145"/>
      <c r="S229" s="145"/>
      <c r="T229" s="145"/>
      <c r="U229" s="145"/>
      <c r="V229" s="145"/>
      <c r="W229" s="145"/>
      <c r="X229" s="145"/>
      <c r="Y229" s="145"/>
      <c r="Z229" s="145"/>
    </row>
    <row r="230" spans="1:26" ht="15.75" customHeight="1">
      <c r="A230" s="145"/>
      <c r="B230" s="145"/>
      <c r="C230" s="145"/>
      <c r="D230" s="153"/>
      <c r="E230" s="144"/>
      <c r="F230" s="145"/>
      <c r="G230" s="145"/>
      <c r="H230" s="145"/>
      <c r="I230" s="145"/>
      <c r="J230" s="145"/>
      <c r="K230" s="145"/>
      <c r="L230" s="145"/>
      <c r="M230" s="145"/>
      <c r="N230" s="145"/>
      <c r="O230" s="145"/>
      <c r="P230" s="145"/>
      <c r="Q230" s="145"/>
      <c r="R230" s="145"/>
      <c r="S230" s="145"/>
      <c r="T230" s="145"/>
      <c r="U230" s="145"/>
      <c r="V230" s="145"/>
      <c r="W230" s="145"/>
      <c r="X230" s="145"/>
      <c r="Y230" s="145"/>
      <c r="Z230" s="145"/>
    </row>
    <row r="231" spans="1:26" ht="15.75" customHeight="1">
      <c r="A231" s="145"/>
      <c r="B231" s="145"/>
      <c r="C231" s="145"/>
      <c r="D231" s="153"/>
      <c r="E231" s="144"/>
      <c r="F231" s="145"/>
      <c r="G231" s="145"/>
      <c r="H231" s="145"/>
      <c r="I231" s="145"/>
      <c r="J231" s="145"/>
      <c r="K231" s="145"/>
      <c r="L231" s="145"/>
      <c r="M231" s="145"/>
      <c r="N231" s="145"/>
      <c r="O231" s="145"/>
      <c r="P231" s="145"/>
      <c r="Q231" s="145"/>
      <c r="R231" s="145"/>
      <c r="S231" s="145"/>
      <c r="T231" s="145"/>
      <c r="U231" s="145"/>
      <c r="V231" s="145"/>
      <c r="W231" s="145"/>
      <c r="X231" s="145"/>
      <c r="Y231" s="145"/>
      <c r="Z231" s="145"/>
    </row>
    <row r="232" spans="1:26" ht="15.75" customHeight="1">
      <c r="A232" s="145"/>
      <c r="B232" s="145"/>
      <c r="C232" s="145"/>
      <c r="D232" s="153"/>
      <c r="E232" s="144"/>
      <c r="F232" s="145"/>
      <c r="G232" s="145"/>
      <c r="H232" s="145"/>
      <c r="I232" s="145"/>
      <c r="J232" s="145"/>
      <c r="K232" s="145"/>
      <c r="L232" s="145"/>
      <c r="M232" s="145"/>
      <c r="N232" s="145"/>
      <c r="O232" s="145"/>
      <c r="P232" s="145"/>
      <c r="Q232" s="145"/>
      <c r="R232" s="145"/>
      <c r="S232" s="145"/>
      <c r="T232" s="145"/>
      <c r="U232" s="145"/>
      <c r="V232" s="145"/>
      <c r="W232" s="145"/>
      <c r="X232" s="145"/>
      <c r="Y232" s="145"/>
      <c r="Z232" s="145"/>
    </row>
    <row r="233" spans="1:26" ht="15.75" customHeight="1">
      <c r="A233" s="145"/>
      <c r="B233" s="145"/>
      <c r="C233" s="145"/>
      <c r="D233" s="153"/>
      <c r="E233" s="144"/>
      <c r="F233" s="145"/>
      <c r="G233" s="145"/>
      <c r="H233" s="145"/>
      <c r="I233" s="145"/>
      <c r="J233" s="145"/>
      <c r="K233" s="145"/>
      <c r="L233" s="145"/>
      <c r="M233" s="145"/>
      <c r="N233" s="145"/>
      <c r="O233" s="145"/>
      <c r="P233" s="145"/>
      <c r="Q233" s="145"/>
      <c r="R233" s="145"/>
      <c r="S233" s="145"/>
      <c r="T233" s="145"/>
      <c r="U233" s="145"/>
      <c r="V233" s="145"/>
      <c r="W233" s="145"/>
      <c r="X233" s="145"/>
      <c r="Y233" s="145"/>
      <c r="Z233" s="145"/>
    </row>
    <row r="234" spans="1:26" ht="15.75" customHeight="1">
      <c r="A234" s="145"/>
      <c r="B234" s="145"/>
      <c r="C234" s="145"/>
      <c r="D234" s="153"/>
      <c r="E234" s="144"/>
      <c r="F234" s="145"/>
      <c r="G234" s="145"/>
      <c r="H234" s="145"/>
      <c r="I234" s="145"/>
      <c r="J234" s="145"/>
      <c r="K234" s="145"/>
      <c r="L234" s="145"/>
      <c r="M234" s="145"/>
      <c r="N234" s="145"/>
      <c r="O234" s="145"/>
      <c r="P234" s="145"/>
      <c r="Q234" s="145"/>
      <c r="R234" s="145"/>
      <c r="S234" s="145"/>
      <c r="T234" s="145"/>
      <c r="U234" s="145"/>
      <c r="V234" s="145"/>
      <c r="W234" s="145"/>
      <c r="X234" s="145"/>
      <c r="Y234" s="145"/>
      <c r="Z234" s="145"/>
    </row>
    <row r="235" spans="1:26" ht="15.75" customHeight="1">
      <c r="A235" s="145"/>
      <c r="B235" s="145"/>
      <c r="C235" s="145"/>
      <c r="D235" s="153"/>
      <c r="E235" s="144"/>
      <c r="F235" s="145"/>
      <c r="G235" s="145"/>
      <c r="H235" s="145"/>
      <c r="I235" s="145"/>
      <c r="J235" s="145"/>
      <c r="K235" s="145"/>
      <c r="L235" s="145"/>
      <c r="M235" s="145"/>
      <c r="N235" s="145"/>
      <c r="O235" s="145"/>
      <c r="P235" s="145"/>
      <c r="Q235" s="145"/>
      <c r="R235" s="145"/>
      <c r="S235" s="145"/>
      <c r="T235" s="145"/>
      <c r="U235" s="145"/>
      <c r="V235" s="145"/>
      <c r="W235" s="145"/>
      <c r="X235" s="145"/>
      <c r="Y235" s="145"/>
      <c r="Z235" s="145"/>
    </row>
    <row r="236" spans="1:26" ht="15.75" customHeight="1">
      <c r="A236" s="145"/>
      <c r="B236" s="145"/>
      <c r="C236" s="145"/>
      <c r="D236" s="153"/>
      <c r="E236" s="144"/>
      <c r="F236" s="145"/>
      <c r="G236" s="145"/>
      <c r="H236" s="145"/>
      <c r="I236" s="145"/>
      <c r="J236" s="145"/>
      <c r="K236" s="145"/>
      <c r="L236" s="145"/>
      <c r="M236" s="145"/>
      <c r="N236" s="145"/>
      <c r="O236" s="145"/>
      <c r="P236" s="145"/>
      <c r="Q236" s="145"/>
      <c r="R236" s="145"/>
      <c r="S236" s="145"/>
      <c r="T236" s="145"/>
      <c r="U236" s="145"/>
      <c r="V236" s="145"/>
      <c r="W236" s="145"/>
      <c r="X236" s="145"/>
      <c r="Y236" s="145"/>
      <c r="Z236" s="145"/>
    </row>
    <row r="237" spans="1:26" ht="15.75" customHeight="1">
      <c r="A237" s="145"/>
      <c r="B237" s="145"/>
      <c r="C237" s="145"/>
      <c r="D237" s="153"/>
      <c r="E237" s="144"/>
      <c r="F237" s="145"/>
      <c r="G237" s="145"/>
      <c r="H237" s="145"/>
      <c r="I237" s="145"/>
      <c r="J237" s="145"/>
      <c r="K237" s="145"/>
      <c r="L237" s="145"/>
      <c r="M237" s="145"/>
      <c r="N237" s="145"/>
      <c r="O237" s="145"/>
      <c r="P237" s="145"/>
      <c r="Q237" s="145"/>
      <c r="R237" s="145"/>
      <c r="S237" s="145"/>
      <c r="T237" s="145"/>
      <c r="U237" s="145"/>
      <c r="V237" s="145"/>
      <c r="W237" s="145"/>
      <c r="X237" s="145"/>
      <c r="Y237" s="145"/>
      <c r="Z237" s="145"/>
    </row>
    <row r="238" spans="1:26" ht="15.75" customHeight="1">
      <c r="A238" s="145"/>
      <c r="B238" s="145"/>
      <c r="C238" s="145"/>
      <c r="D238" s="153"/>
      <c r="E238" s="144"/>
      <c r="F238" s="145"/>
      <c r="G238" s="145"/>
      <c r="H238" s="145"/>
      <c r="I238" s="145"/>
      <c r="J238" s="145"/>
      <c r="K238" s="145"/>
      <c r="L238" s="145"/>
      <c r="M238" s="145"/>
      <c r="N238" s="145"/>
      <c r="O238" s="145"/>
      <c r="P238" s="145"/>
      <c r="Q238" s="145"/>
      <c r="R238" s="145"/>
      <c r="S238" s="145"/>
      <c r="T238" s="145"/>
      <c r="U238" s="145"/>
      <c r="V238" s="145"/>
      <c r="W238" s="145"/>
      <c r="X238" s="145"/>
      <c r="Y238" s="145"/>
      <c r="Z238" s="145"/>
    </row>
    <row r="239" spans="1:26" ht="15.75" customHeight="1">
      <c r="A239" s="145"/>
      <c r="B239" s="145"/>
      <c r="C239" s="145"/>
      <c r="D239" s="153"/>
      <c r="E239" s="144"/>
      <c r="F239" s="145"/>
      <c r="G239" s="145"/>
      <c r="H239" s="145"/>
      <c r="I239" s="145"/>
      <c r="J239" s="145"/>
      <c r="K239" s="145"/>
      <c r="L239" s="145"/>
      <c r="M239" s="145"/>
      <c r="N239" s="145"/>
      <c r="O239" s="145"/>
      <c r="P239" s="145"/>
      <c r="Q239" s="145"/>
      <c r="R239" s="145"/>
      <c r="S239" s="145"/>
      <c r="T239" s="145"/>
      <c r="U239" s="145"/>
      <c r="V239" s="145"/>
      <c r="W239" s="145"/>
      <c r="X239" s="145"/>
      <c r="Y239" s="145"/>
      <c r="Z239" s="145"/>
    </row>
    <row r="240" spans="1:26" ht="15.75" customHeight="1">
      <c r="A240" s="145"/>
      <c r="B240" s="145"/>
      <c r="C240" s="145"/>
      <c r="D240" s="153"/>
      <c r="E240" s="144"/>
      <c r="F240" s="145"/>
      <c r="G240" s="145"/>
      <c r="H240" s="145"/>
      <c r="I240" s="145"/>
      <c r="J240" s="145"/>
      <c r="K240" s="145"/>
      <c r="L240" s="145"/>
      <c r="M240" s="145"/>
      <c r="N240" s="145"/>
      <c r="O240" s="145"/>
      <c r="P240" s="145"/>
      <c r="Q240" s="145"/>
      <c r="R240" s="145"/>
      <c r="S240" s="145"/>
      <c r="T240" s="145"/>
      <c r="U240" s="145"/>
      <c r="V240" s="145"/>
      <c r="W240" s="145"/>
      <c r="X240" s="145"/>
      <c r="Y240" s="145"/>
      <c r="Z240" s="145"/>
    </row>
    <row r="241" spans="1:26" ht="15.75" customHeight="1">
      <c r="A241" s="145"/>
      <c r="B241" s="145"/>
      <c r="C241" s="145"/>
      <c r="D241" s="153"/>
      <c r="E241" s="144"/>
      <c r="F241" s="145"/>
      <c r="G241" s="145"/>
      <c r="H241" s="145"/>
      <c r="I241" s="145"/>
      <c r="J241" s="145"/>
      <c r="K241" s="145"/>
      <c r="L241" s="145"/>
      <c r="M241" s="145"/>
      <c r="N241" s="145"/>
      <c r="O241" s="145"/>
      <c r="P241" s="145"/>
      <c r="Q241" s="145"/>
      <c r="R241" s="145"/>
      <c r="S241" s="145"/>
      <c r="T241" s="145"/>
      <c r="U241" s="145"/>
      <c r="V241" s="145"/>
      <c r="W241" s="145"/>
      <c r="X241" s="145"/>
      <c r="Y241" s="145"/>
      <c r="Z241" s="145"/>
    </row>
    <row r="242" spans="1:26" ht="15.75" customHeight="1">
      <c r="A242" s="145"/>
      <c r="B242" s="145"/>
      <c r="C242" s="145"/>
      <c r="D242" s="153"/>
      <c r="E242" s="144"/>
      <c r="F242" s="145"/>
      <c r="G242" s="145"/>
      <c r="H242" s="145"/>
      <c r="I242" s="145"/>
      <c r="J242" s="145"/>
      <c r="K242" s="145"/>
      <c r="L242" s="145"/>
      <c r="M242" s="145"/>
      <c r="N242" s="145"/>
      <c r="O242" s="145"/>
      <c r="P242" s="145"/>
      <c r="Q242" s="145"/>
      <c r="R242" s="145"/>
      <c r="S242" s="145"/>
      <c r="T242" s="145"/>
      <c r="U242" s="145"/>
      <c r="V242" s="145"/>
      <c r="W242" s="145"/>
      <c r="X242" s="145"/>
      <c r="Y242" s="145"/>
      <c r="Z242" s="145"/>
    </row>
    <row r="243" spans="1:26" ht="15.75" customHeight="1">
      <c r="A243" s="145"/>
      <c r="B243" s="145"/>
      <c r="C243" s="145"/>
      <c r="D243" s="153"/>
      <c r="E243" s="144"/>
      <c r="F243" s="145"/>
      <c r="G243" s="145"/>
      <c r="H243" s="145"/>
      <c r="I243" s="145"/>
      <c r="J243" s="145"/>
      <c r="K243" s="145"/>
      <c r="L243" s="145"/>
      <c r="M243" s="145"/>
      <c r="N243" s="145"/>
      <c r="O243" s="145"/>
      <c r="P243" s="145"/>
      <c r="Q243" s="145"/>
      <c r="R243" s="145"/>
      <c r="S243" s="145"/>
      <c r="T243" s="145"/>
      <c r="U243" s="145"/>
      <c r="V243" s="145"/>
      <c r="W243" s="145"/>
      <c r="X243" s="145"/>
      <c r="Y243" s="145"/>
      <c r="Z243" s="145"/>
    </row>
    <row r="244" spans="1:26" ht="15.75" customHeight="1">
      <c r="A244" s="145"/>
      <c r="B244" s="145"/>
      <c r="C244" s="145"/>
      <c r="D244" s="153"/>
      <c r="E244" s="144"/>
      <c r="F244" s="145"/>
      <c r="G244" s="145"/>
      <c r="H244" s="145"/>
      <c r="I244" s="145"/>
      <c r="J244" s="145"/>
      <c r="K244" s="145"/>
      <c r="L244" s="145"/>
      <c r="M244" s="145"/>
      <c r="N244" s="145"/>
      <c r="O244" s="145"/>
      <c r="P244" s="145"/>
      <c r="Q244" s="145"/>
      <c r="R244" s="145"/>
      <c r="S244" s="145"/>
      <c r="T244" s="145"/>
      <c r="U244" s="145"/>
      <c r="V244" s="145"/>
      <c r="W244" s="145"/>
      <c r="X244" s="145"/>
      <c r="Y244" s="145"/>
      <c r="Z244" s="145"/>
    </row>
    <row r="245" spans="1:26" ht="15.75" customHeight="1">
      <c r="A245" s="145"/>
      <c r="B245" s="145"/>
      <c r="C245" s="145"/>
      <c r="D245" s="153"/>
      <c r="E245" s="144"/>
      <c r="F245" s="145"/>
      <c r="G245" s="145"/>
      <c r="H245" s="145"/>
      <c r="I245" s="145"/>
      <c r="J245" s="145"/>
      <c r="K245" s="145"/>
      <c r="L245" s="145"/>
      <c r="M245" s="145"/>
      <c r="N245" s="145"/>
      <c r="O245" s="145"/>
      <c r="P245" s="145"/>
      <c r="Q245" s="145"/>
      <c r="R245" s="145"/>
      <c r="S245" s="145"/>
      <c r="T245" s="145"/>
      <c r="U245" s="145"/>
      <c r="V245" s="145"/>
      <c r="W245" s="145"/>
      <c r="X245" s="145"/>
      <c r="Y245" s="145"/>
      <c r="Z245" s="145"/>
    </row>
    <row r="246" spans="1:26" ht="15.75" customHeight="1">
      <c r="A246" s="145"/>
      <c r="B246" s="145"/>
      <c r="C246" s="145"/>
      <c r="D246" s="153"/>
      <c r="E246" s="144"/>
      <c r="F246" s="145"/>
      <c r="G246" s="145"/>
      <c r="H246" s="145"/>
      <c r="I246" s="145"/>
      <c r="J246" s="145"/>
      <c r="K246" s="145"/>
      <c r="L246" s="145"/>
      <c r="M246" s="145"/>
      <c r="N246" s="145"/>
      <c r="O246" s="145"/>
      <c r="P246" s="145"/>
      <c r="Q246" s="145"/>
      <c r="R246" s="145"/>
      <c r="S246" s="145"/>
      <c r="T246" s="145"/>
      <c r="U246" s="145"/>
      <c r="V246" s="145"/>
      <c r="W246" s="145"/>
      <c r="X246" s="145"/>
      <c r="Y246" s="145"/>
      <c r="Z246" s="145"/>
    </row>
    <row r="247" spans="1:26" ht="15.75" customHeight="1">
      <c r="A247" s="145"/>
      <c r="B247" s="145"/>
      <c r="C247" s="145"/>
      <c r="D247" s="153"/>
      <c r="E247" s="144"/>
      <c r="F247" s="145"/>
      <c r="G247" s="145"/>
      <c r="H247" s="145"/>
      <c r="I247" s="145"/>
      <c r="J247" s="145"/>
      <c r="K247" s="145"/>
      <c r="L247" s="145"/>
      <c r="M247" s="145"/>
      <c r="N247" s="145"/>
      <c r="O247" s="145"/>
      <c r="P247" s="145"/>
      <c r="Q247" s="145"/>
      <c r="R247" s="145"/>
      <c r="S247" s="145"/>
      <c r="T247" s="145"/>
      <c r="U247" s="145"/>
      <c r="V247" s="145"/>
      <c r="W247" s="145"/>
      <c r="X247" s="145"/>
      <c r="Y247" s="145"/>
      <c r="Z247" s="145"/>
    </row>
    <row r="248" spans="1:26" ht="15.75" customHeight="1">
      <c r="A248" s="145"/>
      <c r="B248" s="145"/>
      <c r="C248" s="145"/>
      <c r="D248" s="153"/>
      <c r="E248" s="144"/>
      <c r="F248" s="145"/>
      <c r="G248" s="145"/>
      <c r="H248" s="145"/>
      <c r="I248" s="145"/>
      <c r="J248" s="145"/>
      <c r="K248" s="145"/>
      <c r="L248" s="145"/>
      <c r="M248" s="145"/>
      <c r="N248" s="145"/>
      <c r="O248" s="145"/>
      <c r="P248" s="145"/>
      <c r="Q248" s="145"/>
      <c r="R248" s="145"/>
      <c r="S248" s="145"/>
      <c r="T248" s="145"/>
      <c r="U248" s="145"/>
      <c r="V248" s="145"/>
      <c r="W248" s="145"/>
      <c r="X248" s="145"/>
      <c r="Y248" s="145"/>
      <c r="Z248" s="145"/>
    </row>
    <row r="249" spans="1:26" ht="15.75" customHeight="1">
      <c r="A249" s="145"/>
      <c r="B249" s="145"/>
      <c r="C249" s="145"/>
      <c r="D249" s="153"/>
      <c r="E249" s="144"/>
      <c r="F249" s="145"/>
      <c r="G249" s="145"/>
      <c r="H249" s="145"/>
      <c r="I249" s="145"/>
      <c r="J249" s="145"/>
      <c r="K249" s="145"/>
      <c r="L249" s="145"/>
      <c r="M249" s="145"/>
      <c r="N249" s="145"/>
      <c r="O249" s="145"/>
      <c r="P249" s="145"/>
      <c r="Q249" s="145"/>
      <c r="R249" s="145"/>
      <c r="S249" s="145"/>
      <c r="T249" s="145"/>
      <c r="U249" s="145"/>
      <c r="V249" s="145"/>
      <c r="W249" s="145"/>
      <c r="X249" s="145"/>
      <c r="Y249" s="145"/>
      <c r="Z249" s="145"/>
    </row>
    <row r="250" spans="1:26" ht="15.75" customHeight="1">
      <c r="A250" s="145"/>
      <c r="B250" s="145"/>
      <c r="C250" s="145"/>
      <c r="D250" s="153"/>
      <c r="E250" s="144"/>
      <c r="F250" s="145"/>
      <c r="G250" s="145"/>
      <c r="H250" s="145"/>
      <c r="I250" s="145"/>
      <c r="J250" s="145"/>
      <c r="K250" s="145"/>
      <c r="L250" s="145"/>
      <c r="M250" s="145"/>
      <c r="N250" s="145"/>
      <c r="O250" s="145"/>
      <c r="P250" s="145"/>
      <c r="Q250" s="145"/>
      <c r="R250" s="145"/>
      <c r="S250" s="145"/>
      <c r="T250" s="145"/>
      <c r="U250" s="145"/>
      <c r="V250" s="145"/>
      <c r="W250" s="145"/>
      <c r="X250" s="145"/>
      <c r="Y250" s="145"/>
      <c r="Z250" s="145"/>
    </row>
    <row r="251" spans="1:26" ht="15.75" customHeight="1">
      <c r="A251" s="145"/>
      <c r="B251" s="145"/>
      <c r="C251" s="145"/>
      <c r="D251" s="153"/>
      <c r="E251" s="144"/>
      <c r="F251" s="145"/>
      <c r="G251" s="145"/>
      <c r="H251" s="145"/>
      <c r="I251" s="145"/>
      <c r="J251" s="145"/>
      <c r="K251" s="145"/>
      <c r="L251" s="145"/>
      <c r="M251" s="145"/>
      <c r="N251" s="145"/>
      <c r="O251" s="145"/>
      <c r="P251" s="145"/>
      <c r="Q251" s="145"/>
      <c r="R251" s="145"/>
      <c r="S251" s="145"/>
      <c r="T251" s="145"/>
      <c r="U251" s="145"/>
      <c r="V251" s="145"/>
      <c r="W251" s="145"/>
      <c r="X251" s="145"/>
      <c r="Y251" s="145"/>
      <c r="Z251" s="145"/>
    </row>
    <row r="252" spans="1:26" ht="15.75" customHeight="1">
      <c r="A252" s="145"/>
      <c r="B252" s="145"/>
      <c r="C252" s="145"/>
      <c r="D252" s="153"/>
      <c r="E252" s="144"/>
      <c r="F252" s="145"/>
      <c r="G252" s="145"/>
      <c r="H252" s="145"/>
      <c r="I252" s="145"/>
      <c r="J252" s="145"/>
      <c r="K252" s="145"/>
      <c r="L252" s="145"/>
      <c r="M252" s="145"/>
      <c r="N252" s="145"/>
      <c r="O252" s="145"/>
      <c r="P252" s="145"/>
      <c r="Q252" s="145"/>
      <c r="R252" s="145"/>
      <c r="S252" s="145"/>
      <c r="T252" s="145"/>
      <c r="U252" s="145"/>
      <c r="V252" s="145"/>
      <c r="W252" s="145"/>
      <c r="X252" s="145"/>
      <c r="Y252" s="145"/>
      <c r="Z252" s="145"/>
    </row>
    <row r="253" spans="1:26" ht="15.75" customHeight="1">
      <c r="A253" s="145"/>
      <c r="B253" s="145"/>
      <c r="C253" s="145"/>
      <c r="D253" s="153"/>
      <c r="E253" s="144"/>
      <c r="F253" s="145"/>
      <c r="G253" s="145"/>
      <c r="H253" s="145"/>
      <c r="I253" s="145"/>
      <c r="J253" s="145"/>
      <c r="K253" s="145"/>
      <c r="L253" s="145"/>
      <c r="M253" s="145"/>
      <c r="N253" s="145"/>
      <c r="O253" s="145"/>
      <c r="P253" s="145"/>
      <c r="Q253" s="145"/>
      <c r="R253" s="145"/>
      <c r="S253" s="145"/>
      <c r="T253" s="145"/>
      <c r="U253" s="145"/>
      <c r="V253" s="145"/>
      <c r="W253" s="145"/>
      <c r="X253" s="145"/>
      <c r="Y253" s="145"/>
      <c r="Z253" s="145"/>
    </row>
    <row r="254" spans="1:26" ht="15.75" customHeight="1">
      <c r="A254" s="145"/>
      <c r="B254" s="145"/>
      <c r="C254" s="145"/>
      <c r="D254" s="153"/>
      <c r="E254" s="144"/>
      <c r="F254" s="145"/>
      <c r="G254" s="145"/>
      <c r="H254" s="145"/>
      <c r="I254" s="145"/>
      <c r="J254" s="145"/>
      <c r="K254" s="145"/>
      <c r="L254" s="145"/>
      <c r="M254" s="145"/>
      <c r="N254" s="145"/>
      <c r="O254" s="145"/>
      <c r="P254" s="145"/>
      <c r="Q254" s="145"/>
      <c r="R254" s="145"/>
      <c r="S254" s="145"/>
      <c r="T254" s="145"/>
      <c r="U254" s="145"/>
      <c r="V254" s="145"/>
      <c r="W254" s="145"/>
      <c r="X254" s="145"/>
      <c r="Y254" s="145"/>
      <c r="Z254" s="145"/>
    </row>
    <row r="255" spans="1:26" ht="15.75" customHeight="1">
      <c r="A255" s="145"/>
      <c r="B255" s="145"/>
      <c r="C255" s="145"/>
      <c r="D255" s="153"/>
      <c r="E255" s="144"/>
      <c r="F255" s="145"/>
      <c r="G255" s="145"/>
      <c r="H255" s="145"/>
      <c r="I255" s="145"/>
      <c r="J255" s="145"/>
      <c r="K255" s="145"/>
      <c r="L255" s="145"/>
      <c r="M255" s="145"/>
      <c r="N255" s="145"/>
      <c r="O255" s="145"/>
      <c r="P255" s="145"/>
      <c r="Q255" s="145"/>
      <c r="R255" s="145"/>
      <c r="S255" s="145"/>
      <c r="T255" s="145"/>
      <c r="U255" s="145"/>
      <c r="V255" s="145"/>
      <c r="W255" s="145"/>
      <c r="X255" s="145"/>
      <c r="Y255" s="145"/>
      <c r="Z255" s="145"/>
    </row>
    <row r="256" spans="1:26" ht="15.75" customHeight="1">
      <c r="A256" s="145"/>
      <c r="B256" s="145"/>
      <c r="C256" s="145"/>
      <c r="D256" s="153"/>
      <c r="E256" s="144"/>
      <c r="F256" s="145"/>
      <c r="G256" s="145"/>
      <c r="H256" s="145"/>
      <c r="I256" s="145"/>
      <c r="J256" s="145"/>
      <c r="K256" s="145"/>
      <c r="L256" s="145"/>
      <c r="M256" s="145"/>
      <c r="N256" s="145"/>
      <c r="O256" s="145"/>
      <c r="P256" s="145"/>
      <c r="Q256" s="145"/>
      <c r="R256" s="145"/>
      <c r="S256" s="145"/>
      <c r="T256" s="145"/>
      <c r="U256" s="145"/>
      <c r="V256" s="145"/>
      <c r="W256" s="145"/>
      <c r="X256" s="145"/>
      <c r="Y256" s="145"/>
      <c r="Z256" s="145"/>
    </row>
    <row r="257" spans="1:26" ht="15.75" customHeight="1">
      <c r="A257" s="145"/>
      <c r="B257" s="145"/>
      <c r="C257" s="145"/>
      <c r="D257" s="153"/>
      <c r="E257" s="144"/>
      <c r="F257" s="145"/>
      <c r="G257" s="145"/>
      <c r="H257" s="145"/>
      <c r="I257" s="145"/>
      <c r="J257" s="145"/>
      <c r="K257" s="145"/>
      <c r="L257" s="145"/>
      <c r="M257" s="145"/>
      <c r="N257" s="145"/>
      <c r="O257" s="145"/>
      <c r="P257" s="145"/>
      <c r="Q257" s="145"/>
      <c r="R257" s="145"/>
      <c r="S257" s="145"/>
      <c r="T257" s="145"/>
      <c r="U257" s="145"/>
      <c r="V257" s="145"/>
      <c r="W257" s="145"/>
      <c r="X257" s="145"/>
      <c r="Y257" s="145"/>
      <c r="Z257" s="145"/>
    </row>
    <row r="258" spans="1:26" ht="15.75" customHeight="1">
      <c r="A258" s="145"/>
      <c r="B258" s="145"/>
      <c r="C258" s="145"/>
      <c r="D258" s="153"/>
      <c r="E258" s="144"/>
      <c r="F258" s="145"/>
      <c r="G258" s="145"/>
      <c r="H258" s="145"/>
      <c r="I258" s="145"/>
      <c r="J258" s="145"/>
      <c r="K258" s="145"/>
      <c r="L258" s="145"/>
      <c r="M258" s="145"/>
      <c r="N258" s="145"/>
      <c r="O258" s="145"/>
      <c r="P258" s="145"/>
      <c r="Q258" s="145"/>
      <c r="R258" s="145"/>
      <c r="S258" s="145"/>
      <c r="T258" s="145"/>
      <c r="U258" s="145"/>
      <c r="V258" s="145"/>
      <c r="W258" s="145"/>
      <c r="X258" s="145"/>
      <c r="Y258" s="145"/>
      <c r="Z258" s="145"/>
    </row>
    <row r="259" spans="1:26" ht="15.75" customHeight="1">
      <c r="A259" s="145"/>
      <c r="B259" s="145"/>
      <c r="C259" s="145"/>
      <c r="D259" s="153"/>
      <c r="E259" s="144"/>
      <c r="F259" s="145"/>
      <c r="G259" s="145"/>
      <c r="H259" s="145"/>
      <c r="I259" s="145"/>
      <c r="J259" s="145"/>
      <c r="K259" s="145"/>
      <c r="L259" s="145"/>
      <c r="M259" s="145"/>
      <c r="N259" s="145"/>
      <c r="O259" s="145"/>
      <c r="P259" s="145"/>
      <c r="Q259" s="145"/>
      <c r="R259" s="145"/>
      <c r="S259" s="145"/>
      <c r="T259" s="145"/>
      <c r="U259" s="145"/>
      <c r="V259" s="145"/>
      <c r="W259" s="145"/>
      <c r="X259" s="145"/>
      <c r="Y259" s="145"/>
      <c r="Z259" s="145"/>
    </row>
    <row r="260" spans="1:26" ht="15.75" customHeight="1">
      <c r="A260" s="145"/>
      <c r="B260" s="145"/>
      <c r="C260" s="145"/>
      <c r="D260" s="153"/>
      <c r="E260" s="144"/>
      <c r="F260" s="145"/>
      <c r="G260" s="145"/>
      <c r="H260" s="145"/>
      <c r="I260" s="145"/>
      <c r="J260" s="145"/>
      <c r="K260" s="145"/>
      <c r="L260" s="145"/>
      <c r="M260" s="145"/>
      <c r="N260" s="145"/>
      <c r="O260" s="145"/>
      <c r="P260" s="145"/>
      <c r="Q260" s="145"/>
      <c r="R260" s="145"/>
      <c r="S260" s="145"/>
      <c r="T260" s="145"/>
      <c r="U260" s="145"/>
      <c r="V260" s="145"/>
      <c r="W260" s="145"/>
      <c r="X260" s="145"/>
      <c r="Y260" s="145"/>
      <c r="Z260" s="145"/>
    </row>
    <row r="261" spans="1:26" ht="15.75" customHeight="1">
      <c r="A261" s="145"/>
      <c r="B261" s="145"/>
      <c r="C261" s="145"/>
      <c r="D261" s="153"/>
      <c r="E261" s="144"/>
      <c r="F261" s="145"/>
      <c r="G261" s="145"/>
      <c r="H261" s="145"/>
      <c r="I261" s="145"/>
      <c r="J261" s="145"/>
      <c r="K261" s="145"/>
      <c r="L261" s="145"/>
      <c r="M261" s="145"/>
      <c r="N261" s="145"/>
      <c r="O261" s="145"/>
      <c r="P261" s="145"/>
      <c r="Q261" s="145"/>
      <c r="R261" s="145"/>
      <c r="S261" s="145"/>
      <c r="T261" s="145"/>
      <c r="U261" s="145"/>
      <c r="V261" s="145"/>
      <c r="W261" s="145"/>
      <c r="X261" s="145"/>
      <c r="Y261" s="145"/>
      <c r="Z261" s="145"/>
    </row>
    <row r="262" spans="1:26" ht="15.75" customHeight="1">
      <c r="A262" s="145"/>
      <c r="B262" s="145"/>
      <c r="C262" s="145"/>
      <c r="D262" s="153"/>
      <c r="E262" s="144"/>
      <c r="F262" s="145"/>
      <c r="G262" s="145"/>
      <c r="H262" s="145"/>
      <c r="I262" s="145"/>
      <c r="J262" s="145"/>
      <c r="K262" s="145"/>
      <c r="L262" s="145"/>
      <c r="M262" s="145"/>
      <c r="N262" s="145"/>
      <c r="O262" s="145"/>
      <c r="P262" s="145"/>
      <c r="Q262" s="145"/>
      <c r="R262" s="145"/>
      <c r="S262" s="145"/>
      <c r="T262" s="145"/>
      <c r="U262" s="145"/>
      <c r="V262" s="145"/>
      <c r="W262" s="145"/>
      <c r="X262" s="145"/>
      <c r="Y262" s="145"/>
      <c r="Z262" s="145"/>
    </row>
    <row r="263" spans="1:26" ht="15.75" customHeight="1">
      <c r="A263" s="145"/>
      <c r="B263" s="145"/>
      <c r="C263" s="145"/>
      <c r="D263" s="153"/>
      <c r="E263" s="144"/>
      <c r="F263" s="145"/>
      <c r="G263" s="145"/>
      <c r="H263" s="145"/>
      <c r="I263" s="145"/>
      <c r="J263" s="145"/>
      <c r="K263" s="145"/>
      <c r="L263" s="145"/>
      <c r="M263" s="145"/>
      <c r="N263" s="145"/>
      <c r="O263" s="145"/>
      <c r="P263" s="145"/>
      <c r="Q263" s="145"/>
      <c r="R263" s="145"/>
      <c r="S263" s="145"/>
      <c r="T263" s="145"/>
      <c r="U263" s="145"/>
      <c r="V263" s="145"/>
      <c r="W263" s="145"/>
      <c r="X263" s="145"/>
      <c r="Y263" s="145"/>
      <c r="Z263" s="145"/>
    </row>
    <row r="264" spans="1:26" ht="15.75" customHeight="1">
      <c r="A264" s="145"/>
      <c r="B264" s="145"/>
      <c r="C264" s="145"/>
      <c r="D264" s="153"/>
      <c r="E264" s="144"/>
      <c r="F264" s="145"/>
      <c r="G264" s="145"/>
      <c r="H264" s="145"/>
      <c r="I264" s="145"/>
      <c r="J264" s="145"/>
      <c r="K264" s="145"/>
      <c r="L264" s="145"/>
      <c r="M264" s="145"/>
      <c r="N264" s="145"/>
      <c r="O264" s="145"/>
      <c r="P264" s="145"/>
      <c r="Q264" s="145"/>
      <c r="R264" s="145"/>
      <c r="S264" s="145"/>
      <c r="T264" s="145"/>
      <c r="U264" s="145"/>
      <c r="V264" s="145"/>
      <c r="W264" s="145"/>
      <c r="X264" s="145"/>
      <c r="Y264" s="145"/>
      <c r="Z264" s="145"/>
    </row>
    <row r="265" spans="1:26" ht="15.75" customHeight="1">
      <c r="A265" s="145"/>
      <c r="B265" s="145"/>
      <c r="C265" s="145"/>
      <c r="D265" s="153"/>
      <c r="E265" s="144"/>
      <c r="F265" s="145"/>
      <c r="G265" s="145"/>
      <c r="H265" s="145"/>
      <c r="I265" s="145"/>
      <c r="J265" s="145"/>
      <c r="K265" s="145"/>
      <c r="L265" s="145"/>
      <c r="M265" s="145"/>
      <c r="N265" s="145"/>
      <c r="O265" s="145"/>
      <c r="P265" s="145"/>
      <c r="Q265" s="145"/>
      <c r="R265" s="145"/>
      <c r="S265" s="145"/>
      <c r="T265" s="145"/>
      <c r="U265" s="145"/>
      <c r="V265" s="145"/>
      <c r="W265" s="145"/>
      <c r="X265" s="145"/>
      <c r="Y265" s="145"/>
      <c r="Z265" s="145"/>
    </row>
    <row r="266" spans="1:26" ht="15.75" customHeight="1">
      <c r="A266" s="145"/>
      <c r="B266" s="145"/>
      <c r="C266" s="145"/>
      <c r="D266" s="153"/>
      <c r="E266" s="144"/>
      <c r="F266" s="145"/>
      <c r="G266" s="145"/>
      <c r="H266" s="145"/>
      <c r="I266" s="145"/>
      <c r="J266" s="145"/>
      <c r="K266" s="145"/>
      <c r="L266" s="145"/>
      <c r="M266" s="145"/>
      <c r="N266" s="145"/>
      <c r="O266" s="145"/>
      <c r="P266" s="145"/>
      <c r="Q266" s="145"/>
      <c r="R266" s="145"/>
      <c r="S266" s="145"/>
      <c r="T266" s="145"/>
      <c r="U266" s="145"/>
      <c r="V266" s="145"/>
      <c r="W266" s="145"/>
      <c r="X266" s="145"/>
      <c r="Y266" s="145"/>
      <c r="Z266" s="145"/>
    </row>
    <row r="267" spans="1:26" ht="15.75" customHeight="1">
      <c r="A267" s="145"/>
      <c r="B267" s="145"/>
      <c r="C267" s="145"/>
      <c r="D267" s="153"/>
      <c r="E267" s="144"/>
      <c r="F267" s="145"/>
      <c r="G267" s="145"/>
      <c r="H267" s="145"/>
      <c r="I267" s="145"/>
      <c r="J267" s="145"/>
      <c r="K267" s="145"/>
      <c r="L267" s="145"/>
      <c r="M267" s="145"/>
      <c r="N267" s="145"/>
      <c r="O267" s="145"/>
      <c r="P267" s="145"/>
      <c r="Q267" s="145"/>
      <c r="R267" s="145"/>
      <c r="S267" s="145"/>
      <c r="T267" s="145"/>
      <c r="U267" s="145"/>
      <c r="V267" s="145"/>
      <c r="W267" s="145"/>
      <c r="X267" s="145"/>
      <c r="Y267" s="145"/>
      <c r="Z267" s="145"/>
    </row>
    <row r="268" spans="1:26" ht="15.75" customHeight="1">
      <c r="A268" s="145"/>
      <c r="B268" s="145"/>
      <c r="C268" s="145"/>
      <c r="D268" s="153"/>
      <c r="E268" s="144"/>
      <c r="F268" s="145"/>
      <c r="G268" s="145"/>
      <c r="H268" s="145"/>
      <c r="I268" s="145"/>
      <c r="J268" s="145"/>
      <c r="K268" s="145"/>
      <c r="L268" s="145"/>
      <c r="M268" s="145"/>
      <c r="N268" s="145"/>
      <c r="O268" s="145"/>
      <c r="P268" s="145"/>
      <c r="Q268" s="145"/>
      <c r="R268" s="145"/>
      <c r="S268" s="145"/>
      <c r="T268" s="145"/>
      <c r="U268" s="145"/>
      <c r="V268" s="145"/>
      <c r="W268" s="145"/>
      <c r="X268" s="145"/>
      <c r="Y268" s="145"/>
      <c r="Z268" s="145"/>
    </row>
    <row r="269" spans="1:26" ht="15.75" customHeight="1">
      <c r="A269" s="145"/>
      <c r="B269" s="145"/>
      <c r="C269" s="145"/>
      <c r="D269" s="153"/>
      <c r="E269" s="144"/>
      <c r="F269" s="145"/>
      <c r="G269" s="145"/>
      <c r="H269" s="145"/>
      <c r="I269" s="145"/>
      <c r="J269" s="145"/>
      <c r="K269" s="145"/>
      <c r="L269" s="145"/>
      <c r="M269" s="145"/>
      <c r="N269" s="145"/>
      <c r="O269" s="145"/>
      <c r="P269" s="145"/>
      <c r="Q269" s="145"/>
      <c r="R269" s="145"/>
      <c r="S269" s="145"/>
      <c r="T269" s="145"/>
      <c r="U269" s="145"/>
      <c r="V269" s="145"/>
      <c r="W269" s="145"/>
      <c r="X269" s="145"/>
      <c r="Y269" s="145"/>
      <c r="Z269" s="145"/>
    </row>
    <row r="270" spans="1:26" ht="15.75" customHeight="1">
      <c r="A270" s="145"/>
      <c r="B270" s="145"/>
      <c r="C270" s="145"/>
      <c r="D270" s="153"/>
      <c r="E270" s="144"/>
      <c r="F270" s="145"/>
      <c r="G270" s="145"/>
      <c r="H270" s="145"/>
      <c r="I270" s="145"/>
      <c r="J270" s="145"/>
      <c r="K270" s="145"/>
      <c r="L270" s="145"/>
      <c r="M270" s="145"/>
      <c r="N270" s="145"/>
      <c r="O270" s="145"/>
      <c r="P270" s="145"/>
      <c r="Q270" s="145"/>
      <c r="R270" s="145"/>
      <c r="S270" s="145"/>
      <c r="T270" s="145"/>
      <c r="U270" s="145"/>
      <c r="V270" s="145"/>
      <c r="W270" s="145"/>
      <c r="X270" s="145"/>
      <c r="Y270" s="145"/>
      <c r="Z270" s="145"/>
    </row>
    <row r="271" spans="1:26" ht="15.75" customHeight="1">
      <c r="A271" s="145"/>
      <c r="B271" s="145"/>
      <c r="C271" s="145"/>
      <c r="D271" s="153"/>
      <c r="E271" s="144"/>
      <c r="F271" s="145"/>
      <c r="G271" s="145"/>
      <c r="H271" s="145"/>
      <c r="I271" s="145"/>
      <c r="J271" s="145"/>
      <c r="K271" s="145"/>
      <c r="L271" s="145"/>
      <c r="M271" s="145"/>
      <c r="N271" s="145"/>
      <c r="O271" s="145"/>
      <c r="P271" s="145"/>
      <c r="Q271" s="145"/>
      <c r="R271" s="145"/>
      <c r="S271" s="145"/>
      <c r="T271" s="145"/>
      <c r="U271" s="145"/>
      <c r="V271" s="145"/>
      <c r="W271" s="145"/>
      <c r="X271" s="145"/>
      <c r="Y271" s="145"/>
      <c r="Z271" s="145"/>
    </row>
    <row r="272" spans="1:26" ht="15.75" customHeight="1">
      <c r="A272" s="145"/>
      <c r="B272" s="145"/>
      <c r="C272" s="145"/>
      <c r="D272" s="153"/>
      <c r="E272" s="144"/>
      <c r="F272" s="145"/>
      <c r="G272" s="145"/>
      <c r="H272" s="145"/>
      <c r="I272" s="145"/>
      <c r="J272" s="145"/>
      <c r="K272" s="145"/>
      <c r="L272" s="145"/>
      <c r="M272" s="145"/>
      <c r="N272" s="145"/>
      <c r="O272" s="145"/>
      <c r="P272" s="145"/>
      <c r="Q272" s="145"/>
      <c r="R272" s="145"/>
      <c r="S272" s="145"/>
      <c r="T272" s="145"/>
      <c r="U272" s="145"/>
      <c r="V272" s="145"/>
      <c r="W272" s="145"/>
      <c r="X272" s="145"/>
      <c r="Y272" s="145"/>
      <c r="Z272" s="145"/>
    </row>
    <row r="273" spans="1:26" ht="15.75" customHeight="1">
      <c r="A273" s="145"/>
      <c r="B273" s="145"/>
      <c r="C273" s="145"/>
      <c r="D273" s="153"/>
      <c r="E273" s="144"/>
      <c r="F273" s="145"/>
      <c r="G273" s="145"/>
      <c r="H273" s="145"/>
      <c r="I273" s="145"/>
      <c r="J273" s="145"/>
      <c r="K273" s="145"/>
      <c r="L273" s="145"/>
      <c r="M273" s="145"/>
      <c r="N273" s="145"/>
      <c r="O273" s="145"/>
      <c r="P273" s="145"/>
      <c r="Q273" s="145"/>
      <c r="R273" s="145"/>
      <c r="S273" s="145"/>
      <c r="T273" s="145"/>
      <c r="U273" s="145"/>
      <c r="V273" s="145"/>
      <c r="W273" s="145"/>
      <c r="X273" s="145"/>
      <c r="Y273" s="145"/>
      <c r="Z273" s="145"/>
    </row>
    <row r="274" spans="1:26" ht="15.75" customHeight="1">
      <c r="A274" s="145"/>
      <c r="B274" s="145"/>
      <c r="C274" s="145"/>
      <c r="D274" s="153"/>
      <c r="E274" s="144"/>
      <c r="F274" s="145"/>
      <c r="G274" s="145"/>
      <c r="H274" s="145"/>
      <c r="I274" s="145"/>
      <c r="J274" s="145"/>
      <c r="K274" s="145"/>
      <c r="L274" s="145"/>
      <c r="M274" s="145"/>
      <c r="N274" s="145"/>
      <c r="O274" s="145"/>
      <c r="P274" s="145"/>
      <c r="Q274" s="145"/>
      <c r="R274" s="145"/>
      <c r="S274" s="145"/>
      <c r="T274" s="145"/>
      <c r="U274" s="145"/>
      <c r="V274" s="145"/>
      <c r="W274" s="145"/>
      <c r="X274" s="145"/>
      <c r="Y274" s="145"/>
      <c r="Z274" s="145"/>
    </row>
    <row r="275" spans="1:26" ht="15.75" customHeight="1">
      <c r="A275" s="145"/>
      <c r="B275" s="145"/>
      <c r="C275" s="145"/>
      <c r="D275" s="153"/>
      <c r="E275" s="144"/>
      <c r="F275" s="145"/>
      <c r="G275" s="145"/>
      <c r="H275" s="145"/>
      <c r="I275" s="145"/>
      <c r="J275" s="145"/>
      <c r="K275" s="145"/>
      <c r="L275" s="145"/>
      <c r="M275" s="145"/>
      <c r="N275" s="145"/>
      <c r="O275" s="145"/>
      <c r="P275" s="145"/>
      <c r="Q275" s="145"/>
      <c r="R275" s="145"/>
      <c r="S275" s="145"/>
      <c r="T275" s="145"/>
      <c r="U275" s="145"/>
      <c r="V275" s="145"/>
      <c r="W275" s="145"/>
      <c r="X275" s="145"/>
      <c r="Y275" s="145"/>
      <c r="Z275" s="145"/>
    </row>
    <row r="276" spans="1:26" ht="15.75" customHeight="1">
      <c r="A276" s="145"/>
      <c r="B276" s="145"/>
      <c r="C276" s="145"/>
      <c r="D276" s="153"/>
      <c r="E276" s="144"/>
      <c r="F276" s="145"/>
      <c r="G276" s="145"/>
      <c r="H276" s="145"/>
      <c r="I276" s="145"/>
      <c r="J276" s="145"/>
      <c r="K276" s="145"/>
      <c r="L276" s="145"/>
      <c r="M276" s="145"/>
      <c r="N276" s="145"/>
      <c r="O276" s="145"/>
      <c r="P276" s="145"/>
      <c r="Q276" s="145"/>
      <c r="R276" s="145"/>
      <c r="S276" s="145"/>
      <c r="T276" s="145"/>
      <c r="U276" s="145"/>
      <c r="V276" s="145"/>
      <c r="W276" s="145"/>
      <c r="X276" s="145"/>
      <c r="Y276" s="145"/>
      <c r="Z276" s="145"/>
    </row>
    <row r="277" spans="1:26" ht="15.75" customHeight="1">
      <c r="A277" s="145"/>
      <c r="B277" s="145"/>
      <c r="C277" s="145"/>
      <c r="D277" s="153"/>
      <c r="E277" s="144"/>
      <c r="F277" s="145"/>
      <c r="G277" s="145"/>
      <c r="H277" s="145"/>
      <c r="I277" s="145"/>
      <c r="J277" s="145"/>
      <c r="K277" s="145"/>
      <c r="L277" s="145"/>
      <c r="M277" s="145"/>
      <c r="N277" s="145"/>
      <c r="O277" s="145"/>
      <c r="P277" s="145"/>
      <c r="Q277" s="145"/>
      <c r="R277" s="145"/>
      <c r="S277" s="145"/>
      <c r="T277" s="145"/>
      <c r="U277" s="145"/>
      <c r="V277" s="145"/>
      <c r="W277" s="145"/>
      <c r="X277" s="145"/>
      <c r="Y277" s="145"/>
      <c r="Z277" s="145"/>
    </row>
    <row r="278" spans="1:26" ht="15.75" customHeight="1">
      <c r="A278" s="145"/>
      <c r="B278" s="145"/>
      <c r="C278" s="145"/>
      <c r="D278" s="153"/>
      <c r="E278" s="144"/>
      <c r="F278" s="145"/>
      <c r="G278" s="145"/>
      <c r="H278" s="145"/>
      <c r="I278" s="145"/>
      <c r="J278" s="145"/>
      <c r="K278" s="145"/>
      <c r="L278" s="145"/>
      <c r="M278" s="145"/>
      <c r="N278" s="145"/>
      <c r="O278" s="145"/>
      <c r="P278" s="145"/>
      <c r="Q278" s="145"/>
      <c r="R278" s="145"/>
      <c r="S278" s="145"/>
      <c r="T278" s="145"/>
      <c r="U278" s="145"/>
      <c r="V278" s="145"/>
      <c r="W278" s="145"/>
      <c r="X278" s="145"/>
      <c r="Y278" s="145"/>
      <c r="Z278" s="145"/>
    </row>
    <row r="279" spans="1:26" ht="15.75" customHeight="1">
      <c r="A279" s="145"/>
      <c r="B279" s="145"/>
      <c r="C279" s="145"/>
      <c r="D279" s="153"/>
      <c r="E279" s="144"/>
      <c r="F279" s="145"/>
      <c r="G279" s="145"/>
      <c r="H279" s="145"/>
      <c r="I279" s="145"/>
      <c r="J279" s="145"/>
      <c r="K279" s="145"/>
      <c r="L279" s="145"/>
      <c r="M279" s="145"/>
      <c r="N279" s="145"/>
      <c r="O279" s="145"/>
      <c r="P279" s="145"/>
      <c r="Q279" s="145"/>
      <c r="R279" s="145"/>
      <c r="S279" s="145"/>
      <c r="T279" s="145"/>
      <c r="U279" s="145"/>
      <c r="V279" s="145"/>
      <c r="W279" s="145"/>
      <c r="X279" s="145"/>
      <c r="Y279" s="145"/>
      <c r="Z279" s="145"/>
    </row>
    <row r="280" spans="1:26" ht="15.75" customHeight="1">
      <c r="A280" s="145"/>
      <c r="B280" s="145"/>
      <c r="C280" s="145"/>
      <c r="D280" s="153"/>
      <c r="E280" s="144"/>
      <c r="F280" s="145"/>
      <c r="G280" s="145"/>
      <c r="H280" s="145"/>
      <c r="I280" s="145"/>
      <c r="J280" s="145"/>
      <c r="K280" s="145"/>
      <c r="L280" s="145"/>
      <c r="M280" s="145"/>
      <c r="N280" s="145"/>
      <c r="O280" s="145"/>
      <c r="P280" s="145"/>
      <c r="Q280" s="145"/>
      <c r="R280" s="145"/>
      <c r="S280" s="145"/>
      <c r="T280" s="145"/>
      <c r="U280" s="145"/>
      <c r="V280" s="145"/>
      <c r="W280" s="145"/>
      <c r="X280" s="145"/>
      <c r="Y280" s="145"/>
      <c r="Z280" s="145"/>
    </row>
    <row r="281" spans="1:26" ht="15.75" customHeight="1">
      <c r="A281" s="145"/>
      <c r="B281" s="145"/>
      <c r="C281" s="145"/>
      <c r="D281" s="153"/>
      <c r="E281" s="144"/>
      <c r="F281" s="145"/>
      <c r="G281" s="145"/>
      <c r="H281" s="145"/>
      <c r="I281" s="145"/>
      <c r="J281" s="145"/>
      <c r="K281" s="145"/>
      <c r="L281" s="145"/>
      <c r="M281" s="145"/>
      <c r="N281" s="145"/>
      <c r="O281" s="145"/>
      <c r="P281" s="145"/>
      <c r="Q281" s="145"/>
      <c r="R281" s="145"/>
      <c r="S281" s="145"/>
      <c r="T281" s="145"/>
      <c r="U281" s="145"/>
      <c r="V281" s="145"/>
      <c r="W281" s="145"/>
      <c r="X281" s="145"/>
      <c r="Y281" s="145"/>
      <c r="Z281" s="145"/>
    </row>
    <row r="282" spans="1:26" ht="15.75" customHeight="1">
      <c r="A282" s="145"/>
      <c r="B282" s="145"/>
      <c r="C282" s="145"/>
      <c r="D282" s="153"/>
      <c r="E282" s="144"/>
      <c r="F282" s="145"/>
      <c r="G282" s="145"/>
      <c r="H282" s="145"/>
      <c r="I282" s="145"/>
      <c r="J282" s="145"/>
      <c r="K282" s="145"/>
      <c r="L282" s="145"/>
      <c r="M282" s="145"/>
      <c r="N282" s="145"/>
      <c r="O282" s="145"/>
      <c r="P282" s="145"/>
      <c r="Q282" s="145"/>
      <c r="R282" s="145"/>
      <c r="S282" s="145"/>
      <c r="T282" s="145"/>
      <c r="U282" s="145"/>
      <c r="V282" s="145"/>
      <c r="W282" s="145"/>
      <c r="X282" s="145"/>
      <c r="Y282" s="145"/>
      <c r="Z282" s="145"/>
    </row>
    <row r="283" spans="1:26" ht="15.75" customHeight="1">
      <c r="A283" s="145"/>
      <c r="B283" s="145"/>
      <c r="C283" s="145"/>
      <c r="D283" s="153"/>
      <c r="E283" s="144"/>
      <c r="F283" s="145"/>
      <c r="G283" s="145"/>
      <c r="H283" s="145"/>
      <c r="I283" s="145"/>
      <c r="J283" s="145"/>
      <c r="K283" s="145"/>
      <c r="L283" s="145"/>
      <c r="M283" s="145"/>
      <c r="N283" s="145"/>
      <c r="O283" s="145"/>
      <c r="P283" s="145"/>
      <c r="Q283" s="145"/>
      <c r="R283" s="145"/>
      <c r="S283" s="145"/>
      <c r="T283" s="145"/>
      <c r="U283" s="145"/>
      <c r="V283" s="145"/>
      <c r="W283" s="145"/>
      <c r="X283" s="145"/>
      <c r="Y283" s="145"/>
      <c r="Z283" s="145"/>
    </row>
    <row r="284" spans="1:26" ht="15.75" customHeight="1">
      <c r="A284" s="145"/>
      <c r="B284" s="145"/>
      <c r="C284" s="145"/>
      <c r="D284" s="153"/>
      <c r="E284" s="144"/>
      <c r="F284" s="145"/>
      <c r="G284" s="145"/>
      <c r="H284" s="145"/>
      <c r="I284" s="145"/>
      <c r="J284" s="145"/>
      <c r="K284" s="145"/>
      <c r="L284" s="145"/>
      <c r="M284" s="145"/>
      <c r="N284" s="145"/>
      <c r="O284" s="145"/>
      <c r="P284" s="145"/>
      <c r="Q284" s="145"/>
      <c r="R284" s="145"/>
      <c r="S284" s="145"/>
      <c r="T284" s="145"/>
      <c r="U284" s="145"/>
      <c r="V284" s="145"/>
      <c r="W284" s="145"/>
      <c r="X284" s="145"/>
      <c r="Y284" s="145"/>
      <c r="Z284" s="145"/>
    </row>
    <row r="285" spans="1:26" ht="15.75" customHeight="1">
      <c r="A285" s="145"/>
      <c r="B285" s="145"/>
      <c r="C285" s="145"/>
      <c r="D285" s="153"/>
      <c r="E285" s="144"/>
      <c r="F285" s="145"/>
      <c r="G285" s="145"/>
      <c r="H285" s="145"/>
      <c r="I285" s="145"/>
      <c r="J285" s="145"/>
      <c r="K285" s="145"/>
      <c r="L285" s="145"/>
      <c r="M285" s="145"/>
      <c r="N285" s="145"/>
      <c r="O285" s="145"/>
      <c r="P285" s="145"/>
      <c r="Q285" s="145"/>
      <c r="R285" s="145"/>
      <c r="S285" s="145"/>
      <c r="T285" s="145"/>
      <c r="U285" s="145"/>
      <c r="V285" s="145"/>
      <c r="W285" s="145"/>
      <c r="X285" s="145"/>
      <c r="Y285" s="145"/>
      <c r="Z285" s="145"/>
    </row>
    <row r="286" spans="1:26" ht="15.75" customHeight="1">
      <c r="A286" s="145"/>
      <c r="B286" s="145"/>
      <c r="C286" s="145"/>
      <c r="D286" s="153"/>
      <c r="E286" s="144"/>
      <c r="F286" s="145"/>
      <c r="G286" s="145"/>
      <c r="H286" s="145"/>
      <c r="I286" s="145"/>
      <c r="J286" s="145"/>
      <c r="K286" s="145"/>
      <c r="L286" s="145"/>
      <c r="M286" s="145"/>
      <c r="N286" s="145"/>
      <c r="O286" s="145"/>
      <c r="P286" s="145"/>
      <c r="Q286" s="145"/>
      <c r="R286" s="145"/>
      <c r="S286" s="145"/>
      <c r="T286" s="145"/>
      <c r="U286" s="145"/>
      <c r="V286" s="145"/>
      <c r="W286" s="145"/>
      <c r="X286" s="145"/>
      <c r="Y286" s="145"/>
      <c r="Z286" s="145"/>
    </row>
    <row r="287" spans="1:26" ht="15.75" customHeight="1">
      <c r="A287" s="145"/>
      <c r="B287" s="145"/>
      <c r="C287" s="145"/>
      <c r="D287" s="153"/>
      <c r="E287" s="144"/>
      <c r="F287" s="145"/>
      <c r="G287" s="145"/>
      <c r="H287" s="145"/>
      <c r="I287" s="145"/>
      <c r="J287" s="145"/>
      <c r="K287" s="145"/>
      <c r="L287" s="145"/>
      <c r="M287" s="145"/>
      <c r="N287" s="145"/>
      <c r="O287" s="145"/>
      <c r="P287" s="145"/>
      <c r="Q287" s="145"/>
      <c r="R287" s="145"/>
      <c r="S287" s="145"/>
      <c r="T287" s="145"/>
      <c r="U287" s="145"/>
      <c r="V287" s="145"/>
      <c r="W287" s="145"/>
      <c r="X287" s="145"/>
      <c r="Y287" s="145"/>
      <c r="Z287" s="145"/>
    </row>
    <row r="288" spans="1:26" ht="15.75" customHeight="1">
      <c r="A288" s="145"/>
      <c r="B288" s="145"/>
      <c r="C288" s="145"/>
      <c r="D288" s="153"/>
      <c r="E288" s="144"/>
      <c r="F288" s="145"/>
      <c r="G288" s="145"/>
      <c r="H288" s="145"/>
      <c r="I288" s="145"/>
      <c r="J288" s="145"/>
      <c r="K288" s="145"/>
      <c r="L288" s="145"/>
      <c r="M288" s="145"/>
      <c r="N288" s="145"/>
      <c r="O288" s="145"/>
      <c r="P288" s="145"/>
      <c r="Q288" s="145"/>
      <c r="R288" s="145"/>
      <c r="S288" s="145"/>
      <c r="T288" s="145"/>
      <c r="U288" s="145"/>
      <c r="V288" s="145"/>
      <c r="W288" s="145"/>
      <c r="X288" s="145"/>
      <c r="Y288" s="145"/>
      <c r="Z288" s="145"/>
    </row>
    <row r="289" spans="1:26" ht="15.75" customHeight="1">
      <c r="A289" s="145"/>
      <c r="B289" s="145"/>
      <c r="C289" s="145"/>
      <c r="D289" s="153"/>
      <c r="E289" s="144"/>
      <c r="F289" s="145"/>
      <c r="G289" s="145"/>
      <c r="H289" s="145"/>
      <c r="I289" s="145"/>
      <c r="J289" s="145"/>
      <c r="K289" s="145"/>
      <c r="L289" s="145"/>
      <c r="M289" s="145"/>
      <c r="N289" s="145"/>
      <c r="O289" s="145"/>
      <c r="P289" s="145"/>
      <c r="Q289" s="145"/>
      <c r="R289" s="145"/>
      <c r="S289" s="145"/>
      <c r="T289" s="145"/>
      <c r="U289" s="145"/>
      <c r="V289" s="145"/>
      <c r="W289" s="145"/>
      <c r="X289" s="145"/>
      <c r="Y289" s="145"/>
      <c r="Z289" s="145"/>
    </row>
    <row r="290" spans="1:26" ht="15.75" customHeight="1">
      <c r="A290" s="145"/>
      <c r="B290" s="145"/>
      <c r="C290" s="145"/>
      <c r="D290" s="153"/>
      <c r="E290" s="144"/>
      <c r="F290" s="145"/>
      <c r="G290" s="145"/>
      <c r="H290" s="145"/>
      <c r="I290" s="145"/>
      <c r="J290" s="145"/>
      <c r="K290" s="145"/>
      <c r="L290" s="145"/>
      <c r="M290" s="145"/>
      <c r="N290" s="145"/>
      <c r="O290" s="145"/>
      <c r="P290" s="145"/>
      <c r="Q290" s="145"/>
      <c r="R290" s="145"/>
      <c r="S290" s="145"/>
      <c r="T290" s="145"/>
      <c r="U290" s="145"/>
      <c r="V290" s="145"/>
      <c r="W290" s="145"/>
      <c r="X290" s="145"/>
      <c r="Y290" s="145"/>
      <c r="Z290" s="145"/>
    </row>
    <row r="291" spans="1:26" ht="15.75" customHeight="1">
      <c r="A291" s="145"/>
      <c r="B291" s="145"/>
      <c r="C291" s="145"/>
      <c r="D291" s="153"/>
      <c r="E291" s="144"/>
      <c r="F291" s="145"/>
      <c r="G291" s="145"/>
      <c r="H291" s="145"/>
      <c r="I291" s="145"/>
      <c r="J291" s="145"/>
      <c r="K291" s="145"/>
      <c r="L291" s="145"/>
      <c r="M291" s="145"/>
      <c r="N291" s="145"/>
      <c r="O291" s="145"/>
      <c r="P291" s="145"/>
      <c r="Q291" s="145"/>
      <c r="R291" s="145"/>
      <c r="S291" s="145"/>
      <c r="T291" s="145"/>
      <c r="U291" s="145"/>
      <c r="V291" s="145"/>
      <c r="W291" s="145"/>
      <c r="X291" s="145"/>
      <c r="Y291" s="145"/>
      <c r="Z291" s="145"/>
    </row>
    <row r="292" spans="1:26" ht="15.75" customHeight="1">
      <c r="A292" s="145"/>
      <c r="B292" s="145"/>
      <c r="C292" s="145"/>
      <c r="D292" s="153"/>
      <c r="E292" s="144"/>
      <c r="F292" s="145"/>
      <c r="G292" s="145"/>
      <c r="H292" s="145"/>
      <c r="I292" s="145"/>
      <c r="J292" s="145"/>
      <c r="K292" s="145"/>
      <c r="L292" s="145"/>
      <c r="M292" s="145"/>
      <c r="N292" s="145"/>
      <c r="O292" s="145"/>
      <c r="P292" s="145"/>
      <c r="Q292" s="145"/>
      <c r="R292" s="145"/>
      <c r="S292" s="145"/>
      <c r="T292" s="145"/>
      <c r="U292" s="145"/>
      <c r="V292" s="145"/>
      <c r="W292" s="145"/>
      <c r="X292" s="145"/>
      <c r="Y292" s="145"/>
      <c r="Z292" s="145"/>
    </row>
    <row r="293" spans="1:26" ht="15.75" customHeight="1">
      <c r="A293" s="145"/>
      <c r="B293" s="145"/>
      <c r="C293" s="145"/>
      <c r="D293" s="153"/>
      <c r="E293" s="144"/>
      <c r="F293" s="145"/>
      <c r="G293" s="145"/>
      <c r="H293" s="145"/>
      <c r="I293" s="145"/>
      <c r="J293" s="145"/>
      <c r="K293" s="145"/>
      <c r="L293" s="145"/>
      <c r="M293" s="145"/>
      <c r="N293" s="145"/>
      <c r="O293" s="145"/>
      <c r="P293" s="145"/>
      <c r="Q293" s="145"/>
      <c r="R293" s="145"/>
      <c r="S293" s="145"/>
      <c r="T293" s="145"/>
      <c r="U293" s="145"/>
      <c r="V293" s="145"/>
      <c r="W293" s="145"/>
      <c r="X293" s="145"/>
      <c r="Y293" s="145"/>
      <c r="Z293" s="145"/>
    </row>
    <row r="294" spans="1:26" ht="15.75" customHeight="1">
      <c r="A294" s="145"/>
      <c r="B294" s="145"/>
      <c r="C294" s="145"/>
      <c r="D294" s="153"/>
      <c r="E294" s="144"/>
      <c r="F294" s="145"/>
      <c r="G294" s="145"/>
      <c r="H294" s="145"/>
      <c r="I294" s="145"/>
      <c r="J294" s="145"/>
      <c r="K294" s="145"/>
      <c r="L294" s="145"/>
      <c r="M294" s="145"/>
      <c r="N294" s="145"/>
      <c r="O294" s="145"/>
      <c r="P294" s="145"/>
      <c r="Q294" s="145"/>
      <c r="R294" s="145"/>
      <c r="S294" s="145"/>
      <c r="T294" s="145"/>
      <c r="U294" s="145"/>
      <c r="V294" s="145"/>
      <c r="W294" s="145"/>
      <c r="X294" s="145"/>
      <c r="Y294" s="145"/>
      <c r="Z294" s="145"/>
    </row>
    <row r="295" spans="1:26" ht="15.75" customHeight="1">
      <c r="A295" s="145"/>
      <c r="B295" s="145"/>
      <c r="C295" s="145"/>
      <c r="D295" s="153"/>
      <c r="E295" s="144"/>
      <c r="F295" s="145"/>
      <c r="G295" s="145"/>
      <c r="H295" s="145"/>
      <c r="I295" s="145"/>
      <c r="J295" s="145"/>
      <c r="K295" s="145"/>
      <c r="L295" s="145"/>
      <c r="M295" s="145"/>
      <c r="N295" s="145"/>
      <c r="O295" s="145"/>
      <c r="P295" s="145"/>
      <c r="Q295" s="145"/>
      <c r="R295" s="145"/>
      <c r="S295" s="145"/>
      <c r="T295" s="145"/>
      <c r="U295" s="145"/>
      <c r="V295" s="145"/>
      <c r="W295" s="145"/>
      <c r="X295" s="145"/>
      <c r="Y295" s="145"/>
      <c r="Z295" s="145"/>
    </row>
    <row r="296" spans="1:26" ht="15.75" customHeight="1">
      <c r="A296" s="145"/>
      <c r="B296" s="145"/>
      <c r="C296" s="145"/>
      <c r="D296" s="153"/>
      <c r="E296" s="144"/>
      <c r="F296" s="145"/>
      <c r="G296" s="145"/>
      <c r="H296" s="145"/>
      <c r="I296" s="145"/>
      <c r="J296" s="145"/>
      <c r="K296" s="145"/>
      <c r="L296" s="145"/>
      <c r="M296" s="145"/>
      <c r="N296" s="145"/>
      <c r="O296" s="145"/>
      <c r="P296" s="145"/>
      <c r="Q296" s="145"/>
      <c r="R296" s="145"/>
      <c r="S296" s="145"/>
      <c r="T296" s="145"/>
      <c r="U296" s="145"/>
      <c r="V296" s="145"/>
      <c r="W296" s="145"/>
      <c r="X296" s="145"/>
      <c r="Y296" s="145"/>
      <c r="Z296" s="145"/>
    </row>
    <row r="297" spans="1:26" ht="15.75" customHeight="1">
      <c r="A297" s="145"/>
      <c r="B297" s="145"/>
      <c r="C297" s="145"/>
      <c r="D297" s="153"/>
      <c r="E297" s="144"/>
      <c r="F297" s="145"/>
      <c r="G297" s="145"/>
      <c r="H297" s="145"/>
      <c r="I297" s="145"/>
      <c r="J297" s="145"/>
      <c r="K297" s="145"/>
      <c r="L297" s="145"/>
      <c r="M297" s="145"/>
      <c r="N297" s="145"/>
      <c r="O297" s="145"/>
      <c r="P297" s="145"/>
      <c r="Q297" s="145"/>
      <c r="R297" s="145"/>
      <c r="S297" s="145"/>
      <c r="T297" s="145"/>
      <c r="U297" s="145"/>
      <c r="V297" s="145"/>
      <c r="W297" s="145"/>
      <c r="X297" s="145"/>
      <c r="Y297" s="145"/>
      <c r="Z297" s="145"/>
    </row>
    <row r="298" spans="1:26" ht="15.75" customHeight="1">
      <c r="A298" s="145"/>
      <c r="B298" s="145"/>
      <c r="C298" s="145"/>
      <c r="D298" s="153"/>
      <c r="E298" s="144"/>
      <c r="F298" s="145"/>
      <c r="G298" s="145"/>
      <c r="H298" s="145"/>
      <c r="I298" s="145"/>
      <c r="J298" s="145"/>
      <c r="K298" s="145"/>
      <c r="L298" s="145"/>
      <c r="M298" s="145"/>
      <c r="N298" s="145"/>
      <c r="O298" s="145"/>
      <c r="P298" s="145"/>
      <c r="Q298" s="145"/>
      <c r="R298" s="145"/>
      <c r="S298" s="145"/>
      <c r="T298" s="145"/>
      <c r="U298" s="145"/>
      <c r="V298" s="145"/>
      <c r="W298" s="145"/>
      <c r="X298" s="145"/>
      <c r="Y298" s="145"/>
      <c r="Z298" s="145"/>
    </row>
    <row r="299" spans="1:26" ht="15.75" customHeight="1">
      <c r="A299" s="145"/>
      <c r="B299" s="145"/>
      <c r="C299" s="145"/>
      <c r="D299" s="153"/>
      <c r="E299" s="144"/>
      <c r="F299" s="145"/>
      <c r="G299" s="145"/>
      <c r="H299" s="145"/>
      <c r="I299" s="145"/>
      <c r="J299" s="145"/>
      <c r="K299" s="145"/>
      <c r="L299" s="145"/>
      <c r="M299" s="145"/>
      <c r="N299" s="145"/>
      <c r="O299" s="145"/>
      <c r="P299" s="145"/>
      <c r="Q299" s="145"/>
      <c r="R299" s="145"/>
      <c r="S299" s="145"/>
      <c r="T299" s="145"/>
      <c r="U299" s="145"/>
      <c r="V299" s="145"/>
      <c r="W299" s="145"/>
      <c r="X299" s="145"/>
      <c r="Y299" s="145"/>
      <c r="Z299" s="145"/>
    </row>
    <row r="300" spans="1:26" ht="15.75" customHeight="1">
      <c r="A300" s="145"/>
      <c r="B300" s="145"/>
      <c r="C300" s="145"/>
      <c r="D300" s="153"/>
      <c r="E300" s="144"/>
      <c r="F300" s="145"/>
      <c r="G300" s="145"/>
      <c r="H300" s="145"/>
      <c r="I300" s="145"/>
      <c r="J300" s="145"/>
      <c r="K300" s="145"/>
      <c r="L300" s="145"/>
      <c r="M300" s="145"/>
      <c r="N300" s="145"/>
      <c r="O300" s="145"/>
      <c r="P300" s="145"/>
      <c r="Q300" s="145"/>
      <c r="R300" s="145"/>
      <c r="S300" s="145"/>
      <c r="T300" s="145"/>
      <c r="U300" s="145"/>
      <c r="V300" s="145"/>
      <c r="W300" s="145"/>
      <c r="X300" s="145"/>
      <c r="Y300" s="145"/>
      <c r="Z300" s="145"/>
    </row>
    <row r="301" spans="1:26" ht="15.75" customHeight="1">
      <c r="A301" s="145"/>
      <c r="B301" s="145"/>
      <c r="C301" s="145"/>
      <c r="D301" s="153"/>
      <c r="E301" s="144"/>
      <c r="F301" s="145"/>
      <c r="G301" s="145"/>
      <c r="H301" s="145"/>
      <c r="I301" s="145"/>
      <c r="J301" s="145"/>
      <c r="K301" s="145"/>
      <c r="L301" s="145"/>
      <c r="M301" s="145"/>
      <c r="N301" s="145"/>
      <c r="O301" s="145"/>
      <c r="P301" s="145"/>
      <c r="Q301" s="145"/>
      <c r="R301" s="145"/>
      <c r="S301" s="145"/>
      <c r="T301" s="145"/>
      <c r="U301" s="145"/>
      <c r="V301" s="145"/>
      <c r="W301" s="145"/>
      <c r="X301" s="145"/>
      <c r="Y301" s="145"/>
      <c r="Z301" s="145"/>
    </row>
    <row r="302" spans="1:26" ht="15.75" customHeight="1">
      <c r="A302" s="145"/>
      <c r="B302" s="145"/>
      <c r="C302" s="145"/>
      <c r="D302" s="153"/>
      <c r="E302" s="144"/>
      <c r="F302" s="145"/>
      <c r="G302" s="145"/>
      <c r="H302" s="145"/>
      <c r="I302" s="145"/>
      <c r="J302" s="145"/>
      <c r="K302" s="145"/>
      <c r="L302" s="145"/>
      <c r="M302" s="145"/>
      <c r="N302" s="145"/>
      <c r="O302" s="145"/>
      <c r="P302" s="145"/>
      <c r="Q302" s="145"/>
      <c r="R302" s="145"/>
      <c r="S302" s="145"/>
      <c r="T302" s="145"/>
      <c r="U302" s="145"/>
      <c r="V302" s="145"/>
      <c r="W302" s="145"/>
      <c r="X302" s="145"/>
      <c r="Y302" s="145"/>
      <c r="Z302" s="145"/>
    </row>
    <row r="303" spans="1:26" ht="15.75" customHeight="1">
      <c r="A303" s="145"/>
      <c r="B303" s="145"/>
      <c r="C303" s="145"/>
      <c r="D303" s="153"/>
      <c r="E303" s="144"/>
      <c r="F303" s="145"/>
      <c r="G303" s="145"/>
      <c r="H303" s="145"/>
      <c r="I303" s="145"/>
      <c r="J303" s="145"/>
      <c r="K303" s="145"/>
      <c r="L303" s="145"/>
      <c r="M303" s="145"/>
      <c r="N303" s="145"/>
      <c r="O303" s="145"/>
      <c r="P303" s="145"/>
      <c r="Q303" s="145"/>
      <c r="R303" s="145"/>
      <c r="S303" s="145"/>
      <c r="T303" s="145"/>
      <c r="U303" s="145"/>
      <c r="V303" s="145"/>
      <c r="W303" s="145"/>
      <c r="X303" s="145"/>
      <c r="Y303" s="145"/>
      <c r="Z303" s="145"/>
    </row>
    <row r="304" spans="1:26" ht="15.75" customHeight="1">
      <c r="A304" s="145"/>
      <c r="B304" s="145"/>
      <c r="C304" s="145"/>
      <c r="D304" s="153"/>
      <c r="E304" s="144"/>
      <c r="F304" s="145"/>
      <c r="G304" s="145"/>
      <c r="H304" s="145"/>
      <c r="I304" s="145"/>
      <c r="J304" s="145"/>
      <c r="K304" s="145"/>
      <c r="L304" s="145"/>
      <c r="M304" s="145"/>
      <c r="N304" s="145"/>
      <c r="O304" s="145"/>
      <c r="P304" s="145"/>
      <c r="Q304" s="145"/>
      <c r="R304" s="145"/>
      <c r="S304" s="145"/>
      <c r="T304" s="145"/>
      <c r="U304" s="145"/>
      <c r="V304" s="145"/>
      <c r="W304" s="145"/>
      <c r="X304" s="145"/>
      <c r="Y304" s="145"/>
      <c r="Z304" s="145"/>
    </row>
    <row r="305" spans="1:26" ht="15.75" customHeight="1">
      <c r="A305" s="145"/>
      <c r="B305" s="145"/>
      <c r="C305" s="145"/>
      <c r="D305" s="153"/>
      <c r="E305" s="144"/>
      <c r="F305" s="145"/>
      <c r="G305" s="145"/>
      <c r="H305" s="145"/>
      <c r="I305" s="145"/>
      <c r="J305" s="145"/>
      <c r="K305" s="145"/>
      <c r="L305" s="145"/>
      <c r="M305" s="145"/>
      <c r="N305" s="145"/>
      <c r="O305" s="145"/>
      <c r="P305" s="145"/>
      <c r="Q305" s="145"/>
      <c r="R305" s="145"/>
      <c r="S305" s="145"/>
      <c r="T305" s="145"/>
      <c r="U305" s="145"/>
      <c r="V305" s="145"/>
      <c r="W305" s="145"/>
      <c r="X305" s="145"/>
      <c r="Y305" s="145"/>
      <c r="Z305" s="145"/>
    </row>
    <row r="306" spans="1:26" ht="15.75" customHeight="1">
      <c r="A306" s="145"/>
      <c r="B306" s="145"/>
      <c r="C306" s="145"/>
      <c r="D306" s="153"/>
      <c r="E306" s="144"/>
      <c r="F306" s="145"/>
      <c r="G306" s="145"/>
      <c r="H306" s="145"/>
      <c r="I306" s="145"/>
      <c r="J306" s="145"/>
      <c r="K306" s="145"/>
      <c r="L306" s="145"/>
      <c r="M306" s="145"/>
      <c r="N306" s="145"/>
      <c r="O306" s="145"/>
      <c r="P306" s="145"/>
      <c r="Q306" s="145"/>
      <c r="R306" s="145"/>
      <c r="S306" s="145"/>
      <c r="T306" s="145"/>
      <c r="U306" s="145"/>
      <c r="V306" s="145"/>
      <c r="W306" s="145"/>
      <c r="X306" s="145"/>
      <c r="Y306" s="145"/>
      <c r="Z306" s="145"/>
    </row>
    <row r="307" spans="1:26" ht="15.75" customHeight="1">
      <c r="A307" s="145"/>
      <c r="B307" s="145"/>
      <c r="C307" s="145"/>
      <c r="D307" s="153"/>
      <c r="E307" s="144"/>
      <c r="F307" s="145"/>
      <c r="G307" s="145"/>
      <c r="H307" s="145"/>
      <c r="I307" s="145"/>
      <c r="J307" s="145"/>
      <c r="K307" s="145"/>
      <c r="L307" s="145"/>
      <c r="M307" s="145"/>
      <c r="N307" s="145"/>
      <c r="O307" s="145"/>
      <c r="P307" s="145"/>
      <c r="Q307" s="145"/>
      <c r="R307" s="145"/>
      <c r="S307" s="145"/>
      <c r="T307" s="145"/>
      <c r="U307" s="145"/>
      <c r="V307" s="145"/>
      <c r="W307" s="145"/>
      <c r="X307" s="145"/>
      <c r="Y307" s="145"/>
      <c r="Z307" s="145"/>
    </row>
    <row r="308" spans="1:26" ht="15.75" customHeight="1">
      <c r="A308" s="145"/>
      <c r="B308" s="145"/>
      <c r="C308" s="145"/>
      <c r="D308" s="153"/>
      <c r="E308" s="144"/>
      <c r="F308" s="145"/>
      <c r="G308" s="145"/>
      <c r="H308" s="145"/>
      <c r="I308" s="145"/>
      <c r="J308" s="145"/>
      <c r="K308" s="145"/>
      <c r="L308" s="145"/>
      <c r="M308" s="145"/>
      <c r="N308" s="145"/>
      <c r="O308" s="145"/>
      <c r="P308" s="145"/>
      <c r="Q308" s="145"/>
      <c r="R308" s="145"/>
      <c r="S308" s="145"/>
      <c r="T308" s="145"/>
      <c r="U308" s="145"/>
      <c r="V308" s="145"/>
      <c r="W308" s="145"/>
      <c r="X308" s="145"/>
      <c r="Y308" s="145"/>
      <c r="Z308" s="145"/>
    </row>
    <row r="309" spans="1:26" ht="15.75" customHeight="1">
      <c r="A309" s="145"/>
      <c r="B309" s="145"/>
      <c r="C309" s="145"/>
      <c r="D309" s="153"/>
      <c r="E309" s="144"/>
      <c r="F309" s="145"/>
      <c r="G309" s="145"/>
      <c r="H309" s="145"/>
      <c r="I309" s="145"/>
      <c r="J309" s="145"/>
      <c r="K309" s="145"/>
      <c r="L309" s="145"/>
      <c r="M309" s="145"/>
      <c r="N309" s="145"/>
      <c r="O309" s="145"/>
      <c r="P309" s="145"/>
      <c r="Q309" s="145"/>
      <c r="R309" s="145"/>
      <c r="S309" s="145"/>
      <c r="T309" s="145"/>
      <c r="U309" s="145"/>
      <c r="V309" s="145"/>
      <c r="W309" s="145"/>
      <c r="X309" s="145"/>
      <c r="Y309" s="145"/>
      <c r="Z309" s="145"/>
    </row>
    <row r="310" spans="1:26" ht="15.75" customHeight="1">
      <c r="A310" s="145"/>
      <c r="B310" s="145"/>
      <c r="C310" s="145"/>
      <c r="D310" s="153"/>
      <c r="E310" s="144"/>
      <c r="F310" s="145"/>
      <c r="G310" s="145"/>
      <c r="H310" s="145"/>
      <c r="I310" s="145"/>
      <c r="J310" s="145"/>
      <c r="K310" s="145"/>
      <c r="L310" s="145"/>
      <c r="M310" s="145"/>
      <c r="N310" s="145"/>
      <c r="O310" s="145"/>
      <c r="P310" s="145"/>
      <c r="Q310" s="145"/>
      <c r="R310" s="145"/>
      <c r="S310" s="145"/>
      <c r="T310" s="145"/>
      <c r="U310" s="145"/>
      <c r="V310" s="145"/>
      <c r="W310" s="145"/>
      <c r="X310" s="145"/>
      <c r="Y310" s="145"/>
      <c r="Z310" s="145"/>
    </row>
    <row r="311" spans="1:26" ht="15.75" customHeight="1">
      <c r="A311" s="145"/>
      <c r="B311" s="145"/>
      <c r="C311" s="145"/>
      <c r="D311" s="153"/>
      <c r="E311" s="144"/>
      <c r="F311" s="145"/>
      <c r="G311" s="145"/>
      <c r="H311" s="145"/>
      <c r="I311" s="145"/>
      <c r="J311" s="145"/>
      <c r="K311" s="145"/>
      <c r="L311" s="145"/>
      <c r="M311" s="145"/>
      <c r="N311" s="145"/>
      <c r="O311" s="145"/>
      <c r="P311" s="145"/>
      <c r="Q311" s="145"/>
      <c r="R311" s="145"/>
      <c r="S311" s="145"/>
      <c r="T311" s="145"/>
      <c r="U311" s="145"/>
      <c r="V311" s="145"/>
      <c r="W311" s="145"/>
      <c r="X311" s="145"/>
      <c r="Y311" s="145"/>
      <c r="Z311" s="145"/>
    </row>
    <row r="312" spans="1:26" ht="15.75" customHeight="1">
      <c r="A312" s="145"/>
      <c r="B312" s="145"/>
      <c r="C312" s="145"/>
      <c r="D312" s="153"/>
      <c r="E312" s="144"/>
      <c r="F312" s="145"/>
      <c r="G312" s="145"/>
      <c r="H312" s="145"/>
      <c r="I312" s="145"/>
      <c r="J312" s="145"/>
      <c r="K312" s="145"/>
      <c r="L312" s="145"/>
      <c r="M312" s="145"/>
      <c r="N312" s="145"/>
      <c r="O312" s="145"/>
      <c r="P312" s="145"/>
      <c r="Q312" s="145"/>
      <c r="R312" s="145"/>
      <c r="S312" s="145"/>
      <c r="T312" s="145"/>
      <c r="U312" s="145"/>
      <c r="V312" s="145"/>
      <c r="W312" s="145"/>
      <c r="X312" s="145"/>
      <c r="Y312" s="145"/>
      <c r="Z312" s="145"/>
    </row>
    <row r="313" spans="1:26" ht="15.75" customHeight="1">
      <c r="A313" s="145"/>
      <c r="B313" s="145"/>
      <c r="C313" s="145"/>
      <c r="D313" s="153"/>
      <c r="E313" s="144"/>
      <c r="F313" s="145"/>
      <c r="G313" s="145"/>
      <c r="H313" s="145"/>
      <c r="I313" s="145"/>
      <c r="J313" s="145"/>
      <c r="K313" s="145"/>
      <c r="L313" s="145"/>
      <c r="M313" s="145"/>
      <c r="N313" s="145"/>
      <c r="O313" s="145"/>
      <c r="P313" s="145"/>
      <c r="Q313" s="145"/>
      <c r="R313" s="145"/>
      <c r="S313" s="145"/>
      <c r="T313" s="145"/>
      <c r="U313" s="145"/>
      <c r="V313" s="145"/>
      <c r="W313" s="145"/>
      <c r="X313" s="145"/>
      <c r="Y313" s="145"/>
      <c r="Z313" s="145"/>
    </row>
    <row r="314" spans="1:26" ht="15.75" customHeight="1">
      <c r="A314" s="145"/>
      <c r="B314" s="145"/>
      <c r="C314" s="145"/>
      <c r="D314" s="153"/>
      <c r="E314" s="144"/>
      <c r="F314" s="145"/>
      <c r="G314" s="145"/>
      <c r="H314" s="145"/>
      <c r="I314" s="145"/>
      <c r="J314" s="145"/>
      <c r="K314" s="145"/>
      <c r="L314" s="145"/>
      <c r="M314" s="145"/>
      <c r="N314" s="145"/>
      <c r="O314" s="145"/>
      <c r="P314" s="145"/>
      <c r="Q314" s="145"/>
      <c r="R314" s="145"/>
      <c r="S314" s="145"/>
      <c r="T314" s="145"/>
      <c r="U314" s="145"/>
      <c r="V314" s="145"/>
      <c r="W314" s="145"/>
      <c r="X314" s="145"/>
      <c r="Y314" s="145"/>
      <c r="Z314" s="145"/>
    </row>
    <row r="315" spans="1:26" ht="15.75" customHeight="1">
      <c r="A315" s="145"/>
      <c r="B315" s="145"/>
      <c r="C315" s="145"/>
      <c r="D315" s="153"/>
      <c r="E315" s="144"/>
      <c r="F315" s="145"/>
      <c r="G315" s="145"/>
      <c r="H315" s="145"/>
      <c r="I315" s="145"/>
      <c r="J315" s="145"/>
      <c r="K315" s="145"/>
      <c r="L315" s="145"/>
      <c r="M315" s="145"/>
      <c r="N315" s="145"/>
      <c r="O315" s="145"/>
      <c r="P315" s="145"/>
      <c r="Q315" s="145"/>
      <c r="R315" s="145"/>
      <c r="S315" s="145"/>
      <c r="T315" s="145"/>
      <c r="U315" s="145"/>
      <c r="V315" s="145"/>
      <c r="W315" s="145"/>
      <c r="X315" s="145"/>
      <c r="Y315" s="145"/>
      <c r="Z315" s="145"/>
    </row>
    <row r="316" spans="1:26" ht="15.75" customHeight="1">
      <c r="A316" s="145"/>
      <c r="B316" s="145"/>
      <c r="C316" s="145"/>
      <c r="D316" s="153"/>
      <c r="E316" s="144"/>
      <c r="F316" s="145"/>
      <c r="G316" s="145"/>
      <c r="H316" s="145"/>
      <c r="I316" s="145"/>
      <c r="J316" s="145"/>
      <c r="K316" s="145"/>
      <c r="L316" s="145"/>
      <c r="M316" s="145"/>
      <c r="N316" s="145"/>
      <c r="O316" s="145"/>
      <c r="P316" s="145"/>
      <c r="Q316" s="145"/>
      <c r="R316" s="145"/>
      <c r="S316" s="145"/>
      <c r="T316" s="145"/>
      <c r="U316" s="145"/>
      <c r="V316" s="145"/>
      <c r="W316" s="145"/>
      <c r="X316" s="145"/>
      <c r="Y316" s="145"/>
      <c r="Z316" s="145"/>
    </row>
    <row r="317" spans="1:26" ht="15.75" customHeight="1">
      <c r="A317" s="145"/>
      <c r="B317" s="145"/>
      <c r="C317" s="145"/>
      <c r="D317" s="153"/>
      <c r="E317" s="144"/>
      <c r="F317" s="145"/>
      <c r="G317" s="145"/>
      <c r="H317" s="145"/>
      <c r="I317" s="145"/>
      <c r="J317" s="145"/>
      <c r="K317" s="145"/>
      <c r="L317" s="145"/>
      <c r="M317" s="145"/>
      <c r="N317" s="145"/>
      <c r="O317" s="145"/>
      <c r="P317" s="145"/>
      <c r="Q317" s="145"/>
      <c r="R317" s="145"/>
      <c r="S317" s="145"/>
      <c r="T317" s="145"/>
      <c r="U317" s="145"/>
      <c r="V317" s="145"/>
      <c r="W317" s="145"/>
      <c r="X317" s="145"/>
      <c r="Y317" s="145"/>
      <c r="Z317" s="145"/>
    </row>
    <row r="318" spans="1:26" ht="15.75" customHeight="1">
      <c r="A318" s="145"/>
      <c r="B318" s="145"/>
      <c r="C318" s="145"/>
      <c r="D318" s="153"/>
      <c r="E318" s="144"/>
      <c r="F318" s="145"/>
      <c r="G318" s="145"/>
      <c r="H318" s="145"/>
      <c r="I318" s="145"/>
      <c r="J318" s="145"/>
      <c r="K318" s="145"/>
      <c r="L318" s="145"/>
      <c r="M318" s="145"/>
      <c r="N318" s="145"/>
      <c r="O318" s="145"/>
      <c r="P318" s="145"/>
      <c r="Q318" s="145"/>
      <c r="R318" s="145"/>
      <c r="S318" s="145"/>
      <c r="T318" s="145"/>
      <c r="U318" s="145"/>
      <c r="V318" s="145"/>
      <c r="W318" s="145"/>
      <c r="X318" s="145"/>
      <c r="Y318" s="145"/>
      <c r="Z318" s="145"/>
    </row>
    <row r="319" spans="1:26" ht="15.75" customHeight="1">
      <c r="A319" s="145"/>
      <c r="B319" s="145"/>
      <c r="C319" s="145"/>
      <c r="D319" s="153"/>
      <c r="E319" s="144"/>
      <c r="F319" s="145"/>
      <c r="G319" s="145"/>
      <c r="H319" s="145"/>
      <c r="I319" s="145"/>
      <c r="J319" s="145"/>
      <c r="K319" s="145"/>
      <c r="L319" s="145"/>
      <c r="M319" s="145"/>
      <c r="N319" s="145"/>
      <c r="O319" s="145"/>
      <c r="P319" s="145"/>
      <c r="Q319" s="145"/>
      <c r="R319" s="145"/>
      <c r="S319" s="145"/>
      <c r="T319" s="145"/>
      <c r="U319" s="145"/>
      <c r="V319" s="145"/>
      <c r="W319" s="145"/>
      <c r="X319" s="145"/>
      <c r="Y319" s="145"/>
      <c r="Z319" s="145"/>
    </row>
    <row r="320" spans="1:26" ht="15.75" customHeight="1">
      <c r="A320" s="145"/>
      <c r="B320" s="145"/>
      <c r="C320" s="145"/>
      <c r="D320" s="153"/>
      <c r="E320" s="144"/>
      <c r="F320" s="145"/>
      <c r="G320" s="145"/>
      <c r="H320" s="145"/>
      <c r="I320" s="145"/>
      <c r="J320" s="145"/>
      <c r="K320" s="145"/>
      <c r="L320" s="145"/>
      <c r="M320" s="145"/>
      <c r="N320" s="145"/>
      <c r="O320" s="145"/>
      <c r="P320" s="145"/>
      <c r="Q320" s="145"/>
      <c r="R320" s="145"/>
      <c r="S320" s="145"/>
      <c r="T320" s="145"/>
      <c r="U320" s="145"/>
      <c r="V320" s="145"/>
      <c r="W320" s="145"/>
      <c r="X320" s="145"/>
      <c r="Y320" s="145"/>
      <c r="Z320" s="145"/>
    </row>
    <row r="321" spans="1:26" ht="15.75" customHeight="1">
      <c r="A321" s="145"/>
      <c r="B321" s="145"/>
      <c r="C321" s="145"/>
      <c r="D321" s="153"/>
      <c r="E321" s="144"/>
      <c r="F321" s="145"/>
      <c r="G321" s="145"/>
      <c r="H321" s="145"/>
      <c r="I321" s="145"/>
      <c r="J321" s="145"/>
      <c r="K321" s="145"/>
      <c r="L321" s="145"/>
      <c r="M321" s="145"/>
      <c r="N321" s="145"/>
      <c r="O321" s="145"/>
      <c r="P321" s="145"/>
      <c r="Q321" s="145"/>
      <c r="R321" s="145"/>
      <c r="S321" s="145"/>
      <c r="T321" s="145"/>
      <c r="U321" s="145"/>
      <c r="V321" s="145"/>
      <c r="W321" s="145"/>
      <c r="X321" s="145"/>
      <c r="Y321" s="145"/>
      <c r="Z321" s="145"/>
    </row>
    <row r="322" spans="1:26" ht="15.75" customHeight="1">
      <c r="A322" s="145"/>
      <c r="B322" s="145"/>
      <c r="C322" s="145"/>
      <c r="D322" s="153"/>
      <c r="E322" s="144"/>
      <c r="F322" s="145"/>
      <c r="G322" s="145"/>
      <c r="H322" s="145"/>
      <c r="I322" s="145"/>
      <c r="J322" s="145"/>
      <c r="K322" s="145"/>
      <c r="L322" s="145"/>
      <c r="M322" s="145"/>
      <c r="N322" s="145"/>
      <c r="O322" s="145"/>
      <c r="P322" s="145"/>
      <c r="Q322" s="145"/>
      <c r="R322" s="145"/>
      <c r="S322" s="145"/>
      <c r="T322" s="145"/>
      <c r="U322" s="145"/>
      <c r="V322" s="145"/>
      <c r="W322" s="145"/>
      <c r="X322" s="145"/>
      <c r="Y322" s="145"/>
      <c r="Z322" s="145"/>
    </row>
    <row r="323" spans="1:26" ht="15.75" customHeight="1">
      <c r="A323" s="145"/>
      <c r="B323" s="145"/>
      <c r="C323" s="145"/>
      <c r="D323" s="153"/>
      <c r="E323" s="144"/>
      <c r="F323" s="145"/>
      <c r="G323" s="145"/>
      <c r="H323" s="145"/>
      <c r="I323" s="145"/>
      <c r="J323" s="145"/>
      <c r="K323" s="145"/>
      <c r="L323" s="145"/>
      <c r="M323" s="145"/>
      <c r="N323" s="145"/>
      <c r="O323" s="145"/>
      <c r="P323" s="145"/>
      <c r="Q323" s="145"/>
      <c r="R323" s="145"/>
      <c r="S323" s="145"/>
      <c r="T323" s="145"/>
      <c r="U323" s="145"/>
      <c r="V323" s="145"/>
      <c r="W323" s="145"/>
      <c r="X323" s="145"/>
      <c r="Y323" s="145"/>
      <c r="Z323" s="145"/>
    </row>
    <row r="324" spans="1:26" ht="15.75" customHeight="1">
      <c r="A324" s="145"/>
      <c r="B324" s="145"/>
      <c r="C324" s="145"/>
      <c r="D324" s="153"/>
      <c r="E324" s="144"/>
      <c r="F324" s="145"/>
      <c r="G324" s="145"/>
      <c r="H324" s="145"/>
      <c r="I324" s="145"/>
      <c r="J324" s="145"/>
      <c r="K324" s="145"/>
      <c r="L324" s="145"/>
      <c r="M324" s="145"/>
      <c r="N324" s="145"/>
      <c r="O324" s="145"/>
      <c r="P324" s="145"/>
      <c r="Q324" s="145"/>
      <c r="R324" s="145"/>
      <c r="S324" s="145"/>
      <c r="T324" s="145"/>
      <c r="U324" s="145"/>
      <c r="V324" s="145"/>
      <c r="W324" s="145"/>
      <c r="X324" s="145"/>
      <c r="Y324" s="145"/>
      <c r="Z324" s="145"/>
    </row>
    <row r="325" spans="1:26" ht="15.75" customHeight="1">
      <c r="A325" s="145"/>
      <c r="B325" s="145"/>
      <c r="C325" s="145"/>
      <c r="D325" s="153"/>
      <c r="E325" s="144"/>
      <c r="F325" s="145"/>
      <c r="G325" s="145"/>
      <c r="H325" s="145"/>
      <c r="I325" s="145"/>
      <c r="J325" s="145"/>
      <c r="K325" s="145"/>
      <c r="L325" s="145"/>
      <c r="M325" s="145"/>
      <c r="N325" s="145"/>
      <c r="O325" s="145"/>
      <c r="P325" s="145"/>
      <c r="Q325" s="145"/>
      <c r="R325" s="145"/>
      <c r="S325" s="145"/>
      <c r="T325" s="145"/>
      <c r="U325" s="145"/>
      <c r="V325" s="145"/>
      <c r="W325" s="145"/>
      <c r="X325" s="145"/>
      <c r="Y325" s="145"/>
      <c r="Z325" s="145"/>
    </row>
    <row r="326" spans="1:26" ht="15.75" customHeight="1">
      <c r="A326" s="145"/>
      <c r="B326" s="145"/>
      <c r="C326" s="145"/>
      <c r="D326" s="153"/>
      <c r="E326" s="144"/>
      <c r="F326" s="145"/>
      <c r="G326" s="145"/>
      <c r="H326" s="145"/>
      <c r="I326" s="145"/>
      <c r="J326" s="145"/>
      <c r="K326" s="145"/>
      <c r="L326" s="145"/>
      <c r="M326" s="145"/>
      <c r="N326" s="145"/>
      <c r="O326" s="145"/>
      <c r="P326" s="145"/>
      <c r="Q326" s="145"/>
      <c r="R326" s="145"/>
      <c r="S326" s="145"/>
      <c r="T326" s="145"/>
      <c r="U326" s="145"/>
      <c r="V326" s="145"/>
      <c r="W326" s="145"/>
      <c r="X326" s="145"/>
      <c r="Y326" s="145"/>
      <c r="Z326" s="145"/>
    </row>
    <row r="327" spans="1:26" ht="15.75" customHeight="1">
      <c r="A327" s="145"/>
      <c r="B327" s="145"/>
      <c r="C327" s="145"/>
      <c r="D327" s="153"/>
      <c r="E327" s="144"/>
      <c r="F327" s="145"/>
      <c r="G327" s="145"/>
      <c r="H327" s="145"/>
      <c r="I327" s="145"/>
      <c r="J327" s="145"/>
      <c r="K327" s="145"/>
      <c r="L327" s="145"/>
      <c r="M327" s="145"/>
      <c r="N327" s="145"/>
      <c r="O327" s="145"/>
      <c r="P327" s="145"/>
      <c r="Q327" s="145"/>
      <c r="R327" s="145"/>
      <c r="S327" s="145"/>
      <c r="T327" s="145"/>
      <c r="U327" s="145"/>
      <c r="V327" s="145"/>
      <c r="W327" s="145"/>
      <c r="X327" s="145"/>
      <c r="Y327" s="145"/>
      <c r="Z327" s="145"/>
    </row>
    <row r="328" spans="1:26" ht="15.75" customHeight="1">
      <c r="A328" s="145"/>
      <c r="B328" s="145"/>
      <c r="C328" s="145"/>
      <c r="D328" s="153"/>
      <c r="E328" s="144"/>
      <c r="F328" s="145"/>
      <c r="G328" s="145"/>
      <c r="H328" s="145"/>
      <c r="I328" s="145"/>
      <c r="J328" s="145"/>
      <c r="K328" s="145"/>
      <c r="L328" s="145"/>
      <c r="M328" s="145"/>
      <c r="N328" s="145"/>
      <c r="O328" s="145"/>
      <c r="P328" s="145"/>
      <c r="Q328" s="145"/>
      <c r="R328" s="145"/>
      <c r="S328" s="145"/>
      <c r="T328" s="145"/>
      <c r="U328" s="145"/>
      <c r="V328" s="145"/>
      <c r="W328" s="145"/>
      <c r="X328" s="145"/>
      <c r="Y328" s="145"/>
      <c r="Z328" s="145"/>
    </row>
    <row r="329" spans="1:26" ht="15.75" customHeight="1">
      <c r="A329" s="145"/>
      <c r="B329" s="145"/>
      <c r="C329" s="145"/>
      <c r="D329" s="153"/>
      <c r="E329" s="144"/>
      <c r="F329" s="145"/>
      <c r="G329" s="145"/>
      <c r="H329" s="145"/>
      <c r="I329" s="145"/>
      <c r="J329" s="145"/>
      <c r="K329" s="145"/>
      <c r="L329" s="145"/>
      <c r="M329" s="145"/>
      <c r="N329" s="145"/>
      <c r="O329" s="145"/>
      <c r="P329" s="145"/>
      <c r="Q329" s="145"/>
      <c r="R329" s="145"/>
      <c r="S329" s="145"/>
      <c r="T329" s="145"/>
      <c r="U329" s="145"/>
      <c r="V329" s="145"/>
      <c r="W329" s="145"/>
      <c r="X329" s="145"/>
      <c r="Y329" s="145"/>
      <c r="Z329" s="145"/>
    </row>
    <row r="330" spans="1:26" ht="15.75" customHeight="1">
      <c r="A330" s="145"/>
      <c r="B330" s="145"/>
      <c r="C330" s="145"/>
      <c r="D330" s="153"/>
      <c r="E330" s="144"/>
      <c r="F330" s="145"/>
      <c r="G330" s="145"/>
      <c r="H330" s="145"/>
      <c r="I330" s="145"/>
      <c r="J330" s="145"/>
      <c r="K330" s="145"/>
      <c r="L330" s="145"/>
      <c r="M330" s="145"/>
      <c r="N330" s="145"/>
      <c r="O330" s="145"/>
      <c r="P330" s="145"/>
      <c r="Q330" s="145"/>
      <c r="R330" s="145"/>
      <c r="S330" s="145"/>
      <c r="T330" s="145"/>
      <c r="U330" s="145"/>
      <c r="V330" s="145"/>
      <c r="W330" s="145"/>
      <c r="X330" s="145"/>
      <c r="Y330" s="145"/>
      <c r="Z330" s="145"/>
    </row>
    <row r="331" spans="1:26" ht="15.75" customHeight="1">
      <c r="A331" s="145"/>
      <c r="B331" s="145"/>
      <c r="C331" s="145"/>
      <c r="D331" s="153"/>
      <c r="E331" s="144"/>
      <c r="F331" s="145"/>
      <c r="G331" s="145"/>
      <c r="H331" s="145"/>
      <c r="I331" s="145"/>
      <c r="J331" s="145"/>
      <c r="K331" s="145"/>
      <c r="L331" s="145"/>
      <c r="M331" s="145"/>
      <c r="N331" s="145"/>
      <c r="O331" s="145"/>
      <c r="P331" s="145"/>
      <c r="Q331" s="145"/>
      <c r="R331" s="145"/>
      <c r="S331" s="145"/>
      <c r="T331" s="145"/>
      <c r="U331" s="145"/>
      <c r="V331" s="145"/>
      <c r="W331" s="145"/>
      <c r="X331" s="145"/>
      <c r="Y331" s="145"/>
      <c r="Z331" s="145"/>
    </row>
    <row r="332" spans="1:26" ht="15.75" customHeight="1">
      <c r="A332" s="145"/>
      <c r="B332" s="145"/>
      <c r="C332" s="145"/>
      <c r="D332" s="153"/>
      <c r="E332" s="144"/>
      <c r="F332" s="145"/>
      <c r="G332" s="145"/>
      <c r="H332" s="145"/>
      <c r="I332" s="145"/>
      <c r="J332" s="145"/>
      <c r="K332" s="145"/>
      <c r="L332" s="145"/>
      <c r="M332" s="145"/>
      <c r="N332" s="145"/>
      <c r="O332" s="145"/>
      <c r="P332" s="145"/>
      <c r="Q332" s="145"/>
      <c r="R332" s="145"/>
      <c r="S332" s="145"/>
      <c r="T332" s="145"/>
      <c r="U332" s="145"/>
      <c r="V332" s="145"/>
      <c r="W332" s="145"/>
      <c r="X332" s="145"/>
      <c r="Y332" s="145"/>
      <c r="Z332" s="145"/>
    </row>
    <row r="333" spans="1:26" ht="15.75" customHeight="1">
      <c r="A333" s="145"/>
      <c r="B333" s="145"/>
      <c r="C333" s="145"/>
      <c r="D333" s="153"/>
      <c r="E333" s="144"/>
      <c r="F333" s="145"/>
      <c r="G333" s="145"/>
      <c r="H333" s="145"/>
      <c r="I333" s="145"/>
      <c r="J333" s="145"/>
      <c r="K333" s="145"/>
      <c r="L333" s="145"/>
      <c r="M333" s="145"/>
      <c r="N333" s="145"/>
      <c r="O333" s="145"/>
      <c r="P333" s="145"/>
      <c r="Q333" s="145"/>
      <c r="R333" s="145"/>
      <c r="S333" s="145"/>
      <c r="T333" s="145"/>
      <c r="U333" s="145"/>
      <c r="V333" s="145"/>
      <c r="W333" s="145"/>
      <c r="X333" s="145"/>
      <c r="Y333" s="145"/>
      <c r="Z333" s="145"/>
    </row>
    <row r="334" spans="1:26" ht="15.75" customHeight="1">
      <c r="A334" s="145"/>
      <c r="B334" s="145"/>
      <c r="C334" s="145"/>
      <c r="D334" s="153"/>
      <c r="E334" s="144"/>
      <c r="F334" s="145"/>
      <c r="G334" s="145"/>
      <c r="H334" s="145"/>
      <c r="I334" s="145"/>
      <c r="J334" s="145"/>
      <c r="K334" s="145"/>
      <c r="L334" s="145"/>
      <c r="M334" s="145"/>
      <c r="N334" s="145"/>
      <c r="O334" s="145"/>
      <c r="P334" s="145"/>
      <c r="Q334" s="145"/>
      <c r="R334" s="145"/>
      <c r="S334" s="145"/>
      <c r="T334" s="145"/>
      <c r="U334" s="145"/>
      <c r="V334" s="145"/>
      <c r="W334" s="145"/>
      <c r="X334" s="145"/>
      <c r="Y334" s="145"/>
      <c r="Z334" s="145"/>
    </row>
    <row r="335" spans="1:26" ht="15.75" customHeight="1">
      <c r="A335" s="145"/>
      <c r="B335" s="145"/>
      <c r="C335" s="145"/>
      <c r="D335" s="153"/>
      <c r="E335" s="144"/>
      <c r="F335" s="145"/>
      <c r="G335" s="145"/>
      <c r="H335" s="145"/>
      <c r="I335" s="145"/>
      <c r="J335" s="145"/>
      <c r="K335" s="145"/>
      <c r="L335" s="145"/>
      <c r="M335" s="145"/>
      <c r="N335" s="145"/>
      <c r="O335" s="145"/>
      <c r="P335" s="145"/>
      <c r="Q335" s="145"/>
      <c r="R335" s="145"/>
      <c r="S335" s="145"/>
      <c r="T335" s="145"/>
      <c r="U335" s="145"/>
      <c r="V335" s="145"/>
      <c r="W335" s="145"/>
      <c r="X335" s="145"/>
      <c r="Y335" s="145"/>
      <c r="Z335" s="145"/>
    </row>
    <row r="336" spans="1:26" ht="15.75" customHeight="1">
      <c r="A336" s="145"/>
      <c r="B336" s="145"/>
      <c r="C336" s="145"/>
      <c r="D336" s="153"/>
      <c r="E336" s="144"/>
      <c r="F336" s="145"/>
      <c r="G336" s="145"/>
      <c r="H336" s="145"/>
      <c r="I336" s="145"/>
      <c r="J336" s="145"/>
      <c r="K336" s="145"/>
      <c r="L336" s="145"/>
      <c r="M336" s="145"/>
      <c r="N336" s="145"/>
      <c r="O336" s="145"/>
      <c r="P336" s="145"/>
      <c r="Q336" s="145"/>
      <c r="R336" s="145"/>
      <c r="S336" s="145"/>
      <c r="T336" s="145"/>
      <c r="U336" s="145"/>
      <c r="V336" s="145"/>
      <c r="W336" s="145"/>
      <c r="X336" s="145"/>
      <c r="Y336" s="145"/>
      <c r="Z336" s="145"/>
    </row>
    <row r="337" spans="1:26" ht="15.75" customHeight="1">
      <c r="A337" s="145"/>
      <c r="B337" s="145"/>
      <c r="C337" s="145"/>
      <c r="D337" s="153"/>
      <c r="E337" s="144"/>
      <c r="F337" s="145"/>
      <c r="G337" s="145"/>
      <c r="H337" s="145"/>
      <c r="I337" s="145"/>
      <c r="J337" s="145"/>
      <c r="K337" s="145"/>
      <c r="L337" s="145"/>
      <c r="M337" s="145"/>
      <c r="N337" s="145"/>
      <c r="O337" s="145"/>
      <c r="P337" s="145"/>
      <c r="Q337" s="145"/>
      <c r="R337" s="145"/>
      <c r="S337" s="145"/>
      <c r="T337" s="145"/>
      <c r="U337" s="145"/>
      <c r="V337" s="145"/>
      <c r="W337" s="145"/>
      <c r="X337" s="145"/>
      <c r="Y337" s="145"/>
      <c r="Z337" s="145"/>
    </row>
    <row r="338" spans="1:26" ht="15.75" customHeight="1">
      <c r="A338" s="145"/>
      <c r="B338" s="145"/>
      <c r="C338" s="145"/>
      <c r="D338" s="153"/>
      <c r="E338" s="144"/>
      <c r="F338" s="145"/>
      <c r="G338" s="145"/>
      <c r="H338" s="145"/>
      <c r="I338" s="145"/>
      <c r="J338" s="145"/>
      <c r="K338" s="145"/>
      <c r="L338" s="145"/>
      <c r="M338" s="145"/>
      <c r="N338" s="145"/>
      <c r="O338" s="145"/>
      <c r="P338" s="145"/>
      <c r="Q338" s="145"/>
      <c r="R338" s="145"/>
      <c r="S338" s="145"/>
      <c r="T338" s="145"/>
      <c r="U338" s="145"/>
      <c r="V338" s="145"/>
      <c r="W338" s="145"/>
      <c r="X338" s="145"/>
      <c r="Y338" s="145"/>
      <c r="Z338" s="145"/>
    </row>
    <row r="339" spans="1:26" ht="15.75" customHeight="1">
      <c r="A339" s="145"/>
      <c r="B339" s="145"/>
      <c r="C339" s="145"/>
      <c r="D339" s="153"/>
      <c r="E339" s="144"/>
      <c r="F339" s="145"/>
      <c r="G339" s="145"/>
      <c r="H339" s="145"/>
      <c r="I339" s="145"/>
      <c r="J339" s="145"/>
      <c r="K339" s="145"/>
      <c r="L339" s="145"/>
      <c r="M339" s="145"/>
      <c r="N339" s="145"/>
      <c r="O339" s="145"/>
      <c r="P339" s="145"/>
      <c r="Q339" s="145"/>
      <c r="R339" s="145"/>
      <c r="S339" s="145"/>
      <c r="T339" s="145"/>
      <c r="U339" s="145"/>
      <c r="V339" s="145"/>
      <c r="W339" s="145"/>
      <c r="X339" s="145"/>
      <c r="Y339" s="145"/>
      <c r="Z339" s="145"/>
    </row>
    <row r="340" spans="1:26" ht="15.75" customHeight="1">
      <c r="A340" s="145"/>
      <c r="B340" s="145"/>
      <c r="C340" s="145"/>
      <c r="D340" s="153"/>
      <c r="E340" s="144"/>
      <c r="F340" s="145"/>
      <c r="G340" s="145"/>
      <c r="H340" s="145"/>
      <c r="I340" s="145"/>
      <c r="J340" s="145"/>
      <c r="K340" s="145"/>
      <c r="L340" s="145"/>
      <c r="M340" s="145"/>
      <c r="N340" s="145"/>
      <c r="O340" s="145"/>
      <c r="P340" s="145"/>
      <c r="Q340" s="145"/>
      <c r="R340" s="145"/>
      <c r="S340" s="145"/>
      <c r="T340" s="145"/>
      <c r="U340" s="145"/>
      <c r="V340" s="145"/>
      <c r="W340" s="145"/>
      <c r="X340" s="145"/>
      <c r="Y340" s="145"/>
      <c r="Z340" s="145"/>
    </row>
    <row r="341" spans="1:26" ht="15.75" customHeight="1">
      <c r="A341" s="145"/>
      <c r="B341" s="145"/>
      <c r="C341" s="145"/>
      <c r="D341" s="153"/>
      <c r="E341" s="144"/>
      <c r="F341" s="145"/>
      <c r="G341" s="145"/>
      <c r="H341" s="145"/>
      <c r="I341" s="145"/>
      <c r="J341" s="145"/>
      <c r="K341" s="145"/>
      <c r="L341" s="145"/>
      <c r="M341" s="145"/>
      <c r="N341" s="145"/>
      <c r="O341" s="145"/>
      <c r="P341" s="145"/>
      <c r="Q341" s="145"/>
      <c r="R341" s="145"/>
      <c r="S341" s="145"/>
      <c r="T341" s="145"/>
      <c r="U341" s="145"/>
      <c r="V341" s="145"/>
      <c r="W341" s="145"/>
      <c r="X341" s="145"/>
      <c r="Y341" s="145"/>
      <c r="Z341" s="145"/>
    </row>
    <row r="342" spans="1:26" ht="15.75" customHeight="1">
      <c r="A342" s="145"/>
      <c r="B342" s="145"/>
      <c r="C342" s="145"/>
      <c r="D342" s="153"/>
      <c r="E342" s="144"/>
      <c r="F342" s="145"/>
      <c r="G342" s="145"/>
      <c r="H342" s="145"/>
      <c r="I342" s="145"/>
      <c r="J342" s="145"/>
      <c r="K342" s="145"/>
      <c r="L342" s="145"/>
      <c r="M342" s="145"/>
      <c r="N342" s="145"/>
      <c r="O342" s="145"/>
      <c r="P342" s="145"/>
      <c r="Q342" s="145"/>
      <c r="R342" s="145"/>
      <c r="S342" s="145"/>
      <c r="T342" s="145"/>
      <c r="U342" s="145"/>
      <c r="V342" s="145"/>
      <c r="W342" s="145"/>
      <c r="X342" s="145"/>
      <c r="Y342" s="145"/>
      <c r="Z342" s="145"/>
    </row>
    <row r="343" spans="1:26" ht="15.75" customHeight="1">
      <c r="A343" s="145"/>
      <c r="B343" s="145"/>
      <c r="C343" s="145"/>
      <c r="D343" s="153"/>
      <c r="E343" s="144"/>
      <c r="F343" s="145"/>
      <c r="G343" s="145"/>
      <c r="H343" s="145"/>
      <c r="I343" s="145"/>
      <c r="J343" s="145"/>
      <c r="K343" s="145"/>
      <c r="L343" s="145"/>
      <c r="M343" s="145"/>
      <c r="N343" s="145"/>
      <c r="O343" s="145"/>
      <c r="P343" s="145"/>
      <c r="Q343" s="145"/>
      <c r="R343" s="145"/>
      <c r="S343" s="145"/>
      <c r="T343" s="145"/>
      <c r="U343" s="145"/>
      <c r="V343" s="145"/>
      <c r="W343" s="145"/>
      <c r="X343" s="145"/>
      <c r="Y343" s="145"/>
      <c r="Z343" s="145"/>
    </row>
    <row r="344" spans="1:26" ht="15.75" customHeight="1">
      <c r="A344" s="145"/>
      <c r="B344" s="145"/>
      <c r="C344" s="145"/>
      <c r="D344" s="153"/>
      <c r="E344" s="144"/>
      <c r="F344" s="145"/>
      <c r="G344" s="145"/>
      <c r="H344" s="145"/>
      <c r="I344" s="145"/>
      <c r="J344" s="145"/>
      <c r="K344" s="145"/>
      <c r="L344" s="145"/>
      <c r="M344" s="145"/>
      <c r="N344" s="145"/>
      <c r="O344" s="145"/>
      <c r="P344" s="145"/>
      <c r="Q344" s="145"/>
      <c r="R344" s="145"/>
      <c r="S344" s="145"/>
      <c r="T344" s="145"/>
      <c r="U344" s="145"/>
      <c r="V344" s="145"/>
      <c r="W344" s="145"/>
      <c r="X344" s="145"/>
      <c r="Y344" s="145"/>
      <c r="Z344" s="145"/>
    </row>
    <row r="345" spans="1:26" ht="15.75" customHeight="1">
      <c r="A345" s="145"/>
      <c r="B345" s="145"/>
      <c r="C345" s="145"/>
      <c r="D345" s="153"/>
      <c r="E345" s="144"/>
      <c r="F345" s="145"/>
      <c r="G345" s="145"/>
      <c r="H345" s="145"/>
      <c r="I345" s="145"/>
      <c r="J345" s="145"/>
      <c r="K345" s="145"/>
      <c r="L345" s="145"/>
      <c r="M345" s="145"/>
      <c r="N345" s="145"/>
      <c r="O345" s="145"/>
      <c r="P345" s="145"/>
      <c r="Q345" s="145"/>
      <c r="R345" s="145"/>
      <c r="S345" s="145"/>
      <c r="T345" s="145"/>
      <c r="U345" s="145"/>
      <c r="V345" s="145"/>
      <c r="W345" s="145"/>
      <c r="X345" s="145"/>
      <c r="Y345" s="145"/>
      <c r="Z345" s="145"/>
    </row>
    <row r="346" spans="1:26" ht="15.75" customHeight="1">
      <c r="A346" s="145"/>
      <c r="B346" s="145"/>
      <c r="C346" s="145"/>
      <c r="D346" s="153"/>
      <c r="E346" s="144"/>
      <c r="F346" s="145"/>
      <c r="G346" s="145"/>
      <c r="H346" s="145"/>
      <c r="I346" s="145"/>
      <c r="J346" s="145"/>
      <c r="K346" s="145"/>
      <c r="L346" s="145"/>
      <c r="M346" s="145"/>
      <c r="N346" s="145"/>
      <c r="O346" s="145"/>
      <c r="P346" s="145"/>
      <c r="Q346" s="145"/>
      <c r="R346" s="145"/>
      <c r="S346" s="145"/>
      <c r="T346" s="145"/>
      <c r="U346" s="145"/>
      <c r="V346" s="145"/>
      <c r="W346" s="145"/>
      <c r="X346" s="145"/>
      <c r="Y346" s="145"/>
      <c r="Z346" s="145"/>
    </row>
    <row r="347" spans="1:26" ht="15.75" customHeight="1">
      <c r="A347" s="145"/>
      <c r="B347" s="145"/>
      <c r="C347" s="145"/>
      <c r="D347" s="153"/>
      <c r="E347" s="144"/>
      <c r="F347" s="145"/>
      <c r="G347" s="145"/>
      <c r="H347" s="145"/>
      <c r="I347" s="145"/>
      <c r="J347" s="145"/>
      <c r="K347" s="145"/>
      <c r="L347" s="145"/>
      <c r="M347" s="145"/>
      <c r="N347" s="145"/>
      <c r="O347" s="145"/>
      <c r="P347" s="145"/>
      <c r="Q347" s="145"/>
      <c r="R347" s="145"/>
      <c r="S347" s="145"/>
      <c r="T347" s="145"/>
      <c r="U347" s="145"/>
      <c r="V347" s="145"/>
      <c r="W347" s="145"/>
      <c r="X347" s="145"/>
      <c r="Y347" s="145"/>
      <c r="Z347" s="145"/>
    </row>
    <row r="348" spans="1:26" ht="15.75" customHeight="1">
      <c r="A348" s="145"/>
      <c r="B348" s="145"/>
      <c r="C348" s="145"/>
      <c r="D348" s="153"/>
      <c r="E348" s="144"/>
      <c r="F348" s="145"/>
      <c r="G348" s="145"/>
      <c r="H348" s="145"/>
      <c r="I348" s="145"/>
      <c r="J348" s="145"/>
      <c r="K348" s="145"/>
      <c r="L348" s="145"/>
      <c r="M348" s="145"/>
      <c r="N348" s="145"/>
      <c r="O348" s="145"/>
      <c r="P348" s="145"/>
      <c r="Q348" s="145"/>
      <c r="R348" s="145"/>
      <c r="S348" s="145"/>
      <c r="T348" s="145"/>
      <c r="U348" s="145"/>
      <c r="V348" s="145"/>
      <c r="W348" s="145"/>
      <c r="X348" s="145"/>
      <c r="Y348" s="145"/>
      <c r="Z348" s="145"/>
    </row>
    <row r="349" spans="1:26" ht="15.75" customHeight="1">
      <c r="A349" s="145"/>
      <c r="B349" s="145"/>
      <c r="C349" s="145"/>
      <c r="D349" s="153"/>
      <c r="E349" s="144"/>
      <c r="F349" s="145"/>
      <c r="G349" s="145"/>
      <c r="H349" s="145"/>
      <c r="I349" s="145"/>
      <c r="J349" s="145"/>
      <c r="K349" s="145"/>
      <c r="L349" s="145"/>
      <c r="M349" s="145"/>
      <c r="N349" s="145"/>
      <c r="O349" s="145"/>
      <c r="P349" s="145"/>
      <c r="Q349" s="145"/>
      <c r="R349" s="145"/>
      <c r="S349" s="145"/>
      <c r="T349" s="145"/>
      <c r="U349" s="145"/>
      <c r="V349" s="145"/>
      <c r="W349" s="145"/>
      <c r="X349" s="145"/>
      <c r="Y349" s="145"/>
      <c r="Z349" s="145"/>
    </row>
    <row r="350" spans="1:26" ht="15.75" customHeight="1">
      <c r="A350" s="145"/>
      <c r="B350" s="145"/>
      <c r="C350" s="145"/>
      <c r="D350" s="153"/>
      <c r="E350" s="144"/>
      <c r="F350" s="145"/>
      <c r="G350" s="145"/>
      <c r="H350" s="145"/>
      <c r="I350" s="145"/>
      <c r="J350" s="145"/>
      <c r="K350" s="145"/>
      <c r="L350" s="145"/>
      <c r="M350" s="145"/>
      <c r="N350" s="145"/>
      <c r="O350" s="145"/>
      <c r="P350" s="145"/>
      <c r="Q350" s="145"/>
      <c r="R350" s="145"/>
      <c r="S350" s="145"/>
      <c r="T350" s="145"/>
      <c r="U350" s="145"/>
      <c r="V350" s="145"/>
      <c r="W350" s="145"/>
      <c r="X350" s="145"/>
      <c r="Y350" s="145"/>
      <c r="Z350" s="145"/>
    </row>
    <row r="351" spans="1:26" ht="15.75" customHeight="1">
      <c r="A351" s="145"/>
      <c r="B351" s="145"/>
      <c r="C351" s="145"/>
      <c r="D351" s="153"/>
      <c r="E351" s="144"/>
      <c r="F351" s="145"/>
      <c r="G351" s="145"/>
      <c r="H351" s="145"/>
      <c r="I351" s="145"/>
      <c r="J351" s="145"/>
      <c r="K351" s="145"/>
      <c r="L351" s="145"/>
      <c r="M351" s="145"/>
      <c r="N351" s="145"/>
      <c r="O351" s="145"/>
      <c r="P351" s="145"/>
      <c r="Q351" s="145"/>
      <c r="R351" s="145"/>
      <c r="S351" s="145"/>
      <c r="T351" s="145"/>
      <c r="U351" s="145"/>
      <c r="V351" s="145"/>
      <c r="W351" s="145"/>
      <c r="X351" s="145"/>
      <c r="Y351" s="145"/>
      <c r="Z351" s="145"/>
    </row>
    <row r="352" spans="1:26" ht="15.75" customHeight="1">
      <c r="A352" s="145"/>
      <c r="B352" s="145"/>
      <c r="C352" s="145"/>
      <c r="D352" s="153"/>
      <c r="E352" s="144"/>
      <c r="F352" s="145"/>
      <c r="G352" s="145"/>
      <c r="H352" s="145"/>
      <c r="I352" s="145"/>
      <c r="J352" s="145"/>
      <c r="K352" s="145"/>
      <c r="L352" s="145"/>
      <c r="M352" s="145"/>
      <c r="N352" s="145"/>
      <c r="O352" s="145"/>
      <c r="P352" s="145"/>
      <c r="Q352" s="145"/>
      <c r="R352" s="145"/>
      <c r="S352" s="145"/>
      <c r="T352" s="145"/>
      <c r="U352" s="145"/>
      <c r="V352" s="145"/>
      <c r="W352" s="145"/>
      <c r="X352" s="145"/>
      <c r="Y352" s="145"/>
      <c r="Z352" s="145"/>
    </row>
    <row r="353" spans="1:26" ht="15.75" customHeight="1">
      <c r="A353" s="145"/>
      <c r="B353" s="145"/>
      <c r="C353" s="145"/>
      <c r="D353" s="153"/>
      <c r="E353" s="144"/>
      <c r="F353" s="145"/>
      <c r="G353" s="145"/>
      <c r="H353" s="145"/>
      <c r="I353" s="145"/>
      <c r="J353" s="145"/>
      <c r="K353" s="145"/>
      <c r="L353" s="145"/>
      <c r="M353" s="145"/>
      <c r="N353" s="145"/>
      <c r="O353" s="145"/>
      <c r="P353" s="145"/>
      <c r="Q353" s="145"/>
      <c r="R353" s="145"/>
      <c r="S353" s="145"/>
      <c r="T353" s="145"/>
      <c r="U353" s="145"/>
      <c r="V353" s="145"/>
      <c r="W353" s="145"/>
      <c r="X353" s="145"/>
      <c r="Y353" s="145"/>
      <c r="Z353" s="145"/>
    </row>
    <row r="354" spans="1:26" ht="15.75" customHeight="1">
      <c r="A354" s="145"/>
      <c r="B354" s="145"/>
      <c r="C354" s="145"/>
      <c r="D354" s="153"/>
      <c r="E354" s="144"/>
      <c r="F354" s="145"/>
      <c r="G354" s="145"/>
      <c r="H354" s="145"/>
      <c r="I354" s="145"/>
      <c r="J354" s="145"/>
      <c r="K354" s="145"/>
      <c r="L354" s="145"/>
      <c r="M354" s="145"/>
      <c r="N354" s="145"/>
      <c r="O354" s="145"/>
      <c r="P354" s="145"/>
      <c r="Q354" s="145"/>
      <c r="R354" s="145"/>
      <c r="S354" s="145"/>
      <c r="T354" s="145"/>
      <c r="U354" s="145"/>
      <c r="V354" s="145"/>
      <c r="W354" s="145"/>
      <c r="X354" s="145"/>
      <c r="Y354" s="145"/>
      <c r="Z354" s="145"/>
    </row>
    <row r="355" spans="1:26" ht="15.75" customHeight="1">
      <c r="A355" s="145"/>
      <c r="B355" s="145"/>
      <c r="C355" s="145"/>
      <c r="D355" s="153"/>
      <c r="E355" s="144"/>
      <c r="F355" s="145"/>
      <c r="G355" s="145"/>
      <c r="H355" s="145"/>
      <c r="I355" s="145"/>
      <c r="J355" s="145"/>
      <c r="K355" s="145"/>
      <c r="L355" s="145"/>
      <c r="M355" s="145"/>
      <c r="N355" s="145"/>
      <c r="O355" s="145"/>
      <c r="P355" s="145"/>
      <c r="Q355" s="145"/>
      <c r="R355" s="145"/>
      <c r="S355" s="145"/>
      <c r="T355" s="145"/>
      <c r="U355" s="145"/>
      <c r="V355" s="145"/>
      <c r="W355" s="145"/>
      <c r="X355" s="145"/>
      <c r="Y355" s="145"/>
      <c r="Z355" s="145"/>
    </row>
    <row r="356" spans="1:26" ht="15.75" customHeight="1">
      <c r="A356" s="145"/>
      <c r="B356" s="145"/>
      <c r="C356" s="145"/>
      <c r="D356" s="153"/>
      <c r="E356" s="144"/>
      <c r="F356" s="145"/>
      <c r="G356" s="145"/>
      <c r="H356" s="145"/>
      <c r="I356" s="145"/>
      <c r="J356" s="145"/>
      <c r="K356" s="145"/>
      <c r="L356" s="145"/>
      <c r="M356" s="145"/>
      <c r="N356" s="145"/>
      <c r="O356" s="145"/>
      <c r="P356" s="145"/>
      <c r="Q356" s="145"/>
      <c r="R356" s="145"/>
      <c r="S356" s="145"/>
      <c r="T356" s="145"/>
      <c r="U356" s="145"/>
      <c r="V356" s="145"/>
      <c r="W356" s="145"/>
      <c r="X356" s="145"/>
      <c r="Y356" s="145"/>
      <c r="Z356" s="145"/>
    </row>
    <row r="357" spans="1:26" ht="15.75" customHeight="1">
      <c r="A357" s="145"/>
      <c r="B357" s="145"/>
      <c r="C357" s="145"/>
      <c r="D357" s="153"/>
      <c r="E357" s="144"/>
      <c r="F357" s="145"/>
      <c r="G357" s="145"/>
      <c r="H357" s="145"/>
      <c r="I357" s="145"/>
      <c r="J357" s="145"/>
      <c r="K357" s="145"/>
      <c r="L357" s="145"/>
      <c r="M357" s="145"/>
      <c r="N357" s="145"/>
      <c r="O357" s="145"/>
      <c r="P357" s="145"/>
      <c r="Q357" s="145"/>
      <c r="R357" s="145"/>
      <c r="S357" s="145"/>
      <c r="T357" s="145"/>
      <c r="U357" s="145"/>
      <c r="V357" s="145"/>
      <c r="W357" s="145"/>
      <c r="X357" s="145"/>
      <c r="Y357" s="145"/>
      <c r="Z357" s="145"/>
    </row>
    <row r="358" spans="1:26" ht="15.75" customHeight="1">
      <c r="A358" s="145"/>
      <c r="B358" s="145"/>
      <c r="C358" s="145"/>
      <c r="D358" s="153"/>
      <c r="E358" s="144"/>
      <c r="F358" s="145"/>
      <c r="G358" s="145"/>
      <c r="H358" s="145"/>
      <c r="I358" s="145"/>
      <c r="J358" s="145"/>
      <c r="K358" s="145"/>
      <c r="L358" s="145"/>
      <c r="M358" s="145"/>
      <c r="N358" s="145"/>
      <c r="O358" s="145"/>
      <c r="P358" s="145"/>
      <c r="Q358" s="145"/>
      <c r="R358" s="145"/>
      <c r="S358" s="145"/>
      <c r="T358" s="145"/>
      <c r="U358" s="145"/>
      <c r="V358" s="145"/>
      <c r="W358" s="145"/>
      <c r="X358" s="145"/>
      <c r="Y358" s="145"/>
      <c r="Z358" s="145"/>
    </row>
    <row r="359" spans="1:26" ht="15.75" customHeight="1">
      <c r="A359" s="145"/>
      <c r="B359" s="145"/>
      <c r="C359" s="145"/>
      <c r="D359" s="153"/>
      <c r="E359" s="144"/>
      <c r="F359" s="145"/>
      <c r="G359" s="145"/>
      <c r="H359" s="145"/>
      <c r="I359" s="145"/>
      <c r="J359" s="145"/>
      <c r="K359" s="145"/>
      <c r="L359" s="145"/>
      <c r="M359" s="145"/>
      <c r="N359" s="145"/>
      <c r="O359" s="145"/>
      <c r="P359" s="145"/>
      <c r="Q359" s="145"/>
      <c r="R359" s="145"/>
      <c r="S359" s="145"/>
      <c r="T359" s="145"/>
      <c r="U359" s="145"/>
      <c r="V359" s="145"/>
      <c r="W359" s="145"/>
      <c r="X359" s="145"/>
      <c r="Y359" s="145"/>
      <c r="Z359" s="145"/>
    </row>
    <row r="360" spans="1:26" ht="15.75" customHeight="1">
      <c r="A360" s="145"/>
      <c r="B360" s="145"/>
      <c r="C360" s="145"/>
      <c r="D360" s="153"/>
      <c r="E360" s="144"/>
      <c r="F360" s="145"/>
      <c r="G360" s="145"/>
      <c r="H360" s="145"/>
      <c r="I360" s="145"/>
      <c r="J360" s="145"/>
      <c r="K360" s="145"/>
      <c r="L360" s="145"/>
      <c r="M360" s="145"/>
      <c r="N360" s="145"/>
      <c r="O360" s="145"/>
      <c r="P360" s="145"/>
      <c r="Q360" s="145"/>
      <c r="R360" s="145"/>
      <c r="S360" s="145"/>
      <c r="T360" s="145"/>
      <c r="U360" s="145"/>
      <c r="V360" s="145"/>
      <c r="W360" s="145"/>
      <c r="X360" s="145"/>
      <c r="Y360" s="145"/>
      <c r="Z360" s="145"/>
    </row>
    <row r="361" spans="1:26" ht="15.75" customHeight="1">
      <c r="A361" s="145"/>
      <c r="B361" s="145"/>
      <c r="C361" s="145"/>
      <c r="D361" s="153"/>
      <c r="E361" s="144"/>
      <c r="F361" s="145"/>
      <c r="G361" s="145"/>
      <c r="H361" s="145"/>
      <c r="I361" s="145"/>
      <c r="J361" s="145"/>
      <c r="K361" s="145"/>
      <c r="L361" s="145"/>
      <c r="M361" s="145"/>
      <c r="N361" s="145"/>
      <c r="O361" s="145"/>
      <c r="P361" s="145"/>
      <c r="Q361" s="145"/>
      <c r="R361" s="145"/>
      <c r="S361" s="145"/>
      <c r="T361" s="145"/>
      <c r="U361" s="145"/>
      <c r="V361" s="145"/>
      <c r="W361" s="145"/>
      <c r="X361" s="145"/>
      <c r="Y361" s="145"/>
      <c r="Z361" s="145"/>
    </row>
    <row r="362" spans="1:26" ht="15.75" customHeight="1">
      <c r="A362" s="145"/>
      <c r="B362" s="145"/>
      <c r="C362" s="145"/>
      <c r="D362" s="153"/>
      <c r="E362" s="144"/>
      <c r="F362" s="145"/>
      <c r="G362" s="145"/>
      <c r="H362" s="145"/>
      <c r="I362" s="145"/>
      <c r="J362" s="145"/>
      <c r="K362" s="145"/>
      <c r="L362" s="145"/>
      <c r="M362" s="145"/>
      <c r="N362" s="145"/>
      <c r="O362" s="145"/>
      <c r="P362" s="145"/>
      <c r="Q362" s="145"/>
      <c r="R362" s="145"/>
      <c r="S362" s="145"/>
      <c r="T362" s="145"/>
      <c r="U362" s="145"/>
      <c r="V362" s="145"/>
      <c r="W362" s="145"/>
      <c r="X362" s="145"/>
      <c r="Y362" s="145"/>
      <c r="Z362" s="145"/>
    </row>
    <row r="363" spans="1:26" ht="15.75" customHeight="1">
      <c r="A363" s="145"/>
      <c r="B363" s="145"/>
      <c r="C363" s="145"/>
      <c r="D363" s="153"/>
      <c r="E363" s="144"/>
      <c r="F363" s="145"/>
      <c r="G363" s="145"/>
      <c r="H363" s="145"/>
      <c r="I363" s="145"/>
      <c r="J363" s="145"/>
      <c r="K363" s="145"/>
      <c r="L363" s="145"/>
      <c r="M363" s="145"/>
      <c r="N363" s="145"/>
      <c r="O363" s="145"/>
      <c r="P363" s="145"/>
      <c r="Q363" s="145"/>
      <c r="R363" s="145"/>
      <c r="S363" s="145"/>
      <c r="T363" s="145"/>
      <c r="U363" s="145"/>
      <c r="V363" s="145"/>
      <c r="W363" s="145"/>
      <c r="X363" s="145"/>
      <c r="Y363" s="145"/>
      <c r="Z363" s="145"/>
    </row>
    <row r="364" spans="1:26" ht="15.75" customHeight="1">
      <c r="A364" s="145"/>
      <c r="B364" s="145"/>
      <c r="C364" s="145"/>
      <c r="D364" s="153"/>
      <c r="E364" s="144"/>
      <c r="F364" s="145"/>
      <c r="G364" s="145"/>
      <c r="H364" s="145"/>
      <c r="I364" s="145"/>
      <c r="J364" s="145"/>
      <c r="K364" s="145"/>
      <c r="L364" s="145"/>
      <c r="M364" s="145"/>
      <c r="N364" s="145"/>
      <c r="O364" s="145"/>
      <c r="P364" s="145"/>
      <c r="Q364" s="145"/>
      <c r="R364" s="145"/>
      <c r="S364" s="145"/>
      <c r="T364" s="145"/>
      <c r="U364" s="145"/>
      <c r="V364" s="145"/>
      <c r="W364" s="145"/>
      <c r="X364" s="145"/>
      <c r="Y364" s="145"/>
      <c r="Z364" s="145"/>
    </row>
    <row r="365" spans="1:26" ht="15.75" customHeight="1">
      <c r="A365" s="145"/>
      <c r="B365" s="145"/>
      <c r="C365" s="145"/>
      <c r="D365" s="153"/>
      <c r="E365" s="144"/>
      <c r="F365" s="145"/>
      <c r="G365" s="145"/>
      <c r="H365" s="145"/>
      <c r="I365" s="145"/>
      <c r="J365" s="145"/>
      <c r="K365" s="145"/>
      <c r="L365" s="145"/>
      <c r="M365" s="145"/>
      <c r="N365" s="145"/>
      <c r="O365" s="145"/>
      <c r="P365" s="145"/>
      <c r="Q365" s="145"/>
      <c r="R365" s="145"/>
      <c r="S365" s="145"/>
      <c r="T365" s="145"/>
      <c r="U365" s="145"/>
      <c r="V365" s="145"/>
      <c r="W365" s="145"/>
      <c r="X365" s="145"/>
      <c r="Y365" s="145"/>
      <c r="Z365" s="145"/>
    </row>
    <row r="366" spans="1:26" ht="15.75" customHeight="1">
      <c r="A366" s="145"/>
      <c r="B366" s="145"/>
      <c r="C366" s="145"/>
      <c r="D366" s="153"/>
      <c r="E366" s="144"/>
      <c r="F366" s="145"/>
      <c r="G366" s="145"/>
      <c r="H366" s="145"/>
      <c r="I366" s="145"/>
      <c r="J366" s="145"/>
      <c r="K366" s="145"/>
      <c r="L366" s="145"/>
      <c r="M366" s="145"/>
      <c r="N366" s="145"/>
      <c r="O366" s="145"/>
      <c r="P366" s="145"/>
      <c r="Q366" s="145"/>
      <c r="R366" s="145"/>
      <c r="S366" s="145"/>
      <c r="T366" s="145"/>
      <c r="U366" s="145"/>
      <c r="V366" s="145"/>
      <c r="W366" s="145"/>
      <c r="X366" s="145"/>
      <c r="Y366" s="145"/>
      <c r="Z366" s="145"/>
    </row>
    <row r="367" spans="1:26" ht="15.75" customHeight="1">
      <c r="A367" s="145"/>
      <c r="B367" s="145"/>
      <c r="C367" s="145"/>
      <c r="D367" s="153"/>
      <c r="E367" s="144"/>
      <c r="F367" s="145"/>
      <c r="G367" s="145"/>
      <c r="H367" s="145"/>
      <c r="I367" s="145"/>
      <c r="J367" s="145"/>
      <c r="K367" s="145"/>
      <c r="L367" s="145"/>
      <c r="M367" s="145"/>
      <c r="N367" s="145"/>
      <c r="O367" s="145"/>
      <c r="P367" s="145"/>
      <c r="Q367" s="145"/>
      <c r="R367" s="145"/>
      <c r="S367" s="145"/>
      <c r="T367" s="145"/>
      <c r="U367" s="145"/>
      <c r="V367" s="145"/>
      <c r="W367" s="145"/>
      <c r="X367" s="145"/>
      <c r="Y367" s="145"/>
      <c r="Z367" s="145"/>
    </row>
    <row r="368" spans="1:26" ht="15.75" customHeight="1">
      <c r="A368" s="145"/>
      <c r="B368" s="145"/>
      <c r="C368" s="145"/>
      <c r="D368" s="153"/>
      <c r="E368" s="144"/>
      <c r="F368" s="145"/>
      <c r="G368" s="145"/>
      <c r="H368" s="145"/>
      <c r="I368" s="145"/>
      <c r="J368" s="145"/>
      <c r="K368" s="145"/>
      <c r="L368" s="145"/>
      <c r="M368" s="145"/>
      <c r="N368" s="145"/>
      <c r="O368" s="145"/>
      <c r="P368" s="145"/>
      <c r="Q368" s="145"/>
      <c r="R368" s="145"/>
      <c r="S368" s="145"/>
      <c r="T368" s="145"/>
      <c r="U368" s="145"/>
      <c r="V368" s="145"/>
      <c r="W368" s="145"/>
      <c r="X368" s="145"/>
      <c r="Y368" s="145"/>
      <c r="Z368" s="145"/>
    </row>
    <row r="369" spans="1:26" ht="15.75" customHeight="1">
      <c r="A369" s="145"/>
      <c r="B369" s="145"/>
      <c r="C369" s="145"/>
      <c r="D369" s="153"/>
      <c r="E369" s="144"/>
      <c r="F369" s="145"/>
      <c r="G369" s="145"/>
      <c r="H369" s="145"/>
      <c r="I369" s="145"/>
      <c r="J369" s="145"/>
      <c r="K369" s="145"/>
      <c r="L369" s="145"/>
      <c r="M369" s="145"/>
      <c r="N369" s="145"/>
      <c r="O369" s="145"/>
      <c r="P369" s="145"/>
      <c r="Q369" s="145"/>
      <c r="R369" s="145"/>
      <c r="S369" s="145"/>
      <c r="T369" s="145"/>
      <c r="U369" s="145"/>
      <c r="V369" s="145"/>
      <c r="W369" s="145"/>
      <c r="X369" s="145"/>
      <c r="Y369" s="145"/>
      <c r="Z369" s="145"/>
    </row>
    <row r="370" spans="1:26" ht="15.75" customHeight="1">
      <c r="A370" s="145"/>
      <c r="B370" s="145"/>
      <c r="C370" s="145"/>
      <c r="D370" s="153"/>
      <c r="E370" s="144"/>
      <c r="F370" s="145"/>
      <c r="G370" s="145"/>
      <c r="H370" s="145"/>
      <c r="I370" s="145"/>
      <c r="J370" s="145"/>
      <c r="K370" s="145"/>
      <c r="L370" s="145"/>
      <c r="M370" s="145"/>
      <c r="N370" s="145"/>
      <c r="O370" s="145"/>
      <c r="P370" s="145"/>
      <c r="Q370" s="145"/>
      <c r="R370" s="145"/>
      <c r="S370" s="145"/>
      <c r="T370" s="145"/>
      <c r="U370" s="145"/>
      <c r="V370" s="145"/>
      <c r="W370" s="145"/>
      <c r="X370" s="145"/>
      <c r="Y370" s="145"/>
      <c r="Z370" s="145"/>
    </row>
    <row r="371" spans="1:26" ht="15.75" customHeight="1">
      <c r="A371" s="145"/>
      <c r="B371" s="145"/>
      <c r="C371" s="145"/>
      <c r="D371" s="153"/>
      <c r="E371" s="144"/>
      <c r="F371" s="145"/>
      <c r="G371" s="145"/>
      <c r="H371" s="145"/>
      <c r="I371" s="145"/>
      <c r="J371" s="145"/>
      <c r="K371" s="145"/>
      <c r="L371" s="145"/>
      <c r="M371" s="145"/>
      <c r="N371" s="145"/>
      <c r="O371" s="145"/>
      <c r="P371" s="145"/>
      <c r="Q371" s="145"/>
      <c r="R371" s="145"/>
      <c r="S371" s="145"/>
      <c r="T371" s="145"/>
      <c r="U371" s="145"/>
      <c r="V371" s="145"/>
      <c r="W371" s="145"/>
      <c r="X371" s="145"/>
      <c r="Y371" s="145"/>
      <c r="Z371" s="145"/>
    </row>
    <row r="372" spans="1:26" ht="15.75" customHeight="1">
      <c r="A372" s="145"/>
      <c r="B372" s="145"/>
      <c r="C372" s="145"/>
      <c r="D372" s="153"/>
      <c r="E372" s="144"/>
      <c r="F372" s="145"/>
      <c r="G372" s="145"/>
      <c r="H372" s="145"/>
      <c r="I372" s="145"/>
      <c r="J372" s="145"/>
      <c r="K372" s="145"/>
      <c r="L372" s="145"/>
      <c r="M372" s="145"/>
      <c r="N372" s="145"/>
      <c r="O372" s="145"/>
      <c r="P372" s="145"/>
      <c r="Q372" s="145"/>
      <c r="R372" s="145"/>
      <c r="S372" s="145"/>
      <c r="T372" s="145"/>
      <c r="U372" s="145"/>
      <c r="V372" s="145"/>
      <c r="W372" s="145"/>
      <c r="X372" s="145"/>
      <c r="Y372" s="145"/>
      <c r="Z372" s="145"/>
    </row>
    <row r="373" spans="1:26" ht="15.75" customHeight="1">
      <c r="A373" s="145"/>
      <c r="B373" s="145"/>
      <c r="C373" s="145"/>
      <c r="D373" s="153"/>
      <c r="E373" s="144"/>
      <c r="F373" s="145"/>
      <c r="G373" s="145"/>
      <c r="H373" s="145"/>
      <c r="I373" s="145"/>
      <c r="J373" s="145"/>
      <c r="K373" s="145"/>
      <c r="L373" s="145"/>
      <c r="M373" s="145"/>
      <c r="N373" s="145"/>
      <c r="O373" s="145"/>
      <c r="P373" s="145"/>
      <c r="Q373" s="145"/>
      <c r="R373" s="145"/>
      <c r="S373" s="145"/>
      <c r="T373" s="145"/>
      <c r="U373" s="145"/>
      <c r="V373" s="145"/>
      <c r="W373" s="145"/>
      <c r="X373" s="145"/>
      <c r="Y373" s="145"/>
      <c r="Z373" s="145"/>
    </row>
    <row r="374" spans="1:26" ht="15.75" customHeight="1">
      <c r="A374" s="145"/>
      <c r="B374" s="145"/>
      <c r="C374" s="145"/>
      <c r="D374" s="153"/>
      <c r="E374" s="144"/>
      <c r="F374" s="145"/>
      <c r="G374" s="145"/>
      <c r="H374" s="145"/>
      <c r="I374" s="145"/>
      <c r="J374" s="145"/>
      <c r="K374" s="145"/>
      <c r="L374" s="145"/>
      <c r="M374" s="145"/>
      <c r="N374" s="145"/>
      <c r="O374" s="145"/>
      <c r="P374" s="145"/>
      <c r="Q374" s="145"/>
      <c r="R374" s="145"/>
      <c r="S374" s="145"/>
      <c r="T374" s="145"/>
      <c r="U374" s="145"/>
      <c r="V374" s="145"/>
      <c r="W374" s="145"/>
      <c r="X374" s="145"/>
      <c r="Y374" s="145"/>
      <c r="Z374" s="145"/>
    </row>
    <row r="375" spans="1:26" ht="15.75" customHeight="1">
      <c r="A375" s="145"/>
      <c r="B375" s="145"/>
      <c r="C375" s="145"/>
      <c r="D375" s="153"/>
      <c r="E375" s="144"/>
      <c r="F375" s="145"/>
      <c r="G375" s="145"/>
      <c r="H375" s="145"/>
      <c r="I375" s="145"/>
      <c r="J375" s="145"/>
      <c r="K375" s="145"/>
      <c r="L375" s="145"/>
      <c r="M375" s="145"/>
      <c r="N375" s="145"/>
      <c r="O375" s="145"/>
      <c r="P375" s="145"/>
      <c r="Q375" s="145"/>
      <c r="R375" s="145"/>
      <c r="S375" s="145"/>
      <c r="T375" s="145"/>
      <c r="U375" s="145"/>
      <c r="V375" s="145"/>
      <c r="W375" s="145"/>
      <c r="X375" s="145"/>
      <c r="Y375" s="145"/>
      <c r="Z375" s="145"/>
    </row>
    <row r="376" spans="1:26" ht="15.75" customHeight="1">
      <c r="A376" s="145"/>
      <c r="B376" s="145"/>
      <c r="C376" s="145"/>
      <c r="D376" s="153"/>
      <c r="E376" s="144"/>
      <c r="F376" s="145"/>
      <c r="G376" s="145"/>
      <c r="H376" s="145"/>
      <c r="I376" s="145"/>
      <c r="J376" s="145"/>
      <c r="K376" s="145"/>
      <c r="L376" s="145"/>
      <c r="M376" s="145"/>
      <c r="N376" s="145"/>
      <c r="O376" s="145"/>
      <c r="P376" s="145"/>
      <c r="Q376" s="145"/>
      <c r="R376" s="145"/>
      <c r="S376" s="145"/>
      <c r="T376" s="145"/>
      <c r="U376" s="145"/>
      <c r="V376" s="145"/>
      <c r="W376" s="145"/>
      <c r="X376" s="145"/>
      <c r="Y376" s="145"/>
      <c r="Z376" s="145"/>
    </row>
    <row r="377" spans="1:26" ht="15.75" customHeight="1">
      <c r="A377" s="145"/>
      <c r="B377" s="145"/>
      <c r="C377" s="145"/>
      <c r="D377" s="153"/>
      <c r="E377" s="144"/>
      <c r="F377" s="145"/>
      <c r="G377" s="145"/>
      <c r="H377" s="145"/>
      <c r="I377" s="145"/>
      <c r="J377" s="145"/>
      <c r="K377" s="145"/>
      <c r="L377" s="145"/>
      <c r="M377" s="145"/>
      <c r="N377" s="145"/>
      <c r="O377" s="145"/>
      <c r="P377" s="145"/>
      <c r="Q377" s="145"/>
      <c r="R377" s="145"/>
      <c r="S377" s="145"/>
      <c r="T377" s="145"/>
      <c r="U377" s="145"/>
      <c r="V377" s="145"/>
      <c r="W377" s="145"/>
      <c r="X377" s="145"/>
      <c r="Y377" s="145"/>
      <c r="Z377" s="145"/>
    </row>
    <row r="378" spans="1:26" ht="15.75" customHeight="1">
      <c r="A378" s="145"/>
      <c r="B378" s="145"/>
      <c r="C378" s="145"/>
      <c r="D378" s="153"/>
      <c r="E378" s="144"/>
      <c r="F378" s="145"/>
      <c r="G378" s="145"/>
      <c r="H378" s="145"/>
      <c r="I378" s="145"/>
      <c r="J378" s="145"/>
      <c r="K378" s="145"/>
      <c r="L378" s="145"/>
      <c r="M378" s="145"/>
      <c r="N378" s="145"/>
      <c r="O378" s="145"/>
      <c r="P378" s="145"/>
      <c r="Q378" s="145"/>
      <c r="R378" s="145"/>
      <c r="S378" s="145"/>
      <c r="T378" s="145"/>
      <c r="U378" s="145"/>
      <c r="V378" s="145"/>
      <c r="W378" s="145"/>
      <c r="X378" s="145"/>
      <c r="Y378" s="145"/>
      <c r="Z378" s="145"/>
    </row>
    <row r="379" spans="1:26" ht="15.75" customHeight="1">
      <c r="A379" s="145"/>
      <c r="B379" s="145"/>
      <c r="C379" s="145"/>
      <c r="D379" s="153"/>
      <c r="E379" s="144"/>
      <c r="F379" s="145"/>
      <c r="G379" s="145"/>
      <c r="H379" s="145"/>
      <c r="I379" s="145"/>
      <c r="J379" s="145"/>
      <c r="K379" s="145"/>
      <c r="L379" s="145"/>
      <c r="M379" s="145"/>
      <c r="N379" s="145"/>
      <c r="O379" s="145"/>
      <c r="P379" s="145"/>
      <c r="Q379" s="145"/>
      <c r="R379" s="145"/>
      <c r="S379" s="145"/>
      <c r="T379" s="145"/>
      <c r="U379" s="145"/>
      <c r="V379" s="145"/>
      <c r="W379" s="145"/>
      <c r="X379" s="145"/>
      <c r="Y379" s="145"/>
      <c r="Z379" s="145"/>
    </row>
    <row r="380" spans="1:26" ht="15.75" customHeight="1">
      <c r="A380" s="145"/>
      <c r="B380" s="145"/>
      <c r="C380" s="145"/>
      <c r="D380" s="153"/>
      <c r="E380" s="144"/>
      <c r="F380" s="145"/>
      <c r="G380" s="145"/>
      <c r="H380" s="145"/>
      <c r="I380" s="145"/>
      <c r="J380" s="145"/>
      <c r="K380" s="145"/>
      <c r="L380" s="145"/>
      <c r="M380" s="145"/>
      <c r="N380" s="145"/>
      <c r="O380" s="145"/>
      <c r="P380" s="145"/>
      <c r="Q380" s="145"/>
      <c r="R380" s="145"/>
      <c r="S380" s="145"/>
      <c r="T380" s="145"/>
      <c r="U380" s="145"/>
      <c r="V380" s="145"/>
      <c r="W380" s="145"/>
      <c r="X380" s="145"/>
      <c r="Y380" s="145"/>
      <c r="Z380" s="145"/>
    </row>
    <row r="381" spans="1:26" ht="15.75" customHeight="1">
      <c r="A381" s="145"/>
      <c r="B381" s="145"/>
      <c r="C381" s="145"/>
      <c r="D381" s="153"/>
      <c r="E381" s="144"/>
      <c r="F381" s="145"/>
      <c r="G381" s="145"/>
      <c r="H381" s="145"/>
      <c r="I381" s="145"/>
      <c r="J381" s="145"/>
      <c r="K381" s="145"/>
      <c r="L381" s="145"/>
      <c r="M381" s="145"/>
      <c r="N381" s="145"/>
      <c r="O381" s="145"/>
      <c r="P381" s="145"/>
      <c r="Q381" s="145"/>
      <c r="R381" s="145"/>
      <c r="S381" s="145"/>
      <c r="T381" s="145"/>
      <c r="U381" s="145"/>
      <c r="V381" s="145"/>
      <c r="W381" s="145"/>
      <c r="X381" s="145"/>
      <c r="Y381" s="145"/>
      <c r="Z381" s="145"/>
    </row>
    <row r="382" spans="1:26" ht="15.75" customHeight="1">
      <c r="A382" s="145"/>
      <c r="B382" s="145"/>
      <c r="C382" s="145"/>
      <c r="D382" s="153"/>
      <c r="E382" s="144"/>
      <c r="F382" s="145"/>
      <c r="G382" s="145"/>
      <c r="H382" s="145"/>
      <c r="I382" s="145"/>
      <c r="J382" s="145"/>
      <c r="K382" s="145"/>
      <c r="L382" s="145"/>
      <c r="M382" s="145"/>
      <c r="N382" s="145"/>
      <c r="O382" s="145"/>
      <c r="P382" s="145"/>
      <c r="Q382" s="145"/>
      <c r="R382" s="145"/>
      <c r="S382" s="145"/>
      <c r="T382" s="145"/>
      <c r="U382" s="145"/>
      <c r="V382" s="145"/>
      <c r="W382" s="145"/>
      <c r="X382" s="145"/>
      <c r="Y382" s="145"/>
      <c r="Z382" s="145"/>
    </row>
    <row r="383" spans="1:26" ht="15.75" customHeight="1">
      <c r="A383" s="145"/>
      <c r="B383" s="145"/>
      <c r="C383" s="145"/>
      <c r="D383" s="153"/>
      <c r="E383" s="144"/>
      <c r="F383" s="145"/>
      <c r="G383" s="145"/>
      <c r="H383" s="145"/>
      <c r="I383" s="145"/>
      <c r="J383" s="145"/>
      <c r="K383" s="145"/>
      <c r="L383" s="145"/>
      <c r="M383" s="145"/>
      <c r="N383" s="145"/>
      <c r="O383" s="145"/>
      <c r="P383" s="145"/>
      <c r="Q383" s="145"/>
      <c r="R383" s="145"/>
      <c r="S383" s="145"/>
      <c r="T383" s="145"/>
      <c r="U383" s="145"/>
      <c r="V383" s="145"/>
      <c r="W383" s="145"/>
      <c r="X383" s="145"/>
      <c r="Y383" s="145"/>
      <c r="Z383" s="145"/>
    </row>
    <row r="384" spans="1:26" ht="15.75" customHeight="1">
      <c r="A384" s="145"/>
      <c r="B384" s="145"/>
      <c r="C384" s="145"/>
      <c r="D384" s="153"/>
      <c r="E384" s="144"/>
      <c r="F384" s="145"/>
      <c r="G384" s="145"/>
      <c r="H384" s="145"/>
      <c r="I384" s="145"/>
      <c r="J384" s="145"/>
      <c r="K384" s="145"/>
      <c r="L384" s="145"/>
      <c r="M384" s="145"/>
      <c r="N384" s="145"/>
      <c r="O384" s="145"/>
      <c r="P384" s="145"/>
      <c r="Q384" s="145"/>
      <c r="R384" s="145"/>
      <c r="S384" s="145"/>
      <c r="T384" s="145"/>
      <c r="U384" s="145"/>
      <c r="V384" s="145"/>
      <c r="W384" s="145"/>
      <c r="X384" s="145"/>
      <c r="Y384" s="145"/>
      <c r="Z384" s="145"/>
    </row>
    <row r="385" spans="1:26" ht="15.75" customHeight="1">
      <c r="A385" s="145"/>
      <c r="B385" s="145"/>
      <c r="C385" s="145"/>
      <c r="D385" s="153"/>
      <c r="E385" s="144"/>
      <c r="F385" s="145"/>
      <c r="G385" s="145"/>
      <c r="H385" s="145"/>
      <c r="I385" s="145"/>
      <c r="J385" s="145"/>
      <c r="K385" s="145"/>
      <c r="L385" s="145"/>
      <c r="M385" s="145"/>
      <c r="N385" s="145"/>
      <c r="O385" s="145"/>
      <c r="P385" s="145"/>
      <c r="Q385" s="145"/>
      <c r="R385" s="145"/>
      <c r="S385" s="145"/>
      <c r="T385" s="145"/>
      <c r="U385" s="145"/>
      <c r="V385" s="145"/>
      <c r="W385" s="145"/>
      <c r="X385" s="145"/>
      <c r="Y385" s="145"/>
      <c r="Z385" s="145"/>
    </row>
    <row r="386" spans="1:26" ht="15.75" customHeight="1">
      <c r="A386" s="145"/>
      <c r="B386" s="145"/>
      <c r="C386" s="145"/>
      <c r="D386" s="153"/>
      <c r="E386" s="144"/>
      <c r="F386" s="145"/>
      <c r="G386" s="145"/>
      <c r="H386" s="145"/>
      <c r="I386" s="145"/>
      <c r="J386" s="145"/>
      <c r="K386" s="145"/>
      <c r="L386" s="145"/>
      <c r="M386" s="145"/>
      <c r="N386" s="145"/>
      <c r="O386" s="145"/>
      <c r="P386" s="145"/>
      <c r="Q386" s="145"/>
      <c r="R386" s="145"/>
      <c r="S386" s="145"/>
      <c r="T386" s="145"/>
      <c r="U386" s="145"/>
      <c r="V386" s="145"/>
      <c r="W386" s="145"/>
      <c r="X386" s="145"/>
      <c r="Y386" s="145"/>
      <c r="Z386" s="145"/>
    </row>
    <row r="387" spans="1:26" ht="15.75" customHeight="1">
      <c r="A387" s="145"/>
      <c r="B387" s="145"/>
      <c r="C387" s="145"/>
      <c r="D387" s="153"/>
      <c r="E387" s="144"/>
      <c r="F387" s="145"/>
      <c r="G387" s="145"/>
      <c r="H387" s="145"/>
      <c r="I387" s="145"/>
      <c r="J387" s="145"/>
      <c r="K387" s="145"/>
      <c r="L387" s="145"/>
      <c r="M387" s="145"/>
      <c r="N387" s="145"/>
      <c r="O387" s="145"/>
      <c r="P387" s="145"/>
      <c r="Q387" s="145"/>
      <c r="R387" s="145"/>
      <c r="S387" s="145"/>
      <c r="T387" s="145"/>
      <c r="U387" s="145"/>
      <c r="V387" s="145"/>
      <c r="W387" s="145"/>
      <c r="X387" s="145"/>
      <c r="Y387" s="145"/>
      <c r="Z387" s="145"/>
    </row>
    <row r="388" spans="1:26" ht="15.75" customHeight="1">
      <c r="A388" s="145"/>
      <c r="B388" s="145"/>
      <c r="C388" s="145"/>
      <c r="D388" s="153"/>
      <c r="E388" s="144"/>
      <c r="F388" s="145"/>
      <c r="G388" s="145"/>
      <c r="H388" s="145"/>
      <c r="I388" s="145"/>
      <c r="J388" s="145"/>
      <c r="K388" s="145"/>
      <c r="L388" s="145"/>
      <c r="M388" s="145"/>
      <c r="N388" s="145"/>
      <c r="O388" s="145"/>
      <c r="P388" s="145"/>
      <c r="Q388" s="145"/>
      <c r="R388" s="145"/>
      <c r="S388" s="145"/>
      <c r="T388" s="145"/>
      <c r="U388" s="145"/>
      <c r="V388" s="145"/>
      <c r="W388" s="145"/>
      <c r="X388" s="145"/>
      <c r="Y388" s="145"/>
      <c r="Z388" s="145"/>
    </row>
    <row r="389" spans="1:26" ht="15.75" customHeight="1">
      <c r="A389" s="145"/>
      <c r="B389" s="145"/>
      <c r="C389" s="145"/>
      <c r="D389" s="153"/>
      <c r="E389" s="144"/>
      <c r="F389" s="145"/>
      <c r="G389" s="145"/>
      <c r="H389" s="145"/>
      <c r="I389" s="145"/>
      <c r="J389" s="145"/>
      <c r="K389" s="145"/>
      <c r="L389" s="145"/>
      <c r="M389" s="145"/>
      <c r="N389" s="145"/>
      <c r="O389" s="145"/>
      <c r="P389" s="145"/>
      <c r="Q389" s="145"/>
      <c r="R389" s="145"/>
      <c r="S389" s="145"/>
      <c r="T389" s="145"/>
      <c r="U389" s="145"/>
      <c r="V389" s="145"/>
      <c r="W389" s="145"/>
      <c r="X389" s="145"/>
      <c r="Y389" s="145"/>
      <c r="Z389" s="145"/>
    </row>
    <row r="390" spans="1:26" ht="15.75" customHeight="1">
      <c r="A390" s="145"/>
      <c r="B390" s="145"/>
      <c r="C390" s="145"/>
      <c r="D390" s="153"/>
      <c r="E390" s="144"/>
      <c r="F390" s="145"/>
      <c r="G390" s="145"/>
      <c r="H390" s="145"/>
      <c r="I390" s="145"/>
      <c r="J390" s="145"/>
      <c r="K390" s="145"/>
      <c r="L390" s="145"/>
      <c r="M390" s="145"/>
      <c r="N390" s="145"/>
      <c r="O390" s="145"/>
      <c r="P390" s="145"/>
      <c r="Q390" s="145"/>
      <c r="R390" s="145"/>
      <c r="S390" s="145"/>
      <c r="T390" s="145"/>
      <c r="U390" s="145"/>
      <c r="V390" s="145"/>
      <c r="W390" s="145"/>
      <c r="X390" s="145"/>
      <c r="Y390" s="145"/>
      <c r="Z390" s="145"/>
    </row>
    <row r="391" spans="1:26" ht="15.75" customHeight="1">
      <c r="A391" s="145"/>
      <c r="B391" s="145"/>
      <c r="C391" s="145"/>
      <c r="D391" s="153"/>
      <c r="E391" s="144"/>
      <c r="F391" s="145"/>
      <c r="G391" s="145"/>
      <c r="H391" s="145"/>
      <c r="I391" s="145"/>
      <c r="J391" s="145"/>
      <c r="K391" s="145"/>
      <c r="L391" s="145"/>
      <c r="M391" s="145"/>
      <c r="N391" s="145"/>
      <c r="O391" s="145"/>
      <c r="P391" s="145"/>
      <c r="Q391" s="145"/>
      <c r="R391" s="145"/>
      <c r="S391" s="145"/>
      <c r="T391" s="145"/>
      <c r="U391" s="145"/>
      <c r="V391" s="145"/>
      <c r="W391" s="145"/>
      <c r="X391" s="145"/>
      <c r="Y391" s="145"/>
      <c r="Z391" s="145"/>
    </row>
    <row r="392" spans="1:26" ht="15.75" customHeight="1">
      <c r="A392" s="145"/>
      <c r="B392" s="145"/>
      <c r="C392" s="145"/>
      <c r="D392" s="153"/>
      <c r="E392" s="144"/>
      <c r="F392" s="145"/>
      <c r="G392" s="145"/>
      <c r="H392" s="145"/>
      <c r="I392" s="145"/>
      <c r="J392" s="145"/>
      <c r="K392" s="145"/>
      <c r="L392" s="145"/>
      <c r="M392" s="145"/>
      <c r="N392" s="145"/>
      <c r="O392" s="145"/>
      <c r="P392" s="145"/>
      <c r="Q392" s="145"/>
      <c r="R392" s="145"/>
      <c r="S392" s="145"/>
      <c r="T392" s="145"/>
      <c r="U392" s="145"/>
      <c r="V392" s="145"/>
      <c r="W392" s="145"/>
      <c r="X392" s="145"/>
      <c r="Y392" s="145"/>
      <c r="Z392" s="145"/>
    </row>
    <row r="393" spans="1:26" ht="15.75" customHeight="1">
      <c r="A393" s="145"/>
      <c r="B393" s="145"/>
      <c r="C393" s="145"/>
      <c r="D393" s="153"/>
      <c r="E393" s="144"/>
      <c r="F393" s="145"/>
      <c r="G393" s="145"/>
      <c r="H393" s="145"/>
      <c r="I393" s="145"/>
      <c r="J393" s="145"/>
      <c r="K393" s="145"/>
      <c r="L393" s="145"/>
      <c r="M393" s="145"/>
      <c r="N393" s="145"/>
      <c r="O393" s="145"/>
      <c r="P393" s="145"/>
      <c r="Q393" s="145"/>
      <c r="R393" s="145"/>
      <c r="S393" s="145"/>
      <c r="T393" s="145"/>
      <c r="U393" s="145"/>
      <c r="V393" s="145"/>
      <c r="W393" s="145"/>
      <c r="X393" s="145"/>
      <c r="Y393" s="145"/>
      <c r="Z393" s="145"/>
    </row>
    <row r="394" spans="1:26" ht="15.75" customHeight="1">
      <c r="A394" s="145"/>
      <c r="B394" s="145"/>
      <c r="C394" s="145"/>
      <c r="D394" s="153"/>
      <c r="E394" s="144"/>
      <c r="F394" s="145"/>
      <c r="G394" s="145"/>
      <c r="H394" s="145"/>
      <c r="I394" s="145"/>
      <c r="J394" s="145"/>
      <c r="K394" s="145"/>
      <c r="L394" s="145"/>
      <c r="M394" s="145"/>
      <c r="N394" s="145"/>
      <c r="O394" s="145"/>
      <c r="P394" s="145"/>
      <c r="Q394" s="145"/>
      <c r="R394" s="145"/>
      <c r="S394" s="145"/>
      <c r="T394" s="145"/>
      <c r="U394" s="145"/>
      <c r="V394" s="145"/>
      <c r="W394" s="145"/>
      <c r="X394" s="145"/>
      <c r="Y394" s="145"/>
      <c r="Z394" s="145"/>
    </row>
    <row r="395" spans="1:26" ht="15.75" customHeight="1">
      <c r="A395" s="145"/>
      <c r="B395" s="145"/>
      <c r="C395" s="145"/>
      <c r="D395" s="153"/>
      <c r="E395" s="144"/>
      <c r="F395" s="145"/>
      <c r="G395" s="145"/>
      <c r="H395" s="145"/>
      <c r="I395" s="145"/>
      <c r="J395" s="145"/>
      <c r="K395" s="145"/>
      <c r="L395" s="145"/>
      <c r="M395" s="145"/>
      <c r="N395" s="145"/>
      <c r="O395" s="145"/>
      <c r="P395" s="145"/>
      <c r="Q395" s="145"/>
      <c r="R395" s="145"/>
      <c r="S395" s="145"/>
      <c r="T395" s="145"/>
      <c r="U395" s="145"/>
      <c r="V395" s="145"/>
      <c r="W395" s="145"/>
      <c r="X395" s="145"/>
      <c r="Y395" s="145"/>
      <c r="Z395" s="145"/>
    </row>
    <row r="396" spans="1:26" ht="15.75" customHeight="1">
      <c r="A396" s="145"/>
      <c r="B396" s="145"/>
      <c r="C396" s="145"/>
      <c r="D396" s="153"/>
      <c r="E396" s="144"/>
      <c r="F396" s="145"/>
      <c r="G396" s="145"/>
      <c r="H396" s="145"/>
      <c r="I396" s="145"/>
      <c r="J396" s="145"/>
      <c r="K396" s="145"/>
      <c r="L396" s="145"/>
      <c r="M396" s="145"/>
      <c r="N396" s="145"/>
      <c r="O396" s="145"/>
      <c r="P396" s="145"/>
      <c r="Q396" s="145"/>
      <c r="R396" s="145"/>
      <c r="S396" s="145"/>
      <c r="T396" s="145"/>
      <c r="U396" s="145"/>
      <c r="V396" s="145"/>
      <c r="W396" s="145"/>
      <c r="X396" s="145"/>
      <c r="Y396" s="145"/>
      <c r="Z396" s="145"/>
    </row>
    <row r="397" spans="1:26" ht="15.75" customHeight="1">
      <c r="A397" s="145"/>
      <c r="B397" s="145"/>
      <c r="C397" s="145"/>
      <c r="D397" s="153"/>
      <c r="E397" s="144"/>
      <c r="F397" s="145"/>
      <c r="G397" s="145"/>
      <c r="H397" s="145"/>
      <c r="I397" s="145"/>
      <c r="J397" s="145"/>
      <c r="K397" s="145"/>
      <c r="L397" s="145"/>
      <c r="M397" s="145"/>
      <c r="N397" s="145"/>
      <c r="O397" s="145"/>
      <c r="P397" s="145"/>
      <c r="Q397" s="145"/>
      <c r="R397" s="145"/>
      <c r="S397" s="145"/>
      <c r="T397" s="145"/>
      <c r="U397" s="145"/>
      <c r="V397" s="145"/>
      <c r="W397" s="145"/>
      <c r="X397" s="145"/>
      <c r="Y397" s="145"/>
      <c r="Z397" s="145"/>
    </row>
    <row r="398" spans="1:26" ht="15.75" customHeight="1">
      <c r="A398" s="145"/>
      <c r="B398" s="145"/>
      <c r="C398" s="145"/>
      <c r="D398" s="153"/>
      <c r="E398" s="144"/>
      <c r="F398" s="145"/>
      <c r="G398" s="145"/>
      <c r="H398" s="145"/>
      <c r="I398" s="145"/>
      <c r="J398" s="145"/>
      <c r="K398" s="145"/>
      <c r="L398" s="145"/>
      <c r="M398" s="145"/>
      <c r="N398" s="145"/>
      <c r="O398" s="145"/>
      <c r="P398" s="145"/>
      <c r="Q398" s="145"/>
      <c r="R398" s="145"/>
      <c r="S398" s="145"/>
      <c r="T398" s="145"/>
      <c r="U398" s="145"/>
      <c r="V398" s="145"/>
      <c r="W398" s="145"/>
      <c r="X398" s="145"/>
      <c r="Y398" s="145"/>
      <c r="Z398" s="145"/>
    </row>
    <row r="399" spans="1:26" ht="15.75" customHeight="1">
      <c r="A399" s="145"/>
      <c r="B399" s="145"/>
      <c r="C399" s="145"/>
      <c r="D399" s="153"/>
      <c r="E399" s="144"/>
      <c r="F399" s="145"/>
      <c r="G399" s="145"/>
      <c r="H399" s="145"/>
      <c r="I399" s="145"/>
      <c r="J399" s="145"/>
      <c r="K399" s="145"/>
      <c r="L399" s="145"/>
      <c r="M399" s="145"/>
      <c r="N399" s="145"/>
      <c r="O399" s="145"/>
      <c r="P399" s="145"/>
      <c r="Q399" s="145"/>
      <c r="R399" s="145"/>
      <c r="S399" s="145"/>
      <c r="T399" s="145"/>
      <c r="U399" s="145"/>
      <c r="V399" s="145"/>
      <c r="W399" s="145"/>
      <c r="X399" s="145"/>
      <c r="Y399" s="145"/>
      <c r="Z399" s="145"/>
    </row>
    <row r="400" spans="1:26" ht="15.75" customHeight="1">
      <c r="A400" s="145"/>
      <c r="B400" s="145"/>
      <c r="C400" s="145"/>
      <c r="D400" s="153"/>
      <c r="E400" s="144"/>
      <c r="F400" s="145"/>
      <c r="G400" s="145"/>
      <c r="H400" s="145"/>
      <c r="I400" s="145"/>
      <c r="J400" s="145"/>
      <c r="K400" s="145"/>
      <c r="L400" s="145"/>
      <c r="M400" s="145"/>
      <c r="N400" s="145"/>
      <c r="O400" s="145"/>
      <c r="P400" s="145"/>
      <c r="Q400" s="145"/>
      <c r="R400" s="145"/>
      <c r="S400" s="145"/>
      <c r="T400" s="145"/>
      <c r="U400" s="145"/>
      <c r="V400" s="145"/>
      <c r="W400" s="145"/>
      <c r="X400" s="145"/>
      <c r="Y400" s="145"/>
      <c r="Z400" s="145"/>
    </row>
    <row r="401" spans="1:26" ht="15.75" customHeight="1">
      <c r="A401" s="145"/>
      <c r="B401" s="145"/>
      <c r="C401" s="145"/>
      <c r="D401" s="153"/>
      <c r="E401" s="144"/>
      <c r="F401" s="145"/>
      <c r="G401" s="145"/>
      <c r="H401" s="145"/>
      <c r="I401" s="145"/>
      <c r="J401" s="145"/>
      <c r="K401" s="145"/>
      <c r="L401" s="145"/>
      <c r="M401" s="145"/>
      <c r="N401" s="145"/>
      <c r="O401" s="145"/>
      <c r="P401" s="145"/>
      <c r="Q401" s="145"/>
      <c r="R401" s="145"/>
      <c r="S401" s="145"/>
      <c r="T401" s="145"/>
      <c r="U401" s="145"/>
      <c r="V401" s="145"/>
      <c r="W401" s="145"/>
      <c r="X401" s="145"/>
      <c r="Y401" s="145"/>
      <c r="Z401" s="145"/>
    </row>
    <row r="402" spans="1:26" ht="15.75" customHeight="1">
      <c r="A402" s="145"/>
      <c r="B402" s="145"/>
      <c r="C402" s="145"/>
      <c r="D402" s="153"/>
      <c r="E402" s="144"/>
      <c r="F402" s="145"/>
      <c r="G402" s="145"/>
      <c r="H402" s="145"/>
      <c r="I402" s="145"/>
      <c r="J402" s="145"/>
      <c r="K402" s="145"/>
      <c r="L402" s="145"/>
      <c r="M402" s="145"/>
      <c r="N402" s="145"/>
      <c r="O402" s="145"/>
      <c r="P402" s="145"/>
      <c r="Q402" s="145"/>
      <c r="R402" s="145"/>
      <c r="S402" s="145"/>
      <c r="T402" s="145"/>
      <c r="U402" s="145"/>
      <c r="V402" s="145"/>
      <c r="W402" s="145"/>
      <c r="X402" s="145"/>
      <c r="Y402" s="145"/>
      <c r="Z402" s="145"/>
    </row>
    <row r="403" spans="1:26" ht="15.75" customHeight="1">
      <c r="A403" s="145"/>
      <c r="B403" s="145"/>
      <c r="C403" s="145"/>
      <c r="D403" s="153"/>
      <c r="E403" s="144"/>
      <c r="F403" s="145"/>
      <c r="G403" s="145"/>
      <c r="H403" s="145"/>
      <c r="I403" s="145"/>
      <c r="J403" s="145"/>
      <c r="K403" s="145"/>
      <c r="L403" s="145"/>
      <c r="M403" s="145"/>
      <c r="N403" s="145"/>
      <c r="O403" s="145"/>
      <c r="P403" s="145"/>
      <c r="Q403" s="145"/>
      <c r="R403" s="145"/>
      <c r="S403" s="145"/>
      <c r="T403" s="145"/>
      <c r="U403" s="145"/>
      <c r="V403" s="145"/>
      <c r="W403" s="145"/>
      <c r="X403" s="145"/>
      <c r="Y403" s="145"/>
      <c r="Z403" s="145"/>
    </row>
    <row r="404" spans="1:26" ht="15.75" customHeight="1">
      <c r="A404" s="145"/>
      <c r="B404" s="145"/>
      <c r="C404" s="145"/>
      <c r="D404" s="153"/>
      <c r="E404" s="144"/>
      <c r="F404" s="145"/>
      <c r="G404" s="145"/>
      <c r="H404" s="145"/>
      <c r="I404" s="145"/>
      <c r="J404" s="145"/>
      <c r="K404" s="145"/>
      <c r="L404" s="145"/>
      <c r="M404" s="145"/>
      <c r="N404" s="145"/>
      <c r="O404" s="145"/>
      <c r="P404" s="145"/>
      <c r="Q404" s="145"/>
      <c r="R404" s="145"/>
      <c r="S404" s="145"/>
      <c r="T404" s="145"/>
      <c r="U404" s="145"/>
      <c r="V404" s="145"/>
      <c r="W404" s="145"/>
      <c r="X404" s="145"/>
      <c r="Y404" s="145"/>
      <c r="Z404" s="145"/>
    </row>
    <row r="405" spans="1:26" ht="15.75" customHeight="1">
      <c r="A405" s="145"/>
      <c r="B405" s="145"/>
      <c r="C405" s="145"/>
      <c r="D405" s="153"/>
      <c r="E405" s="144"/>
      <c r="F405" s="145"/>
      <c r="G405" s="145"/>
      <c r="H405" s="145"/>
      <c r="I405" s="145"/>
      <c r="J405" s="145"/>
      <c r="K405" s="145"/>
      <c r="L405" s="145"/>
      <c r="M405" s="145"/>
      <c r="N405" s="145"/>
      <c r="O405" s="145"/>
      <c r="P405" s="145"/>
      <c r="Q405" s="145"/>
      <c r="R405" s="145"/>
      <c r="S405" s="145"/>
      <c r="T405" s="145"/>
      <c r="U405" s="145"/>
      <c r="V405" s="145"/>
      <c r="W405" s="145"/>
      <c r="X405" s="145"/>
      <c r="Y405" s="145"/>
      <c r="Z405" s="145"/>
    </row>
    <row r="406" spans="1:26" ht="15.75" customHeight="1">
      <c r="A406" s="145"/>
      <c r="B406" s="145"/>
      <c r="C406" s="145"/>
      <c r="D406" s="153"/>
      <c r="E406" s="144"/>
      <c r="F406" s="145"/>
      <c r="G406" s="145"/>
      <c r="H406" s="145"/>
      <c r="I406" s="145"/>
      <c r="J406" s="145"/>
      <c r="K406" s="145"/>
      <c r="L406" s="145"/>
      <c r="M406" s="145"/>
      <c r="N406" s="145"/>
      <c r="O406" s="145"/>
      <c r="P406" s="145"/>
      <c r="Q406" s="145"/>
      <c r="R406" s="145"/>
      <c r="S406" s="145"/>
      <c r="T406" s="145"/>
      <c r="U406" s="145"/>
      <c r="V406" s="145"/>
      <c r="W406" s="145"/>
      <c r="X406" s="145"/>
      <c r="Y406" s="145"/>
      <c r="Z406" s="145"/>
    </row>
    <row r="407" spans="1:26" ht="15.75" customHeight="1">
      <c r="A407" s="145"/>
      <c r="B407" s="145"/>
      <c r="C407" s="145"/>
      <c r="D407" s="153"/>
      <c r="E407" s="144"/>
      <c r="F407" s="145"/>
      <c r="G407" s="145"/>
      <c r="H407" s="145"/>
      <c r="I407" s="145"/>
      <c r="J407" s="145"/>
      <c r="K407" s="145"/>
      <c r="L407" s="145"/>
      <c r="M407" s="145"/>
      <c r="N407" s="145"/>
      <c r="O407" s="145"/>
      <c r="P407" s="145"/>
      <c r="Q407" s="145"/>
      <c r="R407" s="145"/>
      <c r="S407" s="145"/>
      <c r="T407" s="145"/>
      <c r="U407" s="145"/>
      <c r="V407" s="145"/>
      <c r="W407" s="145"/>
      <c r="X407" s="145"/>
      <c r="Y407" s="145"/>
      <c r="Z407" s="145"/>
    </row>
    <row r="408" spans="1:26" ht="15.75" customHeight="1">
      <c r="A408" s="145"/>
      <c r="B408" s="145"/>
      <c r="C408" s="145"/>
      <c r="D408" s="153"/>
      <c r="E408" s="144"/>
      <c r="F408" s="145"/>
      <c r="G408" s="145"/>
      <c r="H408" s="145"/>
      <c r="I408" s="145"/>
      <c r="J408" s="145"/>
      <c r="K408" s="145"/>
      <c r="L408" s="145"/>
      <c r="M408" s="145"/>
      <c r="N408" s="145"/>
      <c r="O408" s="145"/>
      <c r="P408" s="145"/>
      <c r="Q408" s="145"/>
      <c r="R408" s="145"/>
      <c r="S408" s="145"/>
      <c r="T408" s="145"/>
      <c r="U408" s="145"/>
      <c r="V408" s="145"/>
      <c r="W408" s="145"/>
      <c r="X408" s="145"/>
      <c r="Y408" s="145"/>
      <c r="Z408" s="145"/>
    </row>
    <row r="409" spans="1:26" ht="15.75" customHeight="1">
      <c r="A409" s="145"/>
      <c r="B409" s="145"/>
      <c r="C409" s="145"/>
      <c r="D409" s="153"/>
      <c r="E409" s="144"/>
      <c r="F409" s="145"/>
      <c r="G409" s="145"/>
      <c r="H409" s="145"/>
      <c r="I409" s="145"/>
      <c r="J409" s="145"/>
      <c r="K409" s="145"/>
      <c r="L409" s="145"/>
      <c r="M409" s="145"/>
      <c r="N409" s="145"/>
      <c r="O409" s="145"/>
      <c r="P409" s="145"/>
      <c r="Q409" s="145"/>
      <c r="R409" s="145"/>
      <c r="S409" s="145"/>
      <c r="T409" s="145"/>
      <c r="U409" s="145"/>
      <c r="V409" s="145"/>
      <c r="W409" s="145"/>
      <c r="X409" s="145"/>
      <c r="Y409" s="145"/>
      <c r="Z409" s="145"/>
    </row>
    <row r="410" spans="1:26" ht="15.75" customHeight="1">
      <c r="A410" s="145"/>
      <c r="B410" s="145"/>
      <c r="C410" s="145"/>
      <c r="D410" s="153"/>
      <c r="E410" s="144"/>
      <c r="F410" s="145"/>
      <c r="G410" s="145"/>
      <c r="H410" s="145"/>
      <c r="I410" s="145"/>
      <c r="J410" s="145"/>
      <c r="K410" s="145"/>
      <c r="L410" s="145"/>
      <c r="M410" s="145"/>
      <c r="N410" s="145"/>
      <c r="O410" s="145"/>
      <c r="P410" s="145"/>
      <c r="Q410" s="145"/>
      <c r="R410" s="145"/>
      <c r="S410" s="145"/>
      <c r="T410" s="145"/>
      <c r="U410" s="145"/>
      <c r="V410" s="145"/>
      <c r="W410" s="145"/>
      <c r="X410" s="145"/>
      <c r="Y410" s="145"/>
      <c r="Z410" s="145"/>
    </row>
    <row r="411" spans="1:26" ht="15.75" customHeight="1">
      <c r="A411" s="145"/>
      <c r="B411" s="145"/>
      <c r="C411" s="145"/>
      <c r="D411" s="153"/>
      <c r="E411" s="144"/>
      <c r="F411" s="145"/>
      <c r="G411" s="145"/>
      <c r="H411" s="145"/>
      <c r="I411" s="145"/>
      <c r="J411" s="145"/>
      <c r="K411" s="145"/>
      <c r="L411" s="145"/>
      <c r="M411" s="145"/>
      <c r="N411" s="145"/>
      <c r="O411" s="145"/>
      <c r="P411" s="145"/>
      <c r="Q411" s="145"/>
      <c r="R411" s="145"/>
      <c r="S411" s="145"/>
      <c r="T411" s="145"/>
      <c r="U411" s="145"/>
      <c r="V411" s="145"/>
      <c r="W411" s="145"/>
      <c r="X411" s="145"/>
      <c r="Y411" s="145"/>
      <c r="Z411" s="145"/>
    </row>
    <row r="412" spans="1:26" ht="15.75" customHeight="1">
      <c r="A412" s="145"/>
      <c r="B412" s="145"/>
      <c r="C412" s="145"/>
      <c r="D412" s="153"/>
      <c r="E412" s="144"/>
      <c r="F412" s="145"/>
      <c r="G412" s="145"/>
      <c r="H412" s="145"/>
      <c r="I412" s="145"/>
      <c r="J412" s="145"/>
      <c r="K412" s="145"/>
      <c r="L412" s="145"/>
      <c r="M412" s="145"/>
      <c r="N412" s="145"/>
      <c r="O412" s="145"/>
      <c r="P412" s="145"/>
      <c r="Q412" s="145"/>
      <c r="R412" s="145"/>
      <c r="S412" s="145"/>
      <c r="T412" s="145"/>
      <c r="U412" s="145"/>
      <c r="V412" s="145"/>
      <c r="W412" s="145"/>
      <c r="X412" s="145"/>
      <c r="Y412" s="145"/>
      <c r="Z412" s="145"/>
    </row>
    <row r="413" spans="1:26" ht="15.75" customHeight="1">
      <c r="A413" s="145"/>
      <c r="B413" s="145"/>
      <c r="C413" s="145"/>
      <c r="D413" s="153"/>
      <c r="E413" s="144"/>
      <c r="F413" s="145"/>
      <c r="G413" s="145"/>
      <c r="H413" s="145"/>
      <c r="I413" s="145"/>
      <c r="J413" s="145"/>
      <c r="K413" s="145"/>
      <c r="L413" s="145"/>
      <c r="M413" s="145"/>
      <c r="N413" s="145"/>
      <c r="O413" s="145"/>
      <c r="P413" s="145"/>
      <c r="Q413" s="145"/>
      <c r="R413" s="145"/>
      <c r="S413" s="145"/>
      <c r="T413" s="145"/>
      <c r="U413" s="145"/>
      <c r="V413" s="145"/>
      <c r="W413" s="145"/>
      <c r="X413" s="145"/>
      <c r="Y413" s="145"/>
      <c r="Z413" s="145"/>
    </row>
    <row r="414" spans="1:26" ht="15.75" customHeight="1">
      <c r="A414" s="145"/>
      <c r="B414" s="145"/>
      <c r="C414" s="145"/>
      <c r="D414" s="153"/>
      <c r="E414" s="144"/>
      <c r="F414" s="145"/>
      <c r="G414" s="145"/>
      <c r="H414" s="145"/>
      <c r="I414" s="145"/>
      <c r="J414" s="145"/>
      <c r="K414" s="145"/>
      <c r="L414" s="145"/>
      <c r="M414" s="145"/>
      <c r="N414" s="145"/>
      <c r="O414" s="145"/>
      <c r="P414" s="145"/>
      <c r="Q414" s="145"/>
      <c r="R414" s="145"/>
      <c r="S414" s="145"/>
      <c r="T414" s="145"/>
      <c r="U414" s="145"/>
      <c r="V414" s="145"/>
      <c r="W414" s="145"/>
      <c r="X414" s="145"/>
      <c r="Y414" s="145"/>
      <c r="Z414" s="145"/>
    </row>
    <row r="415" spans="1:26" ht="15.75" customHeight="1">
      <c r="A415" s="145"/>
      <c r="B415" s="145"/>
      <c r="C415" s="145"/>
      <c r="D415" s="153"/>
      <c r="E415" s="144"/>
      <c r="F415" s="145"/>
      <c r="G415" s="145"/>
      <c r="H415" s="145"/>
      <c r="I415" s="145"/>
      <c r="J415" s="145"/>
      <c r="K415" s="145"/>
      <c r="L415" s="145"/>
      <c r="M415" s="145"/>
      <c r="N415" s="145"/>
      <c r="O415" s="145"/>
      <c r="P415" s="145"/>
      <c r="Q415" s="145"/>
      <c r="R415" s="145"/>
      <c r="S415" s="145"/>
      <c r="T415" s="145"/>
      <c r="U415" s="145"/>
      <c r="V415" s="145"/>
      <c r="W415" s="145"/>
      <c r="X415" s="145"/>
      <c r="Y415" s="145"/>
      <c r="Z415" s="145"/>
    </row>
    <row r="416" spans="1:26" ht="15.75" customHeight="1">
      <c r="A416" s="145"/>
      <c r="B416" s="145"/>
      <c r="C416" s="145"/>
      <c r="D416" s="153"/>
      <c r="E416" s="144"/>
      <c r="F416" s="145"/>
      <c r="G416" s="145"/>
      <c r="H416" s="145"/>
      <c r="I416" s="145"/>
      <c r="J416" s="145"/>
      <c r="K416" s="145"/>
      <c r="L416" s="145"/>
      <c r="M416" s="145"/>
      <c r="N416" s="145"/>
      <c r="O416" s="145"/>
      <c r="P416" s="145"/>
      <c r="Q416" s="145"/>
      <c r="R416" s="145"/>
      <c r="S416" s="145"/>
      <c r="T416" s="145"/>
      <c r="U416" s="145"/>
      <c r="V416" s="145"/>
      <c r="W416" s="145"/>
      <c r="X416" s="145"/>
      <c r="Y416" s="145"/>
      <c r="Z416" s="145"/>
    </row>
    <row r="417" spans="1:26" ht="15.75" customHeight="1">
      <c r="A417" s="145"/>
      <c r="B417" s="145"/>
      <c r="C417" s="145"/>
      <c r="D417" s="153"/>
      <c r="E417" s="144"/>
      <c r="F417" s="145"/>
      <c r="G417" s="145"/>
      <c r="H417" s="145"/>
      <c r="I417" s="145"/>
      <c r="J417" s="145"/>
      <c r="K417" s="145"/>
      <c r="L417" s="145"/>
      <c r="M417" s="145"/>
      <c r="N417" s="145"/>
      <c r="O417" s="145"/>
      <c r="P417" s="145"/>
      <c r="Q417" s="145"/>
      <c r="R417" s="145"/>
      <c r="S417" s="145"/>
      <c r="T417" s="145"/>
      <c r="U417" s="145"/>
      <c r="V417" s="145"/>
      <c r="W417" s="145"/>
      <c r="X417" s="145"/>
      <c r="Y417" s="145"/>
      <c r="Z417" s="145"/>
    </row>
    <row r="418" spans="1:26" ht="15.75" customHeight="1">
      <c r="A418" s="145"/>
      <c r="B418" s="145"/>
      <c r="C418" s="145"/>
      <c r="D418" s="153"/>
      <c r="E418" s="144"/>
      <c r="F418" s="145"/>
      <c r="G418" s="145"/>
      <c r="H418" s="145"/>
      <c r="I418" s="145"/>
      <c r="J418" s="145"/>
      <c r="K418" s="145"/>
      <c r="L418" s="145"/>
      <c r="M418" s="145"/>
      <c r="N418" s="145"/>
      <c r="O418" s="145"/>
      <c r="P418" s="145"/>
      <c r="Q418" s="145"/>
      <c r="R418" s="145"/>
      <c r="S418" s="145"/>
      <c r="T418" s="145"/>
      <c r="U418" s="145"/>
      <c r="V418" s="145"/>
      <c r="W418" s="145"/>
      <c r="X418" s="145"/>
      <c r="Y418" s="145"/>
      <c r="Z418" s="145"/>
    </row>
    <row r="419" spans="1:26" ht="15.75" customHeight="1">
      <c r="A419" s="145"/>
      <c r="B419" s="145"/>
      <c r="C419" s="145"/>
      <c r="D419" s="153"/>
      <c r="E419" s="144"/>
      <c r="F419" s="145"/>
      <c r="G419" s="145"/>
      <c r="H419" s="145"/>
      <c r="I419" s="145"/>
      <c r="J419" s="145"/>
      <c r="K419" s="145"/>
      <c r="L419" s="145"/>
      <c r="M419" s="145"/>
      <c r="N419" s="145"/>
      <c r="O419" s="145"/>
      <c r="P419" s="145"/>
      <c r="Q419" s="145"/>
      <c r="R419" s="145"/>
      <c r="S419" s="145"/>
      <c r="T419" s="145"/>
      <c r="U419" s="145"/>
      <c r="V419" s="145"/>
      <c r="W419" s="145"/>
      <c r="X419" s="145"/>
      <c r="Y419" s="145"/>
      <c r="Z419" s="145"/>
    </row>
    <row r="420" spans="1:26" ht="15.75" customHeight="1">
      <c r="A420" s="145"/>
      <c r="B420" s="145"/>
      <c r="C420" s="145"/>
      <c r="D420" s="153"/>
      <c r="E420" s="144"/>
      <c r="F420" s="145"/>
      <c r="G420" s="145"/>
      <c r="H420" s="145"/>
      <c r="I420" s="145"/>
      <c r="J420" s="145"/>
      <c r="K420" s="145"/>
      <c r="L420" s="145"/>
      <c r="M420" s="145"/>
      <c r="N420" s="145"/>
      <c r="O420" s="145"/>
      <c r="P420" s="145"/>
      <c r="Q420" s="145"/>
      <c r="R420" s="145"/>
      <c r="S420" s="145"/>
      <c r="T420" s="145"/>
      <c r="U420" s="145"/>
      <c r="V420" s="145"/>
      <c r="W420" s="145"/>
      <c r="X420" s="145"/>
      <c r="Y420" s="145"/>
      <c r="Z420" s="145"/>
    </row>
    <row r="421" spans="1:26" ht="15.75" customHeight="1">
      <c r="A421" s="145"/>
      <c r="B421" s="145"/>
      <c r="C421" s="145"/>
      <c r="D421" s="153"/>
      <c r="E421" s="144"/>
      <c r="F421" s="145"/>
      <c r="G421" s="145"/>
      <c r="H421" s="145"/>
      <c r="I421" s="145"/>
      <c r="J421" s="145"/>
      <c r="K421" s="145"/>
      <c r="L421" s="145"/>
      <c r="M421" s="145"/>
      <c r="N421" s="145"/>
      <c r="O421" s="145"/>
      <c r="P421" s="145"/>
      <c r="Q421" s="145"/>
      <c r="R421" s="145"/>
      <c r="S421" s="145"/>
      <c r="T421" s="145"/>
      <c r="U421" s="145"/>
      <c r="V421" s="145"/>
      <c r="W421" s="145"/>
      <c r="X421" s="145"/>
      <c r="Y421" s="145"/>
      <c r="Z421" s="145"/>
    </row>
    <row r="422" spans="1:26" ht="15.75" customHeight="1">
      <c r="A422" s="145"/>
      <c r="B422" s="145"/>
      <c r="C422" s="145"/>
      <c r="D422" s="153"/>
      <c r="E422" s="144"/>
      <c r="F422" s="145"/>
      <c r="G422" s="145"/>
      <c r="H422" s="145"/>
      <c r="I422" s="145"/>
      <c r="J422" s="145"/>
      <c r="K422" s="145"/>
      <c r="L422" s="145"/>
      <c r="M422" s="145"/>
      <c r="N422" s="145"/>
      <c r="O422" s="145"/>
      <c r="P422" s="145"/>
      <c r="Q422" s="145"/>
      <c r="R422" s="145"/>
      <c r="S422" s="145"/>
      <c r="T422" s="145"/>
      <c r="U422" s="145"/>
      <c r="V422" s="145"/>
      <c r="W422" s="145"/>
      <c r="X422" s="145"/>
      <c r="Y422" s="145"/>
      <c r="Z422" s="145"/>
    </row>
    <row r="423" spans="1:26" ht="15.75" customHeight="1">
      <c r="A423" s="145"/>
      <c r="B423" s="145"/>
      <c r="C423" s="145"/>
      <c r="D423" s="153"/>
      <c r="E423" s="144"/>
      <c r="F423" s="145"/>
      <c r="G423" s="145"/>
      <c r="H423" s="145"/>
      <c r="I423" s="145"/>
      <c r="J423" s="145"/>
      <c r="K423" s="145"/>
      <c r="L423" s="145"/>
      <c r="M423" s="145"/>
      <c r="N423" s="145"/>
      <c r="O423" s="145"/>
      <c r="P423" s="145"/>
      <c r="Q423" s="145"/>
      <c r="R423" s="145"/>
      <c r="S423" s="145"/>
      <c r="T423" s="145"/>
      <c r="U423" s="145"/>
      <c r="V423" s="145"/>
      <c r="W423" s="145"/>
      <c r="X423" s="145"/>
      <c r="Y423" s="145"/>
      <c r="Z423" s="145"/>
    </row>
    <row r="424" spans="1:26" ht="15.75" customHeight="1">
      <c r="A424" s="145"/>
      <c r="B424" s="145"/>
      <c r="C424" s="145"/>
      <c r="D424" s="153"/>
      <c r="E424" s="144"/>
      <c r="F424" s="145"/>
      <c r="G424" s="145"/>
      <c r="H424" s="145"/>
      <c r="I424" s="145"/>
      <c r="J424" s="145"/>
      <c r="K424" s="145"/>
      <c r="L424" s="145"/>
      <c r="M424" s="145"/>
      <c r="N424" s="145"/>
      <c r="O424" s="145"/>
      <c r="P424" s="145"/>
      <c r="Q424" s="145"/>
      <c r="R424" s="145"/>
      <c r="S424" s="145"/>
      <c r="T424" s="145"/>
      <c r="U424" s="145"/>
      <c r="V424" s="145"/>
      <c r="W424" s="145"/>
      <c r="X424" s="145"/>
      <c r="Y424" s="145"/>
      <c r="Z424" s="145"/>
    </row>
    <row r="425" spans="1:26" ht="15.75" customHeight="1">
      <c r="A425" s="145"/>
      <c r="B425" s="145"/>
      <c r="C425" s="145"/>
      <c r="D425" s="153"/>
      <c r="E425" s="144"/>
      <c r="F425" s="145"/>
      <c r="G425" s="145"/>
      <c r="H425" s="145"/>
      <c r="I425" s="145"/>
      <c r="J425" s="145"/>
      <c r="K425" s="145"/>
      <c r="L425" s="145"/>
      <c r="M425" s="145"/>
      <c r="N425" s="145"/>
      <c r="O425" s="145"/>
      <c r="P425" s="145"/>
      <c r="Q425" s="145"/>
      <c r="R425" s="145"/>
      <c r="S425" s="145"/>
      <c r="T425" s="145"/>
      <c r="U425" s="145"/>
      <c r="V425" s="145"/>
      <c r="W425" s="145"/>
      <c r="X425" s="145"/>
      <c r="Y425" s="145"/>
      <c r="Z425" s="145"/>
    </row>
    <row r="426" spans="1:26" ht="15.75" customHeight="1">
      <c r="A426" s="145"/>
      <c r="B426" s="145"/>
      <c r="C426" s="145"/>
      <c r="D426" s="153"/>
      <c r="E426" s="144"/>
      <c r="F426" s="145"/>
      <c r="G426" s="145"/>
      <c r="H426" s="145"/>
      <c r="I426" s="145"/>
      <c r="J426" s="145"/>
      <c r="K426" s="145"/>
      <c r="L426" s="145"/>
      <c r="M426" s="145"/>
      <c r="N426" s="145"/>
      <c r="O426" s="145"/>
      <c r="P426" s="145"/>
      <c r="Q426" s="145"/>
      <c r="R426" s="145"/>
      <c r="S426" s="145"/>
      <c r="T426" s="145"/>
      <c r="U426" s="145"/>
      <c r="V426" s="145"/>
      <c r="W426" s="145"/>
      <c r="X426" s="145"/>
      <c r="Y426" s="145"/>
      <c r="Z426" s="145"/>
    </row>
    <row r="427" spans="1:26" ht="15.75" customHeight="1">
      <c r="A427" s="145"/>
      <c r="B427" s="145"/>
      <c r="C427" s="145"/>
      <c r="D427" s="153"/>
      <c r="E427" s="144"/>
      <c r="F427" s="145"/>
      <c r="G427" s="145"/>
      <c r="H427" s="145"/>
      <c r="I427" s="145"/>
      <c r="J427" s="145"/>
      <c r="K427" s="145"/>
      <c r="L427" s="145"/>
      <c r="M427" s="145"/>
      <c r="N427" s="145"/>
      <c r="O427" s="145"/>
      <c r="P427" s="145"/>
      <c r="Q427" s="145"/>
      <c r="R427" s="145"/>
      <c r="S427" s="145"/>
      <c r="T427" s="145"/>
      <c r="U427" s="145"/>
      <c r="V427" s="145"/>
      <c r="W427" s="145"/>
      <c r="X427" s="145"/>
      <c r="Y427" s="145"/>
      <c r="Z427" s="145"/>
    </row>
    <row r="428" spans="1:26" ht="15.75" customHeight="1">
      <c r="A428" s="145"/>
      <c r="B428" s="145"/>
      <c r="C428" s="145"/>
      <c r="D428" s="153"/>
      <c r="E428" s="144"/>
      <c r="F428" s="145"/>
      <c r="G428" s="145"/>
      <c r="H428" s="145"/>
      <c r="I428" s="145"/>
      <c r="J428" s="145"/>
      <c r="K428" s="145"/>
      <c r="L428" s="145"/>
      <c r="M428" s="145"/>
      <c r="N428" s="145"/>
      <c r="O428" s="145"/>
      <c r="P428" s="145"/>
      <c r="Q428" s="145"/>
      <c r="R428" s="145"/>
      <c r="S428" s="145"/>
      <c r="T428" s="145"/>
      <c r="U428" s="145"/>
      <c r="V428" s="145"/>
      <c r="W428" s="145"/>
      <c r="X428" s="145"/>
      <c r="Y428" s="145"/>
      <c r="Z428" s="145"/>
    </row>
    <row r="429" spans="1:26" ht="15.75" customHeight="1">
      <c r="A429" s="145"/>
      <c r="B429" s="145"/>
      <c r="C429" s="145"/>
      <c r="D429" s="153"/>
      <c r="E429" s="144"/>
      <c r="F429" s="145"/>
      <c r="G429" s="145"/>
      <c r="H429" s="145"/>
      <c r="I429" s="145"/>
      <c r="J429" s="145"/>
      <c r="K429" s="145"/>
      <c r="L429" s="145"/>
      <c r="M429" s="145"/>
      <c r="N429" s="145"/>
      <c r="O429" s="145"/>
      <c r="P429" s="145"/>
      <c r="Q429" s="145"/>
      <c r="R429" s="145"/>
      <c r="S429" s="145"/>
      <c r="T429" s="145"/>
      <c r="U429" s="145"/>
      <c r="V429" s="145"/>
      <c r="W429" s="145"/>
      <c r="X429" s="145"/>
      <c r="Y429" s="145"/>
      <c r="Z429" s="145"/>
    </row>
    <row r="430" spans="1:26" ht="15.75" customHeight="1">
      <c r="A430" s="145"/>
      <c r="B430" s="145"/>
      <c r="C430" s="145"/>
      <c r="D430" s="153"/>
      <c r="E430" s="144"/>
      <c r="F430" s="145"/>
      <c r="G430" s="145"/>
      <c r="H430" s="145"/>
      <c r="I430" s="145"/>
      <c r="J430" s="145"/>
      <c r="K430" s="145"/>
      <c r="L430" s="145"/>
      <c r="M430" s="145"/>
      <c r="N430" s="145"/>
      <c r="O430" s="145"/>
      <c r="P430" s="145"/>
      <c r="Q430" s="145"/>
      <c r="R430" s="145"/>
      <c r="S430" s="145"/>
      <c r="T430" s="145"/>
      <c r="U430" s="145"/>
      <c r="V430" s="145"/>
      <c r="W430" s="145"/>
      <c r="X430" s="145"/>
      <c r="Y430" s="145"/>
      <c r="Z430" s="145"/>
    </row>
    <row r="431" spans="1:26" ht="15.75" customHeight="1">
      <c r="A431" s="145"/>
      <c r="B431" s="145"/>
      <c r="C431" s="145"/>
      <c r="D431" s="153"/>
      <c r="E431" s="144"/>
      <c r="F431" s="145"/>
      <c r="G431" s="145"/>
      <c r="H431" s="145"/>
      <c r="I431" s="145"/>
      <c r="J431" s="145"/>
      <c r="K431" s="145"/>
      <c r="L431" s="145"/>
      <c r="M431" s="145"/>
      <c r="N431" s="145"/>
      <c r="O431" s="145"/>
      <c r="P431" s="145"/>
      <c r="Q431" s="145"/>
      <c r="R431" s="145"/>
      <c r="S431" s="145"/>
      <c r="T431" s="145"/>
      <c r="U431" s="145"/>
      <c r="V431" s="145"/>
      <c r="W431" s="145"/>
      <c r="X431" s="145"/>
      <c r="Y431" s="145"/>
      <c r="Z431" s="145"/>
    </row>
    <row r="432" spans="1:26" ht="15.75" customHeight="1">
      <c r="A432" s="145"/>
      <c r="B432" s="145"/>
      <c r="C432" s="145"/>
      <c r="D432" s="153"/>
      <c r="E432" s="144"/>
      <c r="F432" s="145"/>
      <c r="G432" s="145"/>
      <c r="H432" s="145"/>
      <c r="I432" s="145"/>
      <c r="J432" s="145"/>
      <c r="K432" s="145"/>
      <c r="L432" s="145"/>
      <c r="M432" s="145"/>
      <c r="N432" s="145"/>
      <c r="O432" s="145"/>
      <c r="P432" s="145"/>
      <c r="Q432" s="145"/>
      <c r="R432" s="145"/>
      <c r="S432" s="145"/>
      <c r="T432" s="145"/>
      <c r="U432" s="145"/>
      <c r="V432" s="145"/>
      <c r="W432" s="145"/>
      <c r="X432" s="145"/>
      <c r="Y432" s="145"/>
      <c r="Z432" s="145"/>
    </row>
    <row r="433" spans="1:26" ht="15.75" customHeight="1">
      <c r="A433" s="145"/>
      <c r="B433" s="145"/>
      <c r="C433" s="145"/>
      <c r="D433" s="153"/>
      <c r="E433" s="144"/>
      <c r="F433" s="145"/>
      <c r="G433" s="145"/>
      <c r="H433" s="145"/>
      <c r="I433" s="145"/>
      <c r="J433" s="145"/>
      <c r="K433" s="145"/>
      <c r="L433" s="145"/>
      <c r="M433" s="145"/>
      <c r="N433" s="145"/>
      <c r="O433" s="145"/>
      <c r="P433" s="145"/>
      <c r="Q433" s="145"/>
      <c r="R433" s="145"/>
      <c r="S433" s="145"/>
      <c r="T433" s="145"/>
      <c r="U433" s="145"/>
      <c r="V433" s="145"/>
      <c r="W433" s="145"/>
      <c r="X433" s="145"/>
      <c r="Y433" s="145"/>
      <c r="Z433" s="145"/>
    </row>
    <row r="434" spans="1:26" ht="15.75" customHeight="1">
      <c r="A434" s="145"/>
      <c r="B434" s="145"/>
      <c r="C434" s="145"/>
      <c r="D434" s="153"/>
      <c r="E434" s="144"/>
      <c r="F434" s="145"/>
      <c r="G434" s="145"/>
      <c r="H434" s="145"/>
      <c r="I434" s="145"/>
      <c r="J434" s="145"/>
      <c r="K434" s="145"/>
      <c r="L434" s="145"/>
      <c r="M434" s="145"/>
      <c r="N434" s="145"/>
      <c r="O434" s="145"/>
      <c r="P434" s="145"/>
      <c r="Q434" s="145"/>
      <c r="R434" s="145"/>
      <c r="S434" s="145"/>
      <c r="T434" s="145"/>
      <c r="U434" s="145"/>
      <c r="V434" s="145"/>
      <c r="W434" s="145"/>
      <c r="X434" s="145"/>
      <c r="Y434" s="145"/>
      <c r="Z434" s="145"/>
    </row>
    <row r="435" spans="1:26" ht="15.75" customHeight="1">
      <c r="A435" s="145"/>
      <c r="B435" s="145"/>
      <c r="C435" s="145"/>
      <c r="D435" s="153"/>
      <c r="E435" s="144"/>
      <c r="F435" s="145"/>
      <c r="G435" s="145"/>
      <c r="H435" s="145"/>
      <c r="I435" s="145"/>
      <c r="J435" s="145"/>
      <c r="K435" s="145"/>
      <c r="L435" s="145"/>
      <c r="M435" s="145"/>
      <c r="N435" s="145"/>
      <c r="O435" s="145"/>
      <c r="P435" s="145"/>
      <c r="Q435" s="145"/>
      <c r="R435" s="145"/>
      <c r="S435" s="145"/>
      <c r="T435" s="145"/>
      <c r="U435" s="145"/>
      <c r="V435" s="145"/>
      <c r="W435" s="145"/>
      <c r="X435" s="145"/>
      <c r="Y435" s="145"/>
      <c r="Z435" s="145"/>
    </row>
    <row r="436" spans="1:26" ht="15.75" customHeight="1">
      <c r="A436" s="145"/>
      <c r="B436" s="145"/>
      <c r="C436" s="145"/>
      <c r="D436" s="153"/>
      <c r="E436" s="144"/>
      <c r="F436" s="145"/>
      <c r="G436" s="145"/>
      <c r="H436" s="145"/>
      <c r="I436" s="145"/>
      <c r="J436" s="145"/>
      <c r="K436" s="145"/>
      <c r="L436" s="145"/>
      <c r="M436" s="145"/>
      <c r="N436" s="145"/>
      <c r="O436" s="145"/>
      <c r="P436" s="145"/>
      <c r="Q436" s="145"/>
      <c r="R436" s="145"/>
      <c r="S436" s="145"/>
      <c r="T436" s="145"/>
      <c r="U436" s="145"/>
      <c r="V436" s="145"/>
      <c r="W436" s="145"/>
      <c r="X436" s="145"/>
      <c r="Y436" s="145"/>
      <c r="Z436" s="145"/>
    </row>
    <row r="437" spans="1:26" ht="15.75" customHeight="1">
      <c r="A437" s="145"/>
      <c r="B437" s="145"/>
      <c r="C437" s="145"/>
      <c r="D437" s="153"/>
      <c r="E437" s="144"/>
      <c r="F437" s="145"/>
      <c r="G437" s="145"/>
      <c r="H437" s="145"/>
      <c r="I437" s="145"/>
      <c r="J437" s="145"/>
      <c r="K437" s="145"/>
      <c r="L437" s="145"/>
      <c r="M437" s="145"/>
      <c r="N437" s="145"/>
      <c r="O437" s="145"/>
      <c r="P437" s="145"/>
      <c r="Q437" s="145"/>
      <c r="R437" s="145"/>
      <c r="S437" s="145"/>
      <c r="T437" s="145"/>
      <c r="U437" s="145"/>
      <c r="V437" s="145"/>
      <c r="W437" s="145"/>
      <c r="X437" s="145"/>
      <c r="Y437" s="145"/>
      <c r="Z437" s="145"/>
    </row>
    <row r="438" spans="1:26" ht="15.75" customHeight="1">
      <c r="A438" s="145"/>
      <c r="B438" s="145"/>
      <c r="C438" s="145"/>
      <c r="D438" s="153"/>
      <c r="E438" s="144"/>
      <c r="F438" s="145"/>
      <c r="G438" s="145"/>
      <c r="H438" s="145"/>
      <c r="I438" s="145"/>
      <c r="J438" s="145"/>
      <c r="K438" s="145"/>
      <c r="L438" s="145"/>
      <c r="M438" s="145"/>
      <c r="N438" s="145"/>
      <c r="O438" s="145"/>
      <c r="P438" s="145"/>
      <c r="Q438" s="145"/>
      <c r="R438" s="145"/>
      <c r="S438" s="145"/>
      <c r="T438" s="145"/>
      <c r="U438" s="145"/>
      <c r="V438" s="145"/>
      <c r="W438" s="145"/>
      <c r="X438" s="145"/>
      <c r="Y438" s="145"/>
      <c r="Z438" s="145"/>
    </row>
    <row r="439" spans="1:26" ht="15.75" customHeight="1">
      <c r="A439" s="145"/>
      <c r="B439" s="145"/>
      <c r="C439" s="145"/>
      <c r="D439" s="153"/>
      <c r="E439" s="144"/>
      <c r="F439" s="145"/>
      <c r="G439" s="145"/>
      <c r="H439" s="145"/>
      <c r="I439" s="145"/>
      <c r="J439" s="145"/>
      <c r="K439" s="145"/>
      <c r="L439" s="145"/>
      <c r="M439" s="145"/>
      <c r="N439" s="145"/>
      <c r="O439" s="145"/>
      <c r="P439" s="145"/>
      <c r="Q439" s="145"/>
      <c r="R439" s="145"/>
      <c r="S439" s="145"/>
      <c r="T439" s="145"/>
      <c r="U439" s="145"/>
      <c r="V439" s="145"/>
      <c r="W439" s="145"/>
      <c r="X439" s="145"/>
      <c r="Y439" s="145"/>
      <c r="Z439" s="145"/>
    </row>
    <row r="440" spans="1:26" ht="15.75" customHeight="1">
      <c r="A440" s="145"/>
      <c r="B440" s="145"/>
      <c r="C440" s="145"/>
      <c r="D440" s="153"/>
      <c r="E440" s="144"/>
      <c r="F440" s="145"/>
      <c r="G440" s="145"/>
      <c r="H440" s="145"/>
      <c r="I440" s="145"/>
      <c r="J440" s="145"/>
      <c r="K440" s="145"/>
      <c r="L440" s="145"/>
      <c r="M440" s="145"/>
      <c r="N440" s="145"/>
      <c r="O440" s="145"/>
      <c r="P440" s="145"/>
      <c r="Q440" s="145"/>
      <c r="R440" s="145"/>
      <c r="S440" s="145"/>
      <c r="T440" s="145"/>
      <c r="U440" s="145"/>
      <c r="V440" s="145"/>
      <c r="W440" s="145"/>
      <c r="X440" s="145"/>
      <c r="Y440" s="145"/>
      <c r="Z440" s="145"/>
    </row>
    <row r="441" spans="1:26" ht="15.75" customHeight="1">
      <c r="A441" s="145"/>
      <c r="B441" s="145"/>
      <c r="C441" s="145"/>
      <c r="D441" s="153"/>
      <c r="E441" s="144"/>
      <c r="F441" s="145"/>
      <c r="G441" s="145"/>
      <c r="H441" s="145"/>
      <c r="I441" s="145"/>
      <c r="J441" s="145"/>
      <c r="K441" s="145"/>
      <c r="L441" s="145"/>
      <c r="M441" s="145"/>
      <c r="N441" s="145"/>
      <c r="O441" s="145"/>
      <c r="P441" s="145"/>
      <c r="Q441" s="145"/>
      <c r="R441" s="145"/>
      <c r="S441" s="145"/>
      <c r="T441" s="145"/>
      <c r="U441" s="145"/>
      <c r="V441" s="145"/>
      <c r="W441" s="145"/>
      <c r="X441" s="145"/>
      <c r="Y441" s="145"/>
      <c r="Z441" s="145"/>
    </row>
    <row r="442" spans="1:26" ht="15.75" customHeight="1">
      <c r="A442" s="145"/>
      <c r="B442" s="145"/>
      <c r="C442" s="145"/>
      <c r="D442" s="153"/>
      <c r="E442" s="144"/>
      <c r="F442" s="145"/>
      <c r="G442" s="145"/>
      <c r="H442" s="145"/>
      <c r="I442" s="145"/>
      <c r="J442" s="145"/>
      <c r="K442" s="145"/>
      <c r="L442" s="145"/>
      <c r="M442" s="145"/>
      <c r="N442" s="145"/>
      <c r="O442" s="145"/>
      <c r="P442" s="145"/>
      <c r="Q442" s="145"/>
      <c r="R442" s="145"/>
      <c r="S442" s="145"/>
      <c r="T442" s="145"/>
      <c r="U442" s="145"/>
      <c r="V442" s="145"/>
      <c r="W442" s="145"/>
      <c r="X442" s="145"/>
      <c r="Y442" s="145"/>
      <c r="Z442" s="145"/>
    </row>
    <row r="443" spans="1:26" ht="15.75" customHeight="1">
      <c r="A443" s="145"/>
      <c r="B443" s="145"/>
      <c r="C443" s="145"/>
      <c r="D443" s="153"/>
      <c r="E443" s="144"/>
      <c r="F443" s="145"/>
      <c r="G443" s="145"/>
      <c r="H443" s="145"/>
      <c r="I443" s="145"/>
      <c r="J443" s="145"/>
      <c r="K443" s="145"/>
      <c r="L443" s="145"/>
      <c r="M443" s="145"/>
      <c r="N443" s="145"/>
      <c r="O443" s="145"/>
      <c r="P443" s="145"/>
      <c r="Q443" s="145"/>
      <c r="R443" s="145"/>
      <c r="S443" s="145"/>
      <c r="T443" s="145"/>
      <c r="U443" s="145"/>
      <c r="V443" s="145"/>
      <c r="W443" s="145"/>
      <c r="X443" s="145"/>
      <c r="Y443" s="145"/>
      <c r="Z443" s="145"/>
    </row>
    <row r="444" spans="1:26" ht="15.75" customHeight="1">
      <c r="A444" s="145"/>
      <c r="B444" s="145"/>
      <c r="C444" s="145"/>
      <c r="D444" s="153"/>
      <c r="E444" s="144"/>
      <c r="F444" s="145"/>
      <c r="G444" s="145"/>
      <c r="H444" s="145"/>
      <c r="I444" s="145"/>
      <c r="J444" s="145"/>
      <c r="K444" s="145"/>
      <c r="L444" s="145"/>
      <c r="M444" s="145"/>
      <c r="N444" s="145"/>
      <c r="O444" s="145"/>
      <c r="P444" s="145"/>
      <c r="Q444" s="145"/>
      <c r="R444" s="145"/>
      <c r="S444" s="145"/>
      <c r="T444" s="145"/>
      <c r="U444" s="145"/>
      <c r="V444" s="145"/>
      <c r="W444" s="145"/>
      <c r="X444" s="145"/>
      <c r="Y444" s="145"/>
      <c r="Z444" s="145"/>
    </row>
    <row r="445" spans="1:26" ht="15.75" customHeight="1">
      <c r="A445" s="145"/>
      <c r="B445" s="145"/>
      <c r="C445" s="145"/>
      <c r="D445" s="153"/>
      <c r="E445" s="144"/>
      <c r="F445" s="145"/>
      <c r="G445" s="145"/>
      <c r="H445" s="145"/>
      <c r="I445" s="145"/>
      <c r="J445" s="145"/>
      <c r="K445" s="145"/>
      <c r="L445" s="145"/>
      <c r="M445" s="145"/>
      <c r="N445" s="145"/>
      <c r="O445" s="145"/>
      <c r="P445" s="145"/>
      <c r="Q445" s="145"/>
      <c r="R445" s="145"/>
      <c r="S445" s="145"/>
      <c r="T445" s="145"/>
      <c r="U445" s="145"/>
      <c r="V445" s="145"/>
      <c r="W445" s="145"/>
      <c r="X445" s="145"/>
      <c r="Y445" s="145"/>
      <c r="Z445" s="145"/>
    </row>
    <row r="446" spans="1:26" ht="15.75" customHeight="1">
      <c r="A446" s="145"/>
      <c r="B446" s="145"/>
      <c r="C446" s="145"/>
      <c r="D446" s="153"/>
      <c r="E446" s="144"/>
      <c r="F446" s="145"/>
      <c r="G446" s="145"/>
      <c r="H446" s="145"/>
      <c r="I446" s="145"/>
      <c r="J446" s="145"/>
      <c r="K446" s="145"/>
      <c r="L446" s="145"/>
      <c r="M446" s="145"/>
      <c r="N446" s="145"/>
      <c r="O446" s="145"/>
      <c r="P446" s="145"/>
      <c r="Q446" s="145"/>
      <c r="R446" s="145"/>
      <c r="S446" s="145"/>
      <c r="T446" s="145"/>
      <c r="U446" s="145"/>
      <c r="V446" s="145"/>
      <c r="W446" s="145"/>
      <c r="X446" s="145"/>
      <c r="Y446" s="145"/>
      <c r="Z446" s="145"/>
    </row>
    <row r="447" spans="1:26" ht="15.75" customHeight="1">
      <c r="A447" s="145"/>
      <c r="B447" s="145"/>
      <c r="C447" s="145"/>
      <c r="D447" s="153"/>
      <c r="E447" s="144"/>
      <c r="F447" s="145"/>
      <c r="G447" s="145"/>
      <c r="H447" s="145"/>
      <c r="I447" s="145"/>
      <c r="J447" s="145"/>
      <c r="K447" s="145"/>
      <c r="L447" s="145"/>
      <c r="M447" s="145"/>
      <c r="N447" s="145"/>
      <c r="O447" s="145"/>
      <c r="P447" s="145"/>
      <c r="Q447" s="145"/>
      <c r="R447" s="145"/>
      <c r="S447" s="145"/>
      <c r="T447" s="145"/>
      <c r="U447" s="145"/>
      <c r="V447" s="145"/>
      <c r="W447" s="145"/>
      <c r="X447" s="145"/>
      <c r="Y447" s="145"/>
      <c r="Z447" s="145"/>
    </row>
    <row r="448" spans="1:26" ht="15.75" customHeight="1">
      <c r="A448" s="145"/>
      <c r="B448" s="145"/>
      <c r="C448" s="145"/>
      <c r="D448" s="153"/>
      <c r="E448" s="144"/>
      <c r="F448" s="145"/>
      <c r="G448" s="145"/>
      <c r="H448" s="145"/>
      <c r="I448" s="145"/>
      <c r="J448" s="145"/>
      <c r="K448" s="145"/>
      <c r="L448" s="145"/>
      <c r="M448" s="145"/>
      <c r="N448" s="145"/>
      <c r="O448" s="145"/>
      <c r="P448" s="145"/>
      <c r="Q448" s="145"/>
      <c r="R448" s="145"/>
      <c r="S448" s="145"/>
      <c r="T448" s="145"/>
      <c r="U448" s="145"/>
      <c r="V448" s="145"/>
      <c r="W448" s="145"/>
      <c r="X448" s="145"/>
      <c r="Y448" s="145"/>
      <c r="Z448" s="145"/>
    </row>
    <row r="449" spans="1:26" ht="15.75" customHeight="1">
      <c r="A449" s="145"/>
      <c r="B449" s="145"/>
      <c r="C449" s="145"/>
      <c r="D449" s="153"/>
      <c r="E449" s="144"/>
      <c r="F449" s="145"/>
      <c r="G449" s="145"/>
      <c r="H449" s="145"/>
      <c r="I449" s="145"/>
      <c r="J449" s="145"/>
      <c r="K449" s="145"/>
      <c r="L449" s="145"/>
      <c r="M449" s="145"/>
      <c r="N449" s="145"/>
      <c r="O449" s="145"/>
      <c r="P449" s="145"/>
      <c r="Q449" s="145"/>
      <c r="R449" s="145"/>
      <c r="S449" s="145"/>
      <c r="T449" s="145"/>
      <c r="U449" s="145"/>
      <c r="V449" s="145"/>
      <c r="W449" s="145"/>
      <c r="X449" s="145"/>
      <c r="Y449" s="145"/>
      <c r="Z449" s="145"/>
    </row>
    <row r="450" spans="1:26" ht="15.75" customHeight="1">
      <c r="A450" s="145"/>
      <c r="B450" s="145"/>
      <c r="C450" s="145"/>
      <c r="D450" s="153"/>
      <c r="E450" s="144"/>
      <c r="F450" s="145"/>
      <c r="G450" s="145"/>
      <c r="H450" s="145"/>
      <c r="I450" s="145"/>
      <c r="J450" s="145"/>
      <c r="K450" s="145"/>
      <c r="L450" s="145"/>
      <c r="M450" s="145"/>
      <c r="N450" s="145"/>
      <c r="O450" s="145"/>
      <c r="P450" s="145"/>
      <c r="Q450" s="145"/>
      <c r="R450" s="145"/>
      <c r="S450" s="145"/>
      <c r="T450" s="145"/>
      <c r="U450" s="145"/>
      <c r="V450" s="145"/>
      <c r="W450" s="145"/>
      <c r="X450" s="145"/>
      <c r="Y450" s="145"/>
      <c r="Z450" s="145"/>
    </row>
    <row r="451" spans="1:26" ht="15.75" customHeight="1">
      <c r="A451" s="145"/>
      <c r="B451" s="145"/>
      <c r="C451" s="145"/>
      <c r="D451" s="153"/>
      <c r="E451" s="144"/>
      <c r="F451" s="145"/>
      <c r="G451" s="145"/>
      <c r="H451" s="145"/>
      <c r="I451" s="145"/>
      <c r="J451" s="145"/>
      <c r="K451" s="145"/>
      <c r="L451" s="145"/>
      <c r="M451" s="145"/>
      <c r="N451" s="145"/>
      <c r="O451" s="145"/>
      <c r="P451" s="145"/>
      <c r="Q451" s="145"/>
      <c r="R451" s="145"/>
      <c r="S451" s="145"/>
      <c r="T451" s="145"/>
      <c r="U451" s="145"/>
      <c r="V451" s="145"/>
      <c r="W451" s="145"/>
      <c r="X451" s="145"/>
      <c r="Y451" s="145"/>
      <c r="Z451" s="145"/>
    </row>
    <row r="452" spans="1:26" ht="15.75" customHeight="1">
      <c r="A452" s="145"/>
      <c r="B452" s="145"/>
      <c r="C452" s="145"/>
      <c r="D452" s="153"/>
      <c r="E452" s="144"/>
      <c r="F452" s="145"/>
      <c r="G452" s="145"/>
      <c r="H452" s="145"/>
      <c r="I452" s="145"/>
      <c r="J452" s="145"/>
      <c r="K452" s="145"/>
      <c r="L452" s="145"/>
      <c r="M452" s="145"/>
      <c r="N452" s="145"/>
      <c r="O452" s="145"/>
      <c r="P452" s="145"/>
      <c r="Q452" s="145"/>
      <c r="R452" s="145"/>
      <c r="S452" s="145"/>
      <c r="T452" s="145"/>
      <c r="U452" s="145"/>
      <c r="V452" s="145"/>
      <c r="W452" s="145"/>
      <c r="X452" s="145"/>
      <c r="Y452" s="145"/>
      <c r="Z452" s="145"/>
    </row>
    <row r="453" spans="1:26" ht="15.75" customHeight="1">
      <c r="A453" s="145"/>
      <c r="B453" s="145"/>
      <c r="C453" s="145"/>
      <c r="D453" s="153"/>
      <c r="E453" s="144"/>
      <c r="F453" s="145"/>
      <c r="G453" s="145"/>
      <c r="H453" s="145"/>
      <c r="I453" s="145"/>
      <c r="J453" s="145"/>
      <c r="K453" s="145"/>
      <c r="L453" s="145"/>
      <c r="M453" s="145"/>
      <c r="N453" s="145"/>
      <c r="O453" s="145"/>
      <c r="P453" s="145"/>
      <c r="Q453" s="145"/>
      <c r="R453" s="145"/>
      <c r="S453" s="145"/>
      <c r="T453" s="145"/>
      <c r="U453" s="145"/>
      <c r="V453" s="145"/>
      <c r="W453" s="145"/>
      <c r="X453" s="145"/>
      <c r="Y453" s="145"/>
      <c r="Z453" s="145"/>
    </row>
    <row r="454" spans="1:26" ht="15.75" customHeight="1">
      <c r="A454" s="145"/>
      <c r="B454" s="145"/>
      <c r="C454" s="145"/>
      <c r="D454" s="153"/>
      <c r="E454" s="144"/>
      <c r="F454" s="145"/>
      <c r="G454" s="145"/>
      <c r="H454" s="145"/>
      <c r="I454" s="145"/>
      <c r="J454" s="145"/>
      <c r="K454" s="145"/>
      <c r="L454" s="145"/>
      <c r="M454" s="145"/>
      <c r="N454" s="145"/>
      <c r="O454" s="145"/>
      <c r="P454" s="145"/>
      <c r="Q454" s="145"/>
      <c r="R454" s="145"/>
      <c r="S454" s="145"/>
      <c r="T454" s="145"/>
      <c r="U454" s="145"/>
      <c r="V454" s="145"/>
      <c r="W454" s="145"/>
      <c r="X454" s="145"/>
      <c r="Y454" s="145"/>
      <c r="Z454" s="145"/>
    </row>
    <row r="455" spans="1:26" ht="15.75" customHeight="1">
      <c r="A455" s="145"/>
      <c r="B455" s="145"/>
      <c r="C455" s="145"/>
      <c r="D455" s="153"/>
      <c r="E455" s="144"/>
      <c r="F455" s="145"/>
      <c r="G455" s="145"/>
      <c r="H455" s="145"/>
      <c r="I455" s="145"/>
      <c r="J455" s="145"/>
      <c r="K455" s="145"/>
      <c r="L455" s="145"/>
      <c r="M455" s="145"/>
      <c r="N455" s="145"/>
      <c r="O455" s="145"/>
      <c r="P455" s="145"/>
      <c r="Q455" s="145"/>
      <c r="R455" s="145"/>
      <c r="S455" s="145"/>
      <c r="T455" s="145"/>
      <c r="U455" s="145"/>
      <c r="V455" s="145"/>
      <c r="W455" s="145"/>
      <c r="X455" s="145"/>
      <c r="Y455" s="145"/>
      <c r="Z455" s="145"/>
    </row>
    <row r="456" spans="1:26" ht="15.75" customHeight="1">
      <c r="A456" s="145"/>
      <c r="B456" s="145"/>
      <c r="C456" s="145"/>
      <c r="D456" s="153"/>
      <c r="E456" s="144"/>
      <c r="F456" s="145"/>
      <c r="G456" s="145"/>
      <c r="H456" s="145"/>
      <c r="I456" s="145"/>
      <c r="J456" s="145"/>
      <c r="K456" s="145"/>
      <c r="L456" s="145"/>
      <c r="M456" s="145"/>
      <c r="N456" s="145"/>
      <c r="O456" s="145"/>
      <c r="P456" s="145"/>
      <c r="Q456" s="145"/>
      <c r="R456" s="145"/>
      <c r="S456" s="145"/>
      <c r="T456" s="145"/>
      <c r="U456" s="145"/>
      <c r="V456" s="145"/>
      <c r="W456" s="145"/>
      <c r="X456" s="145"/>
      <c r="Y456" s="145"/>
      <c r="Z456" s="145"/>
    </row>
    <row r="457" spans="1:26" ht="15.75" customHeight="1">
      <c r="A457" s="145"/>
      <c r="B457" s="145"/>
      <c r="C457" s="145"/>
      <c r="D457" s="153"/>
      <c r="E457" s="144"/>
      <c r="F457" s="145"/>
      <c r="G457" s="145"/>
      <c r="H457" s="145"/>
      <c r="I457" s="145"/>
      <c r="J457" s="145"/>
      <c r="K457" s="145"/>
      <c r="L457" s="145"/>
      <c r="M457" s="145"/>
      <c r="N457" s="145"/>
      <c r="O457" s="145"/>
      <c r="P457" s="145"/>
      <c r="Q457" s="145"/>
      <c r="R457" s="145"/>
      <c r="S457" s="145"/>
      <c r="T457" s="145"/>
      <c r="U457" s="145"/>
      <c r="V457" s="145"/>
      <c r="W457" s="145"/>
      <c r="X457" s="145"/>
      <c r="Y457" s="145"/>
      <c r="Z457" s="145"/>
    </row>
    <row r="458" spans="1:26" ht="15.75" customHeight="1">
      <c r="A458" s="145"/>
      <c r="B458" s="145"/>
      <c r="C458" s="145"/>
      <c r="D458" s="153"/>
      <c r="E458" s="144"/>
      <c r="F458" s="145"/>
      <c r="G458" s="145"/>
      <c r="H458" s="145"/>
      <c r="I458" s="145"/>
      <c r="J458" s="145"/>
      <c r="K458" s="145"/>
      <c r="L458" s="145"/>
      <c r="M458" s="145"/>
      <c r="N458" s="145"/>
      <c r="O458" s="145"/>
      <c r="P458" s="145"/>
      <c r="Q458" s="145"/>
      <c r="R458" s="145"/>
      <c r="S458" s="145"/>
      <c r="T458" s="145"/>
      <c r="U458" s="145"/>
      <c r="V458" s="145"/>
      <c r="W458" s="145"/>
      <c r="X458" s="145"/>
      <c r="Y458" s="145"/>
      <c r="Z458" s="145"/>
    </row>
    <row r="459" spans="1:26" ht="15.75" customHeight="1">
      <c r="A459" s="145"/>
      <c r="B459" s="145"/>
      <c r="C459" s="145"/>
      <c r="D459" s="153"/>
      <c r="E459" s="144"/>
      <c r="F459" s="145"/>
      <c r="G459" s="145"/>
      <c r="H459" s="145"/>
      <c r="I459" s="145"/>
      <c r="J459" s="145"/>
      <c r="K459" s="145"/>
      <c r="L459" s="145"/>
      <c r="M459" s="145"/>
      <c r="N459" s="145"/>
      <c r="O459" s="145"/>
      <c r="P459" s="145"/>
      <c r="Q459" s="145"/>
      <c r="R459" s="145"/>
      <c r="S459" s="145"/>
      <c r="T459" s="145"/>
      <c r="U459" s="145"/>
      <c r="V459" s="145"/>
      <c r="W459" s="145"/>
      <c r="X459" s="145"/>
      <c r="Y459" s="145"/>
      <c r="Z459" s="145"/>
    </row>
    <row r="460" spans="1:26" ht="15.75" customHeight="1">
      <c r="A460" s="145"/>
      <c r="B460" s="145"/>
      <c r="C460" s="145"/>
      <c r="D460" s="153"/>
      <c r="E460" s="144"/>
      <c r="F460" s="145"/>
      <c r="G460" s="145"/>
      <c r="H460" s="145"/>
      <c r="I460" s="145"/>
      <c r="J460" s="145"/>
      <c r="K460" s="145"/>
      <c r="L460" s="145"/>
      <c r="M460" s="145"/>
      <c r="N460" s="145"/>
      <c r="O460" s="145"/>
      <c r="P460" s="145"/>
      <c r="Q460" s="145"/>
      <c r="R460" s="145"/>
      <c r="S460" s="145"/>
      <c r="T460" s="145"/>
      <c r="U460" s="145"/>
      <c r="V460" s="145"/>
      <c r="W460" s="145"/>
      <c r="X460" s="145"/>
      <c r="Y460" s="145"/>
      <c r="Z460" s="145"/>
    </row>
    <row r="461" spans="1:26" ht="15.75" customHeight="1">
      <c r="A461" s="145"/>
      <c r="B461" s="145"/>
      <c r="C461" s="145"/>
      <c r="D461" s="153"/>
      <c r="E461" s="144"/>
      <c r="F461" s="145"/>
      <c r="G461" s="145"/>
      <c r="H461" s="145"/>
      <c r="I461" s="145"/>
      <c r="J461" s="145"/>
      <c r="K461" s="145"/>
      <c r="L461" s="145"/>
      <c r="M461" s="145"/>
      <c r="N461" s="145"/>
      <c r="O461" s="145"/>
      <c r="P461" s="145"/>
      <c r="Q461" s="145"/>
      <c r="R461" s="145"/>
      <c r="S461" s="145"/>
      <c r="T461" s="145"/>
      <c r="U461" s="145"/>
      <c r="V461" s="145"/>
      <c r="W461" s="145"/>
      <c r="X461" s="145"/>
      <c r="Y461" s="145"/>
      <c r="Z461" s="145"/>
    </row>
    <row r="462" spans="1:26" ht="15.75" customHeight="1">
      <c r="A462" s="145"/>
      <c r="B462" s="145"/>
      <c r="C462" s="145"/>
      <c r="D462" s="153"/>
      <c r="E462" s="144"/>
      <c r="F462" s="145"/>
      <c r="G462" s="145"/>
      <c r="H462" s="145"/>
      <c r="I462" s="145"/>
      <c r="J462" s="145"/>
      <c r="K462" s="145"/>
      <c r="L462" s="145"/>
      <c r="M462" s="145"/>
      <c r="N462" s="145"/>
      <c r="O462" s="145"/>
      <c r="P462" s="145"/>
      <c r="Q462" s="145"/>
      <c r="R462" s="145"/>
      <c r="S462" s="145"/>
      <c r="T462" s="145"/>
      <c r="U462" s="145"/>
      <c r="V462" s="145"/>
      <c r="W462" s="145"/>
      <c r="X462" s="145"/>
      <c r="Y462" s="145"/>
      <c r="Z462" s="145"/>
    </row>
    <row r="463" spans="1:26" ht="15.75" customHeight="1">
      <c r="A463" s="145"/>
      <c r="B463" s="145"/>
      <c r="C463" s="145"/>
      <c r="D463" s="153"/>
      <c r="E463" s="144"/>
      <c r="F463" s="145"/>
      <c r="G463" s="145"/>
      <c r="H463" s="145"/>
      <c r="I463" s="145"/>
      <c r="J463" s="145"/>
      <c r="K463" s="145"/>
      <c r="L463" s="145"/>
      <c r="M463" s="145"/>
      <c r="N463" s="145"/>
      <c r="O463" s="145"/>
      <c r="P463" s="145"/>
      <c r="Q463" s="145"/>
      <c r="R463" s="145"/>
      <c r="S463" s="145"/>
      <c r="T463" s="145"/>
      <c r="U463" s="145"/>
      <c r="V463" s="145"/>
      <c r="W463" s="145"/>
      <c r="X463" s="145"/>
      <c r="Y463" s="145"/>
      <c r="Z463" s="145"/>
    </row>
    <row r="464" spans="1:26" ht="15.75" customHeight="1">
      <c r="A464" s="145"/>
      <c r="B464" s="145"/>
      <c r="C464" s="145"/>
      <c r="D464" s="153"/>
      <c r="E464" s="144"/>
      <c r="F464" s="145"/>
      <c r="G464" s="145"/>
      <c r="H464" s="145"/>
      <c r="I464" s="145"/>
      <c r="J464" s="145"/>
      <c r="K464" s="145"/>
      <c r="L464" s="145"/>
      <c r="M464" s="145"/>
      <c r="N464" s="145"/>
      <c r="O464" s="145"/>
      <c r="P464" s="145"/>
      <c r="Q464" s="145"/>
      <c r="R464" s="145"/>
      <c r="S464" s="145"/>
      <c r="T464" s="145"/>
      <c r="U464" s="145"/>
      <c r="V464" s="145"/>
      <c r="W464" s="145"/>
      <c r="X464" s="145"/>
      <c r="Y464" s="145"/>
      <c r="Z464" s="145"/>
    </row>
    <row r="465" spans="1:26" ht="15.75" customHeight="1">
      <c r="A465" s="145"/>
      <c r="B465" s="145"/>
      <c r="C465" s="145"/>
      <c r="D465" s="153"/>
      <c r="E465" s="144"/>
      <c r="F465" s="145"/>
      <c r="G465" s="145"/>
      <c r="H465" s="145"/>
      <c r="I465" s="145"/>
      <c r="J465" s="145"/>
      <c r="K465" s="145"/>
      <c r="L465" s="145"/>
      <c r="M465" s="145"/>
      <c r="N465" s="145"/>
      <c r="O465" s="145"/>
      <c r="P465" s="145"/>
      <c r="Q465" s="145"/>
      <c r="R465" s="145"/>
      <c r="S465" s="145"/>
      <c r="T465" s="145"/>
      <c r="U465" s="145"/>
      <c r="V465" s="145"/>
      <c r="W465" s="145"/>
      <c r="X465" s="145"/>
      <c r="Y465" s="145"/>
      <c r="Z465" s="145"/>
    </row>
    <row r="466" spans="1:26" ht="15.75" customHeight="1">
      <c r="A466" s="145"/>
      <c r="B466" s="145"/>
      <c r="C466" s="145"/>
      <c r="D466" s="153"/>
      <c r="E466" s="144"/>
      <c r="F466" s="145"/>
      <c r="G466" s="145"/>
      <c r="H466" s="145"/>
      <c r="I466" s="145"/>
      <c r="J466" s="145"/>
      <c r="K466" s="145"/>
      <c r="L466" s="145"/>
      <c r="M466" s="145"/>
      <c r="N466" s="145"/>
      <c r="O466" s="145"/>
      <c r="P466" s="145"/>
      <c r="Q466" s="145"/>
      <c r="R466" s="145"/>
      <c r="S466" s="145"/>
      <c r="T466" s="145"/>
      <c r="U466" s="145"/>
      <c r="V466" s="145"/>
      <c r="W466" s="145"/>
      <c r="X466" s="145"/>
      <c r="Y466" s="145"/>
      <c r="Z466" s="145"/>
    </row>
    <row r="467" spans="1:26" ht="15.75" customHeight="1">
      <c r="A467" s="145"/>
      <c r="B467" s="145"/>
      <c r="C467" s="145"/>
      <c r="D467" s="153"/>
      <c r="E467" s="144"/>
      <c r="F467" s="145"/>
      <c r="G467" s="145"/>
      <c r="H467" s="145"/>
      <c r="I467" s="145"/>
      <c r="J467" s="145"/>
      <c r="K467" s="145"/>
      <c r="L467" s="145"/>
      <c r="M467" s="145"/>
      <c r="N467" s="145"/>
      <c r="O467" s="145"/>
      <c r="P467" s="145"/>
      <c r="Q467" s="145"/>
      <c r="R467" s="145"/>
      <c r="S467" s="145"/>
      <c r="T467" s="145"/>
      <c r="U467" s="145"/>
      <c r="V467" s="145"/>
      <c r="W467" s="145"/>
      <c r="X467" s="145"/>
      <c r="Y467" s="145"/>
      <c r="Z467" s="145"/>
    </row>
    <row r="468" spans="1:26" ht="15.75" customHeight="1">
      <c r="A468" s="145"/>
      <c r="B468" s="145"/>
      <c r="C468" s="145"/>
      <c r="D468" s="153"/>
      <c r="E468" s="144"/>
      <c r="F468" s="145"/>
      <c r="G468" s="145"/>
      <c r="H468" s="145"/>
      <c r="I468" s="145"/>
      <c r="J468" s="145"/>
      <c r="K468" s="145"/>
      <c r="L468" s="145"/>
      <c r="M468" s="145"/>
      <c r="N468" s="145"/>
      <c r="O468" s="145"/>
      <c r="P468" s="145"/>
      <c r="Q468" s="145"/>
      <c r="R468" s="145"/>
      <c r="S468" s="145"/>
      <c r="T468" s="145"/>
      <c r="U468" s="145"/>
      <c r="V468" s="145"/>
      <c r="W468" s="145"/>
      <c r="X468" s="145"/>
      <c r="Y468" s="145"/>
      <c r="Z468" s="145"/>
    </row>
    <row r="469" spans="1:26" ht="15.75" customHeight="1">
      <c r="A469" s="145"/>
      <c r="B469" s="145"/>
      <c r="C469" s="145"/>
      <c r="D469" s="153"/>
      <c r="E469" s="144"/>
      <c r="F469" s="145"/>
      <c r="G469" s="145"/>
      <c r="H469" s="145"/>
      <c r="I469" s="145"/>
      <c r="J469" s="145"/>
      <c r="K469" s="145"/>
      <c r="L469" s="145"/>
      <c r="M469" s="145"/>
      <c r="N469" s="145"/>
      <c r="O469" s="145"/>
      <c r="P469" s="145"/>
      <c r="Q469" s="145"/>
      <c r="R469" s="145"/>
      <c r="S469" s="145"/>
      <c r="T469" s="145"/>
      <c r="U469" s="145"/>
      <c r="V469" s="145"/>
      <c r="W469" s="145"/>
      <c r="X469" s="145"/>
      <c r="Y469" s="145"/>
      <c r="Z469" s="145"/>
    </row>
    <row r="470" spans="1:26" ht="15.75" customHeight="1">
      <c r="A470" s="145"/>
      <c r="B470" s="145"/>
      <c r="C470" s="145"/>
      <c r="D470" s="153"/>
      <c r="E470" s="144"/>
      <c r="F470" s="145"/>
      <c r="G470" s="145"/>
      <c r="H470" s="145"/>
      <c r="I470" s="145"/>
      <c r="J470" s="145"/>
      <c r="K470" s="145"/>
      <c r="L470" s="145"/>
      <c r="M470" s="145"/>
      <c r="N470" s="145"/>
      <c r="O470" s="145"/>
      <c r="P470" s="145"/>
      <c r="Q470" s="145"/>
      <c r="R470" s="145"/>
      <c r="S470" s="145"/>
      <c r="T470" s="145"/>
      <c r="U470" s="145"/>
      <c r="V470" s="145"/>
      <c r="W470" s="145"/>
      <c r="X470" s="145"/>
      <c r="Y470" s="145"/>
      <c r="Z470" s="145"/>
    </row>
    <row r="471" spans="1:26" ht="15.75" customHeight="1">
      <c r="A471" s="145"/>
      <c r="B471" s="145"/>
      <c r="C471" s="145"/>
      <c r="D471" s="153"/>
      <c r="E471" s="144"/>
      <c r="F471" s="145"/>
      <c r="G471" s="145"/>
      <c r="H471" s="145"/>
      <c r="I471" s="145"/>
      <c r="J471" s="145"/>
      <c r="K471" s="145"/>
      <c r="L471" s="145"/>
      <c r="M471" s="145"/>
      <c r="N471" s="145"/>
      <c r="O471" s="145"/>
      <c r="P471" s="145"/>
      <c r="Q471" s="145"/>
      <c r="R471" s="145"/>
      <c r="S471" s="145"/>
      <c r="T471" s="145"/>
      <c r="U471" s="145"/>
      <c r="V471" s="145"/>
      <c r="W471" s="145"/>
      <c r="X471" s="145"/>
      <c r="Y471" s="145"/>
      <c r="Z471" s="145"/>
    </row>
    <row r="472" spans="1:26" ht="15.75" customHeight="1">
      <c r="A472" s="145"/>
      <c r="B472" s="145"/>
      <c r="C472" s="145"/>
      <c r="D472" s="153"/>
      <c r="E472" s="144"/>
      <c r="F472" s="145"/>
      <c r="G472" s="145"/>
      <c r="H472" s="145"/>
      <c r="I472" s="145"/>
      <c r="J472" s="145"/>
      <c r="K472" s="145"/>
      <c r="L472" s="145"/>
      <c r="M472" s="145"/>
      <c r="N472" s="145"/>
      <c r="O472" s="145"/>
      <c r="P472" s="145"/>
      <c r="Q472" s="145"/>
      <c r="R472" s="145"/>
      <c r="S472" s="145"/>
      <c r="T472" s="145"/>
      <c r="U472" s="145"/>
      <c r="V472" s="145"/>
      <c r="W472" s="145"/>
      <c r="X472" s="145"/>
      <c r="Y472" s="145"/>
      <c r="Z472" s="145"/>
    </row>
    <row r="473" spans="1:26" ht="15.75" customHeight="1">
      <c r="A473" s="145"/>
      <c r="B473" s="145"/>
      <c r="C473" s="145"/>
      <c r="D473" s="153"/>
      <c r="E473" s="144"/>
      <c r="F473" s="145"/>
      <c r="G473" s="145"/>
      <c r="H473" s="145"/>
      <c r="I473" s="145"/>
      <c r="J473" s="145"/>
      <c r="K473" s="145"/>
      <c r="L473" s="145"/>
      <c r="M473" s="145"/>
      <c r="N473" s="145"/>
      <c r="O473" s="145"/>
      <c r="P473" s="145"/>
      <c r="Q473" s="145"/>
      <c r="R473" s="145"/>
      <c r="S473" s="145"/>
      <c r="T473" s="145"/>
      <c r="U473" s="145"/>
      <c r="V473" s="145"/>
      <c r="W473" s="145"/>
      <c r="X473" s="145"/>
      <c r="Y473" s="145"/>
      <c r="Z473" s="145"/>
    </row>
    <row r="474" spans="1:26" ht="15.75" customHeight="1">
      <c r="A474" s="145"/>
      <c r="B474" s="145"/>
      <c r="C474" s="145"/>
      <c r="D474" s="153"/>
      <c r="E474" s="144"/>
      <c r="F474" s="145"/>
      <c r="G474" s="145"/>
      <c r="H474" s="145"/>
      <c r="I474" s="145"/>
      <c r="J474" s="145"/>
      <c r="K474" s="145"/>
      <c r="L474" s="145"/>
      <c r="M474" s="145"/>
      <c r="N474" s="145"/>
      <c r="O474" s="145"/>
      <c r="P474" s="145"/>
      <c r="Q474" s="145"/>
      <c r="R474" s="145"/>
      <c r="S474" s="145"/>
      <c r="T474" s="145"/>
      <c r="U474" s="145"/>
      <c r="V474" s="145"/>
      <c r="W474" s="145"/>
      <c r="X474" s="145"/>
      <c r="Y474" s="145"/>
      <c r="Z474" s="145"/>
    </row>
    <row r="475" spans="1:26" ht="15.75" customHeight="1">
      <c r="A475" s="145"/>
      <c r="B475" s="145"/>
      <c r="C475" s="145"/>
      <c r="D475" s="153"/>
      <c r="E475" s="144"/>
      <c r="F475" s="145"/>
      <c r="G475" s="145"/>
      <c r="H475" s="145"/>
      <c r="I475" s="145"/>
      <c r="J475" s="145"/>
      <c r="K475" s="145"/>
      <c r="L475" s="145"/>
      <c r="M475" s="145"/>
      <c r="N475" s="145"/>
      <c r="O475" s="145"/>
      <c r="P475" s="145"/>
      <c r="Q475" s="145"/>
      <c r="R475" s="145"/>
      <c r="S475" s="145"/>
      <c r="T475" s="145"/>
      <c r="U475" s="145"/>
      <c r="V475" s="145"/>
      <c r="W475" s="145"/>
      <c r="X475" s="145"/>
      <c r="Y475" s="145"/>
      <c r="Z475" s="145"/>
    </row>
    <row r="476" spans="1:26" ht="15.75" customHeight="1">
      <c r="A476" s="145"/>
      <c r="B476" s="145"/>
      <c r="C476" s="145"/>
      <c r="D476" s="153"/>
      <c r="E476" s="144"/>
      <c r="F476" s="145"/>
      <c r="G476" s="145"/>
      <c r="H476" s="145"/>
      <c r="I476" s="145"/>
      <c r="J476" s="145"/>
      <c r="K476" s="145"/>
      <c r="L476" s="145"/>
      <c r="M476" s="145"/>
      <c r="N476" s="145"/>
      <c r="O476" s="145"/>
      <c r="P476" s="145"/>
      <c r="Q476" s="145"/>
      <c r="R476" s="145"/>
      <c r="S476" s="145"/>
      <c r="T476" s="145"/>
      <c r="U476" s="145"/>
      <c r="V476" s="145"/>
      <c r="W476" s="145"/>
      <c r="X476" s="145"/>
      <c r="Y476" s="145"/>
      <c r="Z476" s="145"/>
    </row>
    <row r="477" spans="1:26" ht="15.75" customHeight="1">
      <c r="A477" s="145"/>
      <c r="B477" s="145"/>
      <c r="C477" s="145"/>
      <c r="D477" s="153"/>
      <c r="E477" s="144"/>
      <c r="F477" s="145"/>
      <c r="G477" s="145"/>
      <c r="H477" s="145"/>
      <c r="I477" s="145"/>
      <c r="J477" s="145"/>
      <c r="K477" s="145"/>
      <c r="L477" s="145"/>
      <c r="M477" s="145"/>
      <c r="N477" s="145"/>
      <c r="O477" s="145"/>
      <c r="P477" s="145"/>
      <c r="Q477" s="145"/>
      <c r="R477" s="145"/>
      <c r="S477" s="145"/>
      <c r="T477" s="145"/>
      <c r="U477" s="145"/>
      <c r="V477" s="145"/>
      <c r="W477" s="145"/>
      <c r="X477" s="145"/>
      <c r="Y477" s="145"/>
      <c r="Z477" s="145"/>
    </row>
    <row r="478" spans="1:26" ht="15.75" customHeight="1">
      <c r="A478" s="145"/>
      <c r="B478" s="145"/>
      <c r="C478" s="145"/>
      <c r="D478" s="153"/>
      <c r="E478" s="144"/>
      <c r="F478" s="145"/>
      <c r="G478" s="145"/>
      <c r="H478" s="145"/>
      <c r="I478" s="145"/>
      <c r="J478" s="145"/>
      <c r="K478" s="145"/>
      <c r="L478" s="145"/>
      <c r="M478" s="145"/>
      <c r="N478" s="145"/>
      <c r="O478" s="145"/>
      <c r="P478" s="145"/>
      <c r="Q478" s="145"/>
      <c r="R478" s="145"/>
      <c r="S478" s="145"/>
      <c r="T478" s="145"/>
      <c r="U478" s="145"/>
      <c r="V478" s="145"/>
      <c r="W478" s="145"/>
      <c r="X478" s="145"/>
      <c r="Y478" s="145"/>
      <c r="Z478" s="145"/>
    </row>
    <row r="479" spans="1:26" ht="15.75" customHeight="1">
      <c r="A479" s="145"/>
      <c r="B479" s="145"/>
      <c r="C479" s="145"/>
      <c r="D479" s="153"/>
      <c r="E479" s="144"/>
      <c r="F479" s="145"/>
      <c r="G479" s="145"/>
      <c r="H479" s="145"/>
      <c r="I479" s="145"/>
      <c r="J479" s="145"/>
      <c r="K479" s="145"/>
      <c r="L479" s="145"/>
      <c r="M479" s="145"/>
      <c r="N479" s="145"/>
      <c r="O479" s="145"/>
      <c r="P479" s="145"/>
      <c r="Q479" s="145"/>
      <c r="R479" s="145"/>
      <c r="S479" s="145"/>
      <c r="T479" s="145"/>
      <c r="U479" s="145"/>
      <c r="V479" s="145"/>
      <c r="W479" s="145"/>
      <c r="X479" s="145"/>
      <c r="Y479" s="145"/>
      <c r="Z479" s="145"/>
    </row>
    <row r="480" spans="1:26" ht="15.75" customHeight="1">
      <c r="A480" s="145"/>
      <c r="B480" s="145"/>
      <c r="C480" s="145"/>
      <c r="D480" s="153"/>
      <c r="E480" s="144"/>
      <c r="F480" s="145"/>
      <c r="G480" s="145"/>
      <c r="H480" s="145"/>
      <c r="I480" s="145"/>
      <c r="J480" s="145"/>
      <c r="K480" s="145"/>
      <c r="L480" s="145"/>
      <c r="M480" s="145"/>
      <c r="N480" s="145"/>
      <c r="O480" s="145"/>
      <c r="P480" s="145"/>
      <c r="Q480" s="145"/>
      <c r="R480" s="145"/>
      <c r="S480" s="145"/>
      <c r="T480" s="145"/>
      <c r="U480" s="145"/>
      <c r="V480" s="145"/>
      <c r="W480" s="145"/>
      <c r="X480" s="145"/>
      <c r="Y480" s="145"/>
      <c r="Z480" s="145"/>
    </row>
    <row r="481" spans="1:26" ht="15.75" customHeight="1">
      <c r="A481" s="145"/>
      <c r="B481" s="145"/>
      <c r="C481" s="145"/>
      <c r="D481" s="153"/>
      <c r="E481" s="144"/>
      <c r="F481" s="145"/>
      <c r="G481" s="145"/>
      <c r="H481" s="145"/>
      <c r="I481" s="145"/>
      <c r="J481" s="145"/>
      <c r="K481" s="145"/>
      <c r="L481" s="145"/>
      <c r="M481" s="145"/>
      <c r="N481" s="145"/>
      <c r="O481" s="145"/>
      <c r="P481" s="145"/>
      <c r="Q481" s="145"/>
      <c r="R481" s="145"/>
      <c r="S481" s="145"/>
      <c r="T481" s="145"/>
      <c r="U481" s="145"/>
      <c r="V481" s="145"/>
      <c r="W481" s="145"/>
      <c r="X481" s="145"/>
      <c r="Y481" s="145"/>
      <c r="Z481" s="145"/>
    </row>
    <row r="482" spans="1:26" ht="15.75" customHeight="1">
      <c r="A482" s="145"/>
      <c r="B482" s="145"/>
      <c r="C482" s="145"/>
      <c r="D482" s="153"/>
      <c r="E482" s="144"/>
      <c r="F482" s="145"/>
      <c r="G482" s="145"/>
      <c r="H482" s="145"/>
      <c r="I482" s="145"/>
      <c r="J482" s="145"/>
      <c r="K482" s="145"/>
      <c r="L482" s="145"/>
      <c r="M482" s="145"/>
      <c r="N482" s="145"/>
      <c r="O482" s="145"/>
      <c r="P482" s="145"/>
      <c r="Q482" s="145"/>
      <c r="R482" s="145"/>
      <c r="S482" s="145"/>
      <c r="T482" s="145"/>
      <c r="U482" s="145"/>
      <c r="V482" s="145"/>
      <c r="W482" s="145"/>
      <c r="X482" s="145"/>
      <c r="Y482" s="145"/>
      <c r="Z482" s="145"/>
    </row>
    <row r="483" spans="1:26" ht="15.75" customHeight="1">
      <c r="A483" s="145"/>
      <c r="B483" s="145"/>
      <c r="C483" s="145"/>
      <c r="D483" s="153"/>
      <c r="E483" s="144"/>
      <c r="F483" s="145"/>
      <c r="G483" s="145"/>
      <c r="H483" s="145"/>
      <c r="I483" s="145"/>
      <c r="J483" s="145"/>
      <c r="K483" s="145"/>
      <c r="L483" s="145"/>
      <c r="M483" s="145"/>
      <c r="N483" s="145"/>
      <c r="O483" s="145"/>
      <c r="P483" s="145"/>
      <c r="Q483" s="145"/>
      <c r="R483" s="145"/>
      <c r="S483" s="145"/>
      <c r="T483" s="145"/>
      <c r="U483" s="145"/>
      <c r="V483" s="145"/>
      <c r="W483" s="145"/>
      <c r="X483" s="145"/>
      <c r="Y483" s="145"/>
      <c r="Z483" s="145"/>
    </row>
    <row r="484" spans="1:26" ht="15.75" customHeight="1">
      <c r="A484" s="145"/>
      <c r="B484" s="145"/>
      <c r="C484" s="145"/>
      <c r="D484" s="153"/>
      <c r="E484" s="144"/>
      <c r="F484" s="145"/>
      <c r="G484" s="145"/>
      <c r="H484" s="145"/>
      <c r="I484" s="145"/>
      <c r="J484" s="145"/>
      <c r="K484" s="145"/>
      <c r="L484" s="145"/>
      <c r="M484" s="145"/>
      <c r="N484" s="145"/>
      <c r="O484" s="145"/>
      <c r="P484" s="145"/>
      <c r="Q484" s="145"/>
      <c r="R484" s="145"/>
      <c r="S484" s="145"/>
      <c r="T484" s="145"/>
      <c r="U484" s="145"/>
      <c r="V484" s="145"/>
      <c r="W484" s="145"/>
      <c r="X484" s="145"/>
      <c r="Y484" s="145"/>
      <c r="Z484" s="145"/>
    </row>
    <row r="485" spans="1:26" ht="15.75" customHeight="1">
      <c r="A485" s="145"/>
      <c r="B485" s="145"/>
      <c r="C485" s="145"/>
      <c r="D485" s="153"/>
      <c r="E485" s="144"/>
      <c r="F485" s="145"/>
      <c r="G485" s="145"/>
      <c r="H485" s="145"/>
      <c r="I485" s="145"/>
      <c r="J485" s="145"/>
      <c r="K485" s="145"/>
      <c r="L485" s="145"/>
      <c r="M485" s="145"/>
      <c r="N485" s="145"/>
      <c r="O485" s="145"/>
      <c r="P485" s="145"/>
      <c r="Q485" s="145"/>
      <c r="R485" s="145"/>
      <c r="S485" s="145"/>
      <c r="T485" s="145"/>
      <c r="U485" s="145"/>
      <c r="V485" s="145"/>
      <c r="W485" s="145"/>
      <c r="X485" s="145"/>
      <c r="Y485" s="145"/>
      <c r="Z485" s="145"/>
    </row>
    <row r="486" spans="1:26" ht="15.75" customHeight="1">
      <c r="A486" s="145"/>
      <c r="B486" s="145"/>
      <c r="C486" s="145"/>
      <c r="D486" s="153"/>
      <c r="E486" s="144"/>
      <c r="F486" s="145"/>
      <c r="G486" s="145"/>
      <c r="H486" s="145"/>
      <c r="I486" s="145"/>
      <c r="J486" s="145"/>
      <c r="K486" s="145"/>
      <c r="L486" s="145"/>
      <c r="M486" s="145"/>
      <c r="N486" s="145"/>
      <c r="O486" s="145"/>
      <c r="P486" s="145"/>
      <c r="Q486" s="145"/>
      <c r="R486" s="145"/>
      <c r="S486" s="145"/>
      <c r="T486" s="145"/>
      <c r="U486" s="145"/>
      <c r="V486" s="145"/>
      <c r="W486" s="145"/>
      <c r="X486" s="145"/>
      <c r="Y486" s="145"/>
      <c r="Z486" s="145"/>
    </row>
    <row r="487" spans="1:26" ht="15.75" customHeight="1">
      <c r="A487" s="145"/>
      <c r="B487" s="145"/>
      <c r="C487" s="145"/>
      <c r="D487" s="153"/>
      <c r="E487" s="144"/>
      <c r="F487" s="145"/>
      <c r="G487" s="145"/>
      <c r="H487" s="145"/>
      <c r="I487" s="145"/>
      <c r="J487" s="145"/>
      <c r="K487" s="145"/>
      <c r="L487" s="145"/>
      <c r="M487" s="145"/>
      <c r="N487" s="145"/>
      <c r="O487" s="145"/>
      <c r="P487" s="145"/>
      <c r="Q487" s="145"/>
      <c r="R487" s="145"/>
      <c r="S487" s="145"/>
      <c r="T487" s="145"/>
      <c r="U487" s="145"/>
      <c r="V487" s="145"/>
      <c r="W487" s="145"/>
      <c r="X487" s="145"/>
      <c r="Y487" s="145"/>
      <c r="Z487" s="145"/>
    </row>
    <row r="488" spans="1:26" ht="15.75" customHeight="1">
      <c r="A488" s="145"/>
      <c r="B488" s="145"/>
      <c r="C488" s="145"/>
      <c r="D488" s="153"/>
      <c r="E488" s="144"/>
      <c r="F488" s="145"/>
      <c r="G488" s="145"/>
      <c r="H488" s="145"/>
      <c r="I488" s="145"/>
      <c r="J488" s="145"/>
      <c r="K488" s="145"/>
      <c r="L488" s="145"/>
      <c r="M488" s="145"/>
      <c r="N488" s="145"/>
      <c r="O488" s="145"/>
      <c r="P488" s="145"/>
      <c r="Q488" s="145"/>
      <c r="R488" s="145"/>
      <c r="S488" s="145"/>
      <c r="T488" s="145"/>
      <c r="U488" s="145"/>
      <c r="V488" s="145"/>
      <c r="W488" s="145"/>
      <c r="X488" s="145"/>
      <c r="Y488" s="145"/>
      <c r="Z488" s="145"/>
    </row>
    <row r="489" spans="1:26" ht="15.75" customHeight="1">
      <c r="A489" s="145"/>
      <c r="B489" s="145"/>
      <c r="C489" s="145"/>
      <c r="D489" s="153"/>
      <c r="E489" s="144"/>
      <c r="F489" s="145"/>
      <c r="G489" s="145"/>
      <c r="H489" s="145"/>
      <c r="I489" s="145"/>
      <c r="J489" s="145"/>
      <c r="K489" s="145"/>
      <c r="L489" s="145"/>
      <c r="M489" s="145"/>
      <c r="N489" s="145"/>
      <c r="O489" s="145"/>
      <c r="P489" s="145"/>
      <c r="Q489" s="145"/>
      <c r="R489" s="145"/>
      <c r="S489" s="145"/>
      <c r="T489" s="145"/>
      <c r="U489" s="145"/>
      <c r="V489" s="145"/>
      <c r="W489" s="145"/>
      <c r="X489" s="145"/>
      <c r="Y489" s="145"/>
      <c r="Z489" s="145"/>
    </row>
    <row r="490" spans="1:26" ht="15.75" customHeight="1">
      <c r="A490" s="145"/>
      <c r="B490" s="145"/>
      <c r="C490" s="145"/>
      <c r="D490" s="153"/>
      <c r="E490" s="144"/>
      <c r="F490" s="145"/>
      <c r="G490" s="145"/>
      <c r="H490" s="145"/>
      <c r="I490" s="145"/>
      <c r="J490" s="145"/>
      <c r="K490" s="145"/>
      <c r="L490" s="145"/>
      <c r="M490" s="145"/>
      <c r="N490" s="145"/>
      <c r="O490" s="145"/>
      <c r="P490" s="145"/>
      <c r="Q490" s="145"/>
      <c r="R490" s="145"/>
      <c r="S490" s="145"/>
      <c r="T490" s="145"/>
      <c r="U490" s="145"/>
      <c r="V490" s="145"/>
      <c r="W490" s="145"/>
      <c r="X490" s="145"/>
      <c r="Y490" s="145"/>
      <c r="Z490" s="145"/>
    </row>
    <row r="491" spans="1:26" ht="15.75" customHeight="1">
      <c r="A491" s="145"/>
      <c r="B491" s="145"/>
      <c r="C491" s="145"/>
      <c r="D491" s="153"/>
      <c r="E491" s="144"/>
      <c r="F491" s="145"/>
      <c r="G491" s="145"/>
      <c r="H491" s="145"/>
      <c r="I491" s="145"/>
      <c r="J491" s="145"/>
      <c r="K491" s="145"/>
      <c r="L491" s="145"/>
      <c r="M491" s="145"/>
      <c r="N491" s="145"/>
      <c r="O491" s="145"/>
      <c r="P491" s="145"/>
      <c r="Q491" s="145"/>
      <c r="R491" s="145"/>
      <c r="S491" s="145"/>
      <c r="T491" s="145"/>
      <c r="U491" s="145"/>
      <c r="V491" s="145"/>
      <c r="W491" s="145"/>
      <c r="X491" s="145"/>
      <c r="Y491" s="145"/>
      <c r="Z491" s="145"/>
    </row>
    <row r="492" spans="1:26" ht="15.75" customHeight="1">
      <c r="A492" s="145"/>
      <c r="B492" s="145"/>
      <c r="C492" s="145"/>
      <c r="D492" s="153"/>
      <c r="E492" s="144"/>
      <c r="F492" s="145"/>
      <c r="G492" s="145"/>
      <c r="H492" s="145"/>
      <c r="I492" s="145"/>
      <c r="J492" s="145"/>
      <c r="K492" s="145"/>
      <c r="L492" s="145"/>
      <c r="M492" s="145"/>
      <c r="N492" s="145"/>
      <c r="O492" s="145"/>
      <c r="P492" s="145"/>
      <c r="Q492" s="145"/>
      <c r="R492" s="145"/>
      <c r="S492" s="145"/>
      <c r="T492" s="145"/>
      <c r="U492" s="145"/>
      <c r="V492" s="145"/>
      <c r="W492" s="145"/>
      <c r="X492" s="145"/>
      <c r="Y492" s="145"/>
      <c r="Z492" s="145"/>
    </row>
    <row r="493" spans="1:26" ht="15.75" customHeight="1">
      <c r="A493" s="145"/>
      <c r="B493" s="145"/>
      <c r="C493" s="145"/>
      <c r="D493" s="153"/>
      <c r="E493" s="144"/>
      <c r="F493" s="145"/>
      <c r="G493" s="145"/>
      <c r="H493" s="145"/>
      <c r="I493" s="145"/>
      <c r="J493" s="145"/>
      <c r="K493" s="145"/>
      <c r="L493" s="145"/>
      <c r="M493" s="145"/>
      <c r="N493" s="145"/>
      <c r="O493" s="145"/>
      <c r="P493" s="145"/>
      <c r="Q493" s="145"/>
      <c r="R493" s="145"/>
      <c r="S493" s="145"/>
      <c r="T493" s="145"/>
      <c r="U493" s="145"/>
      <c r="V493" s="145"/>
      <c r="W493" s="145"/>
      <c r="X493" s="145"/>
      <c r="Y493" s="145"/>
      <c r="Z493" s="145"/>
    </row>
    <row r="494" spans="1:26" ht="15.75" customHeight="1">
      <c r="A494" s="145"/>
      <c r="B494" s="145"/>
      <c r="C494" s="145"/>
      <c r="D494" s="153"/>
      <c r="E494" s="144"/>
      <c r="F494" s="145"/>
      <c r="G494" s="145"/>
      <c r="H494" s="145"/>
      <c r="I494" s="145"/>
      <c r="J494" s="145"/>
      <c r="K494" s="145"/>
      <c r="L494" s="145"/>
      <c r="M494" s="145"/>
      <c r="N494" s="145"/>
      <c r="O494" s="145"/>
      <c r="P494" s="145"/>
      <c r="Q494" s="145"/>
      <c r="R494" s="145"/>
      <c r="S494" s="145"/>
      <c r="T494" s="145"/>
      <c r="U494" s="145"/>
      <c r="V494" s="145"/>
      <c r="W494" s="145"/>
      <c r="X494" s="145"/>
      <c r="Y494" s="145"/>
      <c r="Z494" s="145"/>
    </row>
    <row r="495" spans="1:26" ht="15.75" customHeight="1">
      <c r="A495" s="145"/>
      <c r="B495" s="145"/>
      <c r="C495" s="145"/>
      <c r="D495" s="153"/>
      <c r="E495" s="144"/>
      <c r="F495" s="145"/>
      <c r="G495" s="145"/>
      <c r="H495" s="145"/>
      <c r="I495" s="145"/>
      <c r="J495" s="145"/>
      <c r="K495" s="145"/>
      <c r="L495" s="145"/>
      <c r="M495" s="145"/>
      <c r="N495" s="145"/>
      <c r="O495" s="145"/>
      <c r="P495" s="145"/>
      <c r="Q495" s="145"/>
      <c r="R495" s="145"/>
      <c r="S495" s="145"/>
      <c r="T495" s="145"/>
      <c r="U495" s="145"/>
      <c r="V495" s="145"/>
      <c r="W495" s="145"/>
      <c r="X495" s="145"/>
      <c r="Y495" s="145"/>
      <c r="Z495" s="145"/>
    </row>
    <row r="496" spans="1:26" ht="15.75" customHeight="1">
      <c r="A496" s="145"/>
      <c r="B496" s="145"/>
      <c r="C496" s="145"/>
      <c r="D496" s="153"/>
      <c r="E496" s="144"/>
      <c r="F496" s="145"/>
      <c r="G496" s="145"/>
      <c r="H496" s="145"/>
      <c r="I496" s="145"/>
      <c r="J496" s="145"/>
      <c r="K496" s="145"/>
      <c r="L496" s="145"/>
      <c r="M496" s="145"/>
      <c r="N496" s="145"/>
      <c r="O496" s="145"/>
      <c r="P496" s="145"/>
      <c r="Q496" s="145"/>
      <c r="R496" s="145"/>
      <c r="S496" s="145"/>
      <c r="T496" s="145"/>
      <c r="U496" s="145"/>
      <c r="V496" s="145"/>
      <c r="W496" s="145"/>
      <c r="X496" s="145"/>
      <c r="Y496" s="145"/>
      <c r="Z496" s="145"/>
    </row>
    <row r="497" spans="1:26" ht="15.75" customHeight="1">
      <c r="A497" s="145"/>
      <c r="B497" s="145"/>
      <c r="C497" s="145"/>
      <c r="D497" s="153"/>
      <c r="E497" s="144"/>
      <c r="F497" s="145"/>
      <c r="G497" s="145"/>
      <c r="H497" s="145"/>
      <c r="I497" s="145"/>
      <c r="J497" s="145"/>
      <c r="K497" s="145"/>
      <c r="L497" s="145"/>
      <c r="M497" s="145"/>
      <c r="N497" s="145"/>
      <c r="O497" s="145"/>
      <c r="P497" s="145"/>
      <c r="Q497" s="145"/>
      <c r="R497" s="145"/>
      <c r="S497" s="145"/>
      <c r="T497" s="145"/>
      <c r="U497" s="145"/>
      <c r="V497" s="145"/>
      <c r="W497" s="145"/>
      <c r="X497" s="145"/>
      <c r="Y497" s="145"/>
      <c r="Z497" s="145"/>
    </row>
    <row r="498" spans="1:26" ht="15.75" customHeight="1">
      <c r="A498" s="145"/>
      <c r="B498" s="145"/>
      <c r="C498" s="145"/>
      <c r="D498" s="153"/>
      <c r="E498" s="144"/>
      <c r="F498" s="145"/>
      <c r="G498" s="145"/>
      <c r="H498" s="145"/>
      <c r="I498" s="145"/>
      <c r="J498" s="145"/>
      <c r="K498" s="145"/>
      <c r="L498" s="145"/>
      <c r="M498" s="145"/>
      <c r="N498" s="145"/>
      <c r="O498" s="145"/>
      <c r="P498" s="145"/>
      <c r="Q498" s="145"/>
      <c r="R498" s="145"/>
      <c r="S498" s="145"/>
      <c r="T498" s="145"/>
      <c r="U498" s="145"/>
      <c r="V498" s="145"/>
      <c r="W498" s="145"/>
      <c r="X498" s="145"/>
      <c r="Y498" s="145"/>
      <c r="Z498" s="145"/>
    </row>
    <row r="499" spans="1:26" ht="15.75" customHeight="1">
      <c r="A499" s="145"/>
      <c r="B499" s="145"/>
      <c r="C499" s="145"/>
      <c r="D499" s="153"/>
      <c r="E499" s="144"/>
      <c r="F499" s="145"/>
      <c r="G499" s="145"/>
      <c r="H499" s="145"/>
      <c r="I499" s="145"/>
      <c r="J499" s="145"/>
      <c r="K499" s="145"/>
      <c r="L499" s="145"/>
      <c r="M499" s="145"/>
      <c r="N499" s="145"/>
      <c r="O499" s="145"/>
      <c r="P499" s="145"/>
      <c r="Q499" s="145"/>
      <c r="R499" s="145"/>
      <c r="S499" s="145"/>
      <c r="T499" s="145"/>
      <c r="U499" s="145"/>
      <c r="V499" s="145"/>
      <c r="W499" s="145"/>
      <c r="X499" s="145"/>
      <c r="Y499" s="145"/>
      <c r="Z499" s="145"/>
    </row>
    <row r="500" spans="1:26" ht="15.75" customHeight="1">
      <c r="A500" s="145"/>
      <c r="B500" s="145"/>
      <c r="C500" s="145"/>
      <c r="D500" s="153"/>
      <c r="E500" s="144"/>
      <c r="F500" s="145"/>
      <c r="G500" s="145"/>
      <c r="H500" s="145"/>
      <c r="I500" s="145"/>
      <c r="J500" s="145"/>
      <c r="K500" s="145"/>
      <c r="L500" s="145"/>
      <c r="M500" s="145"/>
      <c r="N500" s="145"/>
      <c r="O500" s="145"/>
      <c r="P500" s="145"/>
      <c r="Q500" s="145"/>
      <c r="R500" s="145"/>
      <c r="S500" s="145"/>
      <c r="T500" s="145"/>
      <c r="U500" s="145"/>
      <c r="V500" s="145"/>
      <c r="W500" s="145"/>
      <c r="X500" s="145"/>
      <c r="Y500" s="145"/>
      <c r="Z500" s="145"/>
    </row>
    <row r="501" spans="1:26" ht="15.75" customHeight="1">
      <c r="A501" s="145"/>
      <c r="B501" s="145"/>
      <c r="C501" s="145"/>
      <c r="D501" s="153"/>
      <c r="E501" s="144"/>
      <c r="F501" s="145"/>
      <c r="G501" s="145"/>
      <c r="H501" s="145"/>
      <c r="I501" s="145"/>
      <c r="J501" s="145"/>
      <c r="K501" s="145"/>
      <c r="L501" s="145"/>
      <c r="M501" s="145"/>
      <c r="N501" s="145"/>
      <c r="O501" s="145"/>
      <c r="P501" s="145"/>
      <c r="Q501" s="145"/>
      <c r="R501" s="145"/>
      <c r="S501" s="145"/>
      <c r="T501" s="145"/>
      <c r="U501" s="145"/>
      <c r="V501" s="145"/>
      <c r="W501" s="145"/>
      <c r="X501" s="145"/>
      <c r="Y501" s="145"/>
      <c r="Z501" s="145"/>
    </row>
    <row r="502" spans="1:26" ht="15.75" customHeight="1">
      <c r="A502" s="145"/>
      <c r="B502" s="145"/>
      <c r="C502" s="145"/>
      <c r="D502" s="153"/>
      <c r="E502" s="144"/>
      <c r="F502" s="145"/>
      <c r="G502" s="145"/>
      <c r="H502" s="145"/>
      <c r="I502" s="145"/>
      <c r="J502" s="145"/>
      <c r="K502" s="145"/>
      <c r="L502" s="145"/>
      <c r="M502" s="145"/>
      <c r="N502" s="145"/>
      <c r="O502" s="145"/>
      <c r="P502" s="145"/>
      <c r="Q502" s="145"/>
      <c r="R502" s="145"/>
      <c r="S502" s="145"/>
      <c r="T502" s="145"/>
      <c r="U502" s="145"/>
      <c r="V502" s="145"/>
      <c r="W502" s="145"/>
      <c r="X502" s="145"/>
      <c r="Y502" s="145"/>
      <c r="Z502" s="145"/>
    </row>
    <row r="503" spans="1:26" ht="15.75" customHeight="1">
      <c r="A503" s="145"/>
      <c r="B503" s="145"/>
      <c r="C503" s="145"/>
      <c r="D503" s="153"/>
      <c r="E503" s="144"/>
      <c r="F503" s="145"/>
      <c r="G503" s="145"/>
      <c r="H503" s="145"/>
      <c r="I503" s="145"/>
      <c r="J503" s="145"/>
      <c r="K503" s="145"/>
      <c r="L503" s="145"/>
      <c r="M503" s="145"/>
      <c r="N503" s="145"/>
      <c r="O503" s="145"/>
      <c r="P503" s="145"/>
      <c r="Q503" s="145"/>
      <c r="R503" s="145"/>
      <c r="S503" s="145"/>
      <c r="T503" s="145"/>
      <c r="U503" s="145"/>
      <c r="V503" s="145"/>
      <c r="W503" s="145"/>
      <c r="X503" s="145"/>
      <c r="Y503" s="145"/>
      <c r="Z503" s="145"/>
    </row>
    <row r="504" spans="1:26" ht="15.75" customHeight="1">
      <c r="A504" s="145"/>
      <c r="B504" s="145"/>
      <c r="C504" s="145"/>
      <c r="D504" s="153"/>
      <c r="E504" s="144"/>
      <c r="F504" s="145"/>
      <c r="G504" s="145"/>
      <c r="H504" s="145"/>
      <c r="I504" s="145"/>
      <c r="J504" s="145"/>
      <c r="K504" s="145"/>
      <c r="L504" s="145"/>
      <c r="M504" s="145"/>
      <c r="N504" s="145"/>
      <c r="O504" s="145"/>
      <c r="P504" s="145"/>
      <c r="Q504" s="145"/>
      <c r="R504" s="145"/>
      <c r="S504" s="145"/>
      <c r="T504" s="145"/>
      <c r="U504" s="145"/>
      <c r="V504" s="145"/>
      <c r="W504" s="145"/>
      <c r="X504" s="145"/>
      <c r="Y504" s="145"/>
      <c r="Z504" s="145"/>
    </row>
    <row r="505" spans="1:26" ht="15.75" customHeight="1">
      <c r="A505" s="145"/>
      <c r="B505" s="145"/>
      <c r="C505" s="145"/>
      <c r="D505" s="153"/>
      <c r="E505" s="144"/>
      <c r="F505" s="145"/>
      <c r="G505" s="145"/>
      <c r="H505" s="145"/>
      <c r="I505" s="145"/>
      <c r="J505" s="145"/>
      <c r="K505" s="145"/>
      <c r="L505" s="145"/>
      <c r="M505" s="145"/>
      <c r="N505" s="145"/>
      <c r="O505" s="145"/>
      <c r="P505" s="145"/>
      <c r="Q505" s="145"/>
      <c r="R505" s="145"/>
      <c r="S505" s="145"/>
      <c r="T505" s="145"/>
      <c r="U505" s="145"/>
      <c r="V505" s="145"/>
      <c r="W505" s="145"/>
      <c r="X505" s="145"/>
      <c r="Y505" s="145"/>
      <c r="Z505" s="145"/>
    </row>
    <row r="506" spans="1:26" ht="15.75" customHeight="1">
      <c r="A506" s="145"/>
      <c r="B506" s="145"/>
      <c r="C506" s="145"/>
      <c r="D506" s="153"/>
      <c r="E506" s="144"/>
      <c r="F506" s="145"/>
      <c r="G506" s="145"/>
      <c r="H506" s="145"/>
      <c r="I506" s="145"/>
      <c r="J506" s="145"/>
      <c r="K506" s="145"/>
      <c r="L506" s="145"/>
      <c r="M506" s="145"/>
      <c r="N506" s="145"/>
      <c r="O506" s="145"/>
      <c r="P506" s="145"/>
      <c r="Q506" s="145"/>
      <c r="R506" s="145"/>
      <c r="S506" s="145"/>
      <c r="T506" s="145"/>
      <c r="U506" s="145"/>
      <c r="V506" s="145"/>
      <c r="W506" s="145"/>
      <c r="X506" s="145"/>
      <c r="Y506" s="145"/>
      <c r="Z506" s="145"/>
    </row>
    <row r="507" spans="1:26" ht="15.75" customHeight="1">
      <c r="A507" s="145"/>
      <c r="B507" s="145"/>
      <c r="C507" s="145"/>
      <c r="D507" s="153"/>
      <c r="E507" s="144"/>
      <c r="F507" s="145"/>
      <c r="G507" s="145"/>
      <c r="H507" s="145"/>
      <c r="I507" s="145"/>
      <c r="J507" s="145"/>
      <c r="K507" s="145"/>
      <c r="L507" s="145"/>
      <c r="M507" s="145"/>
      <c r="N507" s="145"/>
      <c r="O507" s="145"/>
      <c r="P507" s="145"/>
      <c r="Q507" s="145"/>
      <c r="R507" s="145"/>
      <c r="S507" s="145"/>
      <c r="T507" s="145"/>
      <c r="U507" s="145"/>
      <c r="V507" s="145"/>
      <c r="W507" s="145"/>
      <c r="X507" s="145"/>
      <c r="Y507" s="145"/>
      <c r="Z507" s="145"/>
    </row>
    <row r="508" spans="1:26" ht="15.75" customHeight="1">
      <c r="A508" s="145"/>
      <c r="B508" s="145"/>
      <c r="C508" s="145"/>
      <c r="D508" s="153"/>
      <c r="E508" s="144"/>
      <c r="F508" s="145"/>
      <c r="G508" s="145"/>
      <c r="H508" s="145"/>
      <c r="I508" s="145"/>
      <c r="J508" s="145"/>
      <c r="K508" s="145"/>
      <c r="L508" s="145"/>
      <c r="M508" s="145"/>
      <c r="N508" s="145"/>
      <c r="O508" s="145"/>
      <c r="P508" s="145"/>
      <c r="Q508" s="145"/>
      <c r="R508" s="145"/>
      <c r="S508" s="145"/>
      <c r="T508" s="145"/>
      <c r="U508" s="145"/>
      <c r="V508" s="145"/>
      <c r="W508" s="145"/>
      <c r="X508" s="145"/>
      <c r="Y508" s="145"/>
      <c r="Z508" s="145"/>
    </row>
    <row r="509" spans="1:26" ht="15.75" customHeight="1">
      <c r="A509" s="145"/>
      <c r="B509" s="145"/>
      <c r="C509" s="145"/>
      <c r="D509" s="153"/>
      <c r="E509" s="144"/>
      <c r="F509" s="145"/>
      <c r="G509" s="145"/>
      <c r="H509" s="145"/>
      <c r="I509" s="145"/>
      <c r="J509" s="145"/>
      <c r="K509" s="145"/>
      <c r="L509" s="145"/>
      <c r="M509" s="145"/>
      <c r="N509" s="145"/>
      <c r="O509" s="145"/>
      <c r="P509" s="145"/>
      <c r="Q509" s="145"/>
      <c r="R509" s="145"/>
      <c r="S509" s="145"/>
      <c r="T509" s="145"/>
      <c r="U509" s="145"/>
      <c r="V509" s="145"/>
      <c r="W509" s="145"/>
      <c r="X509" s="145"/>
      <c r="Y509" s="145"/>
      <c r="Z509" s="145"/>
    </row>
    <row r="510" spans="1:26" ht="15.75" customHeight="1">
      <c r="A510" s="145"/>
      <c r="B510" s="145"/>
      <c r="C510" s="145"/>
      <c r="D510" s="153"/>
      <c r="E510" s="144"/>
      <c r="F510" s="145"/>
      <c r="G510" s="145"/>
      <c r="H510" s="145"/>
      <c r="I510" s="145"/>
      <c r="J510" s="145"/>
      <c r="K510" s="145"/>
      <c r="L510" s="145"/>
      <c r="M510" s="145"/>
      <c r="N510" s="145"/>
      <c r="O510" s="145"/>
      <c r="P510" s="145"/>
      <c r="Q510" s="145"/>
      <c r="R510" s="145"/>
      <c r="S510" s="145"/>
      <c r="T510" s="145"/>
      <c r="U510" s="145"/>
      <c r="V510" s="145"/>
      <c r="W510" s="145"/>
      <c r="X510" s="145"/>
      <c r="Y510" s="145"/>
      <c r="Z510" s="145"/>
    </row>
    <row r="511" spans="1:26" ht="15.75" customHeight="1">
      <c r="A511" s="145"/>
      <c r="B511" s="145"/>
      <c r="C511" s="145"/>
      <c r="D511" s="153"/>
      <c r="E511" s="144"/>
      <c r="F511" s="145"/>
      <c r="G511" s="145"/>
      <c r="H511" s="145"/>
      <c r="I511" s="145"/>
      <c r="J511" s="145"/>
      <c r="K511" s="145"/>
      <c r="L511" s="145"/>
      <c r="M511" s="145"/>
      <c r="N511" s="145"/>
      <c r="O511" s="145"/>
      <c r="P511" s="145"/>
      <c r="Q511" s="145"/>
      <c r="R511" s="145"/>
      <c r="S511" s="145"/>
      <c r="T511" s="145"/>
      <c r="U511" s="145"/>
      <c r="V511" s="145"/>
      <c r="W511" s="145"/>
      <c r="X511" s="145"/>
      <c r="Y511" s="145"/>
      <c r="Z511" s="145"/>
    </row>
    <row r="512" spans="1:26" ht="15.75" customHeight="1">
      <c r="A512" s="145"/>
      <c r="B512" s="145"/>
      <c r="C512" s="145"/>
      <c r="D512" s="153"/>
      <c r="E512" s="144"/>
      <c r="F512" s="145"/>
      <c r="G512" s="145"/>
      <c r="H512" s="145"/>
      <c r="I512" s="145"/>
      <c r="J512" s="145"/>
      <c r="K512" s="145"/>
      <c r="L512" s="145"/>
      <c r="M512" s="145"/>
      <c r="N512" s="145"/>
      <c r="O512" s="145"/>
      <c r="P512" s="145"/>
      <c r="Q512" s="145"/>
      <c r="R512" s="145"/>
      <c r="S512" s="145"/>
      <c r="T512" s="145"/>
      <c r="U512" s="145"/>
      <c r="V512" s="145"/>
      <c r="W512" s="145"/>
      <c r="X512" s="145"/>
      <c r="Y512" s="145"/>
      <c r="Z512" s="145"/>
    </row>
    <row r="513" spans="1:26" ht="15.75" customHeight="1">
      <c r="A513" s="145"/>
      <c r="B513" s="145"/>
      <c r="C513" s="145"/>
      <c r="D513" s="153"/>
      <c r="E513" s="144"/>
      <c r="F513" s="145"/>
      <c r="G513" s="145"/>
      <c r="H513" s="145"/>
      <c r="I513" s="145"/>
      <c r="J513" s="145"/>
      <c r="K513" s="145"/>
      <c r="L513" s="145"/>
      <c r="M513" s="145"/>
      <c r="N513" s="145"/>
      <c r="O513" s="145"/>
      <c r="P513" s="145"/>
      <c r="Q513" s="145"/>
      <c r="R513" s="145"/>
      <c r="S513" s="145"/>
      <c r="T513" s="145"/>
      <c r="U513" s="145"/>
      <c r="V513" s="145"/>
      <c r="W513" s="145"/>
      <c r="X513" s="145"/>
      <c r="Y513" s="145"/>
      <c r="Z513" s="145"/>
    </row>
    <row r="514" spans="1:26" ht="15.75" customHeight="1">
      <c r="A514" s="145"/>
      <c r="B514" s="145"/>
      <c r="C514" s="145"/>
      <c r="D514" s="153"/>
      <c r="E514" s="144"/>
      <c r="F514" s="145"/>
      <c r="G514" s="145"/>
      <c r="H514" s="145"/>
      <c r="I514" s="145"/>
      <c r="J514" s="145"/>
      <c r="K514" s="145"/>
      <c r="L514" s="145"/>
      <c r="M514" s="145"/>
      <c r="N514" s="145"/>
      <c r="O514" s="145"/>
      <c r="P514" s="145"/>
      <c r="Q514" s="145"/>
      <c r="R514" s="145"/>
      <c r="S514" s="145"/>
      <c r="T514" s="145"/>
      <c r="U514" s="145"/>
      <c r="V514" s="145"/>
      <c r="W514" s="145"/>
      <c r="X514" s="145"/>
      <c r="Y514" s="145"/>
      <c r="Z514" s="145"/>
    </row>
    <row r="515" spans="1:26" ht="15.75" customHeight="1">
      <c r="A515" s="145"/>
      <c r="B515" s="145"/>
      <c r="C515" s="145"/>
      <c r="D515" s="153"/>
      <c r="E515" s="144"/>
      <c r="F515" s="145"/>
      <c r="G515" s="145"/>
      <c r="H515" s="145"/>
      <c r="I515" s="145"/>
      <c r="J515" s="145"/>
      <c r="K515" s="145"/>
      <c r="L515" s="145"/>
      <c r="M515" s="145"/>
      <c r="N515" s="145"/>
      <c r="O515" s="145"/>
      <c r="P515" s="145"/>
      <c r="Q515" s="145"/>
      <c r="R515" s="145"/>
      <c r="S515" s="145"/>
      <c r="T515" s="145"/>
      <c r="U515" s="145"/>
      <c r="V515" s="145"/>
      <c r="W515" s="145"/>
      <c r="X515" s="145"/>
      <c r="Y515" s="145"/>
      <c r="Z515" s="145"/>
    </row>
    <row r="516" spans="1:26" ht="15.75" customHeight="1">
      <c r="A516" s="145"/>
      <c r="B516" s="145"/>
      <c r="C516" s="145"/>
      <c r="D516" s="153"/>
      <c r="E516" s="144"/>
      <c r="F516" s="145"/>
      <c r="G516" s="145"/>
      <c r="H516" s="145"/>
      <c r="I516" s="145"/>
      <c r="J516" s="145"/>
      <c r="K516" s="145"/>
      <c r="L516" s="145"/>
      <c r="M516" s="145"/>
      <c r="N516" s="145"/>
      <c r="O516" s="145"/>
      <c r="P516" s="145"/>
      <c r="Q516" s="145"/>
      <c r="R516" s="145"/>
      <c r="S516" s="145"/>
      <c r="T516" s="145"/>
      <c r="U516" s="145"/>
      <c r="V516" s="145"/>
      <c r="W516" s="145"/>
      <c r="X516" s="145"/>
      <c r="Y516" s="145"/>
      <c r="Z516" s="145"/>
    </row>
    <row r="517" spans="1:26" ht="15.75" customHeight="1">
      <c r="A517" s="145"/>
      <c r="B517" s="145"/>
      <c r="C517" s="145"/>
      <c r="D517" s="153"/>
      <c r="E517" s="144"/>
      <c r="F517" s="145"/>
      <c r="G517" s="145"/>
      <c r="H517" s="145"/>
      <c r="I517" s="145"/>
      <c r="J517" s="145"/>
      <c r="K517" s="145"/>
      <c r="L517" s="145"/>
      <c r="M517" s="145"/>
      <c r="N517" s="145"/>
      <c r="O517" s="145"/>
      <c r="P517" s="145"/>
      <c r="Q517" s="145"/>
      <c r="R517" s="145"/>
      <c r="S517" s="145"/>
      <c r="T517" s="145"/>
      <c r="U517" s="145"/>
      <c r="V517" s="145"/>
      <c r="W517" s="145"/>
      <c r="X517" s="145"/>
      <c r="Y517" s="145"/>
      <c r="Z517" s="145"/>
    </row>
    <row r="518" spans="1:26" ht="15.75" customHeight="1">
      <c r="A518" s="145"/>
      <c r="B518" s="145"/>
      <c r="C518" s="145"/>
      <c r="D518" s="153"/>
      <c r="E518" s="144"/>
      <c r="F518" s="145"/>
      <c r="G518" s="145"/>
      <c r="H518" s="145"/>
      <c r="I518" s="145"/>
      <c r="J518" s="145"/>
      <c r="K518" s="145"/>
      <c r="L518" s="145"/>
      <c r="M518" s="145"/>
      <c r="N518" s="145"/>
      <c r="O518" s="145"/>
      <c r="P518" s="145"/>
      <c r="Q518" s="145"/>
      <c r="R518" s="145"/>
      <c r="S518" s="145"/>
      <c r="T518" s="145"/>
      <c r="U518" s="145"/>
      <c r="V518" s="145"/>
      <c r="W518" s="145"/>
      <c r="X518" s="145"/>
      <c r="Y518" s="145"/>
      <c r="Z518" s="145"/>
    </row>
    <row r="519" spans="1:26" ht="15.75" customHeight="1">
      <c r="A519" s="145"/>
      <c r="B519" s="145"/>
      <c r="C519" s="145"/>
      <c r="D519" s="153"/>
      <c r="E519" s="144"/>
      <c r="F519" s="145"/>
      <c r="G519" s="145"/>
      <c r="H519" s="145"/>
      <c r="I519" s="145"/>
      <c r="J519" s="145"/>
      <c r="K519" s="145"/>
      <c r="L519" s="145"/>
      <c r="M519" s="145"/>
      <c r="N519" s="145"/>
      <c r="O519" s="145"/>
      <c r="P519" s="145"/>
      <c r="Q519" s="145"/>
      <c r="R519" s="145"/>
      <c r="S519" s="145"/>
      <c r="T519" s="145"/>
      <c r="U519" s="145"/>
      <c r="V519" s="145"/>
      <c r="W519" s="145"/>
      <c r="X519" s="145"/>
      <c r="Y519" s="145"/>
      <c r="Z519" s="145"/>
    </row>
    <row r="520" spans="1:26" ht="15.75" customHeight="1">
      <c r="A520" s="145"/>
      <c r="B520" s="145"/>
      <c r="C520" s="145"/>
      <c r="D520" s="153"/>
      <c r="E520" s="144"/>
      <c r="F520" s="145"/>
      <c r="G520" s="145"/>
      <c r="H520" s="145"/>
      <c r="I520" s="145"/>
      <c r="J520" s="145"/>
      <c r="K520" s="145"/>
      <c r="L520" s="145"/>
      <c r="M520" s="145"/>
      <c r="N520" s="145"/>
      <c r="O520" s="145"/>
      <c r="P520" s="145"/>
      <c r="Q520" s="145"/>
      <c r="R520" s="145"/>
      <c r="S520" s="145"/>
      <c r="T520" s="145"/>
      <c r="U520" s="145"/>
      <c r="V520" s="145"/>
      <c r="W520" s="145"/>
      <c r="X520" s="145"/>
      <c r="Y520" s="145"/>
      <c r="Z520" s="145"/>
    </row>
    <row r="521" spans="1:26" ht="15.75" customHeight="1">
      <c r="A521" s="145"/>
      <c r="B521" s="145"/>
      <c r="C521" s="145"/>
      <c r="D521" s="153"/>
      <c r="E521" s="144"/>
      <c r="F521" s="145"/>
      <c r="G521" s="145"/>
      <c r="H521" s="145"/>
      <c r="I521" s="145"/>
      <c r="J521" s="145"/>
      <c r="K521" s="145"/>
      <c r="L521" s="145"/>
      <c r="M521" s="145"/>
      <c r="N521" s="145"/>
      <c r="O521" s="145"/>
      <c r="P521" s="145"/>
      <c r="Q521" s="145"/>
      <c r="R521" s="145"/>
      <c r="S521" s="145"/>
      <c r="T521" s="145"/>
      <c r="U521" s="145"/>
      <c r="V521" s="145"/>
      <c r="W521" s="145"/>
      <c r="X521" s="145"/>
      <c r="Y521" s="145"/>
      <c r="Z521" s="145"/>
    </row>
    <row r="522" spans="1:26" ht="15.75" customHeight="1">
      <c r="A522" s="145"/>
      <c r="B522" s="145"/>
      <c r="C522" s="145"/>
      <c r="D522" s="153"/>
      <c r="E522" s="144"/>
      <c r="F522" s="145"/>
      <c r="G522" s="145"/>
      <c r="H522" s="145"/>
      <c r="I522" s="145"/>
      <c r="J522" s="145"/>
      <c r="K522" s="145"/>
      <c r="L522" s="145"/>
      <c r="M522" s="145"/>
      <c r="N522" s="145"/>
      <c r="O522" s="145"/>
      <c r="P522" s="145"/>
      <c r="Q522" s="145"/>
      <c r="R522" s="145"/>
      <c r="S522" s="145"/>
      <c r="T522" s="145"/>
      <c r="U522" s="145"/>
      <c r="V522" s="145"/>
      <c r="W522" s="145"/>
      <c r="X522" s="145"/>
      <c r="Y522" s="145"/>
      <c r="Z522" s="145"/>
    </row>
    <row r="523" spans="1:26" ht="15.75" customHeight="1">
      <c r="A523" s="145"/>
      <c r="B523" s="145"/>
      <c r="C523" s="145"/>
      <c r="D523" s="153"/>
      <c r="E523" s="144"/>
      <c r="F523" s="145"/>
      <c r="G523" s="145"/>
      <c r="H523" s="145"/>
      <c r="I523" s="145"/>
      <c r="J523" s="145"/>
      <c r="K523" s="145"/>
      <c r="L523" s="145"/>
      <c r="M523" s="145"/>
      <c r="N523" s="145"/>
      <c r="O523" s="145"/>
      <c r="P523" s="145"/>
      <c r="Q523" s="145"/>
      <c r="R523" s="145"/>
      <c r="S523" s="145"/>
      <c r="T523" s="145"/>
      <c r="U523" s="145"/>
      <c r="V523" s="145"/>
      <c r="W523" s="145"/>
      <c r="X523" s="145"/>
      <c r="Y523" s="145"/>
      <c r="Z523" s="145"/>
    </row>
    <row r="524" spans="1:26" ht="15.75" customHeight="1">
      <c r="A524" s="145"/>
      <c r="B524" s="145"/>
      <c r="C524" s="145"/>
      <c r="D524" s="153"/>
      <c r="E524" s="144"/>
      <c r="F524" s="145"/>
      <c r="G524" s="145"/>
      <c r="H524" s="145"/>
      <c r="I524" s="145"/>
      <c r="J524" s="145"/>
      <c r="K524" s="145"/>
      <c r="L524" s="145"/>
      <c r="M524" s="145"/>
      <c r="N524" s="145"/>
      <c r="O524" s="145"/>
      <c r="P524" s="145"/>
      <c r="Q524" s="145"/>
      <c r="R524" s="145"/>
      <c r="S524" s="145"/>
      <c r="T524" s="145"/>
      <c r="U524" s="145"/>
      <c r="V524" s="145"/>
      <c r="W524" s="145"/>
      <c r="X524" s="145"/>
      <c r="Y524" s="145"/>
      <c r="Z524" s="145"/>
    </row>
    <row r="525" spans="1:26" ht="15.75" customHeight="1">
      <c r="A525" s="145"/>
      <c r="B525" s="145"/>
      <c r="C525" s="145"/>
      <c r="D525" s="153"/>
      <c r="E525" s="144"/>
      <c r="F525" s="145"/>
      <c r="G525" s="145"/>
      <c r="H525" s="145"/>
      <c r="I525" s="145"/>
      <c r="J525" s="145"/>
      <c r="K525" s="145"/>
      <c r="L525" s="145"/>
      <c r="M525" s="145"/>
      <c r="N525" s="145"/>
      <c r="O525" s="145"/>
      <c r="P525" s="145"/>
      <c r="Q525" s="145"/>
      <c r="R525" s="145"/>
      <c r="S525" s="145"/>
      <c r="T525" s="145"/>
      <c r="U525" s="145"/>
      <c r="V525" s="145"/>
      <c r="W525" s="145"/>
      <c r="X525" s="145"/>
      <c r="Y525" s="145"/>
      <c r="Z525" s="145"/>
    </row>
    <row r="526" spans="1:26" ht="15.75" customHeight="1">
      <c r="A526" s="145"/>
      <c r="B526" s="145"/>
      <c r="C526" s="145"/>
      <c r="D526" s="153"/>
      <c r="E526" s="144"/>
      <c r="F526" s="145"/>
      <c r="G526" s="145"/>
      <c r="H526" s="145"/>
      <c r="I526" s="145"/>
      <c r="J526" s="145"/>
      <c r="K526" s="145"/>
      <c r="L526" s="145"/>
      <c r="M526" s="145"/>
      <c r="N526" s="145"/>
      <c r="O526" s="145"/>
      <c r="P526" s="145"/>
      <c r="Q526" s="145"/>
      <c r="R526" s="145"/>
      <c r="S526" s="145"/>
      <c r="T526" s="145"/>
      <c r="U526" s="145"/>
      <c r="V526" s="145"/>
      <c r="W526" s="145"/>
      <c r="X526" s="145"/>
      <c r="Y526" s="145"/>
      <c r="Z526" s="145"/>
    </row>
    <row r="527" spans="1:26" ht="15.75" customHeight="1">
      <c r="A527" s="145"/>
      <c r="B527" s="145"/>
      <c r="C527" s="145"/>
      <c r="D527" s="153"/>
      <c r="E527" s="144"/>
      <c r="F527" s="145"/>
      <c r="G527" s="145"/>
      <c r="H527" s="145"/>
      <c r="I527" s="145"/>
      <c r="J527" s="145"/>
      <c r="K527" s="145"/>
      <c r="L527" s="145"/>
      <c r="M527" s="145"/>
      <c r="N527" s="145"/>
      <c r="O527" s="145"/>
      <c r="P527" s="145"/>
      <c r="Q527" s="145"/>
      <c r="R527" s="145"/>
      <c r="S527" s="145"/>
      <c r="T527" s="145"/>
      <c r="U527" s="145"/>
      <c r="V527" s="145"/>
      <c r="W527" s="145"/>
      <c r="X527" s="145"/>
      <c r="Y527" s="145"/>
      <c r="Z527" s="145"/>
    </row>
    <row r="528" spans="1:26" ht="15.75" customHeight="1">
      <c r="A528" s="145"/>
      <c r="B528" s="145"/>
      <c r="C528" s="145"/>
      <c r="D528" s="153"/>
      <c r="E528" s="144"/>
      <c r="F528" s="145"/>
      <c r="G528" s="145"/>
      <c r="H528" s="145"/>
      <c r="I528" s="145"/>
      <c r="J528" s="145"/>
      <c r="K528" s="145"/>
      <c r="L528" s="145"/>
      <c r="M528" s="145"/>
      <c r="N528" s="145"/>
      <c r="O528" s="145"/>
      <c r="P528" s="145"/>
      <c r="Q528" s="145"/>
      <c r="R528" s="145"/>
      <c r="S528" s="145"/>
      <c r="T528" s="145"/>
      <c r="U528" s="145"/>
      <c r="V528" s="145"/>
      <c r="W528" s="145"/>
      <c r="X528" s="145"/>
      <c r="Y528" s="145"/>
      <c r="Z528" s="145"/>
    </row>
    <row r="529" spans="1:26" ht="15.75" customHeight="1">
      <c r="A529" s="145"/>
      <c r="B529" s="145"/>
      <c r="C529" s="145"/>
      <c r="D529" s="153"/>
      <c r="E529" s="144"/>
      <c r="F529" s="145"/>
      <c r="G529" s="145"/>
      <c r="H529" s="145"/>
      <c r="I529" s="145"/>
      <c r="J529" s="145"/>
      <c r="K529" s="145"/>
      <c r="L529" s="145"/>
      <c r="M529" s="145"/>
      <c r="N529" s="145"/>
      <c r="O529" s="145"/>
      <c r="P529" s="145"/>
      <c r="Q529" s="145"/>
      <c r="R529" s="145"/>
      <c r="S529" s="145"/>
      <c r="T529" s="145"/>
      <c r="U529" s="145"/>
      <c r="V529" s="145"/>
      <c r="W529" s="145"/>
      <c r="X529" s="145"/>
      <c r="Y529" s="145"/>
      <c r="Z529" s="145"/>
    </row>
    <row r="530" spans="1:26" ht="15.75" customHeight="1">
      <c r="A530" s="145"/>
      <c r="B530" s="145"/>
      <c r="C530" s="145"/>
      <c r="D530" s="153"/>
      <c r="E530" s="144"/>
      <c r="F530" s="145"/>
      <c r="G530" s="145"/>
      <c r="H530" s="145"/>
      <c r="I530" s="145"/>
      <c r="J530" s="145"/>
      <c r="K530" s="145"/>
      <c r="L530" s="145"/>
      <c r="M530" s="145"/>
      <c r="N530" s="145"/>
      <c r="O530" s="145"/>
      <c r="P530" s="145"/>
      <c r="Q530" s="145"/>
      <c r="R530" s="145"/>
      <c r="S530" s="145"/>
      <c r="T530" s="145"/>
      <c r="U530" s="145"/>
      <c r="V530" s="145"/>
      <c r="W530" s="145"/>
      <c r="X530" s="145"/>
      <c r="Y530" s="145"/>
      <c r="Z530" s="145"/>
    </row>
    <row r="531" spans="1:26" ht="15.75" customHeight="1">
      <c r="A531" s="145"/>
      <c r="B531" s="145"/>
      <c r="C531" s="145"/>
      <c r="D531" s="153"/>
      <c r="E531" s="144"/>
      <c r="F531" s="145"/>
      <c r="G531" s="145"/>
      <c r="H531" s="145"/>
      <c r="I531" s="145"/>
      <c r="J531" s="145"/>
      <c r="K531" s="145"/>
      <c r="L531" s="145"/>
      <c r="M531" s="145"/>
      <c r="N531" s="145"/>
      <c r="O531" s="145"/>
      <c r="P531" s="145"/>
      <c r="Q531" s="145"/>
      <c r="R531" s="145"/>
      <c r="S531" s="145"/>
      <c r="T531" s="145"/>
      <c r="U531" s="145"/>
      <c r="V531" s="145"/>
      <c r="W531" s="145"/>
      <c r="X531" s="145"/>
      <c r="Y531" s="145"/>
      <c r="Z531" s="145"/>
    </row>
    <row r="532" spans="1:26" ht="15.75" customHeight="1">
      <c r="A532" s="145"/>
      <c r="B532" s="145"/>
      <c r="C532" s="145"/>
      <c r="D532" s="153"/>
      <c r="E532" s="144"/>
      <c r="F532" s="145"/>
      <c r="G532" s="145"/>
      <c r="H532" s="145"/>
      <c r="I532" s="145"/>
      <c r="J532" s="145"/>
      <c r="K532" s="145"/>
      <c r="L532" s="145"/>
      <c r="M532" s="145"/>
      <c r="N532" s="145"/>
      <c r="O532" s="145"/>
      <c r="P532" s="145"/>
      <c r="Q532" s="145"/>
      <c r="R532" s="145"/>
      <c r="S532" s="145"/>
      <c r="T532" s="145"/>
      <c r="U532" s="145"/>
      <c r="V532" s="145"/>
      <c r="W532" s="145"/>
      <c r="X532" s="145"/>
      <c r="Y532" s="145"/>
      <c r="Z532" s="145"/>
    </row>
    <row r="533" spans="1:26" ht="15.75" customHeight="1">
      <c r="A533" s="145"/>
      <c r="B533" s="145"/>
      <c r="C533" s="145"/>
      <c r="D533" s="153"/>
      <c r="E533" s="144"/>
      <c r="F533" s="145"/>
      <c r="G533" s="145"/>
      <c r="H533" s="145"/>
      <c r="I533" s="145"/>
      <c r="J533" s="145"/>
      <c r="K533" s="145"/>
      <c r="L533" s="145"/>
      <c r="M533" s="145"/>
      <c r="N533" s="145"/>
      <c r="O533" s="145"/>
      <c r="P533" s="145"/>
      <c r="Q533" s="145"/>
      <c r="R533" s="145"/>
      <c r="S533" s="145"/>
      <c r="T533" s="145"/>
      <c r="U533" s="145"/>
      <c r="V533" s="145"/>
      <c r="W533" s="145"/>
      <c r="X533" s="145"/>
      <c r="Y533" s="145"/>
      <c r="Z533" s="145"/>
    </row>
    <row r="534" spans="1:26" ht="15.75" customHeight="1">
      <c r="A534" s="145"/>
      <c r="B534" s="145"/>
      <c r="C534" s="145"/>
      <c r="D534" s="153"/>
      <c r="E534" s="144"/>
      <c r="F534" s="145"/>
      <c r="G534" s="145"/>
      <c r="H534" s="145"/>
      <c r="I534" s="145"/>
      <c r="J534" s="145"/>
      <c r="K534" s="145"/>
      <c r="L534" s="145"/>
      <c r="M534" s="145"/>
      <c r="N534" s="145"/>
      <c r="O534" s="145"/>
      <c r="P534" s="145"/>
      <c r="Q534" s="145"/>
      <c r="R534" s="145"/>
      <c r="S534" s="145"/>
      <c r="T534" s="145"/>
      <c r="U534" s="145"/>
      <c r="V534" s="145"/>
      <c r="W534" s="145"/>
      <c r="X534" s="145"/>
      <c r="Y534" s="145"/>
      <c r="Z534" s="145"/>
    </row>
    <row r="535" spans="1:26" ht="15.75" customHeight="1">
      <c r="A535" s="145"/>
      <c r="B535" s="145"/>
      <c r="C535" s="145"/>
      <c r="D535" s="153"/>
      <c r="E535" s="144"/>
      <c r="F535" s="145"/>
      <c r="G535" s="145"/>
      <c r="H535" s="145"/>
      <c r="I535" s="145"/>
      <c r="J535" s="145"/>
      <c r="K535" s="145"/>
      <c r="L535" s="145"/>
      <c r="M535" s="145"/>
      <c r="N535" s="145"/>
      <c r="O535" s="145"/>
      <c r="P535" s="145"/>
      <c r="Q535" s="145"/>
      <c r="R535" s="145"/>
      <c r="S535" s="145"/>
      <c r="T535" s="145"/>
      <c r="U535" s="145"/>
      <c r="V535" s="145"/>
      <c r="W535" s="145"/>
      <c r="X535" s="145"/>
      <c r="Y535" s="145"/>
      <c r="Z535" s="145"/>
    </row>
    <row r="536" spans="1:26" ht="15.75" customHeight="1">
      <c r="A536" s="145"/>
      <c r="B536" s="145"/>
      <c r="C536" s="145"/>
      <c r="D536" s="153"/>
      <c r="E536" s="144"/>
      <c r="F536" s="145"/>
      <c r="G536" s="145"/>
      <c r="H536" s="145"/>
      <c r="I536" s="145"/>
      <c r="J536" s="145"/>
      <c r="K536" s="145"/>
      <c r="L536" s="145"/>
      <c r="M536" s="145"/>
      <c r="N536" s="145"/>
      <c r="O536" s="145"/>
      <c r="P536" s="145"/>
      <c r="Q536" s="145"/>
      <c r="R536" s="145"/>
      <c r="S536" s="145"/>
      <c r="T536" s="145"/>
      <c r="U536" s="145"/>
      <c r="V536" s="145"/>
      <c r="W536" s="145"/>
      <c r="X536" s="145"/>
      <c r="Y536" s="145"/>
      <c r="Z536" s="145"/>
    </row>
    <row r="537" spans="1:26" ht="15.75" customHeight="1">
      <c r="A537" s="145"/>
      <c r="B537" s="145"/>
      <c r="C537" s="145"/>
      <c r="D537" s="153"/>
      <c r="E537" s="144"/>
      <c r="F537" s="145"/>
      <c r="G537" s="145"/>
      <c r="H537" s="145"/>
      <c r="I537" s="145"/>
      <c r="J537" s="145"/>
      <c r="K537" s="145"/>
      <c r="L537" s="145"/>
      <c r="M537" s="145"/>
      <c r="N537" s="145"/>
      <c r="O537" s="145"/>
      <c r="P537" s="145"/>
      <c r="Q537" s="145"/>
      <c r="R537" s="145"/>
      <c r="S537" s="145"/>
      <c r="T537" s="145"/>
      <c r="U537" s="145"/>
      <c r="V537" s="145"/>
      <c r="W537" s="145"/>
      <c r="X537" s="145"/>
      <c r="Y537" s="145"/>
      <c r="Z537" s="145"/>
    </row>
    <row r="538" spans="1:26" ht="15.75" customHeight="1">
      <c r="A538" s="145"/>
      <c r="B538" s="145"/>
      <c r="C538" s="145"/>
      <c r="D538" s="153"/>
      <c r="E538" s="144"/>
      <c r="F538" s="145"/>
      <c r="G538" s="145"/>
      <c r="H538" s="145"/>
      <c r="I538" s="145"/>
      <c r="J538" s="145"/>
      <c r="K538" s="145"/>
      <c r="L538" s="145"/>
      <c r="M538" s="145"/>
      <c r="N538" s="145"/>
      <c r="O538" s="145"/>
      <c r="P538" s="145"/>
      <c r="Q538" s="145"/>
      <c r="R538" s="145"/>
      <c r="S538" s="145"/>
      <c r="T538" s="145"/>
      <c r="U538" s="145"/>
      <c r="V538" s="145"/>
      <c r="W538" s="145"/>
      <c r="X538" s="145"/>
      <c r="Y538" s="145"/>
      <c r="Z538" s="145"/>
    </row>
    <row r="539" spans="1:26" ht="15.75" customHeight="1">
      <c r="A539" s="145"/>
      <c r="B539" s="145"/>
      <c r="C539" s="145"/>
      <c r="D539" s="153"/>
      <c r="E539" s="144"/>
      <c r="F539" s="145"/>
      <c r="G539" s="145"/>
      <c r="H539" s="145"/>
      <c r="I539" s="145"/>
      <c r="J539" s="145"/>
      <c r="K539" s="145"/>
      <c r="L539" s="145"/>
      <c r="M539" s="145"/>
      <c r="N539" s="145"/>
      <c r="O539" s="145"/>
      <c r="P539" s="145"/>
      <c r="Q539" s="145"/>
      <c r="R539" s="145"/>
      <c r="S539" s="145"/>
      <c r="T539" s="145"/>
      <c r="U539" s="145"/>
      <c r="V539" s="145"/>
      <c r="W539" s="145"/>
      <c r="X539" s="145"/>
      <c r="Y539" s="145"/>
      <c r="Z539" s="145"/>
    </row>
    <row r="540" spans="1:26" ht="15.75" customHeight="1">
      <c r="A540" s="145"/>
      <c r="B540" s="145"/>
      <c r="C540" s="145"/>
      <c r="D540" s="153"/>
      <c r="E540" s="144"/>
      <c r="F540" s="145"/>
      <c r="G540" s="145"/>
      <c r="H540" s="145"/>
      <c r="I540" s="145"/>
      <c r="J540" s="145"/>
      <c r="K540" s="145"/>
      <c r="L540" s="145"/>
      <c r="M540" s="145"/>
      <c r="N540" s="145"/>
      <c r="O540" s="145"/>
      <c r="P540" s="145"/>
      <c r="Q540" s="145"/>
      <c r="R540" s="145"/>
      <c r="S540" s="145"/>
      <c r="T540" s="145"/>
      <c r="U540" s="145"/>
      <c r="V540" s="145"/>
      <c r="W540" s="145"/>
      <c r="X540" s="145"/>
      <c r="Y540" s="145"/>
      <c r="Z540" s="145"/>
    </row>
    <row r="541" spans="1:26" ht="15.75" customHeight="1">
      <c r="A541" s="145"/>
      <c r="B541" s="145"/>
      <c r="C541" s="145"/>
      <c r="D541" s="153"/>
      <c r="E541" s="144"/>
      <c r="F541" s="145"/>
      <c r="G541" s="145"/>
      <c r="H541" s="145"/>
      <c r="I541" s="145"/>
      <c r="J541" s="145"/>
      <c r="K541" s="145"/>
      <c r="L541" s="145"/>
      <c r="M541" s="145"/>
      <c r="N541" s="145"/>
      <c r="O541" s="145"/>
      <c r="P541" s="145"/>
      <c r="Q541" s="145"/>
      <c r="R541" s="145"/>
      <c r="S541" s="145"/>
      <c r="T541" s="145"/>
      <c r="U541" s="145"/>
      <c r="V541" s="145"/>
      <c r="W541" s="145"/>
      <c r="X541" s="145"/>
      <c r="Y541" s="145"/>
      <c r="Z541" s="145"/>
    </row>
    <row r="542" spans="1:26" ht="15.75" customHeight="1">
      <c r="A542" s="145"/>
      <c r="B542" s="145"/>
      <c r="C542" s="145"/>
      <c r="D542" s="153"/>
      <c r="E542" s="144"/>
      <c r="F542" s="145"/>
      <c r="G542" s="145"/>
      <c r="H542" s="145"/>
      <c r="I542" s="145"/>
      <c r="J542" s="145"/>
      <c r="K542" s="145"/>
      <c r="L542" s="145"/>
      <c r="M542" s="145"/>
      <c r="N542" s="145"/>
      <c r="O542" s="145"/>
      <c r="P542" s="145"/>
      <c r="Q542" s="145"/>
      <c r="R542" s="145"/>
      <c r="S542" s="145"/>
      <c r="T542" s="145"/>
      <c r="U542" s="145"/>
      <c r="V542" s="145"/>
      <c r="W542" s="145"/>
      <c r="X542" s="145"/>
      <c r="Y542" s="145"/>
      <c r="Z542" s="145"/>
    </row>
    <row r="543" spans="1:26" ht="15.75" customHeight="1">
      <c r="A543" s="145"/>
      <c r="B543" s="145"/>
      <c r="C543" s="145"/>
      <c r="D543" s="153"/>
      <c r="E543" s="144"/>
      <c r="F543" s="145"/>
      <c r="G543" s="145"/>
      <c r="H543" s="145"/>
      <c r="I543" s="145"/>
      <c r="J543" s="145"/>
      <c r="K543" s="145"/>
      <c r="L543" s="145"/>
      <c r="M543" s="145"/>
      <c r="N543" s="145"/>
      <c r="O543" s="145"/>
      <c r="P543" s="145"/>
      <c r="Q543" s="145"/>
      <c r="R543" s="145"/>
      <c r="S543" s="145"/>
      <c r="T543" s="145"/>
      <c r="U543" s="145"/>
      <c r="V543" s="145"/>
      <c r="W543" s="145"/>
      <c r="X543" s="145"/>
      <c r="Y543" s="145"/>
      <c r="Z543" s="145"/>
    </row>
    <row r="544" spans="1:26" ht="15.75" customHeight="1">
      <c r="A544" s="145"/>
      <c r="B544" s="145"/>
      <c r="C544" s="145"/>
      <c r="D544" s="153"/>
      <c r="E544" s="144"/>
      <c r="F544" s="145"/>
      <c r="G544" s="145"/>
      <c r="H544" s="145"/>
      <c r="I544" s="145"/>
      <c r="J544" s="145"/>
      <c r="K544" s="145"/>
      <c r="L544" s="145"/>
      <c r="M544" s="145"/>
      <c r="N544" s="145"/>
      <c r="O544" s="145"/>
      <c r="P544" s="145"/>
      <c r="Q544" s="145"/>
      <c r="R544" s="145"/>
      <c r="S544" s="145"/>
      <c r="T544" s="145"/>
      <c r="U544" s="145"/>
      <c r="V544" s="145"/>
      <c r="W544" s="145"/>
      <c r="X544" s="145"/>
      <c r="Y544" s="145"/>
      <c r="Z544" s="145"/>
    </row>
    <row r="545" spans="1:26" ht="15.75" customHeight="1">
      <c r="A545" s="145"/>
      <c r="B545" s="145"/>
      <c r="C545" s="145"/>
      <c r="D545" s="153"/>
      <c r="E545" s="144"/>
      <c r="F545" s="145"/>
      <c r="G545" s="145"/>
      <c r="H545" s="145"/>
      <c r="I545" s="145"/>
      <c r="J545" s="145"/>
      <c r="K545" s="145"/>
      <c r="L545" s="145"/>
      <c r="M545" s="145"/>
      <c r="N545" s="145"/>
      <c r="O545" s="145"/>
      <c r="P545" s="145"/>
      <c r="Q545" s="145"/>
      <c r="R545" s="145"/>
      <c r="S545" s="145"/>
      <c r="T545" s="145"/>
      <c r="U545" s="145"/>
      <c r="V545" s="145"/>
      <c r="W545" s="145"/>
      <c r="X545" s="145"/>
      <c r="Y545" s="145"/>
      <c r="Z545" s="145"/>
    </row>
    <row r="546" spans="1:26" ht="15.75" customHeight="1">
      <c r="A546" s="145"/>
      <c r="B546" s="145"/>
      <c r="C546" s="145"/>
      <c r="D546" s="153"/>
      <c r="E546" s="144"/>
      <c r="F546" s="145"/>
      <c r="G546" s="145"/>
      <c r="H546" s="145"/>
      <c r="I546" s="145"/>
      <c r="J546" s="145"/>
      <c r="K546" s="145"/>
      <c r="L546" s="145"/>
      <c r="M546" s="145"/>
      <c r="N546" s="145"/>
      <c r="O546" s="145"/>
      <c r="P546" s="145"/>
      <c r="Q546" s="145"/>
      <c r="R546" s="145"/>
      <c r="S546" s="145"/>
      <c r="T546" s="145"/>
      <c r="U546" s="145"/>
      <c r="V546" s="145"/>
      <c r="W546" s="145"/>
      <c r="X546" s="145"/>
      <c r="Y546" s="145"/>
      <c r="Z546" s="145"/>
    </row>
    <row r="547" spans="1:26" ht="15.75" customHeight="1">
      <c r="A547" s="145"/>
      <c r="B547" s="145"/>
      <c r="C547" s="145"/>
      <c r="D547" s="153"/>
      <c r="E547" s="144"/>
      <c r="F547" s="145"/>
      <c r="G547" s="145"/>
      <c r="H547" s="145"/>
      <c r="I547" s="145"/>
      <c r="J547" s="145"/>
      <c r="K547" s="145"/>
      <c r="L547" s="145"/>
      <c r="M547" s="145"/>
      <c r="N547" s="145"/>
      <c r="O547" s="145"/>
      <c r="P547" s="145"/>
      <c r="Q547" s="145"/>
      <c r="R547" s="145"/>
      <c r="S547" s="145"/>
      <c r="T547" s="145"/>
      <c r="U547" s="145"/>
      <c r="V547" s="145"/>
      <c r="W547" s="145"/>
      <c r="X547" s="145"/>
      <c r="Y547" s="145"/>
      <c r="Z547" s="145"/>
    </row>
    <row r="548" spans="1:26" ht="15.75" customHeight="1">
      <c r="A548" s="145"/>
      <c r="B548" s="145"/>
      <c r="C548" s="145"/>
      <c r="D548" s="153"/>
      <c r="E548" s="144"/>
      <c r="F548" s="145"/>
      <c r="G548" s="145"/>
      <c r="H548" s="145"/>
      <c r="I548" s="145"/>
      <c r="J548" s="145"/>
      <c r="K548" s="145"/>
      <c r="L548" s="145"/>
      <c r="M548" s="145"/>
      <c r="N548" s="145"/>
      <c r="O548" s="145"/>
      <c r="P548" s="145"/>
      <c r="Q548" s="145"/>
      <c r="R548" s="145"/>
      <c r="S548" s="145"/>
      <c r="T548" s="145"/>
      <c r="U548" s="145"/>
      <c r="V548" s="145"/>
      <c r="W548" s="145"/>
      <c r="X548" s="145"/>
      <c r="Y548" s="145"/>
      <c r="Z548" s="145"/>
    </row>
    <row r="549" spans="1:26" ht="15.75" customHeight="1">
      <c r="A549" s="145"/>
      <c r="B549" s="145"/>
      <c r="C549" s="145"/>
      <c r="D549" s="153"/>
      <c r="E549" s="144"/>
      <c r="F549" s="145"/>
      <c r="G549" s="145"/>
      <c r="H549" s="145"/>
      <c r="I549" s="145"/>
      <c r="J549" s="145"/>
      <c r="K549" s="145"/>
      <c r="L549" s="145"/>
      <c r="M549" s="145"/>
      <c r="N549" s="145"/>
      <c r="O549" s="145"/>
      <c r="P549" s="145"/>
      <c r="Q549" s="145"/>
      <c r="R549" s="145"/>
      <c r="S549" s="145"/>
      <c r="T549" s="145"/>
      <c r="U549" s="145"/>
      <c r="V549" s="145"/>
      <c r="W549" s="145"/>
      <c r="X549" s="145"/>
      <c r="Y549" s="145"/>
      <c r="Z549" s="145"/>
    </row>
    <row r="550" spans="1:26" ht="15.75" customHeight="1">
      <c r="A550" s="145"/>
      <c r="B550" s="145"/>
      <c r="C550" s="145"/>
      <c r="D550" s="153"/>
      <c r="E550" s="144"/>
      <c r="F550" s="145"/>
      <c r="G550" s="145"/>
      <c r="H550" s="145"/>
      <c r="I550" s="145"/>
      <c r="J550" s="145"/>
      <c r="K550" s="145"/>
      <c r="L550" s="145"/>
      <c r="M550" s="145"/>
      <c r="N550" s="145"/>
      <c r="O550" s="145"/>
      <c r="P550" s="145"/>
      <c r="Q550" s="145"/>
      <c r="R550" s="145"/>
      <c r="S550" s="145"/>
      <c r="T550" s="145"/>
      <c r="U550" s="145"/>
      <c r="V550" s="145"/>
      <c r="W550" s="145"/>
      <c r="X550" s="145"/>
      <c r="Y550" s="145"/>
      <c r="Z550" s="145"/>
    </row>
    <row r="551" spans="1:26" ht="15.75" customHeight="1">
      <c r="A551" s="145"/>
      <c r="B551" s="145"/>
      <c r="C551" s="145"/>
      <c r="D551" s="153"/>
      <c r="E551" s="144"/>
      <c r="F551" s="145"/>
      <c r="G551" s="145"/>
      <c r="H551" s="145"/>
      <c r="I551" s="145"/>
      <c r="J551" s="145"/>
      <c r="K551" s="145"/>
      <c r="L551" s="145"/>
      <c r="M551" s="145"/>
      <c r="N551" s="145"/>
      <c r="O551" s="145"/>
      <c r="P551" s="145"/>
      <c r="Q551" s="145"/>
      <c r="R551" s="145"/>
      <c r="S551" s="145"/>
      <c r="T551" s="145"/>
      <c r="U551" s="145"/>
      <c r="V551" s="145"/>
      <c r="W551" s="145"/>
      <c r="X551" s="145"/>
      <c r="Y551" s="145"/>
      <c r="Z551" s="145"/>
    </row>
    <row r="552" spans="1:26" ht="15.75" customHeight="1">
      <c r="A552" s="145"/>
      <c r="B552" s="145"/>
      <c r="C552" s="145"/>
      <c r="D552" s="153"/>
      <c r="E552" s="144"/>
      <c r="F552" s="145"/>
      <c r="G552" s="145"/>
      <c r="H552" s="145"/>
      <c r="I552" s="145"/>
      <c r="J552" s="145"/>
      <c r="K552" s="145"/>
      <c r="L552" s="145"/>
      <c r="M552" s="145"/>
      <c r="N552" s="145"/>
      <c r="O552" s="145"/>
      <c r="P552" s="145"/>
      <c r="Q552" s="145"/>
      <c r="R552" s="145"/>
      <c r="S552" s="145"/>
      <c r="T552" s="145"/>
      <c r="U552" s="145"/>
      <c r="V552" s="145"/>
      <c r="W552" s="145"/>
      <c r="X552" s="145"/>
      <c r="Y552" s="145"/>
      <c r="Z552" s="145"/>
    </row>
    <row r="553" spans="1:26" ht="15.75" customHeight="1">
      <c r="A553" s="145"/>
      <c r="B553" s="145"/>
      <c r="C553" s="145"/>
      <c r="D553" s="153"/>
      <c r="E553" s="144"/>
      <c r="F553" s="145"/>
      <c r="G553" s="145"/>
      <c r="H553" s="145"/>
      <c r="I553" s="145"/>
      <c r="J553" s="145"/>
      <c r="K553" s="145"/>
      <c r="L553" s="145"/>
      <c r="M553" s="145"/>
      <c r="N553" s="145"/>
      <c r="O553" s="145"/>
      <c r="P553" s="145"/>
      <c r="Q553" s="145"/>
      <c r="R553" s="145"/>
      <c r="S553" s="145"/>
      <c r="T553" s="145"/>
      <c r="U553" s="145"/>
      <c r="V553" s="145"/>
      <c r="W553" s="145"/>
      <c r="X553" s="145"/>
      <c r="Y553" s="145"/>
      <c r="Z553" s="145"/>
    </row>
    <row r="554" spans="1:26" ht="15.75" customHeight="1">
      <c r="A554" s="145"/>
      <c r="B554" s="145"/>
      <c r="C554" s="145"/>
      <c r="D554" s="153"/>
      <c r="E554" s="144"/>
      <c r="F554" s="145"/>
      <c r="G554" s="145"/>
      <c r="H554" s="145"/>
      <c r="I554" s="145"/>
      <c r="J554" s="145"/>
      <c r="K554" s="145"/>
      <c r="L554" s="145"/>
      <c r="M554" s="145"/>
      <c r="N554" s="145"/>
      <c r="O554" s="145"/>
      <c r="P554" s="145"/>
      <c r="Q554" s="145"/>
      <c r="R554" s="145"/>
      <c r="S554" s="145"/>
      <c r="T554" s="145"/>
      <c r="U554" s="145"/>
      <c r="V554" s="145"/>
      <c r="W554" s="145"/>
      <c r="X554" s="145"/>
      <c r="Y554" s="145"/>
      <c r="Z554" s="145"/>
    </row>
    <row r="555" spans="1:26" ht="15.75" customHeight="1">
      <c r="A555" s="145"/>
      <c r="B555" s="145"/>
      <c r="C555" s="145"/>
      <c r="D555" s="153"/>
      <c r="E555" s="144"/>
      <c r="F555" s="145"/>
      <c r="G555" s="145"/>
      <c r="H555" s="145"/>
      <c r="I555" s="145"/>
      <c r="J555" s="145"/>
      <c r="K555" s="145"/>
      <c r="L555" s="145"/>
      <c r="M555" s="145"/>
      <c r="N555" s="145"/>
      <c r="O555" s="145"/>
      <c r="P555" s="145"/>
      <c r="Q555" s="145"/>
      <c r="R555" s="145"/>
      <c r="S555" s="145"/>
      <c r="T555" s="145"/>
      <c r="U555" s="145"/>
      <c r="V555" s="145"/>
      <c r="W555" s="145"/>
      <c r="X555" s="145"/>
      <c r="Y555" s="145"/>
      <c r="Z555" s="145"/>
    </row>
    <row r="556" spans="1:26" ht="15.75" customHeight="1">
      <c r="A556" s="145"/>
      <c r="B556" s="145"/>
      <c r="C556" s="145"/>
      <c r="D556" s="153"/>
      <c r="E556" s="144"/>
      <c r="F556" s="145"/>
      <c r="G556" s="145"/>
      <c r="H556" s="145"/>
      <c r="I556" s="145"/>
      <c r="J556" s="145"/>
      <c r="K556" s="145"/>
      <c r="L556" s="145"/>
      <c r="M556" s="145"/>
      <c r="N556" s="145"/>
      <c r="O556" s="145"/>
      <c r="P556" s="145"/>
      <c r="Q556" s="145"/>
      <c r="R556" s="145"/>
      <c r="S556" s="145"/>
      <c r="T556" s="145"/>
      <c r="U556" s="145"/>
      <c r="V556" s="145"/>
      <c r="W556" s="145"/>
      <c r="X556" s="145"/>
      <c r="Y556" s="145"/>
      <c r="Z556" s="145"/>
    </row>
    <row r="557" spans="1:26" ht="15.75" customHeight="1">
      <c r="A557" s="145"/>
      <c r="B557" s="145"/>
      <c r="C557" s="145"/>
      <c r="D557" s="153"/>
      <c r="E557" s="144"/>
      <c r="F557" s="145"/>
      <c r="G557" s="145"/>
      <c r="H557" s="145"/>
      <c r="I557" s="145"/>
      <c r="J557" s="145"/>
      <c r="K557" s="145"/>
      <c r="L557" s="145"/>
      <c r="M557" s="145"/>
      <c r="N557" s="145"/>
      <c r="O557" s="145"/>
      <c r="P557" s="145"/>
      <c r="Q557" s="145"/>
      <c r="R557" s="145"/>
      <c r="S557" s="145"/>
      <c r="T557" s="145"/>
      <c r="U557" s="145"/>
      <c r="V557" s="145"/>
      <c r="W557" s="145"/>
      <c r="X557" s="145"/>
      <c r="Y557" s="145"/>
      <c r="Z557" s="145"/>
    </row>
    <row r="558" spans="1:26" ht="15.75" customHeight="1">
      <c r="A558" s="145"/>
      <c r="B558" s="145"/>
      <c r="C558" s="145"/>
      <c r="D558" s="153"/>
      <c r="E558" s="144"/>
      <c r="F558" s="145"/>
      <c r="G558" s="145"/>
      <c r="H558" s="145"/>
      <c r="I558" s="145"/>
      <c r="J558" s="145"/>
      <c r="K558" s="145"/>
      <c r="L558" s="145"/>
      <c r="M558" s="145"/>
      <c r="N558" s="145"/>
      <c r="O558" s="145"/>
      <c r="P558" s="145"/>
      <c r="Q558" s="145"/>
      <c r="R558" s="145"/>
      <c r="S558" s="145"/>
      <c r="T558" s="145"/>
      <c r="U558" s="145"/>
      <c r="V558" s="145"/>
      <c r="W558" s="145"/>
      <c r="X558" s="145"/>
      <c r="Y558" s="145"/>
      <c r="Z558" s="145"/>
    </row>
    <row r="559" spans="1:26" ht="15.75" customHeight="1">
      <c r="A559" s="145"/>
      <c r="B559" s="145"/>
      <c r="C559" s="145"/>
      <c r="D559" s="153"/>
      <c r="E559" s="144"/>
      <c r="F559" s="145"/>
      <c r="G559" s="145"/>
      <c r="H559" s="145"/>
      <c r="I559" s="145"/>
      <c r="J559" s="145"/>
      <c r="K559" s="145"/>
      <c r="L559" s="145"/>
      <c r="M559" s="145"/>
      <c r="N559" s="145"/>
      <c r="O559" s="145"/>
      <c r="P559" s="145"/>
      <c r="Q559" s="145"/>
      <c r="R559" s="145"/>
      <c r="S559" s="145"/>
      <c r="T559" s="145"/>
      <c r="U559" s="145"/>
      <c r="V559" s="145"/>
      <c r="W559" s="145"/>
      <c r="X559" s="145"/>
      <c r="Y559" s="145"/>
      <c r="Z559" s="145"/>
    </row>
    <row r="560" spans="1:26" ht="15.75" customHeight="1">
      <c r="A560" s="145"/>
      <c r="B560" s="145"/>
      <c r="C560" s="145"/>
      <c r="D560" s="153"/>
      <c r="E560" s="144"/>
      <c r="F560" s="145"/>
      <c r="G560" s="145"/>
      <c r="H560" s="145"/>
      <c r="I560" s="145"/>
      <c r="J560" s="145"/>
      <c r="K560" s="145"/>
      <c r="L560" s="145"/>
      <c r="M560" s="145"/>
      <c r="N560" s="145"/>
      <c r="O560" s="145"/>
      <c r="P560" s="145"/>
      <c r="Q560" s="145"/>
      <c r="R560" s="145"/>
      <c r="S560" s="145"/>
      <c r="T560" s="145"/>
      <c r="U560" s="145"/>
      <c r="V560" s="145"/>
      <c r="W560" s="145"/>
      <c r="X560" s="145"/>
      <c r="Y560" s="145"/>
      <c r="Z560" s="145"/>
    </row>
    <row r="561" spans="1:26" ht="15.75" customHeight="1">
      <c r="A561" s="145"/>
      <c r="B561" s="145"/>
      <c r="C561" s="145"/>
      <c r="D561" s="153"/>
      <c r="E561" s="144"/>
      <c r="F561" s="145"/>
      <c r="G561" s="145"/>
      <c r="H561" s="145"/>
      <c r="I561" s="145"/>
      <c r="J561" s="145"/>
      <c r="K561" s="145"/>
      <c r="L561" s="145"/>
      <c r="M561" s="145"/>
      <c r="N561" s="145"/>
      <c r="O561" s="145"/>
      <c r="P561" s="145"/>
      <c r="Q561" s="145"/>
      <c r="R561" s="145"/>
      <c r="S561" s="145"/>
      <c r="T561" s="145"/>
      <c r="U561" s="145"/>
      <c r="V561" s="145"/>
      <c r="W561" s="145"/>
      <c r="X561" s="145"/>
      <c r="Y561" s="145"/>
      <c r="Z561" s="145"/>
    </row>
    <row r="562" spans="1:26" ht="15.75" customHeight="1">
      <c r="A562" s="145"/>
      <c r="B562" s="145"/>
      <c r="C562" s="145"/>
      <c r="D562" s="153"/>
      <c r="E562" s="144"/>
      <c r="F562" s="145"/>
      <c r="G562" s="145"/>
      <c r="H562" s="145"/>
      <c r="I562" s="145"/>
      <c r="J562" s="145"/>
      <c r="K562" s="145"/>
      <c r="L562" s="145"/>
      <c r="M562" s="145"/>
      <c r="N562" s="145"/>
      <c r="O562" s="145"/>
      <c r="P562" s="145"/>
      <c r="Q562" s="145"/>
      <c r="R562" s="145"/>
      <c r="S562" s="145"/>
      <c r="T562" s="145"/>
      <c r="U562" s="145"/>
      <c r="V562" s="145"/>
      <c r="W562" s="145"/>
      <c r="X562" s="145"/>
      <c r="Y562" s="145"/>
      <c r="Z562" s="145"/>
    </row>
    <row r="563" spans="1:26" ht="15.75" customHeight="1">
      <c r="A563" s="145"/>
      <c r="B563" s="145"/>
      <c r="C563" s="145"/>
      <c r="D563" s="153"/>
      <c r="E563" s="144"/>
      <c r="F563" s="145"/>
      <c r="G563" s="145"/>
      <c r="H563" s="145"/>
      <c r="I563" s="145"/>
      <c r="J563" s="145"/>
      <c r="K563" s="145"/>
      <c r="L563" s="145"/>
      <c r="M563" s="145"/>
      <c r="N563" s="145"/>
      <c r="O563" s="145"/>
      <c r="P563" s="145"/>
      <c r="Q563" s="145"/>
      <c r="R563" s="145"/>
      <c r="S563" s="145"/>
      <c r="T563" s="145"/>
      <c r="U563" s="145"/>
      <c r="V563" s="145"/>
      <c r="W563" s="145"/>
      <c r="X563" s="145"/>
      <c r="Y563" s="145"/>
      <c r="Z563" s="145"/>
    </row>
    <row r="564" spans="1:26" ht="15.75" customHeight="1">
      <c r="A564" s="145"/>
      <c r="B564" s="145"/>
      <c r="C564" s="145"/>
      <c r="D564" s="153"/>
      <c r="E564" s="144"/>
      <c r="F564" s="145"/>
      <c r="G564" s="145"/>
      <c r="H564" s="145"/>
      <c r="I564" s="145"/>
      <c r="J564" s="145"/>
      <c r="K564" s="145"/>
      <c r="L564" s="145"/>
      <c r="M564" s="145"/>
      <c r="N564" s="145"/>
      <c r="O564" s="145"/>
      <c r="P564" s="145"/>
      <c r="Q564" s="145"/>
      <c r="R564" s="145"/>
      <c r="S564" s="145"/>
      <c r="T564" s="145"/>
      <c r="U564" s="145"/>
      <c r="V564" s="145"/>
      <c r="W564" s="145"/>
      <c r="X564" s="145"/>
      <c r="Y564" s="145"/>
      <c r="Z564" s="145"/>
    </row>
    <row r="565" spans="1:26" ht="15.75" customHeight="1">
      <c r="A565" s="145"/>
      <c r="B565" s="145"/>
      <c r="C565" s="145"/>
      <c r="D565" s="153"/>
      <c r="E565" s="144"/>
      <c r="F565" s="145"/>
      <c r="G565" s="145"/>
      <c r="H565" s="145"/>
      <c r="I565" s="145"/>
      <c r="J565" s="145"/>
      <c r="K565" s="145"/>
      <c r="L565" s="145"/>
      <c r="M565" s="145"/>
      <c r="N565" s="145"/>
      <c r="O565" s="145"/>
      <c r="P565" s="145"/>
      <c r="Q565" s="145"/>
      <c r="R565" s="145"/>
      <c r="S565" s="145"/>
      <c r="T565" s="145"/>
      <c r="U565" s="145"/>
      <c r="V565" s="145"/>
      <c r="W565" s="145"/>
      <c r="X565" s="145"/>
      <c r="Y565" s="145"/>
      <c r="Z565" s="145"/>
    </row>
    <row r="566" spans="1:26" ht="15.75" customHeight="1">
      <c r="A566" s="145"/>
      <c r="B566" s="145"/>
      <c r="C566" s="145"/>
      <c r="D566" s="153"/>
      <c r="E566" s="144"/>
      <c r="F566" s="145"/>
      <c r="G566" s="145"/>
      <c r="H566" s="145"/>
      <c r="I566" s="145"/>
      <c r="J566" s="145"/>
      <c r="K566" s="145"/>
      <c r="L566" s="145"/>
      <c r="M566" s="145"/>
      <c r="N566" s="145"/>
      <c r="O566" s="145"/>
      <c r="P566" s="145"/>
      <c r="Q566" s="145"/>
      <c r="R566" s="145"/>
      <c r="S566" s="145"/>
      <c r="T566" s="145"/>
      <c r="U566" s="145"/>
      <c r="V566" s="145"/>
      <c r="W566" s="145"/>
      <c r="X566" s="145"/>
      <c r="Y566" s="145"/>
      <c r="Z566" s="145"/>
    </row>
    <row r="567" spans="1:26" ht="15.75" customHeight="1">
      <c r="A567" s="145"/>
      <c r="B567" s="145"/>
      <c r="C567" s="145"/>
      <c r="D567" s="153"/>
      <c r="E567" s="144"/>
      <c r="F567" s="145"/>
      <c r="G567" s="145"/>
      <c r="H567" s="145"/>
      <c r="I567" s="145"/>
      <c r="J567" s="145"/>
      <c r="K567" s="145"/>
      <c r="L567" s="145"/>
      <c r="M567" s="145"/>
      <c r="N567" s="145"/>
      <c r="O567" s="145"/>
      <c r="P567" s="145"/>
      <c r="Q567" s="145"/>
      <c r="R567" s="145"/>
      <c r="S567" s="145"/>
      <c r="T567" s="145"/>
      <c r="U567" s="145"/>
      <c r="V567" s="145"/>
      <c r="W567" s="145"/>
      <c r="X567" s="145"/>
      <c r="Y567" s="145"/>
      <c r="Z567" s="145"/>
    </row>
    <row r="568" spans="1:26" ht="15.75" customHeight="1">
      <c r="A568" s="145"/>
      <c r="B568" s="145"/>
      <c r="C568" s="145"/>
      <c r="D568" s="153"/>
      <c r="E568" s="144"/>
      <c r="F568" s="145"/>
      <c r="G568" s="145"/>
      <c r="H568" s="145"/>
      <c r="I568" s="145"/>
      <c r="J568" s="145"/>
      <c r="K568" s="145"/>
      <c r="L568" s="145"/>
      <c r="M568" s="145"/>
      <c r="N568" s="145"/>
      <c r="O568" s="145"/>
      <c r="P568" s="145"/>
      <c r="Q568" s="145"/>
      <c r="R568" s="145"/>
      <c r="S568" s="145"/>
      <c r="T568" s="145"/>
      <c r="U568" s="145"/>
      <c r="V568" s="145"/>
      <c r="W568" s="145"/>
      <c r="X568" s="145"/>
      <c r="Y568" s="145"/>
      <c r="Z568" s="145"/>
    </row>
    <row r="569" spans="1:26" ht="15.75" customHeight="1">
      <c r="A569" s="145"/>
      <c r="B569" s="145"/>
      <c r="C569" s="145"/>
      <c r="D569" s="153"/>
      <c r="E569" s="144"/>
      <c r="F569" s="145"/>
      <c r="G569" s="145"/>
      <c r="H569" s="145"/>
      <c r="I569" s="145"/>
      <c r="J569" s="145"/>
      <c r="K569" s="145"/>
      <c r="L569" s="145"/>
      <c r="M569" s="145"/>
      <c r="N569" s="145"/>
      <c r="O569" s="145"/>
      <c r="P569" s="145"/>
      <c r="Q569" s="145"/>
      <c r="R569" s="145"/>
      <c r="S569" s="145"/>
      <c r="T569" s="145"/>
      <c r="U569" s="145"/>
      <c r="V569" s="145"/>
      <c r="W569" s="145"/>
      <c r="X569" s="145"/>
      <c r="Y569" s="145"/>
      <c r="Z569" s="145"/>
    </row>
    <row r="570" spans="1:26" ht="15.75" customHeight="1">
      <c r="A570" s="145"/>
      <c r="B570" s="145"/>
      <c r="C570" s="145"/>
      <c r="D570" s="153"/>
      <c r="E570" s="144"/>
      <c r="F570" s="145"/>
      <c r="G570" s="145"/>
      <c r="H570" s="145"/>
      <c r="I570" s="145"/>
      <c r="J570" s="145"/>
      <c r="K570" s="145"/>
      <c r="L570" s="145"/>
      <c r="M570" s="145"/>
      <c r="N570" s="145"/>
      <c r="O570" s="145"/>
      <c r="P570" s="145"/>
      <c r="Q570" s="145"/>
      <c r="R570" s="145"/>
      <c r="S570" s="145"/>
      <c r="T570" s="145"/>
      <c r="U570" s="145"/>
      <c r="V570" s="145"/>
      <c r="W570" s="145"/>
      <c r="X570" s="145"/>
      <c r="Y570" s="145"/>
      <c r="Z570" s="145"/>
    </row>
    <row r="571" spans="1:26" ht="15.75" customHeight="1">
      <c r="A571" s="145"/>
      <c r="B571" s="145"/>
      <c r="C571" s="145"/>
      <c r="D571" s="153"/>
      <c r="E571" s="144"/>
      <c r="F571" s="145"/>
      <c r="G571" s="145"/>
      <c r="H571" s="145"/>
      <c r="I571" s="145"/>
      <c r="J571" s="145"/>
      <c r="K571" s="145"/>
      <c r="L571" s="145"/>
      <c r="M571" s="145"/>
      <c r="N571" s="145"/>
      <c r="O571" s="145"/>
      <c r="P571" s="145"/>
      <c r="Q571" s="145"/>
      <c r="R571" s="145"/>
      <c r="S571" s="145"/>
      <c r="T571" s="145"/>
      <c r="U571" s="145"/>
      <c r="V571" s="145"/>
      <c r="W571" s="145"/>
      <c r="X571" s="145"/>
      <c r="Y571" s="145"/>
      <c r="Z571" s="145"/>
    </row>
    <row r="572" spans="1:26" ht="15.75" customHeight="1">
      <c r="A572" s="145"/>
      <c r="B572" s="145"/>
      <c r="C572" s="145"/>
      <c r="D572" s="153"/>
      <c r="E572" s="144"/>
      <c r="F572" s="145"/>
      <c r="G572" s="145"/>
      <c r="H572" s="145"/>
      <c r="I572" s="145"/>
      <c r="J572" s="145"/>
      <c r="K572" s="145"/>
      <c r="L572" s="145"/>
      <c r="M572" s="145"/>
      <c r="N572" s="145"/>
      <c r="O572" s="145"/>
      <c r="P572" s="145"/>
      <c r="Q572" s="145"/>
      <c r="R572" s="145"/>
      <c r="S572" s="145"/>
      <c r="T572" s="145"/>
      <c r="U572" s="145"/>
      <c r="V572" s="145"/>
      <c r="W572" s="145"/>
      <c r="X572" s="145"/>
      <c r="Y572" s="145"/>
      <c r="Z572" s="145"/>
    </row>
    <row r="573" spans="1:26" ht="15.75" customHeight="1">
      <c r="A573" s="145"/>
      <c r="B573" s="145"/>
      <c r="C573" s="145"/>
      <c r="D573" s="153"/>
      <c r="E573" s="144"/>
      <c r="F573" s="145"/>
      <c r="G573" s="145"/>
      <c r="H573" s="145"/>
      <c r="I573" s="145"/>
      <c r="J573" s="145"/>
      <c r="K573" s="145"/>
      <c r="L573" s="145"/>
      <c r="M573" s="145"/>
      <c r="N573" s="145"/>
      <c r="O573" s="145"/>
      <c r="P573" s="145"/>
      <c r="Q573" s="145"/>
      <c r="R573" s="145"/>
      <c r="S573" s="145"/>
      <c r="T573" s="145"/>
      <c r="U573" s="145"/>
      <c r="V573" s="145"/>
      <c r="W573" s="145"/>
      <c r="X573" s="145"/>
      <c r="Y573" s="145"/>
      <c r="Z573" s="145"/>
    </row>
    <row r="574" spans="1:26" ht="15.75" customHeight="1">
      <c r="A574" s="145"/>
      <c r="B574" s="145"/>
      <c r="C574" s="145"/>
      <c r="D574" s="153"/>
      <c r="E574" s="144"/>
      <c r="F574" s="145"/>
      <c r="G574" s="145"/>
      <c r="H574" s="145"/>
      <c r="I574" s="145"/>
      <c r="J574" s="145"/>
      <c r="K574" s="145"/>
      <c r="L574" s="145"/>
      <c r="M574" s="145"/>
      <c r="N574" s="145"/>
      <c r="O574" s="145"/>
      <c r="P574" s="145"/>
      <c r="Q574" s="145"/>
      <c r="R574" s="145"/>
      <c r="S574" s="145"/>
      <c r="T574" s="145"/>
      <c r="U574" s="145"/>
      <c r="V574" s="145"/>
      <c r="W574" s="145"/>
      <c r="X574" s="145"/>
      <c r="Y574" s="145"/>
      <c r="Z574" s="145"/>
    </row>
    <row r="575" spans="1:26" ht="15.75" customHeight="1">
      <c r="A575" s="145"/>
      <c r="B575" s="145"/>
      <c r="C575" s="145"/>
      <c r="D575" s="153"/>
      <c r="E575" s="144"/>
      <c r="F575" s="145"/>
      <c r="G575" s="145"/>
      <c r="H575" s="145"/>
      <c r="I575" s="145"/>
      <c r="J575" s="145"/>
      <c r="K575" s="145"/>
      <c r="L575" s="145"/>
      <c r="M575" s="145"/>
      <c r="N575" s="145"/>
      <c r="O575" s="145"/>
      <c r="P575" s="145"/>
      <c r="Q575" s="145"/>
      <c r="R575" s="145"/>
      <c r="S575" s="145"/>
      <c r="T575" s="145"/>
      <c r="U575" s="145"/>
      <c r="V575" s="145"/>
      <c r="W575" s="145"/>
      <c r="X575" s="145"/>
      <c r="Y575" s="145"/>
      <c r="Z575" s="145"/>
    </row>
    <row r="576" spans="1:26" ht="15.75" customHeight="1">
      <c r="A576" s="145"/>
      <c r="B576" s="145"/>
      <c r="C576" s="145"/>
      <c r="D576" s="153"/>
      <c r="E576" s="144"/>
      <c r="F576" s="145"/>
      <c r="G576" s="145"/>
      <c r="H576" s="145"/>
      <c r="I576" s="145"/>
      <c r="J576" s="145"/>
      <c r="K576" s="145"/>
      <c r="L576" s="145"/>
      <c r="M576" s="145"/>
      <c r="N576" s="145"/>
      <c r="O576" s="145"/>
      <c r="P576" s="145"/>
      <c r="Q576" s="145"/>
      <c r="R576" s="145"/>
      <c r="S576" s="145"/>
      <c r="T576" s="145"/>
      <c r="U576" s="145"/>
      <c r="V576" s="145"/>
      <c r="W576" s="145"/>
      <c r="X576" s="145"/>
      <c r="Y576" s="145"/>
      <c r="Z576" s="145"/>
    </row>
    <row r="577" spans="1:26" ht="15.75" customHeight="1">
      <c r="A577" s="145"/>
      <c r="B577" s="145"/>
      <c r="C577" s="145"/>
      <c r="D577" s="153"/>
      <c r="E577" s="144"/>
      <c r="F577" s="145"/>
      <c r="G577" s="145"/>
      <c r="H577" s="145"/>
      <c r="I577" s="145"/>
      <c r="J577" s="145"/>
      <c r="K577" s="145"/>
      <c r="L577" s="145"/>
      <c r="M577" s="145"/>
      <c r="N577" s="145"/>
      <c r="O577" s="145"/>
      <c r="P577" s="145"/>
      <c r="Q577" s="145"/>
      <c r="R577" s="145"/>
      <c r="S577" s="145"/>
      <c r="T577" s="145"/>
      <c r="U577" s="145"/>
      <c r="V577" s="145"/>
      <c r="W577" s="145"/>
      <c r="X577" s="145"/>
      <c r="Y577" s="145"/>
      <c r="Z577" s="145"/>
    </row>
    <row r="578" spans="1:26" ht="15.75" customHeight="1">
      <c r="A578" s="145"/>
      <c r="B578" s="145"/>
      <c r="C578" s="145"/>
      <c r="D578" s="153"/>
      <c r="E578" s="144"/>
      <c r="F578" s="145"/>
      <c r="G578" s="145"/>
      <c r="H578" s="145"/>
      <c r="I578" s="145"/>
      <c r="J578" s="145"/>
      <c r="K578" s="145"/>
      <c r="L578" s="145"/>
      <c r="M578" s="145"/>
      <c r="N578" s="145"/>
      <c r="O578" s="145"/>
      <c r="P578" s="145"/>
      <c r="Q578" s="145"/>
      <c r="R578" s="145"/>
      <c r="S578" s="145"/>
      <c r="T578" s="145"/>
      <c r="U578" s="145"/>
      <c r="V578" s="145"/>
      <c r="W578" s="145"/>
      <c r="X578" s="145"/>
      <c r="Y578" s="145"/>
      <c r="Z578" s="145"/>
    </row>
    <row r="579" spans="1:26" ht="15.75" customHeight="1">
      <c r="A579" s="145"/>
      <c r="B579" s="145"/>
      <c r="C579" s="145"/>
      <c r="D579" s="153"/>
      <c r="E579" s="144"/>
      <c r="F579" s="145"/>
      <c r="G579" s="145"/>
      <c r="H579" s="145"/>
      <c r="I579" s="145"/>
      <c r="J579" s="145"/>
      <c r="K579" s="145"/>
      <c r="L579" s="145"/>
      <c r="M579" s="145"/>
      <c r="N579" s="145"/>
      <c r="O579" s="145"/>
      <c r="P579" s="145"/>
      <c r="Q579" s="145"/>
      <c r="R579" s="145"/>
      <c r="S579" s="145"/>
      <c r="T579" s="145"/>
      <c r="U579" s="145"/>
      <c r="V579" s="145"/>
      <c r="W579" s="145"/>
      <c r="X579" s="145"/>
      <c r="Y579" s="145"/>
      <c r="Z579" s="145"/>
    </row>
    <row r="580" spans="1:26" ht="15.75" customHeight="1">
      <c r="A580" s="145"/>
      <c r="B580" s="145"/>
      <c r="C580" s="145"/>
      <c r="D580" s="153"/>
      <c r="E580" s="144"/>
      <c r="F580" s="145"/>
      <c r="G580" s="145"/>
      <c r="H580" s="145"/>
      <c r="I580" s="145"/>
      <c r="J580" s="145"/>
      <c r="K580" s="145"/>
      <c r="L580" s="145"/>
      <c r="M580" s="145"/>
      <c r="N580" s="145"/>
      <c r="O580" s="145"/>
      <c r="P580" s="145"/>
      <c r="Q580" s="145"/>
      <c r="R580" s="145"/>
      <c r="S580" s="145"/>
      <c r="T580" s="145"/>
      <c r="U580" s="145"/>
      <c r="V580" s="145"/>
      <c r="W580" s="145"/>
      <c r="X580" s="145"/>
      <c r="Y580" s="145"/>
      <c r="Z580" s="145"/>
    </row>
    <row r="581" spans="1:26" ht="15.75" customHeight="1">
      <c r="A581" s="145"/>
      <c r="B581" s="145"/>
      <c r="C581" s="145"/>
      <c r="D581" s="153"/>
      <c r="E581" s="144"/>
      <c r="F581" s="145"/>
      <c r="G581" s="145"/>
      <c r="H581" s="145"/>
      <c r="I581" s="145"/>
      <c r="J581" s="145"/>
      <c r="K581" s="145"/>
      <c r="L581" s="145"/>
      <c r="M581" s="145"/>
      <c r="N581" s="145"/>
      <c r="O581" s="145"/>
      <c r="P581" s="145"/>
      <c r="Q581" s="145"/>
      <c r="R581" s="145"/>
      <c r="S581" s="145"/>
      <c r="T581" s="145"/>
      <c r="U581" s="145"/>
      <c r="V581" s="145"/>
      <c r="W581" s="145"/>
      <c r="X581" s="145"/>
      <c r="Y581" s="145"/>
      <c r="Z581" s="145"/>
    </row>
    <row r="582" spans="1:26" ht="15.75" customHeight="1">
      <c r="A582" s="145"/>
      <c r="B582" s="145"/>
      <c r="C582" s="145"/>
      <c r="D582" s="153"/>
      <c r="E582" s="144"/>
      <c r="F582" s="145"/>
      <c r="G582" s="145"/>
      <c r="H582" s="145"/>
      <c r="I582" s="145"/>
      <c r="J582" s="145"/>
      <c r="K582" s="145"/>
      <c r="L582" s="145"/>
      <c r="M582" s="145"/>
      <c r="N582" s="145"/>
      <c r="O582" s="145"/>
      <c r="P582" s="145"/>
      <c r="Q582" s="145"/>
      <c r="R582" s="145"/>
      <c r="S582" s="145"/>
      <c r="T582" s="145"/>
      <c r="U582" s="145"/>
      <c r="V582" s="145"/>
      <c r="W582" s="145"/>
      <c r="X582" s="145"/>
      <c r="Y582" s="145"/>
      <c r="Z582" s="145"/>
    </row>
    <row r="583" spans="1:26" ht="15.75" customHeight="1">
      <c r="A583" s="145"/>
      <c r="B583" s="145"/>
      <c r="C583" s="145"/>
      <c r="D583" s="153"/>
      <c r="E583" s="144"/>
      <c r="F583" s="145"/>
      <c r="G583" s="145"/>
      <c r="H583" s="145"/>
      <c r="I583" s="145"/>
      <c r="J583" s="145"/>
      <c r="K583" s="145"/>
      <c r="L583" s="145"/>
      <c r="M583" s="145"/>
      <c r="N583" s="145"/>
      <c r="O583" s="145"/>
      <c r="P583" s="145"/>
      <c r="Q583" s="145"/>
      <c r="R583" s="145"/>
      <c r="S583" s="145"/>
      <c r="T583" s="145"/>
      <c r="U583" s="145"/>
      <c r="V583" s="145"/>
      <c r="W583" s="145"/>
      <c r="X583" s="145"/>
      <c r="Y583" s="145"/>
      <c r="Z583" s="145"/>
    </row>
    <row r="584" spans="1:26" ht="15.75" customHeight="1">
      <c r="A584" s="145"/>
      <c r="B584" s="145"/>
      <c r="C584" s="145"/>
      <c r="D584" s="153"/>
      <c r="E584" s="144"/>
      <c r="F584" s="145"/>
      <c r="G584" s="145"/>
      <c r="H584" s="145"/>
      <c r="I584" s="145"/>
      <c r="J584" s="145"/>
      <c r="K584" s="145"/>
      <c r="L584" s="145"/>
      <c r="M584" s="145"/>
      <c r="N584" s="145"/>
      <c r="O584" s="145"/>
      <c r="P584" s="145"/>
      <c r="Q584" s="145"/>
      <c r="R584" s="145"/>
      <c r="S584" s="145"/>
      <c r="T584" s="145"/>
      <c r="U584" s="145"/>
      <c r="V584" s="145"/>
      <c r="W584" s="145"/>
      <c r="X584" s="145"/>
      <c r="Y584" s="145"/>
      <c r="Z584" s="145"/>
    </row>
    <row r="585" spans="1:26" ht="15.75" customHeight="1">
      <c r="A585" s="145"/>
      <c r="B585" s="145"/>
      <c r="C585" s="145"/>
      <c r="D585" s="153"/>
      <c r="E585" s="144"/>
      <c r="F585" s="145"/>
      <c r="G585" s="145"/>
      <c r="H585" s="145"/>
      <c r="I585" s="145"/>
      <c r="J585" s="145"/>
      <c r="K585" s="145"/>
      <c r="L585" s="145"/>
      <c r="M585" s="145"/>
      <c r="N585" s="145"/>
      <c r="O585" s="145"/>
      <c r="P585" s="145"/>
      <c r="Q585" s="145"/>
      <c r="R585" s="145"/>
      <c r="S585" s="145"/>
      <c r="T585" s="145"/>
      <c r="U585" s="145"/>
      <c r="V585" s="145"/>
      <c r="W585" s="145"/>
      <c r="X585" s="145"/>
      <c r="Y585" s="145"/>
      <c r="Z585" s="145"/>
    </row>
    <row r="586" spans="1:26" ht="15.75" customHeight="1">
      <c r="A586" s="145"/>
      <c r="B586" s="145"/>
      <c r="C586" s="145"/>
      <c r="D586" s="153"/>
      <c r="E586" s="144"/>
      <c r="F586" s="145"/>
      <c r="G586" s="145"/>
      <c r="H586" s="145"/>
      <c r="I586" s="145"/>
      <c r="J586" s="145"/>
      <c r="K586" s="145"/>
      <c r="L586" s="145"/>
      <c r="M586" s="145"/>
      <c r="N586" s="145"/>
      <c r="O586" s="145"/>
      <c r="P586" s="145"/>
      <c r="Q586" s="145"/>
      <c r="R586" s="145"/>
      <c r="S586" s="145"/>
      <c r="T586" s="145"/>
      <c r="U586" s="145"/>
      <c r="V586" s="145"/>
      <c r="W586" s="145"/>
      <c r="X586" s="145"/>
      <c r="Y586" s="145"/>
      <c r="Z586" s="145"/>
    </row>
    <row r="587" spans="1:26" ht="15.75" customHeight="1">
      <c r="A587" s="145"/>
      <c r="B587" s="145"/>
      <c r="C587" s="145"/>
      <c r="D587" s="153"/>
      <c r="E587" s="144"/>
      <c r="F587" s="145"/>
      <c r="G587" s="145"/>
      <c r="H587" s="145"/>
      <c r="I587" s="145"/>
      <c r="J587" s="145"/>
      <c r="K587" s="145"/>
      <c r="L587" s="145"/>
      <c r="M587" s="145"/>
      <c r="N587" s="145"/>
      <c r="O587" s="145"/>
      <c r="P587" s="145"/>
      <c r="Q587" s="145"/>
      <c r="R587" s="145"/>
      <c r="S587" s="145"/>
      <c r="T587" s="145"/>
      <c r="U587" s="145"/>
      <c r="V587" s="145"/>
      <c r="W587" s="145"/>
      <c r="X587" s="145"/>
      <c r="Y587" s="145"/>
      <c r="Z587" s="145"/>
    </row>
    <row r="588" spans="1:26" ht="15.75" customHeight="1">
      <c r="A588" s="145"/>
      <c r="B588" s="145"/>
      <c r="C588" s="145"/>
      <c r="D588" s="153"/>
      <c r="E588" s="144"/>
      <c r="F588" s="145"/>
      <c r="G588" s="145"/>
      <c r="H588" s="145"/>
      <c r="I588" s="145"/>
      <c r="J588" s="145"/>
      <c r="K588" s="145"/>
      <c r="L588" s="145"/>
      <c r="M588" s="145"/>
      <c r="N588" s="145"/>
      <c r="O588" s="145"/>
      <c r="P588" s="145"/>
      <c r="Q588" s="145"/>
      <c r="R588" s="145"/>
      <c r="S588" s="145"/>
      <c r="T588" s="145"/>
      <c r="U588" s="145"/>
      <c r="V588" s="145"/>
      <c r="W588" s="145"/>
      <c r="X588" s="145"/>
      <c r="Y588" s="145"/>
      <c r="Z588" s="145"/>
    </row>
    <row r="589" spans="1:26" ht="15.75" customHeight="1">
      <c r="A589" s="145"/>
      <c r="B589" s="145"/>
      <c r="C589" s="145"/>
      <c r="D589" s="153"/>
      <c r="E589" s="144"/>
      <c r="F589" s="145"/>
      <c r="G589" s="145"/>
      <c r="H589" s="145"/>
      <c r="I589" s="145"/>
      <c r="J589" s="145"/>
      <c r="K589" s="145"/>
      <c r="L589" s="145"/>
      <c r="M589" s="145"/>
      <c r="N589" s="145"/>
      <c r="O589" s="145"/>
      <c r="P589" s="145"/>
      <c r="Q589" s="145"/>
      <c r="R589" s="145"/>
      <c r="S589" s="145"/>
      <c r="T589" s="145"/>
      <c r="U589" s="145"/>
      <c r="V589" s="145"/>
      <c r="W589" s="145"/>
      <c r="X589" s="145"/>
      <c r="Y589" s="145"/>
      <c r="Z589" s="145"/>
    </row>
    <row r="590" spans="1:26" ht="15.75" customHeight="1">
      <c r="A590" s="145"/>
      <c r="B590" s="145"/>
      <c r="C590" s="145"/>
      <c r="D590" s="153"/>
      <c r="E590" s="144"/>
      <c r="F590" s="145"/>
      <c r="G590" s="145"/>
      <c r="H590" s="145"/>
      <c r="I590" s="145"/>
      <c r="J590" s="145"/>
      <c r="K590" s="145"/>
      <c r="L590" s="145"/>
      <c r="M590" s="145"/>
      <c r="N590" s="145"/>
      <c r="O590" s="145"/>
      <c r="P590" s="145"/>
      <c r="Q590" s="145"/>
      <c r="R590" s="145"/>
      <c r="S590" s="145"/>
      <c r="T590" s="145"/>
      <c r="U590" s="145"/>
      <c r="V590" s="145"/>
      <c r="W590" s="145"/>
      <c r="X590" s="145"/>
      <c r="Y590" s="145"/>
      <c r="Z590" s="145"/>
    </row>
    <row r="591" spans="1:26" ht="15.75" customHeight="1">
      <c r="A591" s="145"/>
      <c r="B591" s="145"/>
      <c r="C591" s="145"/>
      <c r="D591" s="153"/>
      <c r="E591" s="144"/>
      <c r="F591" s="145"/>
      <c r="G591" s="145"/>
      <c r="H591" s="145"/>
      <c r="I591" s="145"/>
      <c r="J591" s="145"/>
      <c r="K591" s="145"/>
      <c r="L591" s="145"/>
      <c r="M591" s="145"/>
      <c r="N591" s="145"/>
      <c r="O591" s="145"/>
      <c r="P591" s="145"/>
      <c r="Q591" s="145"/>
      <c r="R591" s="145"/>
      <c r="S591" s="145"/>
      <c r="T591" s="145"/>
      <c r="U591" s="145"/>
      <c r="V591" s="145"/>
      <c r="W591" s="145"/>
      <c r="X591" s="145"/>
      <c r="Y591" s="145"/>
      <c r="Z591" s="145"/>
    </row>
    <row r="592" spans="1:26" ht="15.75" customHeight="1">
      <c r="A592" s="145"/>
      <c r="B592" s="145"/>
      <c r="C592" s="145"/>
      <c r="D592" s="153"/>
      <c r="E592" s="144"/>
      <c r="F592" s="145"/>
      <c r="G592" s="145"/>
      <c r="H592" s="145"/>
      <c r="I592" s="145"/>
      <c r="J592" s="145"/>
      <c r="K592" s="145"/>
      <c r="L592" s="145"/>
      <c r="M592" s="145"/>
      <c r="N592" s="145"/>
      <c r="O592" s="145"/>
      <c r="P592" s="145"/>
      <c r="Q592" s="145"/>
      <c r="R592" s="145"/>
      <c r="S592" s="145"/>
      <c r="T592" s="145"/>
      <c r="U592" s="145"/>
      <c r="V592" s="145"/>
      <c r="W592" s="145"/>
      <c r="X592" s="145"/>
      <c r="Y592" s="145"/>
      <c r="Z592" s="145"/>
    </row>
    <row r="593" spans="1:26" ht="15.75" customHeight="1">
      <c r="A593" s="145"/>
      <c r="B593" s="145"/>
      <c r="C593" s="145"/>
      <c r="D593" s="153"/>
      <c r="E593" s="144"/>
      <c r="F593" s="145"/>
      <c r="G593" s="145"/>
      <c r="H593" s="145"/>
      <c r="I593" s="145"/>
      <c r="J593" s="145"/>
      <c r="K593" s="145"/>
      <c r="L593" s="145"/>
      <c r="M593" s="145"/>
      <c r="N593" s="145"/>
      <c r="O593" s="145"/>
      <c r="P593" s="145"/>
      <c r="Q593" s="145"/>
      <c r="R593" s="145"/>
      <c r="S593" s="145"/>
      <c r="T593" s="145"/>
      <c r="U593" s="145"/>
      <c r="V593" s="145"/>
      <c r="W593" s="145"/>
      <c r="X593" s="145"/>
      <c r="Y593" s="145"/>
      <c r="Z593" s="145"/>
    </row>
    <row r="594" spans="1:26" ht="15.75" customHeight="1">
      <c r="A594" s="145"/>
      <c r="B594" s="145"/>
      <c r="C594" s="145"/>
      <c r="D594" s="153"/>
      <c r="E594" s="144"/>
      <c r="F594" s="145"/>
      <c r="G594" s="145"/>
      <c r="H594" s="145"/>
      <c r="I594" s="145"/>
      <c r="J594" s="145"/>
      <c r="K594" s="145"/>
      <c r="L594" s="145"/>
      <c r="M594" s="145"/>
      <c r="N594" s="145"/>
      <c r="O594" s="145"/>
      <c r="P594" s="145"/>
      <c r="Q594" s="145"/>
      <c r="R594" s="145"/>
      <c r="S594" s="145"/>
      <c r="T594" s="145"/>
      <c r="U594" s="145"/>
      <c r="V594" s="145"/>
      <c r="W594" s="145"/>
      <c r="X594" s="145"/>
      <c r="Y594" s="145"/>
      <c r="Z594" s="145"/>
    </row>
    <row r="595" spans="1:26" ht="15.75" customHeight="1">
      <c r="A595" s="145"/>
      <c r="B595" s="145"/>
      <c r="C595" s="145"/>
      <c r="D595" s="153"/>
      <c r="E595" s="144"/>
      <c r="F595" s="145"/>
      <c r="G595" s="145"/>
      <c r="H595" s="145"/>
      <c r="I595" s="145"/>
      <c r="J595" s="145"/>
      <c r="K595" s="145"/>
      <c r="L595" s="145"/>
      <c r="M595" s="145"/>
      <c r="N595" s="145"/>
      <c r="O595" s="145"/>
      <c r="P595" s="145"/>
      <c r="Q595" s="145"/>
      <c r="R595" s="145"/>
      <c r="S595" s="145"/>
      <c r="T595" s="145"/>
      <c r="U595" s="145"/>
      <c r="V595" s="145"/>
      <c r="W595" s="145"/>
      <c r="X595" s="145"/>
      <c r="Y595" s="145"/>
      <c r="Z595" s="145"/>
    </row>
    <row r="596" spans="1:26" ht="15.75" customHeight="1">
      <c r="A596" s="145"/>
      <c r="B596" s="145"/>
      <c r="C596" s="145"/>
      <c r="D596" s="153"/>
      <c r="E596" s="144"/>
      <c r="F596" s="145"/>
      <c r="G596" s="145"/>
      <c r="H596" s="145"/>
      <c r="I596" s="145"/>
      <c r="J596" s="145"/>
      <c r="K596" s="145"/>
      <c r="L596" s="145"/>
      <c r="M596" s="145"/>
      <c r="N596" s="145"/>
      <c r="O596" s="145"/>
      <c r="P596" s="145"/>
      <c r="Q596" s="145"/>
      <c r="R596" s="145"/>
      <c r="S596" s="145"/>
      <c r="T596" s="145"/>
      <c r="U596" s="145"/>
      <c r="V596" s="145"/>
      <c r="W596" s="145"/>
      <c r="X596" s="145"/>
      <c r="Y596" s="145"/>
      <c r="Z596" s="145"/>
    </row>
    <row r="597" spans="1:26" ht="15.75" customHeight="1">
      <c r="A597" s="145"/>
      <c r="B597" s="145"/>
      <c r="C597" s="145"/>
      <c r="D597" s="153"/>
      <c r="E597" s="144"/>
      <c r="F597" s="145"/>
      <c r="G597" s="145"/>
      <c r="H597" s="145"/>
      <c r="I597" s="145"/>
      <c r="J597" s="145"/>
      <c r="K597" s="145"/>
      <c r="L597" s="145"/>
      <c r="M597" s="145"/>
      <c r="N597" s="145"/>
      <c r="O597" s="145"/>
      <c r="P597" s="145"/>
      <c r="Q597" s="145"/>
      <c r="R597" s="145"/>
      <c r="S597" s="145"/>
      <c r="T597" s="145"/>
      <c r="U597" s="145"/>
      <c r="V597" s="145"/>
      <c r="W597" s="145"/>
      <c r="X597" s="145"/>
      <c r="Y597" s="145"/>
      <c r="Z597" s="145"/>
    </row>
    <row r="598" spans="1:26" ht="15.75" customHeight="1">
      <c r="A598" s="145"/>
      <c r="B598" s="145"/>
      <c r="C598" s="145"/>
      <c r="D598" s="153"/>
      <c r="E598" s="144"/>
      <c r="F598" s="145"/>
      <c r="G598" s="145"/>
      <c r="H598" s="145"/>
      <c r="I598" s="145"/>
      <c r="J598" s="145"/>
      <c r="K598" s="145"/>
      <c r="L598" s="145"/>
      <c r="M598" s="145"/>
      <c r="N598" s="145"/>
      <c r="O598" s="145"/>
      <c r="P598" s="145"/>
      <c r="Q598" s="145"/>
      <c r="R598" s="145"/>
      <c r="S598" s="145"/>
      <c r="T598" s="145"/>
      <c r="U598" s="145"/>
      <c r="V598" s="145"/>
      <c r="W598" s="145"/>
      <c r="X598" s="145"/>
      <c r="Y598" s="145"/>
      <c r="Z598" s="145"/>
    </row>
    <row r="599" spans="1:26" ht="15.75" customHeight="1">
      <c r="A599" s="145"/>
      <c r="B599" s="145"/>
      <c r="C599" s="145"/>
      <c r="D599" s="153"/>
      <c r="E599" s="144"/>
      <c r="F599" s="145"/>
      <c r="G599" s="145"/>
      <c r="H599" s="145"/>
      <c r="I599" s="145"/>
      <c r="J599" s="145"/>
      <c r="K599" s="145"/>
      <c r="L599" s="145"/>
      <c r="M599" s="145"/>
      <c r="N599" s="145"/>
      <c r="O599" s="145"/>
      <c r="P599" s="145"/>
      <c r="Q599" s="145"/>
      <c r="R599" s="145"/>
      <c r="S599" s="145"/>
      <c r="T599" s="145"/>
      <c r="U599" s="145"/>
      <c r="V599" s="145"/>
      <c r="W599" s="145"/>
      <c r="X599" s="145"/>
      <c r="Y599" s="145"/>
      <c r="Z599" s="145"/>
    </row>
    <row r="600" spans="1:26" ht="15.75" customHeight="1">
      <c r="A600" s="145"/>
      <c r="B600" s="145"/>
      <c r="C600" s="145"/>
      <c r="D600" s="153"/>
      <c r="E600" s="144"/>
      <c r="F600" s="145"/>
      <c r="G600" s="145"/>
      <c r="H600" s="145"/>
      <c r="I600" s="145"/>
      <c r="J600" s="145"/>
      <c r="K600" s="145"/>
      <c r="L600" s="145"/>
      <c r="M600" s="145"/>
      <c r="N600" s="145"/>
      <c r="O600" s="145"/>
      <c r="P600" s="145"/>
      <c r="Q600" s="145"/>
      <c r="R600" s="145"/>
      <c r="S600" s="145"/>
      <c r="T600" s="145"/>
      <c r="U600" s="145"/>
      <c r="V600" s="145"/>
      <c r="W600" s="145"/>
      <c r="X600" s="145"/>
      <c r="Y600" s="145"/>
      <c r="Z600" s="145"/>
    </row>
    <row r="601" spans="1:26" ht="15.75" customHeight="1">
      <c r="A601" s="145"/>
      <c r="B601" s="145"/>
      <c r="C601" s="145"/>
      <c r="D601" s="153"/>
      <c r="E601" s="144"/>
      <c r="F601" s="145"/>
      <c r="G601" s="145"/>
      <c r="H601" s="145"/>
      <c r="I601" s="145"/>
      <c r="J601" s="145"/>
      <c r="K601" s="145"/>
      <c r="L601" s="145"/>
      <c r="M601" s="145"/>
      <c r="N601" s="145"/>
      <c r="O601" s="145"/>
      <c r="P601" s="145"/>
      <c r="Q601" s="145"/>
      <c r="R601" s="145"/>
      <c r="S601" s="145"/>
      <c r="T601" s="145"/>
      <c r="U601" s="145"/>
      <c r="V601" s="145"/>
      <c r="W601" s="145"/>
      <c r="X601" s="145"/>
      <c r="Y601" s="145"/>
      <c r="Z601" s="145"/>
    </row>
    <row r="602" spans="1:26" ht="15.75" customHeight="1">
      <c r="A602" s="145"/>
      <c r="B602" s="145"/>
      <c r="C602" s="145"/>
      <c r="D602" s="153"/>
      <c r="E602" s="144"/>
      <c r="F602" s="145"/>
      <c r="G602" s="145"/>
      <c r="H602" s="145"/>
      <c r="I602" s="145"/>
      <c r="J602" s="145"/>
      <c r="K602" s="145"/>
      <c r="L602" s="145"/>
      <c r="M602" s="145"/>
      <c r="N602" s="145"/>
      <c r="O602" s="145"/>
      <c r="P602" s="145"/>
      <c r="Q602" s="145"/>
      <c r="R602" s="145"/>
      <c r="S602" s="145"/>
      <c r="T602" s="145"/>
      <c r="U602" s="145"/>
      <c r="V602" s="145"/>
      <c r="W602" s="145"/>
      <c r="X602" s="145"/>
      <c r="Y602" s="145"/>
      <c r="Z602" s="145"/>
    </row>
    <row r="603" spans="1:26" ht="15.75" customHeight="1">
      <c r="A603" s="145"/>
      <c r="B603" s="145"/>
      <c r="C603" s="145"/>
      <c r="D603" s="153"/>
      <c r="E603" s="144"/>
      <c r="F603" s="145"/>
      <c r="G603" s="145"/>
      <c r="H603" s="145"/>
      <c r="I603" s="145"/>
      <c r="J603" s="145"/>
      <c r="K603" s="145"/>
      <c r="L603" s="145"/>
      <c r="M603" s="145"/>
      <c r="N603" s="145"/>
      <c r="O603" s="145"/>
      <c r="P603" s="145"/>
      <c r="Q603" s="145"/>
      <c r="R603" s="145"/>
      <c r="S603" s="145"/>
      <c r="T603" s="145"/>
      <c r="U603" s="145"/>
      <c r="V603" s="145"/>
      <c r="W603" s="145"/>
      <c r="X603" s="145"/>
      <c r="Y603" s="145"/>
      <c r="Z603" s="145"/>
    </row>
    <row r="604" spans="1:26" ht="15.75" customHeight="1">
      <c r="A604" s="145"/>
      <c r="B604" s="145"/>
      <c r="C604" s="145"/>
      <c r="D604" s="153"/>
      <c r="E604" s="144"/>
      <c r="F604" s="145"/>
      <c r="G604" s="145"/>
      <c r="H604" s="145"/>
      <c r="I604" s="145"/>
      <c r="J604" s="145"/>
      <c r="K604" s="145"/>
      <c r="L604" s="145"/>
      <c r="M604" s="145"/>
      <c r="N604" s="145"/>
      <c r="O604" s="145"/>
      <c r="P604" s="145"/>
      <c r="Q604" s="145"/>
      <c r="R604" s="145"/>
      <c r="S604" s="145"/>
      <c r="T604" s="145"/>
      <c r="U604" s="145"/>
      <c r="V604" s="145"/>
      <c r="W604" s="145"/>
      <c r="X604" s="145"/>
      <c r="Y604" s="145"/>
      <c r="Z604" s="145"/>
    </row>
    <row r="605" spans="1:26" ht="15.75" customHeight="1">
      <c r="A605" s="145"/>
      <c r="B605" s="145"/>
      <c r="C605" s="145"/>
      <c r="D605" s="153"/>
      <c r="E605" s="144"/>
      <c r="F605" s="145"/>
      <c r="G605" s="145"/>
      <c r="H605" s="145"/>
      <c r="I605" s="145"/>
      <c r="J605" s="145"/>
      <c r="K605" s="145"/>
      <c r="L605" s="145"/>
      <c r="M605" s="145"/>
      <c r="N605" s="145"/>
      <c r="O605" s="145"/>
      <c r="P605" s="145"/>
      <c r="Q605" s="145"/>
      <c r="R605" s="145"/>
      <c r="S605" s="145"/>
      <c r="T605" s="145"/>
      <c r="U605" s="145"/>
      <c r="V605" s="145"/>
      <c r="W605" s="145"/>
      <c r="X605" s="145"/>
      <c r="Y605" s="145"/>
      <c r="Z605" s="145"/>
    </row>
    <row r="606" spans="1:26" ht="15.75" customHeight="1">
      <c r="A606" s="145"/>
      <c r="B606" s="145"/>
      <c r="C606" s="145"/>
      <c r="D606" s="153"/>
      <c r="E606" s="144"/>
      <c r="F606" s="145"/>
      <c r="G606" s="145"/>
      <c r="H606" s="145"/>
      <c r="I606" s="145"/>
      <c r="J606" s="145"/>
      <c r="K606" s="145"/>
      <c r="L606" s="145"/>
      <c r="M606" s="145"/>
      <c r="N606" s="145"/>
      <c r="O606" s="145"/>
      <c r="P606" s="145"/>
      <c r="Q606" s="145"/>
      <c r="R606" s="145"/>
      <c r="S606" s="145"/>
      <c r="T606" s="145"/>
      <c r="U606" s="145"/>
      <c r="V606" s="145"/>
      <c r="W606" s="145"/>
      <c r="X606" s="145"/>
      <c r="Y606" s="145"/>
      <c r="Z606" s="145"/>
    </row>
    <row r="607" spans="1:26" ht="15.75" customHeight="1">
      <c r="A607" s="145"/>
      <c r="B607" s="145"/>
      <c r="C607" s="145"/>
      <c r="D607" s="153"/>
      <c r="E607" s="144"/>
      <c r="F607" s="145"/>
      <c r="G607" s="145"/>
      <c r="H607" s="145"/>
      <c r="I607" s="145"/>
      <c r="J607" s="145"/>
      <c r="K607" s="145"/>
      <c r="L607" s="145"/>
      <c r="M607" s="145"/>
      <c r="N607" s="145"/>
      <c r="O607" s="145"/>
      <c r="P607" s="145"/>
      <c r="Q607" s="145"/>
      <c r="R607" s="145"/>
      <c r="S607" s="145"/>
      <c r="T607" s="145"/>
      <c r="U607" s="145"/>
      <c r="V607" s="145"/>
      <c r="W607" s="145"/>
      <c r="X607" s="145"/>
      <c r="Y607" s="145"/>
      <c r="Z607" s="145"/>
    </row>
    <row r="608" spans="1:26" ht="15.75" customHeight="1">
      <c r="A608" s="145"/>
      <c r="B608" s="145"/>
      <c r="C608" s="145"/>
      <c r="D608" s="153"/>
      <c r="E608" s="144"/>
      <c r="F608" s="145"/>
      <c r="G608" s="145"/>
      <c r="H608" s="145"/>
      <c r="I608" s="145"/>
      <c r="J608" s="145"/>
      <c r="K608" s="145"/>
      <c r="L608" s="145"/>
      <c r="M608" s="145"/>
      <c r="N608" s="145"/>
      <c r="O608" s="145"/>
      <c r="P608" s="145"/>
      <c r="Q608" s="145"/>
      <c r="R608" s="145"/>
      <c r="S608" s="145"/>
      <c r="T608" s="145"/>
      <c r="U608" s="145"/>
      <c r="V608" s="145"/>
      <c r="W608" s="145"/>
      <c r="X608" s="145"/>
      <c r="Y608" s="145"/>
      <c r="Z608" s="145"/>
    </row>
    <row r="609" spans="1:26" ht="15.75" customHeight="1">
      <c r="A609" s="145"/>
      <c r="B609" s="145"/>
      <c r="C609" s="145"/>
      <c r="D609" s="153"/>
      <c r="E609" s="144"/>
      <c r="F609" s="145"/>
      <c r="G609" s="145"/>
      <c r="H609" s="145"/>
      <c r="I609" s="145"/>
      <c r="J609" s="145"/>
      <c r="K609" s="145"/>
      <c r="L609" s="145"/>
      <c r="M609" s="145"/>
      <c r="N609" s="145"/>
      <c r="O609" s="145"/>
      <c r="P609" s="145"/>
      <c r="Q609" s="145"/>
      <c r="R609" s="145"/>
      <c r="S609" s="145"/>
      <c r="T609" s="145"/>
      <c r="U609" s="145"/>
      <c r="V609" s="145"/>
      <c r="W609" s="145"/>
      <c r="X609" s="145"/>
      <c r="Y609" s="145"/>
      <c r="Z609" s="145"/>
    </row>
    <row r="610" spans="1:26" ht="15.75" customHeight="1">
      <c r="A610" s="145"/>
      <c r="B610" s="145"/>
      <c r="C610" s="145"/>
      <c r="D610" s="153"/>
      <c r="E610" s="144"/>
      <c r="F610" s="145"/>
      <c r="G610" s="145"/>
      <c r="H610" s="145"/>
      <c r="I610" s="145"/>
      <c r="J610" s="145"/>
      <c r="K610" s="145"/>
      <c r="L610" s="145"/>
      <c r="M610" s="145"/>
      <c r="N610" s="145"/>
      <c r="O610" s="145"/>
      <c r="P610" s="145"/>
      <c r="Q610" s="145"/>
      <c r="R610" s="145"/>
      <c r="S610" s="145"/>
      <c r="T610" s="145"/>
      <c r="U610" s="145"/>
      <c r="V610" s="145"/>
      <c r="W610" s="145"/>
      <c r="X610" s="145"/>
      <c r="Y610" s="145"/>
      <c r="Z610" s="145"/>
    </row>
    <row r="611" spans="1:26" ht="15.75" customHeight="1">
      <c r="A611" s="145"/>
      <c r="B611" s="145"/>
      <c r="C611" s="145"/>
      <c r="D611" s="153"/>
      <c r="E611" s="144"/>
      <c r="F611" s="145"/>
      <c r="G611" s="145"/>
      <c r="H611" s="145"/>
      <c r="I611" s="145"/>
      <c r="J611" s="145"/>
      <c r="K611" s="145"/>
      <c r="L611" s="145"/>
      <c r="M611" s="145"/>
      <c r="N611" s="145"/>
      <c r="O611" s="145"/>
      <c r="P611" s="145"/>
      <c r="Q611" s="145"/>
      <c r="R611" s="145"/>
      <c r="S611" s="145"/>
      <c r="T611" s="145"/>
      <c r="U611" s="145"/>
      <c r="V611" s="145"/>
      <c r="W611" s="145"/>
      <c r="X611" s="145"/>
      <c r="Y611" s="145"/>
      <c r="Z611" s="145"/>
    </row>
    <row r="612" spans="1:26" ht="15.75" customHeight="1">
      <c r="A612" s="145"/>
      <c r="B612" s="145"/>
      <c r="C612" s="145"/>
      <c r="D612" s="153"/>
      <c r="E612" s="144"/>
      <c r="F612" s="145"/>
      <c r="G612" s="145"/>
      <c r="H612" s="145"/>
      <c r="I612" s="145"/>
      <c r="J612" s="145"/>
      <c r="K612" s="145"/>
      <c r="L612" s="145"/>
      <c r="M612" s="145"/>
      <c r="N612" s="145"/>
      <c r="O612" s="145"/>
      <c r="P612" s="145"/>
      <c r="Q612" s="145"/>
      <c r="R612" s="145"/>
      <c r="S612" s="145"/>
      <c r="T612" s="145"/>
      <c r="U612" s="145"/>
      <c r="V612" s="145"/>
      <c r="W612" s="145"/>
      <c r="X612" s="145"/>
      <c r="Y612" s="145"/>
      <c r="Z612" s="145"/>
    </row>
    <row r="613" spans="1:26" ht="15.75" customHeight="1">
      <c r="A613" s="145"/>
      <c r="B613" s="145"/>
      <c r="C613" s="145"/>
      <c r="D613" s="153"/>
      <c r="E613" s="144"/>
      <c r="F613" s="145"/>
      <c r="G613" s="145"/>
      <c r="H613" s="145"/>
      <c r="I613" s="145"/>
      <c r="J613" s="145"/>
      <c r="K613" s="145"/>
      <c r="L613" s="145"/>
      <c r="M613" s="145"/>
      <c r="N613" s="145"/>
      <c r="O613" s="145"/>
      <c r="P613" s="145"/>
      <c r="Q613" s="145"/>
      <c r="R613" s="145"/>
      <c r="S613" s="145"/>
      <c r="T613" s="145"/>
      <c r="U613" s="145"/>
      <c r="V613" s="145"/>
      <c r="W613" s="145"/>
      <c r="X613" s="145"/>
      <c r="Y613" s="145"/>
      <c r="Z613" s="145"/>
    </row>
    <row r="614" spans="1:26" ht="15.75" customHeight="1">
      <c r="A614" s="145"/>
      <c r="B614" s="145"/>
      <c r="C614" s="145"/>
      <c r="D614" s="153"/>
      <c r="E614" s="144"/>
      <c r="F614" s="145"/>
      <c r="G614" s="145"/>
      <c r="H614" s="145"/>
      <c r="I614" s="145"/>
      <c r="J614" s="145"/>
      <c r="K614" s="145"/>
      <c r="L614" s="145"/>
      <c r="M614" s="145"/>
      <c r="N614" s="145"/>
      <c r="O614" s="145"/>
      <c r="P614" s="145"/>
      <c r="Q614" s="145"/>
      <c r="R614" s="145"/>
      <c r="S614" s="145"/>
      <c r="T614" s="145"/>
      <c r="U614" s="145"/>
      <c r="V614" s="145"/>
      <c r="W614" s="145"/>
      <c r="X614" s="145"/>
      <c r="Y614" s="145"/>
      <c r="Z614" s="145"/>
    </row>
    <row r="615" spans="1:26" ht="15.75" customHeight="1">
      <c r="A615" s="145"/>
      <c r="B615" s="145"/>
      <c r="C615" s="145"/>
      <c r="D615" s="153"/>
      <c r="E615" s="144"/>
      <c r="F615" s="145"/>
      <c r="G615" s="145"/>
      <c r="H615" s="145"/>
      <c r="I615" s="145"/>
      <c r="J615" s="145"/>
      <c r="K615" s="145"/>
      <c r="L615" s="145"/>
      <c r="M615" s="145"/>
      <c r="N615" s="145"/>
      <c r="O615" s="145"/>
      <c r="P615" s="145"/>
      <c r="Q615" s="145"/>
      <c r="R615" s="145"/>
      <c r="S615" s="145"/>
      <c r="T615" s="145"/>
      <c r="U615" s="145"/>
      <c r="V615" s="145"/>
      <c r="W615" s="145"/>
      <c r="X615" s="145"/>
      <c r="Y615" s="145"/>
      <c r="Z615" s="145"/>
    </row>
    <row r="616" spans="1:26" ht="15.75" customHeight="1">
      <c r="A616" s="145"/>
      <c r="B616" s="145"/>
      <c r="C616" s="145"/>
      <c r="D616" s="153"/>
      <c r="E616" s="144"/>
      <c r="F616" s="145"/>
      <c r="G616" s="145"/>
      <c r="H616" s="145"/>
      <c r="I616" s="145"/>
      <c r="J616" s="145"/>
      <c r="K616" s="145"/>
      <c r="L616" s="145"/>
      <c r="M616" s="145"/>
      <c r="N616" s="145"/>
      <c r="O616" s="145"/>
      <c r="P616" s="145"/>
      <c r="Q616" s="145"/>
      <c r="R616" s="145"/>
      <c r="S616" s="145"/>
      <c r="T616" s="145"/>
      <c r="U616" s="145"/>
      <c r="V616" s="145"/>
      <c r="W616" s="145"/>
      <c r="X616" s="145"/>
      <c r="Y616" s="145"/>
      <c r="Z616" s="145"/>
    </row>
    <row r="617" spans="1:26" ht="15.75" customHeight="1">
      <c r="A617" s="145"/>
      <c r="B617" s="145"/>
      <c r="C617" s="145"/>
      <c r="D617" s="153"/>
      <c r="E617" s="144"/>
      <c r="F617" s="145"/>
      <c r="G617" s="145"/>
      <c r="H617" s="145"/>
      <c r="I617" s="145"/>
      <c r="J617" s="145"/>
      <c r="K617" s="145"/>
      <c r="L617" s="145"/>
      <c r="M617" s="145"/>
      <c r="N617" s="145"/>
      <c r="O617" s="145"/>
      <c r="P617" s="145"/>
      <c r="Q617" s="145"/>
      <c r="R617" s="145"/>
      <c r="S617" s="145"/>
      <c r="T617" s="145"/>
      <c r="U617" s="145"/>
      <c r="V617" s="145"/>
      <c r="W617" s="145"/>
      <c r="X617" s="145"/>
      <c r="Y617" s="145"/>
      <c r="Z617" s="145"/>
    </row>
    <row r="618" spans="1:26" ht="15.75" customHeight="1">
      <c r="A618" s="145"/>
      <c r="B618" s="145"/>
      <c r="C618" s="145"/>
      <c r="D618" s="153"/>
      <c r="E618" s="144"/>
      <c r="F618" s="145"/>
      <c r="G618" s="145"/>
      <c r="H618" s="145"/>
      <c r="I618" s="145"/>
      <c r="J618" s="145"/>
      <c r="K618" s="145"/>
      <c r="L618" s="145"/>
      <c r="M618" s="145"/>
      <c r="N618" s="145"/>
      <c r="O618" s="145"/>
      <c r="P618" s="145"/>
      <c r="Q618" s="145"/>
      <c r="R618" s="145"/>
      <c r="S618" s="145"/>
      <c r="T618" s="145"/>
      <c r="U618" s="145"/>
      <c r="V618" s="145"/>
      <c r="W618" s="145"/>
      <c r="X618" s="145"/>
      <c r="Y618" s="145"/>
      <c r="Z618" s="145"/>
    </row>
    <row r="619" spans="1:26" ht="15.75" customHeight="1">
      <c r="A619" s="145"/>
      <c r="B619" s="145"/>
      <c r="C619" s="145"/>
      <c r="D619" s="153"/>
      <c r="E619" s="144"/>
      <c r="F619" s="145"/>
      <c r="G619" s="145"/>
      <c r="H619" s="145"/>
      <c r="I619" s="145"/>
      <c r="J619" s="145"/>
      <c r="K619" s="145"/>
      <c r="L619" s="145"/>
      <c r="M619" s="145"/>
      <c r="N619" s="145"/>
      <c r="O619" s="145"/>
      <c r="P619" s="145"/>
      <c r="Q619" s="145"/>
      <c r="R619" s="145"/>
      <c r="S619" s="145"/>
      <c r="T619" s="145"/>
      <c r="U619" s="145"/>
      <c r="V619" s="145"/>
      <c r="W619" s="145"/>
      <c r="X619" s="145"/>
      <c r="Y619" s="145"/>
      <c r="Z619" s="145"/>
    </row>
    <row r="620" spans="1:26" ht="15.75" customHeight="1">
      <c r="A620" s="145"/>
      <c r="B620" s="145"/>
      <c r="C620" s="145"/>
      <c r="D620" s="153"/>
      <c r="E620" s="144"/>
      <c r="F620" s="145"/>
      <c r="G620" s="145"/>
      <c r="H620" s="145"/>
      <c r="I620" s="145"/>
      <c r="J620" s="145"/>
      <c r="K620" s="145"/>
      <c r="L620" s="145"/>
      <c r="M620" s="145"/>
      <c r="N620" s="145"/>
      <c r="O620" s="145"/>
      <c r="P620" s="145"/>
      <c r="Q620" s="145"/>
      <c r="R620" s="145"/>
      <c r="S620" s="145"/>
      <c r="T620" s="145"/>
      <c r="U620" s="145"/>
      <c r="V620" s="145"/>
      <c r="W620" s="145"/>
      <c r="X620" s="145"/>
      <c r="Y620" s="145"/>
      <c r="Z620" s="145"/>
    </row>
    <row r="621" spans="1:26" ht="15.75" customHeight="1">
      <c r="A621" s="145"/>
      <c r="B621" s="145"/>
      <c r="C621" s="145"/>
      <c r="D621" s="153"/>
      <c r="E621" s="144"/>
      <c r="F621" s="145"/>
      <c r="G621" s="145"/>
      <c r="H621" s="145"/>
      <c r="I621" s="145"/>
      <c r="J621" s="145"/>
      <c r="K621" s="145"/>
      <c r="L621" s="145"/>
      <c r="M621" s="145"/>
      <c r="N621" s="145"/>
      <c r="O621" s="145"/>
      <c r="P621" s="145"/>
      <c r="Q621" s="145"/>
      <c r="R621" s="145"/>
      <c r="S621" s="145"/>
      <c r="T621" s="145"/>
      <c r="U621" s="145"/>
      <c r="V621" s="145"/>
      <c r="W621" s="145"/>
      <c r="X621" s="145"/>
      <c r="Y621" s="145"/>
      <c r="Z621" s="145"/>
    </row>
    <row r="622" spans="1:26" ht="15.75" customHeight="1">
      <c r="A622" s="145"/>
      <c r="B622" s="145"/>
      <c r="C622" s="145"/>
      <c r="D622" s="153"/>
      <c r="E622" s="144"/>
      <c r="F622" s="145"/>
      <c r="G622" s="145"/>
      <c r="H622" s="145"/>
      <c r="I622" s="145"/>
      <c r="J622" s="145"/>
      <c r="K622" s="145"/>
      <c r="L622" s="145"/>
      <c r="M622" s="145"/>
      <c r="N622" s="145"/>
      <c r="O622" s="145"/>
      <c r="P622" s="145"/>
      <c r="Q622" s="145"/>
      <c r="R622" s="145"/>
      <c r="S622" s="145"/>
      <c r="T622" s="145"/>
      <c r="U622" s="145"/>
      <c r="V622" s="145"/>
      <c r="W622" s="145"/>
      <c r="X622" s="145"/>
      <c r="Y622" s="145"/>
      <c r="Z622" s="145"/>
    </row>
    <row r="623" spans="1:26" ht="15.75" customHeight="1">
      <c r="A623" s="145"/>
      <c r="B623" s="145"/>
      <c r="C623" s="145"/>
      <c r="D623" s="153"/>
      <c r="E623" s="144"/>
      <c r="F623" s="145"/>
      <c r="G623" s="145"/>
      <c r="H623" s="145"/>
      <c r="I623" s="145"/>
      <c r="J623" s="145"/>
      <c r="K623" s="145"/>
      <c r="L623" s="145"/>
      <c r="M623" s="145"/>
      <c r="N623" s="145"/>
      <c r="O623" s="145"/>
      <c r="P623" s="145"/>
      <c r="Q623" s="145"/>
      <c r="R623" s="145"/>
      <c r="S623" s="145"/>
      <c r="T623" s="145"/>
      <c r="U623" s="145"/>
      <c r="V623" s="145"/>
      <c r="W623" s="145"/>
      <c r="X623" s="145"/>
      <c r="Y623" s="145"/>
      <c r="Z623" s="145"/>
    </row>
    <row r="624" spans="1:26" ht="15.75" customHeight="1">
      <c r="A624" s="145"/>
      <c r="B624" s="145"/>
      <c r="C624" s="145"/>
      <c r="D624" s="153"/>
      <c r="E624" s="144"/>
      <c r="F624" s="145"/>
      <c r="G624" s="145"/>
      <c r="H624" s="145"/>
      <c r="I624" s="145"/>
      <c r="J624" s="145"/>
      <c r="K624" s="145"/>
      <c r="L624" s="145"/>
      <c r="M624" s="145"/>
      <c r="N624" s="145"/>
      <c r="O624" s="145"/>
      <c r="P624" s="145"/>
      <c r="Q624" s="145"/>
      <c r="R624" s="145"/>
      <c r="S624" s="145"/>
      <c r="T624" s="145"/>
      <c r="U624" s="145"/>
      <c r="V624" s="145"/>
      <c r="W624" s="145"/>
      <c r="X624" s="145"/>
      <c r="Y624" s="145"/>
      <c r="Z624" s="145"/>
    </row>
    <row r="625" spans="1:26" ht="15.75" customHeight="1">
      <c r="A625" s="145"/>
      <c r="B625" s="145"/>
      <c r="C625" s="145"/>
      <c r="D625" s="153"/>
      <c r="E625" s="144"/>
      <c r="F625" s="145"/>
      <c r="G625" s="145"/>
      <c r="H625" s="145"/>
      <c r="I625" s="145"/>
      <c r="J625" s="145"/>
      <c r="K625" s="145"/>
      <c r="L625" s="145"/>
      <c r="M625" s="145"/>
      <c r="N625" s="145"/>
      <c r="O625" s="145"/>
      <c r="P625" s="145"/>
      <c r="Q625" s="145"/>
      <c r="R625" s="145"/>
      <c r="S625" s="145"/>
      <c r="T625" s="145"/>
      <c r="U625" s="145"/>
      <c r="V625" s="145"/>
      <c r="W625" s="145"/>
      <c r="X625" s="145"/>
      <c r="Y625" s="145"/>
      <c r="Z625" s="145"/>
    </row>
    <row r="626" spans="1:26" ht="15.75" customHeight="1">
      <c r="A626" s="145"/>
      <c r="B626" s="145"/>
      <c r="C626" s="145"/>
      <c r="D626" s="153"/>
      <c r="E626" s="144"/>
      <c r="F626" s="145"/>
      <c r="G626" s="145"/>
      <c r="H626" s="145"/>
      <c r="I626" s="145"/>
      <c r="J626" s="145"/>
      <c r="K626" s="145"/>
      <c r="L626" s="145"/>
      <c r="M626" s="145"/>
      <c r="N626" s="145"/>
      <c r="O626" s="145"/>
      <c r="P626" s="145"/>
      <c r="Q626" s="145"/>
      <c r="R626" s="145"/>
      <c r="S626" s="145"/>
      <c r="T626" s="145"/>
      <c r="U626" s="145"/>
      <c r="V626" s="145"/>
      <c r="W626" s="145"/>
      <c r="X626" s="145"/>
      <c r="Y626" s="145"/>
      <c r="Z626" s="145"/>
    </row>
    <row r="627" spans="1:26" ht="15.75" customHeight="1">
      <c r="A627" s="145"/>
      <c r="B627" s="145"/>
      <c r="C627" s="145"/>
      <c r="D627" s="153"/>
      <c r="E627" s="144"/>
      <c r="F627" s="145"/>
      <c r="G627" s="145"/>
      <c r="H627" s="145"/>
      <c r="I627" s="145"/>
      <c r="J627" s="145"/>
      <c r="K627" s="145"/>
      <c r="L627" s="145"/>
      <c r="M627" s="145"/>
      <c r="N627" s="145"/>
      <c r="O627" s="145"/>
      <c r="P627" s="145"/>
      <c r="Q627" s="145"/>
      <c r="R627" s="145"/>
      <c r="S627" s="145"/>
      <c r="T627" s="145"/>
      <c r="U627" s="145"/>
      <c r="V627" s="145"/>
      <c r="W627" s="145"/>
      <c r="X627" s="145"/>
      <c r="Y627" s="145"/>
      <c r="Z627" s="145"/>
    </row>
    <row r="628" spans="1:26" ht="15.75" customHeight="1">
      <c r="A628" s="145"/>
      <c r="B628" s="145"/>
      <c r="C628" s="145"/>
      <c r="D628" s="153"/>
      <c r="E628" s="144"/>
      <c r="F628" s="145"/>
      <c r="G628" s="145"/>
      <c r="H628" s="145"/>
      <c r="I628" s="145"/>
      <c r="J628" s="145"/>
      <c r="K628" s="145"/>
      <c r="L628" s="145"/>
      <c r="M628" s="145"/>
      <c r="N628" s="145"/>
      <c r="O628" s="145"/>
      <c r="P628" s="145"/>
      <c r="Q628" s="145"/>
      <c r="R628" s="145"/>
      <c r="S628" s="145"/>
      <c r="T628" s="145"/>
      <c r="U628" s="145"/>
      <c r="V628" s="145"/>
      <c r="W628" s="145"/>
      <c r="X628" s="145"/>
      <c r="Y628" s="145"/>
      <c r="Z628" s="145"/>
    </row>
    <row r="629" spans="1:26" ht="15.75" customHeight="1">
      <c r="A629" s="145"/>
      <c r="B629" s="145"/>
      <c r="C629" s="145"/>
      <c r="D629" s="153"/>
      <c r="E629" s="144"/>
      <c r="F629" s="145"/>
      <c r="G629" s="145"/>
      <c r="H629" s="145"/>
      <c r="I629" s="145"/>
      <c r="J629" s="145"/>
      <c r="K629" s="145"/>
      <c r="L629" s="145"/>
      <c r="M629" s="145"/>
      <c r="N629" s="145"/>
      <c r="O629" s="145"/>
      <c r="P629" s="145"/>
      <c r="Q629" s="145"/>
      <c r="R629" s="145"/>
      <c r="S629" s="145"/>
      <c r="T629" s="145"/>
      <c r="U629" s="145"/>
      <c r="V629" s="145"/>
      <c r="W629" s="145"/>
      <c r="X629" s="145"/>
      <c r="Y629" s="145"/>
      <c r="Z629" s="145"/>
    </row>
    <row r="630" spans="1:26" ht="15.75" customHeight="1">
      <c r="A630" s="145"/>
      <c r="B630" s="145"/>
      <c r="C630" s="145"/>
      <c r="D630" s="153"/>
      <c r="E630" s="144"/>
      <c r="F630" s="145"/>
      <c r="G630" s="145"/>
      <c r="H630" s="145"/>
      <c r="I630" s="145"/>
      <c r="J630" s="145"/>
      <c r="K630" s="145"/>
      <c r="L630" s="145"/>
      <c r="M630" s="145"/>
      <c r="N630" s="145"/>
      <c r="O630" s="145"/>
      <c r="P630" s="145"/>
      <c r="Q630" s="145"/>
      <c r="R630" s="145"/>
      <c r="S630" s="145"/>
      <c r="T630" s="145"/>
      <c r="U630" s="145"/>
      <c r="V630" s="145"/>
      <c r="W630" s="145"/>
      <c r="X630" s="145"/>
      <c r="Y630" s="145"/>
      <c r="Z630" s="145"/>
    </row>
    <row r="631" spans="1:26" ht="15.75" customHeight="1">
      <c r="A631" s="145"/>
      <c r="B631" s="145"/>
      <c r="C631" s="145"/>
      <c r="D631" s="153"/>
      <c r="E631" s="144"/>
      <c r="F631" s="145"/>
      <c r="G631" s="145"/>
      <c r="H631" s="145"/>
      <c r="I631" s="145"/>
      <c r="J631" s="145"/>
      <c r="K631" s="145"/>
      <c r="L631" s="145"/>
      <c r="M631" s="145"/>
      <c r="N631" s="145"/>
      <c r="O631" s="145"/>
      <c r="P631" s="145"/>
      <c r="Q631" s="145"/>
      <c r="R631" s="145"/>
      <c r="S631" s="145"/>
      <c r="T631" s="145"/>
      <c r="U631" s="145"/>
      <c r="V631" s="145"/>
      <c r="W631" s="145"/>
      <c r="X631" s="145"/>
      <c r="Y631" s="145"/>
      <c r="Z631" s="145"/>
    </row>
    <row r="632" spans="1:26" ht="15.75" customHeight="1">
      <c r="A632" s="145"/>
      <c r="B632" s="145"/>
      <c r="C632" s="145"/>
      <c r="D632" s="153"/>
      <c r="E632" s="144"/>
      <c r="F632" s="145"/>
      <c r="G632" s="145"/>
      <c r="H632" s="145"/>
      <c r="I632" s="145"/>
      <c r="J632" s="145"/>
      <c r="K632" s="145"/>
      <c r="L632" s="145"/>
      <c r="M632" s="145"/>
      <c r="N632" s="145"/>
      <c r="O632" s="145"/>
      <c r="P632" s="145"/>
      <c r="Q632" s="145"/>
      <c r="R632" s="145"/>
      <c r="S632" s="145"/>
      <c r="T632" s="145"/>
      <c r="U632" s="145"/>
      <c r="V632" s="145"/>
      <c r="W632" s="145"/>
      <c r="X632" s="145"/>
      <c r="Y632" s="145"/>
      <c r="Z632" s="145"/>
    </row>
    <row r="633" spans="1:26" ht="15.75" customHeight="1">
      <c r="A633" s="145"/>
      <c r="B633" s="145"/>
      <c r="C633" s="145"/>
      <c r="D633" s="153"/>
      <c r="E633" s="144"/>
      <c r="F633" s="145"/>
      <c r="G633" s="145"/>
      <c r="H633" s="145"/>
      <c r="I633" s="145"/>
      <c r="J633" s="145"/>
      <c r="K633" s="145"/>
      <c r="L633" s="145"/>
      <c r="M633" s="145"/>
      <c r="N633" s="145"/>
      <c r="O633" s="145"/>
      <c r="P633" s="145"/>
      <c r="Q633" s="145"/>
      <c r="R633" s="145"/>
      <c r="S633" s="145"/>
      <c r="T633" s="145"/>
      <c r="U633" s="145"/>
      <c r="V633" s="145"/>
      <c r="W633" s="145"/>
      <c r="X633" s="145"/>
      <c r="Y633" s="145"/>
      <c r="Z633" s="145"/>
    </row>
    <row r="634" spans="1:26" ht="15.75" customHeight="1">
      <c r="A634" s="145"/>
      <c r="B634" s="145"/>
      <c r="C634" s="145"/>
      <c r="D634" s="153"/>
      <c r="E634" s="144"/>
      <c r="F634" s="145"/>
      <c r="G634" s="145"/>
      <c r="H634" s="145"/>
      <c r="I634" s="145"/>
      <c r="J634" s="145"/>
      <c r="K634" s="145"/>
      <c r="L634" s="145"/>
      <c r="M634" s="145"/>
      <c r="N634" s="145"/>
      <c r="O634" s="145"/>
      <c r="P634" s="145"/>
      <c r="Q634" s="145"/>
      <c r="R634" s="145"/>
      <c r="S634" s="145"/>
      <c r="T634" s="145"/>
      <c r="U634" s="145"/>
      <c r="V634" s="145"/>
      <c r="W634" s="145"/>
      <c r="X634" s="145"/>
      <c r="Y634" s="145"/>
      <c r="Z634" s="145"/>
    </row>
    <row r="635" spans="1:26" ht="15.75" customHeight="1">
      <c r="A635" s="145"/>
      <c r="B635" s="145"/>
      <c r="C635" s="145"/>
      <c r="D635" s="153"/>
      <c r="E635" s="144"/>
      <c r="F635" s="145"/>
      <c r="G635" s="145"/>
      <c r="H635" s="145"/>
      <c r="I635" s="145"/>
      <c r="J635" s="145"/>
      <c r="K635" s="145"/>
      <c r="L635" s="145"/>
      <c r="M635" s="145"/>
      <c r="N635" s="145"/>
      <c r="O635" s="145"/>
      <c r="P635" s="145"/>
      <c r="Q635" s="145"/>
      <c r="R635" s="145"/>
      <c r="S635" s="145"/>
      <c r="T635" s="145"/>
      <c r="U635" s="145"/>
      <c r="V635" s="145"/>
      <c r="W635" s="145"/>
      <c r="X635" s="145"/>
      <c r="Y635" s="145"/>
      <c r="Z635" s="145"/>
    </row>
    <row r="636" spans="1:26" ht="15.75" customHeight="1">
      <c r="A636" s="145"/>
      <c r="B636" s="145"/>
      <c r="C636" s="145"/>
      <c r="D636" s="153"/>
      <c r="E636" s="144"/>
      <c r="F636" s="145"/>
      <c r="G636" s="145"/>
      <c r="H636" s="145"/>
      <c r="I636" s="145"/>
      <c r="J636" s="145"/>
      <c r="K636" s="145"/>
      <c r="L636" s="145"/>
      <c r="M636" s="145"/>
      <c r="N636" s="145"/>
      <c r="O636" s="145"/>
      <c r="P636" s="145"/>
      <c r="Q636" s="145"/>
      <c r="R636" s="145"/>
      <c r="S636" s="145"/>
      <c r="T636" s="145"/>
      <c r="U636" s="145"/>
      <c r="V636" s="145"/>
      <c r="W636" s="145"/>
      <c r="X636" s="145"/>
      <c r="Y636" s="145"/>
      <c r="Z636" s="145"/>
    </row>
    <row r="637" spans="1:26" ht="15.75" customHeight="1">
      <c r="A637" s="145"/>
      <c r="B637" s="145"/>
      <c r="C637" s="145"/>
      <c r="D637" s="153"/>
      <c r="E637" s="144"/>
      <c r="F637" s="145"/>
      <c r="G637" s="145"/>
      <c r="H637" s="145"/>
      <c r="I637" s="145"/>
      <c r="J637" s="145"/>
      <c r="K637" s="145"/>
      <c r="L637" s="145"/>
      <c r="M637" s="145"/>
      <c r="N637" s="145"/>
      <c r="O637" s="145"/>
      <c r="P637" s="145"/>
      <c r="Q637" s="145"/>
      <c r="R637" s="145"/>
      <c r="S637" s="145"/>
      <c r="T637" s="145"/>
      <c r="U637" s="145"/>
      <c r="V637" s="145"/>
      <c r="W637" s="145"/>
      <c r="X637" s="145"/>
      <c r="Y637" s="145"/>
      <c r="Z637" s="145"/>
    </row>
    <row r="638" spans="1:26" ht="15.75" customHeight="1">
      <c r="A638" s="145"/>
      <c r="B638" s="145"/>
      <c r="C638" s="145"/>
      <c r="D638" s="153"/>
      <c r="E638" s="144"/>
      <c r="F638" s="145"/>
      <c r="G638" s="145"/>
      <c r="H638" s="145"/>
      <c r="I638" s="145"/>
      <c r="J638" s="145"/>
      <c r="K638" s="145"/>
      <c r="L638" s="145"/>
      <c r="M638" s="145"/>
      <c r="N638" s="145"/>
      <c r="O638" s="145"/>
      <c r="P638" s="145"/>
      <c r="Q638" s="145"/>
      <c r="R638" s="145"/>
      <c r="S638" s="145"/>
      <c r="T638" s="145"/>
      <c r="U638" s="145"/>
      <c r="V638" s="145"/>
      <c r="W638" s="145"/>
      <c r="X638" s="145"/>
      <c r="Y638" s="145"/>
      <c r="Z638" s="145"/>
    </row>
    <row r="639" spans="1:26" ht="15.75" customHeight="1">
      <c r="A639" s="145"/>
      <c r="B639" s="145"/>
      <c r="C639" s="145"/>
      <c r="D639" s="153"/>
      <c r="E639" s="144"/>
      <c r="F639" s="145"/>
      <c r="G639" s="145"/>
      <c r="H639" s="145"/>
      <c r="I639" s="145"/>
      <c r="J639" s="145"/>
      <c r="K639" s="145"/>
      <c r="L639" s="145"/>
      <c r="M639" s="145"/>
      <c r="N639" s="145"/>
      <c r="O639" s="145"/>
      <c r="P639" s="145"/>
      <c r="Q639" s="145"/>
      <c r="R639" s="145"/>
      <c r="S639" s="145"/>
      <c r="T639" s="145"/>
      <c r="U639" s="145"/>
      <c r="V639" s="145"/>
      <c r="W639" s="145"/>
      <c r="X639" s="145"/>
      <c r="Y639" s="145"/>
      <c r="Z639" s="145"/>
    </row>
    <row r="640" spans="1:26" ht="15.75" customHeight="1">
      <c r="A640" s="145"/>
      <c r="B640" s="145"/>
      <c r="C640" s="145"/>
      <c r="D640" s="153"/>
      <c r="E640" s="144"/>
      <c r="F640" s="145"/>
      <c r="G640" s="145"/>
      <c r="H640" s="145"/>
      <c r="I640" s="145"/>
      <c r="J640" s="145"/>
      <c r="K640" s="145"/>
      <c r="L640" s="145"/>
      <c r="M640" s="145"/>
      <c r="N640" s="145"/>
      <c r="O640" s="145"/>
      <c r="P640" s="145"/>
      <c r="Q640" s="145"/>
      <c r="R640" s="145"/>
      <c r="S640" s="145"/>
      <c r="T640" s="145"/>
      <c r="U640" s="145"/>
      <c r="V640" s="145"/>
      <c r="W640" s="145"/>
      <c r="X640" s="145"/>
      <c r="Y640" s="145"/>
      <c r="Z640" s="145"/>
    </row>
    <row r="641" spans="1:26" ht="15.75" customHeight="1">
      <c r="A641" s="145"/>
      <c r="B641" s="145"/>
      <c r="C641" s="145"/>
      <c r="D641" s="153"/>
      <c r="E641" s="144"/>
      <c r="F641" s="145"/>
      <c r="G641" s="145"/>
      <c r="H641" s="145"/>
      <c r="I641" s="145"/>
      <c r="J641" s="145"/>
      <c r="K641" s="145"/>
      <c r="L641" s="145"/>
      <c r="M641" s="145"/>
      <c r="N641" s="145"/>
      <c r="O641" s="145"/>
      <c r="P641" s="145"/>
      <c r="Q641" s="145"/>
      <c r="R641" s="145"/>
      <c r="S641" s="145"/>
      <c r="T641" s="145"/>
      <c r="U641" s="145"/>
      <c r="V641" s="145"/>
      <c r="W641" s="145"/>
      <c r="X641" s="145"/>
      <c r="Y641" s="145"/>
      <c r="Z641" s="145"/>
    </row>
    <row r="642" spans="1:26" ht="15.75" customHeight="1">
      <c r="A642" s="145"/>
      <c r="B642" s="145"/>
      <c r="C642" s="145"/>
      <c r="D642" s="153"/>
      <c r="E642" s="144"/>
      <c r="F642" s="145"/>
      <c r="G642" s="145"/>
      <c r="H642" s="145"/>
      <c r="I642" s="145"/>
      <c r="J642" s="145"/>
      <c r="K642" s="145"/>
      <c r="L642" s="145"/>
      <c r="M642" s="145"/>
      <c r="N642" s="145"/>
      <c r="O642" s="145"/>
      <c r="P642" s="145"/>
      <c r="Q642" s="145"/>
      <c r="R642" s="145"/>
      <c r="S642" s="145"/>
      <c r="T642" s="145"/>
      <c r="U642" s="145"/>
      <c r="V642" s="145"/>
      <c r="W642" s="145"/>
      <c r="X642" s="145"/>
      <c r="Y642" s="145"/>
      <c r="Z642" s="145"/>
    </row>
    <row r="643" spans="1:26" ht="15.75" customHeight="1">
      <c r="A643" s="145"/>
      <c r="B643" s="145"/>
      <c r="C643" s="145"/>
      <c r="D643" s="153"/>
      <c r="E643" s="144"/>
      <c r="F643" s="145"/>
      <c r="G643" s="145"/>
      <c r="H643" s="145"/>
      <c r="I643" s="145"/>
      <c r="J643" s="145"/>
      <c r="K643" s="145"/>
      <c r="L643" s="145"/>
      <c r="M643" s="145"/>
      <c r="N643" s="145"/>
      <c r="O643" s="145"/>
      <c r="P643" s="145"/>
      <c r="Q643" s="145"/>
      <c r="R643" s="145"/>
      <c r="S643" s="145"/>
      <c r="T643" s="145"/>
      <c r="U643" s="145"/>
      <c r="V643" s="145"/>
      <c r="W643" s="145"/>
      <c r="X643" s="145"/>
      <c r="Y643" s="145"/>
      <c r="Z643" s="145"/>
    </row>
    <row r="644" spans="1:26" ht="15.75" customHeight="1">
      <c r="A644" s="145"/>
      <c r="B644" s="145"/>
      <c r="C644" s="145"/>
      <c r="D644" s="153"/>
      <c r="E644" s="144"/>
      <c r="F644" s="145"/>
      <c r="G644" s="145"/>
      <c r="H644" s="145"/>
      <c r="I644" s="145"/>
      <c r="J644" s="145"/>
      <c r="K644" s="145"/>
      <c r="L644" s="145"/>
      <c r="M644" s="145"/>
      <c r="N644" s="145"/>
      <c r="O644" s="145"/>
      <c r="P644" s="145"/>
      <c r="Q644" s="145"/>
      <c r="R644" s="145"/>
      <c r="S644" s="145"/>
      <c r="T644" s="145"/>
      <c r="U644" s="145"/>
      <c r="V644" s="145"/>
      <c r="W644" s="145"/>
      <c r="X644" s="145"/>
      <c r="Y644" s="145"/>
      <c r="Z644" s="145"/>
    </row>
    <row r="645" spans="1:26" ht="15.75" customHeight="1">
      <c r="A645" s="145"/>
      <c r="B645" s="145"/>
      <c r="C645" s="145"/>
      <c r="D645" s="153"/>
      <c r="E645" s="144"/>
      <c r="F645" s="145"/>
      <c r="G645" s="145"/>
      <c r="H645" s="145"/>
      <c r="I645" s="145"/>
      <c r="J645" s="145"/>
      <c r="K645" s="145"/>
      <c r="L645" s="145"/>
      <c r="M645" s="145"/>
      <c r="N645" s="145"/>
      <c r="O645" s="145"/>
      <c r="P645" s="145"/>
      <c r="Q645" s="145"/>
      <c r="R645" s="145"/>
      <c r="S645" s="145"/>
      <c r="T645" s="145"/>
      <c r="U645" s="145"/>
      <c r="V645" s="145"/>
      <c r="W645" s="145"/>
      <c r="X645" s="145"/>
      <c r="Y645" s="145"/>
      <c r="Z645" s="145"/>
    </row>
    <row r="646" spans="1:26" ht="15.75" customHeight="1">
      <c r="A646" s="145"/>
      <c r="B646" s="145"/>
      <c r="C646" s="145"/>
      <c r="D646" s="153"/>
      <c r="E646" s="144"/>
      <c r="F646" s="145"/>
      <c r="G646" s="145"/>
      <c r="H646" s="145"/>
      <c r="I646" s="145"/>
      <c r="J646" s="145"/>
      <c r="K646" s="145"/>
      <c r="L646" s="145"/>
      <c r="M646" s="145"/>
      <c r="N646" s="145"/>
      <c r="O646" s="145"/>
      <c r="P646" s="145"/>
      <c r="Q646" s="145"/>
      <c r="R646" s="145"/>
      <c r="S646" s="145"/>
      <c r="T646" s="145"/>
      <c r="U646" s="145"/>
      <c r="V646" s="145"/>
      <c r="W646" s="145"/>
      <c r="X646" s="145"/>
      <c r="Y646" s="145"/>
      <c r="Z646" s="145"/>
    </row>
    <row r="647" spans="1:26" ht="15.75" customHeight="1">
      <c r="A647" s="145"/>
      <c r="B647" s="145"/>
      <c r="C647" s="145"/>
      <c r="D647" s="153"/>
      <c r="E647" s="144"/>
      <c r="F647" s="145"/>
      <c r="G647" s="145"/>
      <c r="H647" s="145"/>
      <c r="I647" s="145"/>
      <c r="J647" s="145"/>
      <c r="K647" s="145"/>
      <c r="L647" s="145"/>
      <c r="M647" s="145"/>
      <c r="N647" s="145"/>
      <c r="O647" s="145"/>
      <c r="P647" s="145"/>
      <c r="Q647" s="145"/>
      <c r="R647" s="145"/>
      <c r="S647" s="145"/>
      <c r="T647" s="145"/>
      <c r="U647" s="145"/>
      <c r="V647" s="145"/>
      <c r="W647" s="145"/>
      <c r="X647" s="145"/>
      <c r="Y647" s="145"/>
      <c r="Z647" s="145"/>
    </row>
    <row r="648" spans="1:26" ht="15.75" customHeight="1">
      <c r="A648" s="145"/>
      <c r="B648" s="145"/>
      <c r="C648" s="145"/>
      <c r="D648" s="153"/>
      <c r="E648" s="144"/>
      <c r="F648" s="145"/>
      <c r="G648" s="145"/>
      <c r="H648" s="145"/>
      <c r="I648" s="145"/>
      <c r="J648" s="145"/>
      <c r="K648" s="145"/>
      <c r="L648" s="145"/>
      <c r="M648" s="145"/>
      <c r="N648" s="145"/>
      <c r="O648" s="145"/>
      <c r="P648" s="145"/>
      <c r="Q648" s="145"/>
      <c r="R648" s="145"/>
      <c r="S648" s="145"/>
      <c r="T648" s="145"/>
      <c r="U648" s="145"/>
      <c r="V648" s="145"/>
      <c r="W648" s="145"/>
      <c r="X648" s="145"/>
      <c r="Y648" s="145"/>
      <c r="Z648" s="145"/>
    </row>
    <row r="649" spans="1:26" ht="15.75" customHeight="1">
      <c r="A649" s="145"/>
      <c r="B649" s="145"/>
      <c r="C649" s="145"/>
      <c r="D649" s="153"/>
      <c r="E649" s="144"/>
      <c r="F649" s="145"/>
      <c r="G649" s="145"/>
      <c r="H649" s="145"/>
      <c r="I649" s="145"/>
      <c r="J649" s="145"/>
      <c r="K649" s="145"/>
      <c r="L649" s="145"/>
      <c r="M649" s="145"/>
      <c r="N649" s="145"/>
      <c r="O649" s="145"/>
      <c r="P649" s="145"/>
      <c r="Q649" s="145"/>
      <c r="R649" s="145"/>
      <c r="S649" s="145"/>
      <c r="T649" s="145"/>
      <c r="U649" s="145"/>
      <c r="V649" s="145"/>
      <c r="W649" s="145"/>
      <c r="X649" s="145"/>
      <c r="Y649" s="145"/>
      <c r="Z649" s="145"/>
    </row>
    <row r="650" spans="1:26" ht="15.75" customHeight="1">
      <c r="A650" s="145"/>
      <c r="B650" s="145"/>
      <c r="C650" s="145"/>
      <c r="D650" s="153"/>
      <c r="E650" s="144"/>
      <c r="F650" s="145"/>
      <c r="G650" s="145"/>
      <c r="H650" s="145"/>
      <c r="I650" s="145"/>
      <c r="J650" s="145"/>
      <c r="K650" s="145"/>
      <c r="L650" s="145"/>
      <c r="M650" s="145"/>
      <c r="N650" s="145"/>
      <c r="O650" s="145"/>
      <c r="P650" s="145"/>
      <c r="Q650" s="145"/>
      <c r="R650" s="145"/>
      <c r="S650" s="145"/>
      <c r="T650" s="145"/>
      <c r="U650" s="145"/>
      <c r="V650" s="145"/>
      <c r="W650" s="145"/>
      <c r="X650" s="145"/>
      <c r="Y650" s="145"/>
      <c r="Z650" s="145"/>
    </row>
    <row r="651" spans="1:26" ht="15.75" customHeight="1">
      <c r="A651" s="145"/>
      <c r="B651" s="145"/>
      <c r="C651" s="145"/>
      <c r="D651" s="153"/>
      <c r="E651" s="144"/>
      <c r="F651" s="145"/>
      <c r="G651" s="145"/>
      <c r="H651" s="145"/>
      <c r="I651" s="145"/>
      <c r="J651" s="145"/>
      <c r="K651" s="145"/>
      <c r="L651" s="145"/>
      <c r="M651" s="145"/>
      <c r="N651" s="145"/>
      <c r="O651" s="145"/>
      <c r="P651" s="145"/>
      <c r="Q651" s="145"/>
      <c r="R651" s="145"/>
      <c r="S651" s="145"/>
      <c r="T651" s="145"/>
      <c r="U651" s="145"/>
      <c r="V651" s="145"/>
      <c r="W651" s="145"/>
      <c r="X651" s="145"/>
      <c r="Y651" s="145"/>
      <c r="Z651" s="145"/>
    </row>
    <row r="652" spans="1:26" ht="15.75" customHeight="1">
      <c r="A652" s="145"/>
      <c r="B652" s="145"/>
      <c r="C652" s="145"/>
      <c r="D652" s="153"/>
      <c r="E652" s="144"/>
      <c r="F652" s="145"/>
      <c r="G652" s="145"/>
      <c r="H652" s="145"/>
      <c r="I652" s="145"/>
      <c r="J652" s="145"/>
      <c r="K652" s="145"/>
      <c r="L652" s="145"/>
      <c r="M652" s="145"/>
      <c r="N652" s="145"/>
      <c r="O652" s="145"/>
      <c r="P652" s="145"/>
      <c r="Q652" s="145"/>
      <c r="R652" s="145"/>
      <c r="S652" s="145"/>
      <c r="T652" s="145"/>
      <c r="U652" s="145"/>
      <c r="V652" s="145"/>
      <c r="W652" s="145"/>
      <c r="X652" s="145"/>
      <c r="Y652" s="145"/>
      <c r="Z652" s="145"/>
    </row>
    <row r="653" spans="1:26" ht="15.75" customHeight="1">
      <c r="A653" s="145"/>
      <c r="B653" s="145"/>
      <c r="C653" s="145"/>
      <c r="D653" s="153"/>
      <c r="E653" s="144"/>
      <c r="F653" s="145"/>
      <c r="G653" s="145"/>
      <c r="H653" s="145"/>
      <c r="I653" s="145"/>
      <c r="J653" s="145"/>
      <c r="K653" s="145"/>
      <c r="L653" s="145"/>
      <c r="M653" s="145"/>
      <c r="N653" s="145"/>
      <c r="O653" s="145"/>
      <c r="P653" s="145"/>
      <c r="Q653" s="145"/>
      <c r="R653" s="145"/>
      <c r="S653" s="145"/>
      <c r="T653" s="145"/>
      <c r="U653" s="145"/>
      <c r="V653" s="145"/>
      <c r="W653" s="145"/>
      <c r="X653" s="145"/>
      <c r="Y653" s="145"/>
      <c r="Z653" s="145"/>
    </row>
    <row r="654" spans="1:26" ht="15.75" customHeight="1">
      <c r="A654" s="145"/>
      <c r="B654" s="145"/>
      <c r="C654" s="145"/>
      <c r="D654" s="153"/>
      <c r="E654" s="144"/>
      <c r="F654" s="145"/>
      <c r="G654" s="145"/>
      <c r="H654" s="145"/>
      <c r="I654" s="145"/>
      <c r="J654" s="145"/>
      <c r="K654" s="145"/>
      <c r="L654" s="145"/>
      <c r="M654" s="145"/>
      <c r="N654" s="145"/>
      <c r="O654" s="145"/>
      <c r="P654" s="145"/>
      <c r="Q654" s="145"/>
      <c r="R654" s="145"/>
      <c r="S654" s="145"/>
      <c r="T654" s="145"/>
      <c r="U654" s="145"/>
      <c r="V654" s="145"/>
      <c r="W654" s="145"/>
      <c r="X654" s="145"/>
      <c r="Y654" s="145"/>
      <c r="Z654" s="145"/>
    </row>
    <row r="655" spans="1:26" ht="15.75" customHeight="1">
      <c r="A655" s="145"/>
      <c r="B655" s="145"/>
      <c r="C655" s="145"/>
      <c r="D655" s="153"/>
      <c r="E655" s="144"/>
      <c r="F655" s="145"/>
      <c r="G655" s="145"/>
      <c r="H655" s="145"/>
      <c r="I655" s="145"/>
      <c r="J655" s="145"/>
      <c r="K655" s="145"/>
      <c r="L655" s="145"/>
      <c r="M655" s="145"/>
      <c r="N655" s="145"/>
      <c r="O655" s="145"/>
      <c r="P655" s="145"/>
      <c r="Q655" s="145"/>
      <c r="R655" s="145"/>
      <c r="S655" s="145"/>
      <c r="T655" s="145"/>
      <c r="U655" s="145"/>
      <c r="V655" s="145"/>
      <c r="W655" s="145"/>
      <c r="X655" s="145"/>
      <c r="Y655" s="145"/>
      <c r="Z655" s="145"/>
    </row>
    <row r="656" spans="1:26" ht="15.75" customHeight="1">
      <c r="A656" s="145"/>
      <c r="B656" s="145"/>
      <c r="C656" s="145"/>
      <c r="D656" s="153"/>
      <c r="E656" s="144"/>
      <c r="F656" s="145"/>
      <c r="G656" s="145"/>
      <c r="H656" s="145"/>
      <c r="I656" s="145"/>
      <c r="J656" s="145"/>
      <c r="K656" s="145"/>
      <c r="L656" s="145"/>
      <c r="M656" s="145"/>
      <c r="N656" s="145"/>
      <c r="O656" s="145"/>
      <c r="P656" s="145"/>
      <c r="Q656" s="145"/>
      <c r="R656" s="145"/>
      <c r="S656" s="145"/>
      <c r="T656" s="145"/>
      <c r="U656" s="145"/>
      <c r="V656" s="145"/>
      <c r="W656" s="145"/>
      <c r="X656" s="145"/>
      <c r="Y656" s="145"/>
      <c r="Z656" s="145"/>
    </row>
    <row r="657" spans="1:26" ht="15.75" customHeight="1">
      <c r="A657" s="145"/>
      <c r="B657" s="145"/>
      <c r="C657" s="145"/>
      <c r="D657" s="153"/>
      <c r="E657" s="144"/>
      <c r="F657" s="145"/>
      <c r="G657" s="145"/>
      <c r="H657" s="145"/>
      <c r="I657" s="145"/>
      <c r="J657" s="145"/>
      <c r="K657" s="145"/>
      <c r="L657" s="145"/>
      <c r="M657" s="145"/>
      <c r="N657" s="145"/>
      <c r="O657" s="145"/>
      <c r="P657" s="145"/>
      <c r="Q657" s="145"/>
      <c r="R657" s="145"/>
      <c r="S657" s="145"/>
      <c r="T657" s="145"/>
      <c r="U657" s="145"/>
      <c r="V657" s="145"/>
      <c r="W657" s="145"/>
      <c r="X657" s="145"/>
      <c r="Y657" s="145"/>
      <c r="Z657" s="145"/>
    </row>
    <row r="658" spans="1:26" ht="15.75" customHeight="1">
      <c r="A658" s="145"/>
      <c r="B658" s="145"/>
      <c r="C658" s="145"/>
      <c r="D658" s="153"/>
      <c r="E658" s="144"/>
      <c r="F658" s="145"/>
      <c r="G658" s="145"/>
      <c r="H658" s="145"/>
      <c r="I658" s="145"/>
      <c r="J658" s="145"/>
      <c r="K658" s="145"/>
      <c r="L658" s="145"/>
      <c r="M658" s="145"/>
      <c r="N658" s="145"/>
      <c r="O658" s="145"/>
      <c r="P658" s="145"/>
      <c r="Q658" s="145"/>
      <c r="R658" s="145"/>
      <c r="S658" s="145"/>
      <c r="T658" s="145"/>
      <c r="U658" s="145"/>
      <c r="V658" s="145"/>
      <c r="W658" s="145"/>
      <c r="X658" s="145"/>
      <c r="Y658" s="145"/>
      <c r="Z658" s="145"/>
    </row>
    <row r="659" spans="1:26" ht="15.75" customHeight="1">
      <c r="A659" s="145"/>
      <c r="B659" s="145"/>
      <c r="C659" s="145"/>
      <c r="D659" s="153"/>
      <c r="E659" s="144"/>
      <c r="F659" s="145"/>
      <c r="G659" s="145"/>
      <c r="H659" s="145"/>
      <c r="I659" s="145"/>
      <c r="J659" s="145"/>
      <c r="K659" s="145"/>
      <c r="L659" s="145"/>
      <c r="M659" s="145"/>
      <c r="N659" s="145"/>
      <c r="O659" s="145"/>
      <c r="P659" s="145"/>
      <c r="Q659" s="145"/>
      <c r="R659" s="145"/>
      <c r="S659" s="145"/>
      <c r="T659" s="145"/>
      <c r="U659" s="145"/>
      <c r="V659" s="145"/>
      <c r="W659" s="145"/>
      <c r="X659" s="145"/>
      <c r="Y659" s="145"/>
      <c r="Z659" s="145"/>
    </row>
    <row r="660" spans="1:26" ht="15.75" customHeight="1">
      <c r="A660" s="145"/>
      <c r="B660" s="145"/>
      <c r="C660" s="145"/>
      <c r="D660" s="153"/>
      <c r="E660" s="144"/>
      <c r="F660" s="145"/>
      <c r="G660" s="145"/>
      <c r="H660" s="145"/>
      <c r="I660" s="145"/>
      <c r="J660" s="145"/>
      <c r="K660" s="145"/>
      <c r="L660" s="145"/>
      <c r="M660" s="145"/>
      <c r="N660" s="145"/>
      <c r="O660" s="145"/>
      <c r="P660" s="145"/>
      <c r="Q660" s="145"/>
      <c r="R660" s="145"/>
      <c r="S660" s="145"/>
      <c r="T660" s="145"/>
      <c r="U660" s="145"/>
      <c r="V660" s="145"/>
      <c r="W660" s="145"/>
      <c r="X660" s="145"/>
      <c r="Y660" s="145"/>
      <c r="Z660" s="145"/>
    </row>
    <row r="661" spans="1:26" ht="15.75" customHeight="1">
      <c r="A661" s="145"/>
      <c r="B661" s="145"/>
      <c r="C661" s="145"/>
      <c r="D661" s="153"/>
      <c r="E661" s="144"/>
      <c r="F661" s="145"/>
      <c r="G661" s="145"/>
      <c r="H661" s="145"/>
      <c r="I661" s="145"/>
      <c r="J661" s="145"/>
      <c r="K661" s="145"/>
      <c r="L661" s="145"/>
      <c r="M661" s="145"/>
      <c r="N661" s="145"/>
      <c r="O661" s="145"/>
      <c r="P661" s="145"/>
      <c r="Q661" s="145"/>
      <c r="R661" s="145"/>
      <c r="S661" s="145"/>
      <c r="T661" s="145"/>
      <c r="U661" s="145"/>
      <c r="V661" s="145"/>
      <c r="W661" s="145"/>
      <c r="X661" s="145"/>
      <c r="Y661" s="145"/>
      <c r="Z661" s="145"/>
    </row>
    <row r="662" spans="1:26" ht="15.75" customHeight="1">
      <c r="A662" s="145"/>
      <c r="B662" s="145"/>
      <c r="C662" s="145"/>
      <c r="D662" s="153"/>
      <c r="E662" s="144"/>
      <c r="F662" s="145"/>
      <c r="G662" s="145"/>
      <c r="H662" s="145"/>
      <c r="I662" s="145"/>
      <c r="J662" s="145"/>
      <c r="K662" s="145"/>
      <c r="L662" s="145"/>
      <c r="M662" s="145"/>
      <c r="N662" s="145"/>
      <c r="O662" s="145"/>
      <c r="P662" s="145"/>
      <c r="Q662" s="145"/>
      <c r="R662" s="145"/>
      <c r="S662" s="145"/>
      <c r="T662" s="145"/>
      <c r="U662" s="145"/>
      <c r="V662" s="145"/>
      <c r="W662" s="145"/>
      <c r="X662" s="145"/>
      <c r="Y662" s="145"/>
      <c r="Z662" s="145"/>
    </row>
    <row r="663" spans="1:26" ht="15.75" customHeight="1">
      <c r="A663" s="145"/>
      <c r="B663" s="145"/>
      <c r="C663" s="145"/>
      <c r="D663" s="153"/>
      <c r="E663" s="144"/>
      <c r="F663" s="145"/>
      <c r="G663" s="145"/>
      <c r="H663" s="145"/>
      <c r="I663" s="145"/>
      <c r="J663" s="145"/>
      <c r="K663" s="145"/>
      <c r="L663" s="145"/>
      <c r="M663" s="145"/>
      <c r="N663" s="145"/>
      <c r="O663" s="145"/>
      <c r="P663" s="145"/>
      <c r="Q663" s="145"/>
      <c r="R663" s="145"/>
      <c r="S663" s="145"/>
      <c r="T663" s="145"/>
      <c r="U663" s="145"/>
      <c r="V663" s="145"/>
      <c r="W663" s="145"/>
      <c r="X663" s="145"/>
      <c r="Y663" s="145"/>
      <c r="Z663" s="145"/>
    </row>
    <row r="664" spans="1:26" ht="15.75" customHeight="1">
      <c r="A664" s="145"/>
      <c r="B664" s="145"/>
      <c r="C664" s="145"/>
      <c r="D664" s="153"/>
      <c r="E664" s="144"/>
      <c r="F664" s="145"/>
      <c r="G664" s="145"/>
      <c r="H664" s="145"/>
      <c r="I664" s="145"/>
      <c r="J664" s="145"/>
      <c r="K664" s="145"/>
      <c r="L664" s="145"/>
      <c r="M664" s="145"/>
      <c r="N664" s="145"/>
      <c r="O664" s="145"/>
      <c r="P664" s="145"/>
      <c r="Q664" s="145"/>
      <c r="R664" s="145"/>
      <c r="S664" s="145"/>
      <c r="T664" s="145"/>
      <c r="U664" s="145"/>
      <c r="V664" s="145"/>
      <c r="W664" s="145"/>
      <c r="X664" s="145"/>
      <c r="Y664" s="145"/>
      <c r="Z664" s="145"/>
    </row>
    <row r="665" spans="1:26" ht="15.75" customHeight="1">
      <c r="A665" s="145"/>
      <c r="B665" s="145"/>
      <c r="C665" s="145"/>
      <c r="D665" s="153"/>
      <c r="E665" s="144"/>
      <c r="F665" s="145"/>
      <c r="G665" s="145"/>
      <c r="H665" s="145"/>
      <c r="I665" s="145"/>
      <c r="J665" s="145"/>
      <c r="K665" s="145"/>
      <c r="L665" s="145"/>
      <c r="M665" s="145"/>
      <c r="N665" s="145"/>
      <c r="O665" s="145"/>
      <c r="P665" s="145"/>
      <c r="Q665" s="145"/>
      <c r="R665" s="145"/>
      <c r="S665" s="145"/>
      <c r="T665" s="145"/>
      <c r="U665" s="145"/>
      <c r="V665" s="145"/>
      <c r="W665" s="145"/>
      <c r="X665" s="145"/>
      <c r="Y665" s="145"/>
      <c r="Z665" s="145"/>
    </row>
    <row r="666" spans="1:26" ht="15.75" customHeight="1">
      <c r="A666" s="145"/>
      <c r="B666" s="145"/>
      <c r="C666" s="145"/>
      <c r="D666" s="153"/>
      <c r="E666" s="144"/>
      <c r="F666" s="145"/>
      <c r="G666" s="145"/>
      <c r="H666" s="145"/>
      <c r="I666" s="145"/>
      <c r="J666" s="145"/>
      <c r="K666" s="145"/>
      <c r="L666" s="145"/>
      <c r="M666" s="145"/>
      <c r="N666" s="145"/>
      <c r="O666" s="145"/>
      <c r="P666" s="145"/>
      <c r="Q666" s="145"/>
      <c r="R666" s="145"/>
      <c r="S666" s="145"/>
      <c r="T666" s="145"/>
      <c r="U666" s="145"/>
      <c r="V666" s="145"/>
      <c r="W666" s="145"/>
      <c r="X666" s="145"/>
      <c r="Y666" s="145"/>
      <c r="Z666" s="145"/>
    </row>
    <row r="667" spans="1:26" ht="15.75" customHeight="1">
      <c r="A667" s="145"/>
      <c r="B667" s="145"/>
      <c r="C667" s="145"/>
      <c r="D667" s="153"/>
      <c r="E667" s="144"/>
      <c r="F667" s="145"/>
      <c r="G667" s="145"/>
      <c r="H667" s="145"/>
      <c r="I667" s="145"/>
      <c r="J667" s="145"/>
      <c r="K667" s="145"/>
      <c r="L667" s="145"/>
      <c r="M667" s="145"/>
      <c r="N667" s="145"/>
      <c r="O667" s="145"/>
      <c r="P667" s="145"/>
      <c r="Q667" s="145"/>
      <c r="R667" s="145"/>
      <c r="S667" s="145"/>
      <c r="T667" s="145"/>
      <c r="U667" s="145"/>
      <c r="V667" s="145"/>
      <c r="W667" s="145"/>
      <c r="X667" s="145"/>
      <c r="Y667" s="145"/>
      <c r="Z667" s="145"/>
    </row>
    <row r="668" spans="1:26" ht="15.75" customHeight="1">
      <c r="A668" s="145"/>
      <c r="B668" s="145"/>
      <c r="C668" s="145"/>
      <c r="D668" s="153"/>
      <c r="E668" s="144"/>
      <c r="F668" s="145"/>
      <c r="G668" s="145"/>
      <c r="H668" s="145"/>
      <c r="I668" s="145"/>
      <c r="J668" s="145"/>
      <c r="K668" s="145"/>
      <c r="L668" s="145"/>
      <c r="M668" s="145"/>
      <c r="N668" s="145"/>
      <c r="O668" s="145"/>
      <c r="P668" s="145"/>
      <c r="Q668" s="145"/>
      <c r="R668" s="145"/>
      <c r="S668" s="145"/>
      <c r="T668" s="145"/>
      <c r="U668" s="145"/>
      <c r="V668" s="145"/>
      <c r="W668" s="145"/>
      <c r="X668" s="145"/>
      <c r="Y668" s="145"/>
      <c r="Z668" s="145"/>
    </row>
    <row r="669" spans="1:26" ht="15.75" customHeight="1">
      <c r="A669" s="145"/>
      <c r="B669" s="145"/>
      <c r="C669" s="145"/>
      <c r="D669" s="153"/>
      <c r="E669" s="144"/>
      <c r="F669" s="145"/>
      <c r="G669" s="145"/>
      <c r="H669" s="145"/>
      <c r="I669" s="145"/>
      <c r="J669" s="145"/>
      <c r="K669" s="145"/>
      <c r="L669" s="145"/>
      <c r="M669" s="145"/>
      <c r="N669" s="145"/>
      <c r="O669" s="145"/>
      <c r="P669" s="145"/>
      <c r="Q669" s="145"/>
      <c r="R669" s="145"/>
      <c r="S669" s="145"/>
      <c r="T669" s="145"/>
      <c r="U669" s="145"/>
      <c r="V669" s="145"/>
      <c r="W669" s="145"/>
      <c r="X669" s="145"/>
      <c r="Y669" s="145"/>
      <c r="Z669" s="145"/>
    </row>
    <row r="670" spans="1:26" ht="15.75" customHeight="1">
      <c r="A670" s="145"/>
      <c r="B670" s="145"/>
      <c r="C670" s="145"/>
      <c r="D670" s="153"/>
      <c r="E670" s="144"/>
      <c r="F670" s="145"/>
      <c r="G670" s="145"/>
      <c r="H670" s="145"/>
      <c r="I670" s="145"/>
      <c r="J670" s="145"/>
      <c r="K670" s="145"/>
      <c r="L670" s="145"/>
      <c r="M670" s="145"/>
      <c r="N670" s="145"/>
      <c r="O670" s="145"/>
      <c r="P670" s="145"/>
      <c r="Q670" s="145"/>
      <c r="R670" s="145"/>
      <c r="S670" s="145"/>
      <c r="T670" s="145"/>
      <c r="U670" s="145"/>
      <c r="V670" s="145"/>
      <c r="W670" s="145"/>
      <c r="X670" s="145"/>
      <c r="Y670" s="145"/>
      <c r="Z670" s="145"/>
    </row>
    <row r="671" spans="1:26" ht="15.75" customHeight="1">
      <c r="A671" s="145"/>
      <c r="B671" s="145"/>
      <c r="C671" s="145"/>
      <c r="D671" s="153"/>
      <c r="E671" s="144"/>
      <c r="F671" s="145"/>
      <c r="G671" s="145"/>
      <c r="H671" s="145"/>
      <c r="I671" s="145"/>
      <c r="J671" s="145"/>
      <c r="K671" s="145"/>
      <c r="L671" s="145"/>
      <c r="M671" s="145"/>
      <c r="N671" s="145"/>
      <c r="O671" s="145"/>
      <c r="P671" s="145"/>
      <c r="Q671" s="145"/>
      <c r="R671" s="145"/>
      <c r="S671" s="145"/>
      <c r="T671" s="145"/>
      <c r="U671" s="145"/>
      <c r="V671" s="145"/>
      <c r="W671" s="145"/>
      <c r="X671" s="145"/>
      <c r="Y671" s="145"/>
      <c r="Z671" s="145"/>
    </row>
    <row r="672" spans="1:26" ht="15.75" customHeight="1">
      <c r="A672" s="145"/>
      <c r="B672" s="145"/>
      <c r="C672" s="145"/>
      <c r="D672" s="153"/>
      <c r="E672" s="144"/>
      <c r="F672" s="145"/>
      <c r="G672" s="145"/>
      <c r="H672" s="145"/>
      <c r="I672" s="145"/>
      <c r="J672" s="145"/>
      <c r="K672" s="145"/>
      <c r="L672" s="145"/>
      <c r="M672" s="145"/>
      <c r="N672" s="145"/>
      <c r="O672" s="145"/>
      <c r="P672" s="145"/>
      <c r="Q672" s="145"/>
      <c r="R672" s="145"/>
      <c r="S672" s="145"/>
      <c r="T672" s="145"/>
      <c r="U672" s="145"/>
      <c r="V672" s="145"/>
      <c r="W672" s="145"/>
      <c r="X672" s="145"/>
      <c r="Y672" s="145"/>
      <c r="Z672" s="145"/>
    </row>
    <row r="673" spans="1:26" ht="15.75" customHeight="1">
      <c r="A673" s="145"/>
      <c r="B673" s="145"/>
      <c r="C673" s="145"/>
      <c r="D673" s="153"/>
      <c r="E673" s="144"/>
      <c r="F673" s="145"/>
      <c r="G673" s="145"/>
      <c r="H673" s="145"/>
      <c r="I673" s="145"/>
      <c r="J673" s="145"/>
      <c r="K673" s="145"/>
      <c r="L673" s="145"/>
      <c r="M673" s="145"/>
      <c r="N673" s="145"/>
      <c r="O673" s="145"/>
      <c r="P673" s="145"/>
      <c r="Q673" s="145"/>
      <c r="R673" s="145"/>
      <c r="S673" s="145"/>
      <c r="T673" s="145"/>
      <c r="U673" s="145"/>
      <c r="V673" s="145"/>
      <c r="W673" s="145"/>
      <c r="X673" s="145"/>
      <c r="Y673" s="145"/>
      <c r="Z673" s="145"/>
    </row>
    <row r="674" spans="1:26" ht="15.75" customHeight="1">
      <c r="A674" s="145"/>
      <c r="B674" s="145"/>
      <c r="C674" s="145"/>
      <c r="D674" s="153"/>
      <c r="E674" s="144"/>
      <c r="F674" s="145"/>
      <c r="G674" s="145"/>
      <c r="H674" s="145"/>
      <c r="I674" s="145"/>
      <c r="J674" s="145"/>
      <c r="K674" s="145"/>
      <c r="L674" s="145"/>
      <c r="M674" s="145"/>
      <c r="N674" s="145"/>
      <c r="O674" s="145"/>
      <c r="P674" s="145"/>
      <c r="Q674" s="145"/>
      <c r="R674" s="145"/>
      <c r="S674" s="145"/>
      <c r="T674" s="145"/>
      <c r="U674" s="145"/>
      <c r="V674" s="145"/>
      <c r="W674" s="145"/>
      <c r="X674" s="145"/>
      <c r="Y674" s="145"/>
      <c r="Z674" s="145"/>
    </row>
    <row r="675" spans="1:26" ht="15.75" customHeight="1">
      <c r="A675" s="145"/>
      <c r="B675" s="145"/>
      <c r="C675" s="145"/>
      <c r="D675" s="153"/>
      <c r="E675" s="144"/>
      <c r="F675" s="145"/>
      <c r="G675" s="145"/>
      <c r="H675" s="145"/>
      <c r="I675" s="145"/>
      <c r="J675" s="145"/>
      <c r="K675" s="145"/>
      <c r="L675" s="145"/>
      <c r="M675" s="145"/>
      <c r="N675" s="145"/>
      <c r="O675" s="145"/>
      <c r="P675" s="145"/>
      <c r="Q675" s="145"/>
      <c r="R675" s="145"/>
      <c r="S675" s="145"/>
      <c r="T675" s="145"/>
      <c r="U675" s="145"/>
      <c r="V675" s="145"/>
      <c r="W675" s="145"/>
      <c r="X675" s="145"/>
      <c r="Y675" s="145"/>
      <c r="Z675" s="145"/>
    </row>
    <row r="676" spans="1:26" ht="15.75" customHeight="1">
      <c r="A676" s="145"/>
      <c r="B676" s="145"/>
      <c r="C676" s="145"/>
      <c r="D676" s="153"/>
      <c r="E676" s="144"/>
      <c r="F676" s="145"/>
      <c r="G676" s="145"/>
      <c r="H676" s="145"/>
      <c r="I676" s="145"/>
      <c r="J676" s="145"/>
      <c r="K676" s="145"/>
      <c r="L676" s="145"/>
      <c r="M676" s="145"/>
      <c r="N676" s="145"/>
      <c r="O676" s="145"/>
      <c r="P676" s="145"/>
      <c r="Q676" s="145"/>
      <c r="R676" s="145"/>
      <c r="S676" s="145"/>
      <c r="T676" s="145"/>
      <c r="U676" s="145"/>
      <c r="V676" s="145"/>
      <c r="W676" s="145"/>
      <c r="X676" s="145"/>
      <c r="Y676" s="145"/>
      <c r="Z676" s="145"/>
    </row>
    <row r="677" spans="1:26" ht="15.75" customHeight="1">
      <c r="A677" s="145"/>
      <c r="B677" s="145"/>
      <c r="C677" s="145"/>
      <c r="D677" s="153"/>
      <c r="E677" s="144"/>
      <c r="F677" s="145"/>
      <c r="G677" s="145"/>
      <c r="H677" s="145"/>
      <c r="I677" s="145"/>
      <c r="J677" s="145"/>
      <c r="K677" s="145"/>
      <c r="L677" s="145"/>
      <c r="M677" s="145"/>
      <c r="N677" s="145"/>
      <c r="O677" s="145"/>
      <c r="P677" s="145"/>
      <c r="Q677" s="145"/>
      <c r="R677" s="145"/>
      <c r="S677" s="145"/>
      <c r="T677" s="145"/>
      <c r="U677" s="145"/>
      <c r="V677" s="145"/>
      <c r="W677" s="145"/>
      <c r="X677" s="145"/>
      <c r="Y677" s="145"/>
      <c r="Z677" s="145"/>
    </row>
    <row r="678" spans="1:26" ht="15.75" customHeight="1">
      <c r="A678" s="145"/>
      <c r="B678" s="145"/>
      <c r="C678" s="145"/>
      <c r="D678" s="153"/>
      <c r="E678" s="144"/>
      <c r="F678" s="145"/>
      <c r="G678" s="145"/>
      <c r="H678" s="145"/>
      <c r="I678" s="145"/>
      <c r="J678" s="145"/>
      <c r="K678" s="145"/>
      <c r="L678" s="145"/>
      <c r="M678" s="145"/>
      <c r="N678" s="145"/>
      <c r="O678" s="145"/>
      <c r="P678" s="145"/>
      <c r="Q678" s="145"/>
      <c r="R678" s="145"/>
      <c r="S678" s="145"/>
      <c r="T678" s="145"/>
      <c r="U678" s="145"/>
      <c r="V678" s="145"/>
      <c r="W678" s="145"/>
      <c r="X678" s="145"/>
      <c r="Y678" s="145"/>
      <c r="Z678" s="145"/>
    </row>
    <row r="679" spans="1:26" ht="15.75" customHeight="1">
      <c r="A679" s="145"/>
      <c r="B679" s="145"/>
      <c r="C679" s="145"/>
      <c r="D679" s="153"/>
      <c r="E679" s="144"/>
      <c r="F679" s="145"/>
      <c r="G679" s="145"/>
      <c r="H679" s="145"/>
      <c r="I679" s="145"/>
      <c r="J679" s="145"/>
      <c r="K679" s="145"/>
      <c r="L679" s="145"/>
      <c r="M679" s="145"/>
      <c r="N679" s="145"/>
      <c r="O679" s="145"/>
      <c r="P679" s="145"/>
      <c r="Q679" s="145"/>
      <c r="R679" s="145"/>
      <c r="S679" s="145"/>
      <c r="T679" s="145"/>
      <c r="U679" s="145"/>
      <c r="V679" s="145"/>
      <c r="W679" s="145"/>
      <c r="X679" s="145"/>
      <c r="Y679" s="145"/>
      <c r="Z679" s="145"/>
    </row>
    <row r="680" spans="1:26" ht="15.75" customHeight="1">
      <c r="A680" s="145"/>
      <c r="B680" s="145"/>
      <c r="C680" s="145"/>
      <c r="D680" s="153"/>
      <c r="E680" s="144"/>
      <c r="F680" s="145"/>
      <c r="G680" s="145"/>
      <c r="H680" s="145"/>
      <c r="I680" s="145"/>
      <c r="J680" s="145"/>
      <c r="K680" s="145"/>
      <c r="L680" s="145"/>
      <c r="M680" s="145"/>
      <c r="N680" s="145"/>
      <c r="O680" s="145"/>
      <c r="P680" s="145"/>
      <c r="Q680" s="145"/>
      <c r="R680" s="145"/>
      <c r="S680" s="145"/>
      <c r="T680" s="145"/>
      <c r="U680" s="145"/>
      <c r="V680" s="145"/>
      <c r="W680" s="145"/>
      <c r="X680" s="145"/>
      <c r="Y680" s="145"/>
      <c r="Z680" s="145"/>
    </row>
    <row r="681" spans="1:26" ht="15.75" customHeight="1">
      <c r="A681" s="145"/>
      <c r="B681" s="145"/>
      <c r="C681" s="145"/>
      <c r="D681" s="153"/>
      <c r="E681" s="144"/>
      <c r="F681" s="145"/>
      <c r="G681" s="145"/>
      <c r="H681" s="145"/>
      <c r="I681" s="145"/>
      <c r="J681" s="145"/>
      <c r="K681" s="145"/>
      <c r="L681" s="145"/>
      <c r="M681" s="145"/>
      <c r="N681" s="145"/>
      <c r="O681" s="145"/>
      <c r="P681" s="145"/>
      <c r="Q681" s="145"/>
      <c r="R681" s="145"/>
      <c r="S681" s="145"/>
      <c r="T681" s="145"/>
      <c r="U681" s="145"/>
      <c r="V681" s="145"/>
      <c r="W681" s="145"/>
      <c r="X681" s="145"/>
      <c r="Y681" s="145"/>
      <c r="Z681" s="145"/>
    </row>
    <row r="682" spans="1:26" ht="15.75" customHeight="1">
      <c r="A682" s="145"/>
      <c r="B682" s="145"/>
      <c r="C682" s="145"/>
      <c r="D682" s="153"/>
      <c r="E682" s="144"/>
      <c r="F682" s="145"/>
      <c r="G682" s="145"/>
      <c r="H682" s="145"/>
      <c r="I682" s="145"/>
      <c r="J682" s="145"/>
      <c r="K682" s="145"/>
      <c r="L682" s="145"/>
      <c r="M682" s="145"/>
      <c r="N682" s="145"/>
      <c r="O682" s="145"/>
      <c r="P682" s="145"/>
      <c r="Q682" s="145"/>
      <c r="R682" s="145"/>
      <c r="S682" s="145"/>
      <c r="T682" s="145"/>
      <c r="U682" s="145"/>
      <c r="V682" s="145"/>
      <c r="W682" s="145"/>
      <c r="X682" s="145"/>
      <c r="Y682" s="145"/>
      <c r="Z682" s="145"/>
    </row>
    <row r="683" spans="1:26" ht="15.75" customHeight="1">
      <c r="A683" s="145"/>
      <c r="B683" s="145"/>
      <c r="C683" s="145"/>
      <c r="D683" s="153"/>
      <c r="E683" s="144"/>
      <c r="F683" s="145"/>
      <c r="G683" s="145"/>
      <c r="H683" s="145"/>
      <c r="I683" s="145"/>
      <c r="J683" s="145"/>
      <c r="K683" s="145"/>
      <c r="L683" s="145"/>
      <c r="M683" s="145"/>
      <c r="N683" s="145"/>
      <c r="O683" s="145"/>
      <c r="P683" s="145"/>
      <c r="Q683" s="145"/>
      <c r="R683" s="145"/>
      <c r="S683" s="145"/>
      <c r="T683" s="145"/>
      <c r="U683" s="145"/>
      <c r="V683" s="145"/>
      <c r="W683" s="145"/>
      <c r="X683" s="145"/>
      <c r="Y683" s="145"/>
      <c r="Z683" s="145"/>
    </row>
    <row r="684" spans="1:26" ht="15.75" customHeight="1">
      <c r="A684" s="145"/>
      <c r="B684" s="145"/>
      <c r="C684" s="145"/>
      <c r="D684" s="153"/>
      <c r="E684" s="144"/>
      <c r="F684" s="145"/>
      <c r="G684" s="145"/>
      <c r="H684" s="145"/>
      <c r="I684" s="145"/>
      <c r="J684" s="145"/>
      <c r="K684" s="145"/>
      <c r="L684" s="145"/>
      <c r="M684" s="145"/>
      <c r="N684" s="145"/>
      <c r="O684" s="145"/>
      <c r="P684" s="145"/>
      <c r="Q684" s="145"/>
      <c r="R684" s="145"/>
      <c r="S684" s="145"/>
      <c r="T684" s="145"/>
      <c r="U684" s="145"/>
      <c r="V684" s="145"/>
      <c r="W684" s="145"/>
      <c r="X684" s="145"/>
      <c r="Y684" s="145"/>
      <c r="Z684" s="145"/>
    </row>
    <row r="685" spans="1:26" ht="15.75" customHeight="1">
      <c r="A685" s="145"/>
      <c r="B685" s="145"/>
      <c r="C685" s="145"/>
      <c r="D685" s="153"/>
      <c r="E685" s="144"/>
      <c r="F685" s="145"/>
      <c r="G685" s="145"/>
      <c r="H685" s="145"/>
      <c r="I685" s="145"/>
      <c r="J685" s="145"/>
      <c r="K685" s="145"/>
      <c r="L685" s="145"/>
      <c r="M685" s="145"/>
      <c r="N685" s="145"/>
      <c r="O685" s="145"/>
      <c r="P685" s="145"/>
      <c r="Q685" s="145"/>
      <c r="R685" s="145"/>
      <c r="S685" s="145"/>
      <c r="T685" s="145"/>
      <c r="U685" s="145"/>
      <c r="V685" s="145"/>
      <c r="W685" s="145"/>
      <c r="X685" s="145"/>
      <c r="Y685" s="145"/>
      <c r="Z685" s="145"/>
    </row>
    <row r="686" spans="1:26" ht="15.75" customHeight="1">
      <c r="A686" s="145"/>
      <c r="B686" s="145"/>
      <c r="C686" s="145"/>
      <c r="D686" s="153"/>
      <c r="E686" s="144"/>
      <c r="F686" s="145"/>
      <c r="G686" s="145"/>
      <c r="H686" s="145"/>
      <c r="I686" s="145"/>
      <c r="J686" s="145"/>
      <c r="K686" s="145"/>
      <c r="L686" s="145"/>
      <c r="M686" s="145"/>
      <c r="N686" s="145"/>
      <c r="O686" s="145"/>
      <c r="P686" s="145"/>
      <c r="Q686" s="145"/>
      <c r="R686" s="145"/>
      <c r="S686" s="145"/>
      <c r="T686" s="145"/>
      <c r="U686" s="145"/>
      <c r="V686" s="145"/>
      <c r="W686" s="145"/>
      <c r="X686" s="145"/>
      <c r="Y686" s="145"/>
      <c r="Z686" s="145"/>
    </row>
    <row r="687" spans="1:26" ht="15.75" customHeight="1">
      <c r="A687" s="145"/>
      <c r="B687" s="145"/>
      <c r="C687" s="145"/>
      <c r="D687" s="153"/>
      <c r="E687" s="144"/>
      <c r="F687" s="145"/>
      <c r="G687" s="145"/>
      <c r="H687" s="145"/>
      <c r="I687" s="145"/>
      <c r="J687" s="145"/>
      <c r="K687" s="145"/>
      <c r="L687" s="145"/>
      <c r="M687" s="145"/>
      <c r="N687" s="145"/>
      <c r="O687" s="145"/>
      <c r="P687" s="145"/>
      <c r="Q687" s="145"/>
      <c r="R687" s="145"/>
      <c r="S687" s="145"/>
      <c r="T687" s="145"/>
      <c r="U687" s="145"/>
      <c r="V687" s="145"/>
      <c r="W687" s="145"/>
      <c r="X687" s="145"/>
      <c r="Y687" s="145"/>
      <c r="Z687" s="145"/>
    </row>
    <row r="688" spans="1:26" ht="15.75" customHeight="1">
      <c r="A688" s="145"/>
      <c r="B688" s="145"/>
      <c r="C688" s="145"/>
      <c r="D688" s="153"/>
      <c r="E688" s="144"/>
      <c r="F688" s="145"/>
      <c r="G688" s="145"/>
      <c r="H688" s="145"/>
      <c r="I688" s="145"/>
      <c r="J688" s="145"/>
      <c r="K688" s="145"/>
      <c r="L688" s="145"/>
      <c r="M688" s="145"/>
      <c r="N688" s="145"/>
      <c r="O688" s="145"/>
      <c r="P688" s="145"/>
      <c r="Q688" s="145"/>
      <c r="R688" s="145"/>
      <c r="S688" s="145"/>
      <c r="T688" s="145"/>
      <c r="U688" s="145"/>
      <c r="V688" s="145"/>
      <c r="W688" s="145"/>
      <c r="X688" s="145"/>
      <c r="Y688" s="145"/>
      <c r="Z688" s="145"/>
    </row>
    <row r="689" spans="1:26" ht="15.75" customHeight="1">
      <c r="A689" s="145"/>
      <c r="B689" s="145"/>
      <c r="C689" s="145"/>
      <c r="D689" s="153"/>
      <c r="E689" s="144"/>
      <c r="F689" s="145"/>
      <c r="G689" s="145"/>
      <c r="H689" s="145"/>
      <c r="I689" s="145"/>
      <c r="J689" s="145"/>
      <c r="K689" s="145"/>
      <c r="L689" s="145"/>
      <c r="M689" s="145"/>
      <c r="N689" s="145"/>
      <c r="O689" s="145"/>
      <c r="P689" s="145"/>
      <c r="Q689" s="145"/>
      <c r="R689" s="145"/>
      <c r="S689" s="145"/>
      <c r="T689" s="145"/>
      <c r="U689" s="145"/>
      <c r="V689" s="145"/>
      <c r="W689" s="145"/>
      <c r="X689" s="145"/>
      <c r="Y689" s="145"/>
      <c r="Z689" s="145"/>
    </row>
    <row r="690" spans="1:26" ht="15.75" customHeight="1">
      <c r="A690" s="145"/>
      <c r="B690" s="145"/>
      <c r="C690" s="145"/>
      <c r="D690" s="153"/>
      <c r="E690" s="144"/>
      <c r="F690" s="145"/>
      <c r="G690" s="145"/>
      <c r="H690" s="145"/>
      <c r="I690" s="145"/>
      <c r="J690" s="145"/>
      <c r="K690" s="145"/>
      <c r="L690" s="145"/>
      <c r="M690" s="145"/>
      <c r="N690" s="145"/>
      <c r="O690" s="145"/>
      <c r="P690" s="145"/>
      <c r="Q690" s="145"/>
      <c r="R690" s="145"/>
      <c r="S690" s="145"/>
      <c r="T690" s="145"/>
      <c r="U690" s="145"/>
      <c r="V690" s="145"/>
      <c r="W690" s="145"/>
      <c r="X690" s="145"/>
      <c r="Y690" s="145"/>
      <c r="Z690" s="145"/>
    </row>
    <row r="691" spans="1:26" ht="15.75" customHeight="1">
      <c r="A691" s="145"/>
      <c r="B691" s="145"/>
      <c r="C691" s="145"/>
      <c r="D691" s="153"/>
      <c r="E691" s="144"/>
      <c r="F691" s="145"/>
      <c r="G691" s="145"/>
      <c r="H691" s="145"/>
      <c r="I691" s="145"/>
      <c r="J691" s="145"/>
      <c r="K691" s="145"/>
      <c r="L691" s="145"/>
      <c r="M691" s="145"/>
      <c r="N691" s="145"/>
      <c r="O691" s="145"/>
      <c r="P691" s="145"/>
      <c r="Q691" s="145"/>
      <c r="R691" s="145"/>
      <c r="S691" s="145"/>
      <c r="T691" s="145"/>
      <c r="U691" s="145"/>
      <c r="V691" s="145"/>
      <c r="W691" s="145"/>
      <c r="X691" s="145"/>
      <c r="Y691" s="145"/>
      <c r="Z691" s="145"/>
    </row>
    <row r="692" spans="1:26" ht="15.75" customHeight="1">
      <c r="A692" s="145"/>
      <c r="B692" s="145"/>
      <c r="C692" s="145"/>
      <c r="D692" s="153"/>
      <c r="E692" s="144"/>
      <c r="F692" s="145"/>
      <c r="G692" s="145"/>
      <c r="H692" s="145"/>
      <c r="I692" s="145"/>
      <c r="J692" s="145"/>
      <c r="K692" s="145"/>
      <c r="L692" s="145"/>
      <c r="M692" s="145"/>
      <c r="N692" s="145"/>
      <c r="O692" s="145"/>
      <c r="P692" s="145"/>
      <c r="Q692" s="145"/>
      <c r="R692" s="145"/>
      <c r="S692" s="145"/>
      <c r="T692" s="145"/>
      <c r="U692" s="145"/>
      <c r="V692" s="145"/>
      <c r="W692" s="145"/>
      <c r="X692" s="145"/>
      <c r="Y692" s="145"/>
      <c r="Z692" s="145"/>
    </row>
    <row r="693" spans="1:26" ht="15.75" customHeight="1">
      <c r="A693" s="145"/>
      <c r="B693" s="145"/>
      <c r="C693" s="145"/>
      <c r="D693" s="153"/>
      <c r="E693" s="144"/>
      <c r="F693" s="145"/>
      <c r="G693" s="145"/>
      <c r="H693" s="145"/>
      <c r="I693" s="145"/>
      <c r="J693" s="145"/>
      <c r="K693" s="145"/>
      <c r="L693" s="145"/>
      <c r="M693" s="145"/>
      <c r="N693" s="145"/>
      <c r="O693" s="145"/>
      <c r="P693" s="145"/>
      <c r="Q693" s="145"/>
      <c r="R693" s="145"/>
      <c r="S693" s="145"/>
      <c r="T693" s="145"/>
      <c r="U693" s="145"/>
      <c r="V693" s="145"/>
      <c r="W693" s="145"/>
      <c r="X693" s="145"/>
      <c r="Y693" s="145"/>
      <c r="Z693" s="145"/>
    </row>
    <row r="694" spans="1:26" ht="15.75" customHeight="1">
      <c r="A694" s="145"/>
      <c r="B694" s="145"/>
      <c r="C694" s="145"/>
      <c r="D694" s="153"/>
      <c r="E694" s="144"/>
      <c r="F694" s="145"/>
      <c r="G694" s="145"/>
      <c r="H694" s="145"/>
      <c r="I694" s="145"/>
      <c r="J694" s="145"/>
      <c r="K694" s="145"/>
      <c r="L694" s="145"/>
      <c r="M694" s="145"/>
      <c r="N694" s="145"/>
      <c r="O694" s="145"/>
      <c r="P694" s="145"/>
      <c r="Q694" s="145"/>
      <c r="R694" s="145"/>
      <c r="S694" s="145"/>
      <c r="T694" s="145"/>
      <c r="U694" s="145"/>
      <c r="V694" s="145"/>
      <c r="W694" s="145"/>
      <c r="X694" s="145"/>
      <c r="Y694" s="145"/>
      <c r="Z694" s="145"/>
    </row>
    <row r="695" spans="1:26" ht="15.75" customHeight="1">
      <c r="A695" s="145"/>
      <c r="B695" s="145"/>
      <c r="C695" s="145"/>
      <c r="D695" s="153"/>
      <c r="E695" s="144"/>
      <c r="F695" s="145"/>
      <c r="G695" s="145"/>
      <c r="H695" s="145"/>
      <c r="I695" s="145"/>
      <c r="J695" s="145"/>
      <c r="K695" s="145"/>
      <c r="L695" s="145"/>
      <c r="M695" s="145"/>
      <c r="N695" s="145"/>
      <c r="O695" s="145"/>
      <c r="P695" s="145"/>
      <c r="Q695" s="145"/>
      <c r="R695" s="145"/>
      <c r="S695" s="145"/>
      <c r="T695" s="145"/>
      <c r="U695" s="145"/>
      <c r="V695" s="145"/>
      <c r="W695" s="145"/>
      <c r="X695" s="145"/>
      <c r="Y695" s="145"/>
      <c r="Z695" s="145"/>
    </row>
    <row r="696" spans="1:26" ht="15.75" customHeight="1">
      <c r="A696" s="145"/>
      <c r="B696" s="145"/>
      <c r="C696" s="145"/>
      <c r="D696" s="153"/>
      <c r="E696" s="144"/>
      <c r="F696" s="145"/>
      <c r="G696" s="145"/>
      <c r="H696" s="145"/>
      <c r="I696" s="145"/>
      <c r="J696" s="145"/>
      <c r="K696" s="145"/>
      <c r="L696" s="145"/>
      <c r="M696" s="145"/>
      <c r="N696" s="145"/>
      <c r="O696" s="145"/>
      <c r="P696" s="145"/>
      <c r="Q696" s="145"/>
      <c r="R696" s="145"/>
      <c r="S696" s="145"/>
      <c r="T696" s="145"/>
      <c r="U696" s="145"/>
      <c r="V696" s="145"/>
      <c r="W696" s="145"/>
      <c r="X696" s="145"/>
      <c r="Y696" s="145"/>
      <c r="Z696" s="145"/>
    </row>
    <row r="697" spans="1:26" ht="15.75" customHeight="1">
      <c r="A697" s="145"/>
      <c r="B697" s="145"/>
      <c r="C697" s="145"/>
      <c r="D697" s="153"/>
      <c r="E697" s="144"/>
      <c r="F697" s="145"/>
      <c r="G697" s="145"/>
      <c r="H697" s="145"/>
      <c r="I697" s="145"/>
      <c r="J697" s="145"/>
      <c r="K697" s="145"/>
      <c r="L697" s="145"/>
      <c r="M697" s="145"/>
      <c r="N697" s="145"/>
      <c r="O697" s="145"/>
      <c r="P697" s="145"/>
      <c r="Q697" s="145"/>
      <c r="R697" s="145"/>
      <c r="S697" s="145"/>
      <c r="T697" s="145"/>
      <c r="U697" s="145"/>
      <c r="V697" s="145"/>
      <c r="W697" s="145"/>
      <c r="X697" s="145"/>
      <c r="Y697" s="145"/>
      <c r="Z697" s="145"/>
    </row>
    <row r="698" spans="1:26" ht="15.75" customHeight="1">
      <c r="A698" s="145"/>
      <c r="B698" s="145"/>
      <c r="C698" s="145"/>
      <c r="D698" s="153"/>
      <c r="E698" s="144"/>
      <c r="F698" s="145"/>
      <c r="G698" s="145"/>
      <c r="H698" s="145"/>
      <c r="I698" s="145"/>
      <c r="J698" s="145"/>
      <c r="K698" s="145"/>
      <c r="L698" s="145"/>
      <c r="M698" s="145"/>
      <c r="N698" s="145"/>
      <c r="O698" s="145"/>
      <c r="P698" s="145"/>
      <c r="Q698" s="145"/>
      <c r="R698" s="145"/>
      <c r="S698" s="145"/>
      <c r="T698" s="145"/>
      <c r="U698" s="145"/>
      <c r="V698" s="145"/>
      <c r="W698" s="145"/>
      <c r="X698" s="145"/>
      <c r="Y698" s="145"/>
      <c r="Z698" s="145"/>
    </row>
    <row r="699" spans="1:26" ht="15.75" customHeight="1">
      <c r="A699" s="145"/>
      <c r="B699" s="145"/>
      <c r="C699" s="145"/>
      <c r="D699" s="153"/>
      <c r="E699" s="144"/>
      <c r="F699" s="145"/>
      <c r="G699" s="145"/>
      <c r="H699" s="145"/>
      <c r="I699" s="145"/>
      <c r="J699" s="145"/>
      <c r="K699" s="145"/>
      <c r="L699" s="145"/>
      <c r="M699" s="145"/>
      <c r="N699" s="145"/>
      <c r="O699" s="145"/>
      <c r="P699" s="145"/>
      <c r="Q699" s="145"/>
      <c r="R699" s="145"/>
      <c r="S699" s="145"/>
      <c r="T699" s="145"/>
      <c r="U699" s="145"/>
      <c r="V699" s="145"/>
      <c r="W699" s="145"/>
      <c r="X699" s="145"/>
      <c r="Y699" s="145"/>
      <c r="Z699" s="145"/>
    </row>
    <row r="700" spans="1:26" ht="15.75" customHeight="1">
      <c r="A700" s="145"/>
      <c r="B700" s="145"/>
      <c r="C700" s="145"/>
      <c r="D700" s="153"/>
      <c r="E700" s="144"/>
      <c r="F700" s="145"/>
      <c r="G700" s="145"/>
      <c r="H700" s="145"/>
      <c r="I700" s="145"/>
      <c r="J700" s="145"/>
      <c r="K700" s="145"/>
      <c r="L700" s="145"/>
      <c r="M700" s="145"/>
      <c r="N700" s="145"/>
      <c r="O700" s="145"/>
      <c r="P700" s="145"/>
      <c r="Q700" s="145"/>
      <c r="R700" s="145"/>
      <c r="S700" s="145"/>
      <c r="T700" s="145"/>
      <c r="U700" s="145"/>
      <c r="V700" s="145"/>
      <c r="W700" s="145"/>
      <c r="X700" s="145"/>
      <c r="Y700" s="145"/>
      <c r="Z700" s="145"/>
    </row>
    <row r="701" spans="1:26" ht="15.75" customHeight="1">
      <c r="A701" s="145"/>
      <c r="B701" s="145"/>
      <c r="C701" s="145"/>
      <c r="D701" s="153"/>
      <c r="E701" s="144"/>
      <c r="F701" s="145"/>
      <c r="G701" s="145"/>
      <c r="H701" s="145"/>
      <c r="I701" s="145"/>
      <c r="J701" s="145"/>
      <c r="K701" s="145"/>
      <c r="L701" s="145"/>
      <c r="M701" s="145"/>
      <c r="N701" s="145"/>
      <c r="O701" s="145"/>
      <c r="P701" s="145"/>
      <c r="Q701" s="145"/>
      <c r="R701" s="145"/>
      <c r="S701" s="145"/>
      <c r="T701" s="145"/>
      <c r="U701" s="145"/>
      <c r="V701" s="145"/>
      <c r="W701" s="145"/>
      <c r="X701" s="145"/>
      <c r="Y701" s="145"/>
      <c r="Z701" s="145"/>
    </row>
    <row r="702" spans="1:26" ht="15.75" customHeight="1">
      <c r="A702" s="145"/>
      <c r="B702" s="145"/>
      <c r="C702" s="145"/>
      <c r="D702" s="153"/>
      <c r="E702" s="144"/>
      <c r="F702" s="145"/>
      <c r="G702" s="145"/>
      <c r="H702" s="145"/>
      <c r="I702" s="145"/>
      <c r="J702" s="145"/>
      <c r="K702" s="145"/>
      <c r="L702" s="145"/>
      <c r="M702" s="145"/>
      <c r="N702" s="145"/>
      <c r="O702" s="145"/>
      <c r="P702" s="145"/>
      <c r="Q702" s="145"/>
      <c r="R702" s="145"/>
      <c r="S702" s="145"/>
      <c r="T702" s="145"/>
      <c r="U702" s="145"/>
      <c r="V702" s="145"/>
      <c r="W702" s="145"/>
      <c r="X702" s="145"/>
      <c r="Y702" s="145"/>
      <c r="Z702" s="145"/>
    </row>
    <row r="703" spans="1:26" ht="15.75" customHeight="1">
      <c r="A703" s="145"/>
      <c r="B703" s="145"/>
      <c r="C703" s="145"/>
      <c r="D703" s="153"/>
      <c r="E703" s="144"/>
      <c r="F703" s="145"/>
      <c r="G703" s="145"/>
      <c r="H703" s="145"/>
      <c r="I703" s="145"/>
      <c r="J703" s="145"/>
      <c r="K703" s="145"/>
      <c r="L703" s="145"/>
      <c r="M703" s="145"/>
      <c r="N703" s="145"/>
      <c r="O703" s="145"/>
      <c r="P703" s="145"/>
      <c r="Q703" s="145"/>
      <c r="R703" s="145"/>
      <c r="S703" s="145"/>
      <c r="T703" s="145"/>
      <c r="U703" s="145"/>
      <c r="V703" s="145"/>
      <c r="W703" s="145"/>
      <c r="X703" s="145"/>
      <c r="Y703" s="145"/>
      <c r="Z703" s="145"/>
    </row>
    <row r="704" spans="1:26" ht="15.75" customHeight="1">
      <c r="A704" s="145"/>
      <c r="B704" s="145"/>
      <c r="C704" s="145"/>
      <c r="D704" s="153"/>
      <c r="E704" s="144"/>
      <c r="F704" s="145"/>
      <c r="G704" s="145"/>
      <c r="H704" s="145"/>
      <c r="I704" s="145"/>
      <c r="J704" s="145"/>
      <c r="K704" s="145"/>
      <c r="L704" s="145"/>
      <c r="M704" s="145"/>
      <c r="N704" s="145"/>
      <c r="O704" s="145"/>
      <c r="P704" s="145"/>
      <c r="Q704" s="145"/>
      <c r="R704" s="145"/>
      <c r="S704" s="145"/>
      <c r="T704" s="145"/>
      <c r="U704" s="145"/>
      <c r="V704" s="145"/>
      <c r="W704" s="145"/>
      <c r="X704" s="145"/>
      <c r="Y704" s="145"/>
      <c r="Z704" s="145"/>
    </row>
    <row r="705" spans="1:26" ht="15.75" customHeight="1">
      <c r="A705" s="145"/>
      <c r="B705" s="145"/>
      <c r="C705" s="145"/>
      <c r="D705" s="153"/>
      <c r="E705" s="144"/>
      <c r="F705" s="145"/>
      <c r="G705" s="145"/>
      <c r="H705" s="145"/>
      <c r="I705" s="145"/>
      <c r="J705" s="145"/>
      <c r="K705" s="145"/>
      <c r="L705" s="145"/>
      <c r="M705" s="145"/>
      <c r="N705" s="145"/>
      <c r="O705" s="145"/>
      <c r="P705" s="145"/>
      <c r="Q705" s="145"/>
      <c r="R705" s="145"/>
      <c r="S705" s="145"/>
      <c r="T705" s="145"/>
      <c r="U705" s="145"/>
      <c r="V705" s="145"/>
      <c r="W705" s="145"/>
      <c r="X705" s="145"/>
      <c r="Y705" s="145"/>
      <c r="Z705" s="145"/>
    </row>
    <row r="706" spans="1:26" ht="15.75" customHeight="1">
      <c r="A706" s="145"/>
      <c r="B706" s="145"/>
      <c r="C706" s="145"/>
      <c r="D706" s="153"/>
      <c r="E706" s="144"/>
      <c r="F706" s="145"/>
      <c r="G706" s="145"/>
      <c r="H706" s="145"/>
      <c r="I706" s="145"/>
      <c r="J706" s="145"/>
      <c r="K706" s="145"/>
      <c r="L706" s="145"/>
      <c r="M706" s="145"/>
      <c r="N706" s="145"/>
      <c r="O706" s="145"/>
      <c r="P706" s="145"/>
      <c r="Q706" s="145"/>
      <c r="R706" s="145"/>
      <c r="S706" s="145"/>
      <c r="T706" s="145"/>
      <c r="U706" s="145"/>
      <c r="V706" s="145"/>
      <c r="W706" s="145"/>
      <c r="X706" s="145"/>
      <c r="Y706" s="145"/>
      <c r="Z706" s="145"/>
    </row>
    <row r="707" spans="1:26" ht="15.75" customHeight="1">
      <c r="A707" s="145"/>
      <c r="B707" s="145"/>
      <c r="C707" s="145"/>
      <c r="D707" s="153"/>
      <c r="E707" s="144"/>
      <c r="F707" s="145"/>
      <c r="G707" s="145"/>
      <c r="H707" s="145"/>
      <c r="I707" s="145"/>
      <c r="J707" s="145"/>
      <c r="K707" s="145"/>
      <c r="L707" s="145"/>
      <c r="M707" s="145"/>
      <c r="N707" s="145"/>
      <c r="O707" s="145"/>
      <c r="P707" s="145"/>
      <c r="Q707" s="145"/>
      <c r="R707" s="145"/>
      <c r="S707" s="145"/>
      <c r="T707" s="145"/>
      <c r="U707" s="145"/>
      <c r="V707" s="145"/>
      <c r="W707" s="145"/>
      <c r="X707" s="145"/>
      <c r="Y707" s="145"/>
      <c r="Z707" s="145"/>
    </row>
    <row r="708" spans="1:26" ht="15.75" customHeight="1">
      <c r="A708" s="145"/>
      <c r="B708" s="145"/>
      <c r="C708" s="145"/>
      <c r="D708" s="153"/>
      <c r="E708" s="144"/>
      <c r="F708" s="145"/>
      <c r="G708" s="145"/>
      <c r="H708" s="145"/>
      <c r="I708" s="145"/>
      <c r="J708" s="145"/>
      <c r="K708" s="145"/>
      <c r="L708" s="145"/>
      <c r="M708" s="145"/>
      <c r="N708" s="145"/>
      <c r="O708" s="145"/>
      <c r="P708" s="145"/>
      <c r="Q708" s="145"/>
      <c r="R708" s="145"/>
      <c r="S708" s="145"/>
      <c r="T708" s="145"/>
      <c r="U708" s="145"/>
      <c r="V708" s="145"/>
      <c r="W708" s="145"/>
      <c r="X708" s="145"/>
      <c r="Y708" s="145"/>
      <c r="Z708" s="145"/>
    </row>
    <row r="709" spans="1:26" ht="15.75" customHeight="1">
      <c r="A709" s="145"/>
      <c r="B709" s="145"/>
      <c r="C709" s="145"/>
      <c r="D709" s="153"/>
      <c r="E709" s="144"/>
      <c r="F709" s="145"/>
      <c r="G709" s="145"/>
      <c r="H709" s="145"/>
      <c r="I709" s="145"/>
      <c r="J709" s="145"/>
      <c r="K709" s="145"/>
      <c r="L709" s="145"/>
      <c r="M709" s="145"/>
      <c r="N709" s="145"/>
      <c r="O709" s="145"/>
      <c r="P709" s="145"/>
      <c r="Q709" s="145"/>
      <c r="R709" s="145"/>
      <c r="S709" s="145"/>
      <c r="T709" s="145"/>
      <c r="U709" s="145"/>
      <c r="V709" s="145"/>
      <c r="W709" s="145"/>
      <c r="X709" s="145"/>
      <c r="Y709" s="145"/>
      <c r="Z709" s="145"/>
    </row>
    <row r="710" spans="1:26" ht="15.75" customHeight="1">
      <c r="A710" s="145"/>
      <c r="B710" s="145"/>
      <c r="C710" s="145"/>
      <c r="D710" s="153"/>
      <c r="E710" s="144"/>
      <c r="F710" s="145"/>
      <c r="G710" s="145"/>
      <c r="H710" s="145"/>
      <c r="I710" s="145"/>
      <c r="J710" s="145"/>
      <c r="K710" s="145"/>
      <c r="L710" s="145"/>
      <c r="M710" s="145"/>
      <c r="N710" s="145"/>
      <c r="O710" s="145"/>
      <c r="P710" s="145"/>
      <c r="Q710" s="145"/>
      <c r="R710" s="145"/>
      <c r="S710" s="145"/>
      <c r="T710" s="145"/>
      <c r="U710" s="145"/>
      <c r="V710" s="145"/>
      <c r="W710" s="145"/>
      <c r="X710" s="145"/>
      <c r="Y710" s="145"/>
      <c r="Z710" s="145"/>
    </row>
    <row r="711" spans="1:26" ht="15.75" customHeight="1">
      <c r="A711" s="145"/>
      <c r="B711" s="145"/>
      <c r="C711" s="145"/>
      <c r="D711" s="153"/>
      <c r="E711" s="144"/>
      <c r="F711" s="145"/>
      <c r="G711" s="145"/>
      <c r="H711" s="145"/>
      <c r="I711" s="145"/>
      <c r="J711" s="145"/>
      <c r="K711" s="145"/>
      <c r="L711" s="145"/>
      <c r="M711" s="145"/>
      <c r="N711" s="145"/>
      <c r="O711" s="145"/>
      <c r="P711" s="145"/>
      <c r="Q711" s="145"/>
      <c r="R711" s="145"/>
      <c r="S711" s="145"/>
      <c r="T711" s="145"/>
      <c r="U711" s="145"/>
      <c r="V711" s="145"/>
      <c r="W711" s="145"/>
      <c r="X711" s="145"/>
      <c r="Y711" s="145"/>
      <c r="Z711" s="145"/>
    </row>
    <row r="712" spans="1:26" ht="15.75" customHeight="1">
      <c r="A712" s="145"/>
      <c r="B712" s="145"/>
      <c r="C712" s="145"/>
      <c r="D712" s="153"/>
      <c r="E712" s="144"/>
      <c r="F712" s="145"/>
      <c r="G712" s="145"/>
      <c r="H712" s="145"/>
      <c r="I712" s="145"/>
      <c r="J712" s="145"/>
      <c r="K712" s="145"/>
      <c r="L712" s="145"/>
      <c r="M712" s="145"/>
      <c r="N712" s="145"/>
      <c r="O712" s="145"/>
      <c r="P712" s="145"/>
      <c r="Q712" s="145"/>
      <c r="R712" s="145"/>
      <c r="S712" s="145"/>
      <c r="T712" s="145"/>
      <c r="U712" s="145"/>
      <c r="V712" s="145"/>
      <c r="W712" s="145"/>
      <c r="X712" s="145"/>
      <c r="Y712" s="145"/>
      <c r="Z712" s="145"/>
    </row>
    <row r="713" spans="1:26" ht="15.75" customHeight="1">
      <c r="A713" s="145"/>
      <c r="B713" s="145"/>
      <c r="C713" s="145"/>
      <c r="D713" s="153"/>
      <c r="E713" s="144"/>
      <c r="F713" s="145"/>
      <c r="G713" s="145"/>
      <c r="H713" s="145"/>
      <c r="I713" s="145"/>
      <c r="J713" s="145"/>
      <c r="K713" s="145"/>
      <c r="L713" s="145"/>
      <c r="M713" s="145"/>
      <c r="N713" s="145"/>
      <c r="O713" s="145"/>
      <c r="P713" s="145"/>
      <c r="Q713" s="145"/>
      <c r="R713" s="145"/>
      <c r="S713" s="145"/>
      <c r="T713" s="145"/>
      <c r="U713" s="145"/>
      <c r="V713" s="145"/>
      <c r="W713" s="145"/>
      <c r="X713" s="145"/>
      <c r="Y713" s="145"/>
      <c r="Z713" s="145"/>
    </row>
    <row r="714" spans="1:26" ht="15.75" customHeight="1">
      <c r="A714" s="145"/>
      <c r="B714" s="145"/>
      <c r="C714" s="145"/>
      <c r="D714" s="153"/>
      <c r="E714" s="144"/>
      <c r="F714" s="145"/>
      <c r="G714" s="145"/>
      <c r="H714" s="145"/>
      <c r="I714" s="145"/>
      <c r="J714" s="145"/>
      <c r="K714" s="145"/>
      <c r="L714" s="145"/>
      <c r="M714" s="145"/>
      <c r="N714" s="145"/>
      <c r="O714" s="145"/>
      <c r="P714" s="145"/>
      <c r="Q714" s="145"/>
      <c r="R714" s="145"/>
      <c r="S714" s="145"/>
      <c r="T714" s="145"/>
      <c r="U714" s="145"/>
      <c r="V714" s="145"/>
      <c r="W714" s="145"/>
      <c r="X714" s="145"/>
      <c r="Y714" s="145"/>
      <c r="Z714" s="145"/>
    </row>
    <row r="715" spans="1:26" ht="15.75" customHeight="1">
      <c r="A715" s="145"/>
      <c r="B715" s="145"/>
      <c r="C715" s="145"/>
      <c r="D715" s="153"/>
      <c r="E715" s="144"/>
      <c r="F715" s="145"/>
      <c r="G715" s="145"/>
      <c r="H715" s="145"/>
      <c r="I715" s="145"/>
      <c r="J715" s="145"/>
      <c r="K715" s="145"/>
      <c r="L715" s="145"/>
      <c r="M715" s="145"/>
      <c r="N715" s="145"/>
      <c r="O715" s="145"/>
      <c r="P715" s="145"/>
      <c r="Q715" s="145"/>
      <c r="R715" s="145"/>
      <c r="S715" s="145"/>
      <c r="T715" s="145"/>
      <c r="U715" s="145"/>
      <c r="V715" s="145"/>
      <c r="W715" s="145"/>
      <c r="X715" s="145"/>
      <c r="Y715" s="145"/>
      <c r="Z715" s="145"/>
    </row>
    <row r="716" spans="1:26" ht="15.75" customHeight="1">
      <c r="A716" s="145"/>
      <c r="B716" s="145"/>
      <c r="C716" s="145"/>
      <c r="D716" s="153"/>
      <c r="E716" s="144"/>
      <c r="F716" s="145"/>
      <c r="G716" s="145"/>
      <c r="H716" s="145"/>
      <c r="I716" s="145"/>
      <c r="J716" s="145"/>
      <c r="K716" s="145"/>
      <c r="L716" s="145"/>
      <c r="M716" s="145"/>
      <c r="N716" s="145"/>
      <c r="O716" s="145"/>
      <c r="P716" s="145"/>
      <c r="Q716" s="145"/>
      <c r="R716" s="145"/>
      <c r="S716" s="145"/>
      <c r="T716" s="145"/>
      <c r="U716" s="145"/>
      <c r="V716" s="145"/>
      <c r="W716" s="145"/>
      <c r="X716" s="145"/>
      <c r="Y716" s="145"/>
      <c r="Z716" s="145"/>
    </row>
    <row r="717" spans="1:26" ht="15.75" customHeight="1">
      <c r="A717" s="145"/>
      <c r="B717" s="145"/>
      <c r="C717" s="145"/>
      <c r="D717" s="153"/>
      <c r="E717" s="144"/>
      <c r="F717" s="145"/>
      <c r="G717" s="145"/>
      <c r="H717" s="145"/>
      <c r="I717" s="145"/>
      <c r="J717" s="145"/>
      <c r="K717" s="145"/>
      <c r="L717" s="145"/>
      <c r="M717" s="145"/>
      <c r="N717" s="145"/>
      <c r="O717" s="145"/>
      <c r="P717" s="145"/>
      <c r="Q717" s="145"/>
      <c r="R717" s="145"/>
      <c r="S717" s="145"/>
      <c r="T717" s="145"/>
      <c r="U717" s="145"/>
      <c r="V717" s="145"/>
      <c r="W717" s="145"/>
      <c r="X717" s="145"/>
      <c r="Y717" s="145"/>
      <c r="Z717" s="145"/>
    </row>
    <row r="718" spans="1:26" ht="15.75" customHeight="1">
      <c r="A718" s="145"/>
      <c r="B718" s="145"/>
      <c r="C718" s="145"/>
      <c r="D718" s="153"/>
      <c r="E718" s="144"/>
      <c r="F718" s="145"/>
      <c r="G718" s="145"/>
      <c r="H718" s="145"/>
      <c r="I718" s="145"/>
      <c r="J718" s="145"/>
      <c r="K718" s="145"/>
      <c r="L718" s="145"/>
      <c r="M718" s="145"/>
      <c r="N718" s="145"/>
      <c r="O718" s="145"/>
      <c r="P718" s="145"/>
      <c r="Q718" s="145"/>
      <c r="R718" s="145"/>
      <c r="S718" s="145"/>
      <c r="T718" s="145"/>
      <c r="U718" s="145"/>
      <c r="V718" s="145"/>
      <c r="W718" s="145"/>
      <c r="X718" s="145"/>
      <c r="Y718" s="145"/>
      <c r="Z718" s="145"/>
    </row>
    <row r="719" spans="1:26" ht="15.75" customHeight="1">
      <c r="A719" s="145"/>
      <c r="B719" s="145"/>
      <c r="C719" s="145"/>
      <c r="D719" s="153"/>
      <c r="E719" s="144"/>
      <c r="F719" s="145"/>
      <c r="G719" s="145"/>
      <c r="H719" s="145"/>
      <c r="I719" s="145"/>
      <c r="J719" s="145"/>
      <c r="K719" s="145"/>
      <c r="L719" s="145"/>
      <c r="M719" s="145"/>
      <c r="N719" s="145"/>
      <c r="O719" s="145"/>
      <c r="P719" s="145"/>
      <c r="Q719" s="145"/>
      <c r="R719" s="145"/>
      <c r="S719" s="145"/>
      <c r="T719" s="145"/>
      <c r="U719" s="145"/>
      <c r="V719" s="145"/>
      <c r="W719" s="145"/>
      <c r="X719" s="145"/>
      <c r="Y719" s="145"/>
      <c r="Z719" s="145"/>
    </row>
    <row r="720" spans="1:26" ht="15.75" customHeight="1">
      <c r="A720" s="145"/>
      <c r="B720" s="145"/>
      <c r="C720" s="145"/>
      <c r="D720" s="153"/>
      <c r="E720" s="144"/>
      <c r="F720" s="145"/>
      <c r="G720" s="145"/>
      <c r="H720" s="145"/>
      <c r="I720" s="145"/>
      <c r="J720" s="145"/>
      <c r="K720" s="145"/>
      <c r="L720" s="145"/>
      <c r="M720" s="145"/>
      <c r="N720" s="145"/>
      <c r="O720" s="145"/>
      <c r="P720" s="145"/>
      <c r="Q720" s="145"/>
      <c r="R720" s="145"/>
      <c r="S720" s="145"/>
      <c r="T720" s="145"/>
      <c r="U720" s="145"/>
      <c r="V720" s="145"/>
      <c r="W720" s="145"/>
      <c r="X720" s="145"/>
      <c r="Y720" s="145"/>
      <c r="Z720" s="145"/>
    </row>
    <row r="721" spans="1:26" ht="15.75" customHeight="1">
      <c r="A721" s="145"/>
      <c r="B721" s="145"/>
      <c r="C721" s="145"/>
      <c r="D721" s="153"/>
      <c r="E721" s="144"/>
      <c r="F721" s="145"/>
      <c r="G721" s="145"/>
      <c r="H721" s="145"/>
      <c r="I721" s="145"/>
      <c r="J721" s="145"/>
      <c r="K721" s="145"/>
      <c r="L721" s="145"/>
      <c r="M721" s="145"/>
      <c r="N721" s="145"/>
      <c r="O721" s="145"/>
      <c r="P721" s="145"/>
      <c r="Q721" s="145"/>
      <c r="R721" s="145"/>
      <c r="S721" s="145"/>
      <c r="T721" s="145"/>
      <c r="U721" s="145"/>
      <c r="V721" s="145"/>
      <c r="W721" s="145"/>
      <c r="X721" s="145"/>
      <c r="Y721" s="145"/>
      <c r="Z721" s="145"/>
    </row>
    <row r="722" spans="1:26" ht="15.75" customHeight="1">
      <c r="A722" s="145"/>
      <c r="B722" s="145"/>
      <c r="C722" s="145"/>
      <c r="D722" s="153"/>
      <c r="E722" s="144"/>
      <c r="F722" s="145"/>
      <c r="G722" s="145"/>
      <c r="H722" s="145"/>
      <c r="I722" s="145"/>
      <c r="J722" s="145"/>
      <c r="K722" s="145"/>
      <c r="L722" s="145"/>
      <c r="M722" s="145"/>
      <c r="N722" s="145"/>
      <c r="O722" s="145"/>
      <c r="P722" s="145"/>
      <c r="Q722" s="145"/>
      <c r="R722" s="145"/>
      <c r="S722" s="145"/>
      <c r="T722" s="145"/>
      <c r="U722" s="145"/>
      <c r="V722" s="145"/>
      <c r="W722" s="145"/>
      <c r="X722" s="145"/>
      <c r="Y722" s="145"/>
      <c r="Z722" s="145"/>
    </row>
    <row r="723" spans="1:26" ht="15.75" customHeight="1">
      <c r="A723" s="145"/>
      <c r="B723" s="145"/>
      <c r="C723" s="145"/>
      <c r="D723" s="153"/>
      <c r="E723" s="144"/>
      <c r="F723" s="145"/>
      <c r="G723" s="145"/>
      <c r="H723" s="145"/>
      <c r="I723" s="145"/>
      <c r="J723" s="145"/>
      <c r="K723" s="145"/>
      <c r="L723" s="145"/>
      <c r="M723" s="145"/>
      <c r="N723" s="145"/>
      <c r="O723" s="145"/>
      <c r="P723" s="145"/>
      <c r="Q723" s="145"/>
      <c r="R723" s="145"/>
      <c r="S723" s="145"/>
      <c r="T723" s="145"/>
      <c r="U723" s="145"/>
      <c r="V723" s="145"/>
      <c r="W723" s="145"/>
      <c r="X723" s="145"/>
      <c r="Y723" s="145"/>
      <c r="Z723" s="145"/>
    </row>
    <row r="724" spans="1:26" ht="15.75" customHeight="1">
      <c r="A724" s="145"/>
      <c r="B724" s="145"/>
      <c r="C724" s="145"/>
      <c r="D724" s="153"/>
      <c r="E724" s="144"/>
      <c r="F724" s="145"/>
      <c r="G724" s="145"/>
      <c r="H724" s="145"/>
      <c r="I724" s="145"/>
      <c r="J724" s="145"/>
      <c r="K724" s="145"/>
      <c r="L724" s="145"/>
      <c r="M724" s="145"/>
      <c r="N724" s="145"/>
      <c r="O724" s="145"/>
      <c r="P724" s="145"/>
      <c r="Q724" s="145"/>
      <c r="R724" s="145"/>
      <c r="S724" s="145"/>
      <c r="T724" s="145"/>
      <c r="U724" s="145"/>
      <c r="V724" s="145"/>
      <c r="W724" s="145"/>
      <c r="X724" s="145"/>
      <c r="Y724" s="145"/>
      <c r="Z724" s="145"/>
    </row>
    <row r="725" spans="1:26" ht="15.75" customHeight="1">
      <c r="A725" s="145"/>
      <c r="B725" s="145"/>
      <c r="C725" s="145"/>
      <c r="D725" s="153"/>
      <c r="E725" s="144"/>
      <c r="F725" s="145"/>
      <c r="G725" s="145"/>
      <c r="H725" s="145"/>
      <c r="I725" s="145"/>
      <c r="J725" s="145"/>
      <c r="K725" s="145"/>
      <c r="L725" s="145"/>
      <c r="M725" s="145"/>
      <c r="N725" s="145"/>
      <c r="O725" s="145"/>
      <c r="P725" s="145"/>
      <c r="Q725" s="145"/>
      <c r="R725" s="145"/>
      <c r="S725" s="145"/>
      <c r="T725" s="145"/>
      <c r="U725" s="145"/>
      <c r="V725" s="145"/>
      <c r="W725" s="145"/>
      <c r="X725" s="145"/>
      <c r="Y725" s="145"/>
      <c r="Z725" s="145"/>
    </row>
    <row r="726" spans="1:26" ht="15.75" customHeight="1">
      <c r="A726" s="145"/>
      <c r="B726" s="145"/>
      <c r="C726" s="145"/>
      <c r="D726" s="153"/>
      <c r="E726" s="144"/>
      <c r="F726" s="145"/>
      <c r="G726" s="145"/>
      <c r="H726" s="145"/>
      <c r="I726" s="145"/>
      <c r="J726" s="145"/>
      <c r="K726" s="145"/>
      <c r="L726" s="145"/>
      <c r="M726" s="145"/>
      <c r="N726" s="145"/>
      <c r="O726" s="145"/>
      <c r="P726" s="145"/>
      <c r="Q726" s="145"/>
      <c r="R726" s="145"/>
      <c r="S726" s="145"/>
      <c r="T726" s="145"/>
      <c r="U726" s="145"/>
      <c r="V726" s="145"/>
      <c r="W726" s="145"/>
      <c r="X726" s="145"/>
      <c r="Y726" s="145"/>
      <c r="Z726" s="145"/>
    </row>
    <row r="727" spans="1:26" ht="15.75" customHeight="1">
      <c r="A727" s="145"/>
      <c r="B727" s="145"/>
      <c r="C727" s="145"/>
      <c r="D727" s="153"/>
      <c r="E727" s="144"/>
      <c r="F727" s="145"/>
      <c r="G727" s="145"/>
      <c r="H727" s="145"/>
      <c r="I727" s="145"/>
      <c r="J727" s="145"/>
      <c r="K727" s="145"/>
      <c r="L727" s="145"/>
      <c r="M727" s="145"/>
      <c r="N727" s="145"/>
      <c r="O727" s="145"/>
      <c r="P727" s="145"/>
      <c r="Q727" s="145"/>
      <c r="R727" s="145"/>
      <c r="S727" s="145"/>
      <c r="T727" s="145"/>
      <c r="U727" s="145"/>
      <c r="V727" s="145"/>
      <c r="W727" s="145"/>
      <c r="X727" s="145"/>
      <c r="Y727" s="145"/>
      <c r="Z727" s="145"/>
    </row>
    <row r="728" spans="1:26" ht="15.75" customHeight="1">
      <c r="A728" s="145"/>
      <c r="B728" s="145"/>
      <c r="C728" s="145"/>
      <c r="D728" s="153"/>
      <c r="E728" s="144"/>
      <c r="F728" s="145"/>
      <c r="G728" s="145"/>
      <c r="H728" s="145"/>
      <c r="I728" s="145"/>
      <c r="J728" s="145"/>
      <c r="K728" s="145"/>
      <c r="L728" s="145"/>
      <c r="M728" s="145"/>
      <c r="N728" s="145"/>
      <c r="O728" s="145"/>
      <c r="P728" s="145"/>
      <c r="Q728" s="145"/>
      <c r="R728" s="145"/>
      <c r="S728" s="145"/>
      <c r="T728" s="145"/>
      <c r="U728" s="145"/>
      <c r="V728" s="145"/>
      <c r="W728" s="145"/>
      <c r="X728" s="145"/>
      <c r="Y728" s="145"/>
      <c r="Z728" s="145"/>
    </row>
    <row r="729" spans="1:26" ht="15.75" customHeight="1">
      <c r="A729" s="145"/>
      <c r="B729" s="145"/>
      <c r="C729" s="145"/>
      <c r="D729" s="153"/>
      <c r="E729" s="144"/>
      <c r="F729" s="145"/>
      <c r="G729" s="145"/>
      <c r="H729" s="145"/>
      <c r="I729" s="145"/>
      <c r="J729" s="145"/>
      <c r="K729" s="145"/>
      <c r="L729" s="145"/>
      <c r="M729" s="145"/>
      <c r="N729" s="145"/>
      <c r="O729" s="145"/>
      <c r="P729" s="145"/>
      <c r="Q729" s="145"/>
      <c r="R729" s="145"/>
      <c r="S729" s="145"/>
      <c r="T729" s="145"/>
      <c r="U729" s="145"/>
      <c r="V729" s="145"/>
      <c r="W729" s="145"/>
      <c r="X729" s="145"/>
      <c r="Y729" s="145"/>
      <c r="Z729" s="145"/>
    </row>
    <row r="730" spans="1:26" ht="15.75" customHeight="1">
      <c r="A730" s="145"/>
      <c r="B730" s="145"/>
      <c r="C730" s="145"/>
      <c r="D730" s="153"/>
      <c r="E730" s="144"/>
      <c r="F730" s="145"/>
      <c r="G730" s="145"/>
      <c r="H730" s="145"/>
      <c r="I730" s="145"/>
      <c r="J730" s="145"/>
      <c r="K730" s="145"/>
      <c r="L730" s="145"/>
      <c r="M730" s="145"/>
      <c r="N730" s="145"/>
      <c r="O730" s="145"/>
      <c r="P730" s="145"/>
      <c r="Q730" s="145"/>
      <c r="R730" s="145"/>
      <c r="S730" s="145"/>
      <c r="T730" s="145"/>
      <c r="U730" s="145"/>
      <c r="V730" s="145"/>
      <c r="W730" s="145"/>
      <c r="X730" s="145"/>
      <c r="Y730" s="145"/>
      <c r="Z730" s="145"/>
    </row>
    <row r="731" spans="1:26" ht="15.75" customHeight="1">
      <c r="A731" s="145"/>
      <c r="B731" s="145"/>
      <c r="C731" s="145"/>
      <c r="D731" s="153"/>
      <c r="E731" s="144"/>
      <c r="F731" s="145"/>
      <c r="G731" s="145"/>
      <c r="H731" s="145"/>
      <c r="I731" s="145"/>
      <c r="J731" s="145"/>
      <c r="K731" s="145"/>
      <c r="L731" s="145"/>
      <c r="M731" s="145"/>
      <c r="N731" s="145"/>
      <c r="O731" s="145"/>
      <c r="P731" s="145"/>
      <c r="Q731" s="145"/>
      <c r="R731" s="145"/>
      <c r="S731" s="145"/>
      <c r="T731" s="145"/>
      <c r="U731" s="145"/>
      <c r="V731" s="145"/>
      <c r="W731" s="145"/>
      <c r="X731" s="145"/>
      <c r="Y731" s="145"/>
      <c r="Z731" s="145"/>
    </row>
    <row r="732" spans="1:26" ht="15.75" customHeight="1">
      <c r="A732" s="145"/>
      <c r="B732" s="145"/>
      <c r="C732" s="145"/>
      <c r="D732" s="153"/>
      <c r="E732" s="144"/>
      <c r="F732" s="145"/>
      <c r="G732" s="145"/>
      <c r="H732" s="145"/>
      <c r="I732" s="145"/>
      <c r="J732" s="145"/>
      <c r="K732" s="145"/>
      <c r="L732" s="145"/>
      <c r="M732" s="145"/>
      <c r="N732" s="145"/>
      <c r="O732" s="145"/>
      <c r="P732" s="145"/>
      <c r="Q732" s="145"/>
      <c r="R732" s="145"/>
      <c r="S732" s="145"/>
      <c r="T732" s="145"/>
      <c r="U732" s="145"/>
      <c r="V732" s="145"/>
      <c r="W732" s="145"/>
      <c r="X732" s="145"/>
      <c r="Y732" s="145"/>
      <c r="Z732" s="145"/>
    </row>
    <row r="733" spans="1:26" ht="15.75" customHeight="1">
      <c r="A733" s="145"/>
      <c r="B733" s="145"/>
      <c r="C733" s="145"/>
      <c r="D733" s="153"/>
      <c r="E733" s="144"/>
      <c r="F733" s="145"/>
      <c r="G733" s="145"/>
      <c r="H733" s="145"/>
      <c r="I733" s="145"/>
      <c r="J733" s="145"/>
      <c r="K733" s="145"/>
      <c r="L733" s="145"/>
      <c r="M733" s="145"/>
      <c r="N733" s="145"/>
      <c r="O733" s="145"/>
      <c r="P733" s="145"/>
      <c r="Q733" s="145"/>
      <c r="R733" s="145"/>
      <c r="S733" s="145"/>
      <c r="T733" s="145"/>
      <c r="U733" s="145"/>
      <c r="V733" s="145"/>
      <c r="W733" s="145"/>
      <c r="X733" s="145"/>
      <c r="Y733" s="145"/>
      <c r="Z733" s="145"/>
    </row>
    <row r="734" spans="1:26" ht="15.75" customHeight="1">
      <c r="A734" s="145"/>
      <c r="B734" s="145"/>
      <c r="C734" s="145"/>
      <c r="D734" s="153"/>
      <c r="E734" s="144"/>
      <c r="F734" s="145"/>
      <c r="G734" s="145"/>
      <c r="H734" s="145"/>
      <c r="I734" s="145"/>
      <c r="J734" s="145"/>
      <c r="K734" s="145"/>
      <c r="L734" s="145"/>
      <c r="M734" s="145"/>
      <c r="N734" s="145"/>
      <c r="O734" s="145"/>
      <c r="P734" s="145"/>
      <c r="Q734" s="145"/>
      <c r="R734" s="145"/>
      <c r="S734" s="145"/>
      <c r="T734" s="145"/>
      <c r="U734" s="145"/>
      <c r="V734" s="145"/>
      <c r="W734" s="145"/>
      <c r="X734" s="145"/>
      <c r="Y734" s="145"/>
      <c r="Z734" s="145"/>
    </row>
    <row r="735" spans="1:26" ht="15.75" customHeight="1">
      <c r="A735" s="145"/>
      <c r="B735" s="145"/>
      <c r="C735" s="145"/>
      <c r="D735" s="153"/>
      <c r="E735" s="144"/>
      <c r="F735" s="145"/>
      <c r="G735" s="145"/>
      <c r="H735" s="145"/>
      <c r="I735" s="145"/>
      <c r="J735" s="145"/>
      <c r="K735" s="145"/>
      <c r="L735" s="145"/>
      <c r="M735" s="145"/>
      <c r="N735" s="145"/>
      <c r="O735" s="145"/>
      <c r="P735" s="145"/>
      <c r="Q735" s="145"/>
      <c r="R735" s="145"/>
      <c r="S735" s="145"/>
      <c r="T735" s="145"/>
      <c r="U735" s="145"/>
      <c r="V735" s="145"/>
      <c r="W735" s="145"/>
      <c r="X735" s="145"/>
      <c r="Y735" s="145"/>
      <c r="Z735" s="145"/>
    </row>
    <row r="736" spans="1:26" ht="15.75" customHeight="1">
      <c r="A736" s="145"/>
      <c r="B736" s="145"/>
      <c r="C736" s="145"/>
      <c r="D736" s="153"/>
      <c r="E736" s="144"/>
      <c r="F736" s="145"/>
      <c r="G736" s="145"/>
      <c r="H736" s="145"/>
      <c r="I736" s="145"/>
      <c r="J736" s="145"/>
      <c r="K736" s="145"/>
      <c r="L736" s="145"/>
      <c r="M736" s="145"/>
      <c r="N736" s="145"/>
      <c r="O736" s="145"/>
      <c r="P736" s="145"/>
      <c r="Q736" s="145"/>
      <c r="R736" s="145"/>
      <c r="S736" s="145"/>
      <c r="T736" s="145"/>
      <c r="U736" s="145"/>
      <c r="V736" s="145"/>
      <c r="W736" s="145"/>
      <c r="X736" s="145"/>
      <c r="Y736" s="145"/>
      <c r="Z736" s="145"/>
    </row>
    <row r="737" spans="1:26" ht="15.75" customHeight="1">
      <c r="A737" s="145"/>
      <c r="B737" s="145"/>
      <c r="C737" s="145"/>
      <c r="D737" s="153"/>
      <c r="E737" s="144"/>
      <c r="F737" s="145"/>
      <c r="G737" s="145"/>
      <c r="H737" s="145"/>
      <c r="I737" s="145"/>
      <c r="J737" s="145"/>
      <c r="K737" s="145"/>
      <c r="L737" s="145"/>
      <c r="M737" s="145"/>
      <c r="N737" s="145"/>
      <c r="O737" s="145"/>
      <c r="P737" s="145"/>
      <c r="Q737" s="145"/>
      <c r="R737" s="145"/>
      <c r="S737" s="145"/>
      <c r="T737" s="145"/>
      <c r="U737" s="145"/>
      <c r="V737" s="145"/>
      <c r="W737" s="145"/>
      <c r="X737" s="145"/>
      <c r="Y737" s="145"/>
      <c r="Z737" s="145"/>
    </row>
    <row r="738" spans="1:26" ht="15.75" customHeight="1">
      <c r="A738" s="145"/>
      <c r="B738" s="145"/>
      <c r="C738" s="145"/>
      <c r="D738" s="153"/>
      <c r="E738" s="144"/>
      <c r="F738" s="145"/>
      <c r="G738" s="145"/>
      <c r="H738" s="145"/>
      <c r="I738" s="145"/>
      <c r="J738" s="145"/>
      <c r="K738" s="145"/>
      <c r="L738" s="145"/>
      <c r="M738" s="145"/>
      <c r="N738" s="145"/>
      <c r="O738" s="145"/>
      <c r="P738" s="145"/>
      <c r="Q738" s="145"/>
      <c r="R738" s="145"/>
      <c r="S738" s="145"/>
      <c r="T738" s="145"/>
      <c r="U738" s="145"/>
      <c r="V738" s="145"/>
      <c r="W738" s="145"/>
      <c r="X738" s="145"/>
      <c r="Y738" s="145"/>
      <c r="Z738" s="145"/>
    </row>
    <row r="739" spans="1:26" ht="15.75" customHeight="1">
      <c r="A739" s="145"/>
      <c r="B739" s="145"/>
      <c r="C739" s="145"/>
      <c r="D739" s="153"/>
      <c r="E739" s="144"/>
      <c r="F739" s="145"/>
      <c r="G739" s="145"/>
      <c r="H739" s="145"/>
      <c r="I739" s="145"/>
      <c r="J739" s="145"/>
      <c r="K739" s="145"/>
      <c r="L739" s="145"/>
      <c r="M739" s="145"/>
      <c r="N739" s="145"/>
      <c r="O739" s="145"/>
      <c r="P739" s="145"/>
      <c r="Q739" s="145"/>
      <c r="R739" s="145"/>
      <c r="S739" s="145"/>
      <c r="T739" s="145"/>
      <c r="U739" s="145"/>
      <c r="V739" s="145"/>
      <c r="W739" s="145"/>
      <c r="X739" s="145"/>
      <c r="Y739" s="145"/>
      <c r="Z739" s="145"/>
    </row>
    <row r="740" spans="1:26" ht="15.75" customHeight="1">
      <c r="A740" s="145"/>
      <c r="B740" s="145"/>
      <c r="C740" s="145"/>
      <c r="D740" s="153"/>
      <c r="E740" s="144"/>
      <c r="F740" s="145"/>
      <c r="G740" s="145"/>
      <c r="H740" s="145"/>
      <c r="I740" s="145"/>
      <c r="J740" s="145"/>
      <c r="K740" s="145"/>
      <c r="L740" s="145"/>
      <c r="M740" s="145"/>
      <c r="N740" s="145"/>
      <c r="O740" s="145"/>
      <c r="P740" s="145"/>
      <c r="Q740" s="145"/>
      <c r="R740" s="145"/>
      <c r="S740" s="145"/>
      <c r="T740" s="145"/>
      <c r="U740" s="145"/>
      <c r="V740" s="145"/>
      <c r="W740" s="145"/>
      <c r="X740" s="145"/>
      <c r="Y740" s="145"/>
      <c r="Z740" s="145"/>
    </row>
    <row r="741" spans="1:26" ht="15.75" customHeight="1">
      <c r="A741" s="145"/>
      <c r="B741" s="145"/>
      <c r="C741" s="145"/>
      <c r="D741" s="153"/>
      <c r="E741" s="144"/>
      <c r="F741" s="145"/>
      <c r="G741" s="145"/>
      <c r="H741" s="145"/>
      <c r="I741" s="145"/>
      <c r="J741" s="145"/>
      <c r="K741" s="145"/>
      <c r="L741" s="145"/>
      <c r="M741" s="145"/>
      <c r="N741" s="145"/>
      <c r="O741" s="145"/>
      <c r="P741" s="145"/>
      <c r="Q741" s="145"/>
      <c r="R741" s="145"/>
      <c r="S741" s="145"/>
      <c r="T741" s="145"/>
      <c r="U741" s="145"/>
      <c r="V741" s="145"/>
      <c r="W741" s="145"/>
      <c r="X741" s="145"/>
      <c r="Y741" s="145"/>
      <c r="Z741" s="145"/>
    </row>
    <row r="742" spans="1:26" ht="15.75" customHeight="1">
      <c r="A742" s="145"/>
      <c r="B742" s="145"/>
      <c r="C742" s="145"/>
      <c r="D742" s="153"/>
      <c r="E742" s="144"/>
      <c r="F742" s="145"/>
      <c r="G742" s="145"/>
      <c r="H742" s="145"/>
      <c r="I742" s="145"/>
      <c r="J742" s="145"/>
      <c r="K742" s="145"/>
      <c r="L742" s="145"/>
      <c r="M742" s="145"/>
      <c r="N742" s="145"/>
      <c r="O742" s="145"/>
      <c r="P742" s="145"/>
      <c r="Q742" s="145"/>
      <c r="R742" s="145"/>
      <c r="S742" s="145"/>
      <c r="T742" s="145"/>
      <c r="U742" s="145"/>
      <c r="V742" s="145"/>
      <c r="W742" s="145"/>
      <c r="X742" s="145"/>
      <c r="Y742" s="145"/>
      <c r="Z742" s="145"/>
    </row>
    <row r="743" spans="1:26" ht="15.75" customHeight="1">
      <c r="A743" s="145"/>
      <c r="B743" s="145"/>
      <c r="C743" s="145"/>
      <c r="D743" s="153"/>
      <c r="E743" s="144"/>
      <c r="F743" s="145"/>
      <c r="G743" s="145"/>
      <c r="H743" s="145"/>
      <c r="I743" s="145"/>
      <c r="J743" s="145"/>
      <c r="K743" s="145"/>
      <c r="L743" s="145"/>
      <c r="M743" s="145"/>
      <c r="N743" s="145"/>
      <c r="O743" s="145"/>
      <c r="P743" s="145"/>
      <c r="Q743" s="145"/>
      <c r="R743" s="145"/>
      <c r="S743" s="145"/>
      <c r="T743" s="145"/>
      <c r="U743" s="145"/>
      <c r="V743" s="145"/>
      <c r="W743" s="145"/>
      <c r="X743" s="145"/>
      <c r="Y743" s="145"/>
      <c r="Z743" s="145"/>
    </row>
    <row r="744" spans="1:26" ht="15.75" customHeight="1">
      <c r="A744" s="145"/>
      <c r="B744" s="145"/>
      <c r="C744" s="145"/>
      <c r="D744" s="153"/>
      <c r="E744" s="144"/>
      <c r="F744" s="145"/>
      <c r="G744" s="145"/>
      <c r="H744" s="145"/>
      <c r="I744" s="145"/>
      <c r="J744" s="145"/>
      <c r="K744" s="145"/>
      <c r="L744" s="145"/>
      <c r="M744" s="145"/>
      <c r="N744" s="145"/>
      <c r="O744" s="145"/>
      <c r="P744" s="145"/>
      <c r="Q744" s="145"/>
      <c r="R744" s="145"/>
      <c r="S744" s="145"/>
      <c r="T744" s="145"/>
      <c r="U744" s="145"/>
      <c r="V744" s="145"/>
      <c r="W744" s="145"/>
      <c r="X744" s="145"/>
      <c r="Y744" s="145"/>
      <c r="Z744" s="145"/>
    </row>
    <row r="745" spans="1:26" ht="15.75" customHeight="1">
      <c r="A745" s="145"/>
      <c r="B745" s="145"/>
      <c r="C745" s="145"/>
      <c r="D745" s="153"/>
      <c r="E745" s="144"/>
      <c r="F745" s="145"/>
      <c r="G745" s="145"/>
      <c r="H745" s="145"/>
      <c r="I745" s="145"/>
      <c r="J745" s="145"/>
      <c r="K745" s="145"/>
      <c r="L745" s="145"/>
      <c r="M745" s="145"/>
      <c r="N745" s="145"/>
      <c r="O745" s="145"/>
      <c r="P745" s="145"/>
      <c r="Q745" s="145"/>
      <c r="R745" s="145"/>
      <c r="S745" s="145"/>
      <c r="T745" s="145"/>
      <c r="U745" s="145"/>
      <c r="V745" s="145"/>
      <c r="W745" s="145"/>
      <c r="X745" s="145"/>
      <c r="Y745" s="145"/>
      <c r="Z745" s="145"/>
    </row>
    <row r="746" spans="1:26" ht="15.75" customHeight="1">
      <c r="A746" s="145"/>
      <c r="B746" s="145"/>
      <c r="C746" s="145"/>
      <c r="D746" s="153"/>
      <c r="E746" s="144"/>
      <c r="F746" s="145"/>
      <c r="G746" s="145"/>
      <c r="H746" s="145"/>
      <c r="I746" s="145"/>
      <c r="J746" s="145"/>
      <c r="K746" s="145"/>
      <c r="L746" s="145"/>
      <c r="M746" s="145"/>
      <c r="N746" s="145"/>
      <c r="O746" s="145"/>
      <c r="P746" s="145"/>
      <c r="Q746" s="145"/>
      <c r="R746" s="145"/>
      <c r="S746" s="145"/>
      <c r="T746" s="145"/>
      <c r="U746" s="145"/>
      <c r="V746" s="145"/>
      <c r="W746" s="145"/>
      <c r="X746" s="145"/>
      <c r="Y746" s="145"/>
      <c r="Z746" s="145"/>
    </row>
    <row r="747" spans="1:26" ht="15.75" customHeight="1">
      <c r="A747" s="145"/>
      <c r="B747" s="145"/>
      <c r="C747" s="145"/>
      <c r="D747" s="153"/>
      <c r="E747" s="144"/>
      <c r="F747" s="145"/>
      <c r="G747" s="145"/>
      <c r="H747" s="145"/>
      <c r="I747" s="145"/>
      <c r="J747" s="145"/>
      <c r="K747" s="145"/>
      <c r="L747" s="145"/>
      <c r="M747" s="145"/>
      <c r="N747" s="145"/>
      <c r="O747" s="145"/>
      <c r="P747" s="145"/>
      <c r="Q747" s="145"/>
      <c r="R747" s="145"/>
      <c r="S747" s="145"/>
      <c r="T747" s="145"/>
      <c r="U747" s="145"/>
      <c r="V747" s="145"/>
      <c r="W747" s="145"/>
      <c r="X747" s="145"/>
      <c r="Y747" s="145"/>
      <c r="Z747" s="145"/>
    </row>
    <row r="748" spans="1:26" ht="15.75" customHeight="1">
      <c r="A748" s="145"/>
      <c r="B748" s="145"/>
      <c r="C748" s="145"/>
      <c r="D748" s="153"/>
      <c r="E748" s="144"/>
      <c r="F748" s="145"/>
      <c r="G748" s="145"/>
      <c r="H748" s="145"/>
      <c r="I748" s="145"/>
      <c r="J748" s="145"/>
      <c r="K748" s="145"/>
      <c r="L748" s="145"/>
      <c r="M748" s="145"/>
      <c r="N748" s="145"/>
      <c r="O748" s="145"/>
      <c r="P748" s="145"/>
      <c r="Q748" s="145"/>
      <c r="R748" s="145"/>
      <c r="S748" s="145"/>
      <c r="T748" s="145"/>
      <c r="U748" s="145"/>
      <c r="V748" s="145"/>
      <c r="W748" s="145"/>
      <c r="X748" s="145"/>
      <c r="Y748" s="145"/>
      <c r="Z748" s="145"/>
    </row>
    <row r="749" spans="1:26" ht="15.75" customHeight="1">
      <c r="A749" s="145"/>
      <c r="B749" s="145"/>
      <c r="C749" s="145"/>
      <c r="D749" s="153"/>
      <c r="E749" s="144"/>
      <c r="F749" s="145"/>
      <c r="G749" s="145"/>
      <c r="H749" s="145"/>
      <c r="I749" s="145"/>
      <c r="J749" s="145"/>
      <c r="K749" s="145"/>
      <c r="L749" s="145"/>
      <c r="M749" s="145"/>
      <c r="N749" s="145"/>
      <c r="O749" s="145"/>
      <c r="P749" s="145"/>
      <c r="Q749" s="145"/>
      <c r="R749" s="145"/>
      <c r="S749" s="145"/>
      <c r="T749" s="145"/>
      <c r="U749" s="145"/>
      <c r="V749" s="145"/>
      <c r="W749" s="145"/>
      <c r="X749" s="145"/>
      <c r="Y749" s="145"/>
      <c r="Z749" s="145"/>
    </row>
    <row r="750" spans="1:26" ht="15.75" customHeight="1">
      <c r="A750" s="145"/>
      <c r="B750" s="145"/>
      <c r="C750" s="145"/>
      <c r="D750" s="153"/>
      <c r="E750" s="144"/>
      <c r="F750" s="145"/>
      <c r="G750" s="145"/>
      <c r="H750" s="145"/>
      <c r="I750" s="145"/>
      <c r="J750" s="145"/>
      <c r="K750" s="145"/>
      <c r="L750" s="145"/>
      <c r="M750" s="145"/>
      <c r="N750" s="145"/>
      <c r="O750" s="145"/>
      <c r="P750" s="145"/>
      <c r="Q750" s="145"/>
      <c r="R750" s="145"/>
      <c r="S750" s="145"/>
      <c r="T750" s="145"/>
      <c r="U750" s="145"/>
      <c r="V750" s="145"/>
      <c r="W750" s="145"/>
      <c r="X750" s="145"/>
      <c r="Y750" s="145"/>
      <c r="Z750" s="145"/>
    </row>
    <row r="751" spans="1:26" ht="15.75" customHeight="1">
      <c r="A751" s="145"/>
      <c r="B751" s="145"/>
      <c r="C751" s="145"/>
      <c r="D751" s="153"/>
      <c r="E751" s="144"/>
      <c r="F751" s="145"/>
      <c r="G751" s="145"/>
      <c r="H751" s="145"/>
      <c r="I751" s="145"/>
      <c r="J751" s="145"/>
      <c r="K751" s="145"/>
      <c r="L751" s="145"/>
      <c r="M751" s="145"/>
      <c r="N751" s="145"/>
      <c r="O751" s="145"/>
      <c r="P751" s="145"/>
      <c r="Q751" s="145"/>
      <c r="R751" s="145"/>
      <c r="S751" s="145"/>
      <c r="T751" s="145"/>
      <c r="U751" s="145"/>
      <c r="V751" s="145"/>
      <c r="W751" s="145"/>
      <c r="X751" s="145"/>
      <c r="Y751" s="145"/>
      <c r="Z751" s="145"/>
    </row>
    <row r="752" spans="1:26" ht="15.75" customHeight="1">
      <c r="A752" s="145"/>
      <c r="B752" s="145"/>
      <c r="C752" s="145"/>
      <c r="D752" s="153"/>
      <c r="E752" s="144"/>
      <c r="F752" s="145"/>
      <c r="G752" s="145"/>
      <c r="H752" s="145"/>
      <c r="I752" s="145"/>
      <c r="J752" s="145"/>
      <c r="K752" s="145"/>
      <c r="L752" s="145"/>
      <c r="M752" s="145"/>
      <c r="N752" s="145"/>
      <c r="O752" s="145"/>
      <c r="P752" s="145"/>
      <c r="Q752" s="145"/>
      <c r="R752" s="145"/>
      <c r="S752" s="145"/>
      <c r="T752" s="145"/>
      <c r="U752" s="145"/>
      <c r="V752" s="145"/>
      <c r="W752" s="145"/>
      <c r="X752" s="145"/>
      <c r="Y752" s="145"/>
      <c r="Z752" s="145"/>
    </row>
    <row r="753" spans="1:26" ht="15.75" customHeight="1">
      <c r="A753" s="145"/>
      <c r="B753" s="145"/>
      <c r="C753" s="145"/>
      <c r="D753" s="153"/>
      <c r="E753" s="144"/>
      <c r="F753" s="145"/>
      <c r="G753" s="145"/>
      <c r="H753" s="145"/>
      <c r="I753" s="145"/>
      <c r="J753" s="145"/>
      <c r="K753" s="145"/>
      <c r="L753" s="145"/>
      <c r="M753" s="145"/>
      <c r="N753" s="145"/>
      <c r="O753" s="145"/>
      <c r="P753" s="145"/>
      <c r="Q753" s="145"/>
      <c r="R753" s="145"/>
      <c r="S753" s="145"/>
      <c r="T753" s="145"/>
      <c r="U753" s="145"/>
      <c r="V753" s="145"/>
      <c r="W753" s="145"/>
      <c r="X753" s="145"/>
      <c r="Y753" s="145"/>
      <c r="Z753" s="145"/>
    </row>
    <row r="754" spans="1:26" ht="15.75" customHeight="1">
      <c r="A754" s="145"/>
      <c r="B754" s="145"/>
      <c r="C754" s="145"/>
      <c r="D754" s="153"/>
      <c r="E754" s="144"/>
      <c r="F754" s="145"/>
      <c r="G754" s="145"/>
      <c r="H754" s="145"/>
      <c r="I754" s="145"/>
      <c r="J754" s="145"/>
      <c r="K754" s="145"/>
      <c r="L754" s="145"/>
      <c r="M754" s="145"/>
      <c r="N754" s="145"/>
      <c r="O754" s="145"/>
      <c r="P754" s="145"/>
      <c r="Q754" s="145"/>
      <c r="R754" s="145"/>
      <c r="S754" s="145"/>
      <c r="T754" s="145"/>
      <c r="U754" s="145"/>
      <c r="V754" s="145"/>
      <c r="W754" s="145"/>
      <c r="X754" s="145"/>
      <c r="Y754" s="145"/>
      <c r="Z754" s="145"/>
    </row>
    <row r="755" spans="1:26" ht="15.75" customHeight="1">
      <c r="A755" s="145"/>
      <c r="B755" s="145"/>
      <c r="C755" s="145"/>
      <c r="D755" s="153"/>
      <c r="E755" s="144"/>
      <c r="F755" s="145"/>
      <c r="G755" s="145"/>
      <c r="H755" s="145"/>
      <c r="I755" s="145"/>
      <c r="J755" s="145"/>
      <c r="K755" s="145"/>
      <c r="L755" s="145"/>
      <c r="M755" s="145"/>
      <c r="N755" s="145"/>
      <c r="O755" s="145"/>
      <c r="P755" s="145"/>
      <c r="Q755" s="145"/>
      <c r="R755" s="145"/>
      <c r="S755" s="145"/>
      <c r="T755" s="145"/>
      <c r="U755" s="145"/>
      <c r="V755" s="145"/>
      <c r="W755" s="145"/>
      <c r="X755" s="145"/>
      <c r="Y755" s="145"/>
      <c r="Z755" s="145"/>
    </row>
    <row r="756" spans="1:26" ht="15.75" customHeight="1">
      <c r="A756" s="145"/>
      <c r="B756" s="145"/>
      <c r="C756" s="145"/>
      <c r="D756" s="153"/>
      <c r="E756" s="144"/>
      <c r="F756" s="145"/>
      <c r="G756" s="145"/>
      <c r="H756" s="145"/>
      <c r="I756" s="145"/>
      <c r="J756" s="145"/>
      <c r="K756" s="145"/>
      <c r="L756" s="145"/>
      <c r="M756" s="145"/>
      <c r="N756" s="145"/>
      <c r="O756" s="145"/>
      <c r="P756" s="145"/>
      <c r="Q756" s="145"/>
      <c r="R756" s="145"/>
      <c r="S756" s="145"/>
      <c r="T756" s="145"/>
      <c r="U756" s="145"/>
      <c r="V756" s="145"/>
      <c r="W756" s="145"/>
      <c r="X756" s="145"/>
      <c r="Y756" s="145"/>
      <c r="Z756" s="145"/>
    </row>
    <row r="757" spans="1:26" ht="15.75" customHeight="1">
      <c r="A757" s="145"/>
      <c r="B757" s="145"/>
      <c r="C757" s="145"/>
      <c r="D757" s="153"/>
      <c r="E757" s="144"/>
      <c r="F757" s="145"/>
      <c r="G757" s="145"/>
      <c r="H757" s="145"/>
      <c r="I757" s="145"/>
      <c r="J757" s="145"/>
      <c r="K757" s="145"/>
      <c r="L757" s="145"/>
      <c r="M757" s="145"/>
      <c r="N757" s="145"/>
      <c r="O757" s="145"/>
      <c r="P757" s="145"/>
      <c r="Q757" s="145"/>
      <c r="R757" s="145"/>
      <c r="S757" s="145"/>
      <c r="T757" s="145"/>
      <c r="U757" s="145"/>
      <c r="V757" s="145"/>
      <c r="W757" s="145"/>
      <c r="X757" s="145"/>
      <c r="Y757" s="145"/>
      <c r="Z757" s="145"/>
    </row>
    <row r="758" spans="1:26" ht="15.75" customHeight="1">
      <c r="A758" s="145"/>
      <c r="B758" s="145"/>
      <c r="C758" s="145"/>
      <c r="D758" s="153"/>
      <c r="E758" s="144"/>
      <c r="F758" s="145"/>
      <c r="G758" s="145"/>
      <c r="H758" s="145"/>
      <c r="I758" s="145"/>
      <c r="J758" s="145"/>
      <c r="K758" s="145"/>
      <c r="L758" s="145"/>
      <c r="M758" s="145"/>
      <c r="N758" s="145"/>
      <c r="O758" s="145"/>
      <c r="P758" s="145"/>
      <c r="Q758" s="145"/>
      <c r="R758" s="145"/>
      <c r="S758" s="145"/>
      <c r="T758" s="145"/>
      <c r="U758" s="145"/>
      <c r="V758" s="145"/>
      <c r="W758" s="145"/>
      <c r="X758" s="145"/>
      <c r="Y758" s="145"/>
      <c r="Z758" s="145"/>
    </row>
    <row r="759" spans="1:26" ht="15.75" customHeight="1">
      <c r="A759" s="145"/>
      <c r="B759" s="145"/>
      <c r="C759" s="145"/>
      <c r="D759" s="153"/>
      <c r="E759" s="144"/>
      <c r="F759" s="145"/>
      <c r="G759" s="145"/>
      <c r="H759" s="145"/>
      <c r="I759" s="145"/>
      <c r="J759" s="145"/>
      <c r="K759" s="145"/>
      <c r="L759" s="145"/>
      <c r="M759" s="145"/>
      <c r="N759" s="145"/>
      <c r="O759" s="145"/>
      <c r="P759" s="145"/>
      <c r="Q759" s="145"/>
      <c r="R759" s="145"/>
      <c r="S759" s="145"/>
      <c r="T759" s="145"/>
      <c r="U759" s="145"/>
      <c r="V759" s="145"/>
      <c r="W759" s="145"/>
      <c r="X759" s="145"/>
      <c r="Y759" s="145"/>
      <c r="Z759" s="145"/>
    </row>
    <row r="760" spans="1:26" ht="15.75" customHeight="1">
      <c r="A760" s="145"/>
      <c r="B760" s="145"/>
      <c r="C760" s="145"/>
      <c r="D760" s="153"/>
      <c r="E760" s="144"/>
      <c r="F760" s="145"/>
      <c r="G760" s="145"/>
      <c r="H760" s="145"/>
      <c r="I760" s="145"/>
      <c r="J760" s="145"/>
      <c r="K760" s="145"/>
      <c r="L760" s="145"/>
      <c r="M760" s="145"/>
      <c r="N760" s="145"/>
      <c r="O760" s="145"/>
      <c r="P760" s="145"/>
      <c r="Q760" s="145"/>
      <c r="R760" s="145"/>
      <c r="S760" s="145"/>
      <c r="T760" s="145"/>
      <c r="U760" s="145"/>
      <c r="V760" s="145"/>
      <c r="W760" s="145"/>
      <c r="X760" s="145"/>
      <c r="Y760" s="145"/>
      <c r="Z760" s="145"/>
    </row>
    <row r="761" spans="1:26" ht="15.75" customHeight="1">
      <c r="A761" s="145"/>
      <c r="B761" s="145"/>
      <c r="C761" s="145"/>
      <c r="D761" s="153"/>
      <c r="E761" s="144"/>
      <c r="F761" s="145"/>
      <c r="G761" s="145"/>
      <c r="H761" s="145"/>
      <c r="I761" s="145"/>
      <c r="J761" s="145"/>
      <c r="K761" s="145"/>
      <c r="L761" s="145"/>
      <c r="M761" s="145"/>
      <c r="N761" s="145"/>
      <c r="O761" s="145"/>
      <c r="P761" s="145"/>
      <c r="Q761" s="145"/>
      <c r="R761" s="145"/>
      <c r="S761" s="145"/>
      <c r="T761" s="145"/>
      <c r="U761" s="145"/>
      <c r="V761" s="145"/>
      <c r="W761" s="145"/>
      <c r="X761" s="145"/>
      <c r="Y761" s="145"/>
      <c r="Z761" s="145"/>
    </row>
    <row r="762" spans="1:26" ht="15.75" customHeight="1">
      <c r="A762" s="145"/>
      <c r="B762" s="145"/>
      <c r="C762" s="145"/>
      <c r="D762" s="153"/>
      <c r="E762" s="144"/>
      <c r="F762" s="145"/>
      <c r="G762" s="145"/>
      <c r="H762" s="145"/>
      <c r="I762" s="145"/>
      <c r="J762" s="145"/>
      <c r="K762" s="145"/>
      <c r="L762" s="145"/>
      <c r="M762" s="145"/>
      <c r="N762" s="145"/>
      <c r="O762" s="145"/>
      <c r="P762" s="145"/>
      <c r="Q762" s="145"/>
      <c r="R762" s="145"/>
      <c r="S762" s="145"/>
      <c r="T762" s="145"/>
      <c r="U762" s="145"/>
      <c r="V762" s="145"/>
      <c r="W762" s="145"/>
      <c r="X762" s="145"/>
      <c r="Y762" s="145"/>
      <c r="Z762" s="145"/>
    </row>
    <row r="763" spans="1:26" ht="15.75" customHeight="1">
      <c r="A763" s="145"/>
      <c r="B763" s="145"/>
      <c r="C763" s="145"/>
      <c r="D763" s="153"/>
      <c r="E763" s="144"/>
      <c r="F763" s="145"/>
      <c r="G763" s="145"/>
      <c r="H763" s="145"/>
      <c r="I763" s="145"/>
      <c r="J763" s="145"/>
      <c r="K763" s="145"/>
      <c r="L763" s="145"/>
      <c r="M763" s="145"/>
      <c r="N763" s="145"/>
      <c r="O763" s="145"/>
      <c r="P763" s="145"/>
      <c r="Q763" s="145"/>
      <c r="R763" s="145"/>
      <c r="S763" s="145"/>
      <c r="T763" s="145"/>
      <c r="U763" s="145"/>
      <c r="V763" s="145"/>
      <c r="W763" s="145"/>
      <c r="X763" s="145"/>
      <c r="Y763" s="145"/>
      <c r="Z763" s="145"/>
    </row>
    <row r="764" spans="1:26" ht="15.75" customHeight="1">
      <c r="A764" s="145"/>
      <c r="B764" s="145"/>
      <c r="C764" s="145"/>
      <c r="D764" s="153"/>
      <c r="E764" s="144"/>
      <c r="F764" s="145"/>
      <c r="G764" s="145"/>
      <c r="H764" s="145"/>
      <c r="I764" s="145"/>
      <c r="J764" s="145"/>
      <c r="K764" s="145"/>
      <c r="L764" s="145"/>
      <c r="M764" s="145"/>
      <c r="N764" s="145"/>
      <c r="O764" s="145"/>
      <c r="P764" s="145"/>
      <c r="Q764" s="145"/>
      <c r="R764" s="145"/>
      <c r="S764" s="145"/>
      <c r="T764" s="145"/>
      <c r="U764" s="145"/>
      <c r="V764" s="145"/>
      <c r="W764" s="145"/>
      <c r="X764" s="145"/>
      <c r="Y764" s="145"/>
      <c r="Z764" s="145"/>
    </row>
    <row r="765" spans="1:26" ht="15.75" customHeight="1">
      <c r="A765" s="145"/>
      <c r="B765" s="145"/>
      <c r="C765" s="145"/>
      <c r="D765" s="153"/>
      <c r="E765" s="144"/>
      <c r="F765" s="145"/>
      <c r="G765" s="145"/>
      <c r="H765" s="145"/>
      <c r="I765" s="145"/>
      <c r="J765" s="145"/>
      <c r="K765" s="145"/>
      <c r="L765" s="145"/>
      <c r="M765" s="145"/>
      <c r="N765" s="145"/>
      <c r="O765" s="145"/>
      <c r="P765" s="145"/>
      <c r="Q765" s="145"/>
      <c r="R765" s="145"/>
      <c r="S765" s="145"/>
      <c r="T765" s="145"/>
      <c r="U765" s="145"/>
      <c r="V765" s="145"/>
      <c r="W765" s="145"/>
      <c r="X765" s="145"/>
      <c r="Y765" s="145"/>
      <c r="Z765" s="145"/>
    </row>
    <row r="766" spans="1:26" ht="15.75" customHeight="1">
      <c r="A766" s="145"/>
      <c r="B766" s="145"/>
      <c r="C766" s="145"/>
      <c r="D766" s="153"/>
      <c r="E766" s="144"/>
      <c r="F766" s="145"/>
      <c r="G766" s="145"/>
      <c r="H766" s="145"/>
      <c r="I766" s="145"/>
      <c r="J766" s="145"/>
      <c r="K766" s="145"/>
      <c r="L766" s="145"/>
      <c r="M766" s="145"/>
      <c r="N766" s="145"/>
      <c r="O766" s="145"/>
      <c r="P766" s="145"/>
      <c r="Q766" s="145"/>
      <c r="R766" s="145"/>
      <c r="S766" s="145"/>
      <c r="T766" s="145"/>
      <c r="U766" s="145"/>
      <c r="V766" s="145"/>
      <c r="W766" s="145"/>
      <c r="X766" s="145"/>
      <c r="Y766" s="145"/>
      <c r="Z766" s="145"/>
    </row>
    <row r="767" spans="1:26" ht="15.75" customHeight="1">
      <c r="A767" s="145"/>
      <c r="B767" s="145"/>
      <c r="C767" s="145"/>
      <c r="D767" s="153"/>
      <c r="E767" s="144"/>
      <c r="F767" s="145"/>
      <c r="G767" s="145"/>
      <c r="H767" s="145"/>
      <c r="I767" s="145"/>
      <c r="J767" s="145"/>
      <c r="K767" s="145"/>
      <c r="L767" s="145"/>
      <c r="M767" s="145"/>
      <c r="N767" s="145"/>
      <c r="O767" s="145"/>
      <c r="P767" s="145"/>
      <c r="Q767" s="145"/>
      <c r="R767" s="145"/>
      <c r="S767" s="145"/>
      <c r="T767" s="145"/>
      <c r="U767" s="145"/>
      <c r="V767" s="145"/>
      <c r="W767" s="145"/>
      <c r="X767" s="145"/>
      <c r="Y767" s="145"/>
      <c r="Z767" s="145"/>
    </row>
    <row r="768" spans="1:26" ht="15.75" customHeight="1">
      <c r="A768" s="145"/>
      <c r="B768" s="145"/>
      <c r="C768" s="145"/>
      <c r="D768" s="153"/>
      <c r="E768" s="144"/>
      <c r="F768" s="145"/>
      <c r="G768" s="145"/>
      <c r="H768" s="145"/>
      <c r="I768" s="145"/>
      <c r="J768" s="145"/>
      <c r="K768" s="145"/>
      <c r="L768" s="145"/>
      <c r="M768" s="145"/>
      <c r="N768" s="145"/>
      <c r="O768" s="145"/>
      <c r="P768" s="145"/>
      <c r="Q768" s="145"/>
      <c r="R768" s="145"/>
      <c r="S768" s="145"/>
      <c r="T768" s="145"/>
      <c r="U768" s="145"/>
      <c r="V768" s="145"/>
      <c r="W768" s="145"/>
      <c r="X768" s="145"/>
      <c r="Y768" s="145"/>
      <c r="Z768" s="145"/>
    </row>
    <row r="769" spans="1:26" ht="15.75" customHeight="1">
      <c r="A769" s="145"/>
      <c r="B769" s="145"/>
      <c r="C769" s="145"/>
      <c r="D769" s="153"/>
      <c r="E769" s="144"/>
      <c r="F769" s="145"/>
      <c r="G769" s="145"/>
      <c r="H769" s="145"/>
      <c r="I769" s="145"/>
      <c r="J769" s="145"/>
      <c r="K769" s="145"/>
      <c r="L769" s="145"/>
      <c r="M769" s="145"/>
      <c r="N769" s="145"/>
      <c r="O769" s="145"/>
      <c r="P769" s="145"/>
      <c r="Q769" s="145"/>
      <c r="R769" s="145"/>
      <c r="S769" s="145"/>
      <c r="T769" s="145"/>
      <c r="U769" s="145"/>
      <c r="V769" s="145"/>
      <c r="W769" s="145"/>
      <c r="X769" s="145"/>
      <c r="Y769" s="145"/>
      <c r="Z769" s="145"/>
    </row>
    <row r="770" spans="1:26" ht="15.75" customHeight="1">
      <c r="A770" s="145"/>
      <c r="B770" s="145"/>
      <c r="C770" s="145"/>
      <c r="D770" s="153"/>
      <c r="E770" s="144"/>
      <c r="F770" s="145"/>
      <c r="G770" s="145"/>
      <c r="H770" s="145"/>
      <c r="I770" s="145"/>
      <c r="J770" s="145"/>
      <c r="K770" s="145"/>
      <c r="L770" s="145"/>
      <c r="M770" s="145"/>
      <c r="N770" s="145"/>
      <c r="O770" s="145"/>
      <c r="P770" s="145"/>
      <c r="Q770" s="145"/>
      <c r="R770" s="145"/>
      <c r="S770" s="145"/>
      <c r="T770" s="145"/>
      <c r="U770" s="145"/>
      <c r="V770" s="145"/>
      <c r="W770" s="145"/>
      <c r="X770" s="145"/>
      <c r="Y770" s="145"/>
      <c r="Z770" s="145"/>
    </row>
    <row r="771" spans="1:26" ht="15.75" customHeight="1">
      <c r="A771" s="145"/>
      <c r="B771" s="145"/>
      <c r="C771" s="145"/>
      <c r="D771" s="153"/>
      <c r="E771" s="144"/>
      <c r="F771" s="145"/>
      <c r="G771" s="145"/>
      <c r="H771" s="145"/>
      <c r="I771" s="145"/>
      <c r="J771" s="145"/>
      <c r="K771" s="145"/>
      <c r="L771" s="145"/>
      <c r="M771" s="145"/>
      <c r="N771" s="145"/>
      <c r="O771" s="145"/>
      <c r="P771" s="145"/>
      <c r="Q771" s="145"/>
      <c r="R771" s="145"/>
      <c r="S771" s="145"/>
      <c r="T771" s="145"/>
      <c r="U771" s="145"/>
      <c r="V771" s="145"/>
      <c r="W771" s="145"/>
      <c r="X771" s="145"/>
      <c r="Y771" s="145"/>
      <c r="Z771" s="145"/>
    </row>
    <row r="772" spans="1:26" ht="15.75" customHeight="1">
      <c r="A772" s="145"/>
      <c r="B772" s="145"/>
      <c r="C772" s="145"/>
      <c r="D772" s="153"/>
      <c r="E772" s="144"/>
      <c r="F772" s="145"/>
      <c r="G772" s="145"/>
      <c r="H772" s="145"/>
      <c r="I772" s="145"/>
      <c r="J772" s="145"/>
      <c r="K772" s="145"/>
      <c r="L772" s="145"/>
      <c r="M772" s="145"/>
      <c r="N772" s="145"/>
      <c r="O772" s="145"/>
      <c r="P772" s="145"/>
      <c r="Q772" s="145"/>
      <c r="R772" s="145"/>
      <c r="S772" s="145"/>
      <c r="T772" s="145"/>
      <c r="U772" s="145"/>
      <c r="V772" s="145"/>
      <c r="W772" s="145"/>
      <c r="X772" s="145"/>
      <c r="Y772" s="145"/>
      <c r="Z772" s="145"/>
    </row>
    <row r="773" spans="1:26" ht="15.75" customHeight="1">
      <c r="A773" s="145"/>
      <c r="B773" s="145"/>
      <c r="C773" s="145"/>
      <c r="D773" s="153"/>
      <c r="E773" s="144"/>
      <c r="F773" s="145"/>
      <c r="G773" s="145"/>
      <c r="H773" s="145"/>
      <c r="I773" s="145"/>
      <c r="J773" s="145"/>
      <c r="K773" s="145"/>
      <c r="L773" s="145"/>
      <c r="M773" s="145"/>
      <c r="N773" s="145"/>
      <c r="O773" s="145"/>
      <c r="P773" s="145"/>
      <c r="Q773" s="145"/>
      <c r="R773" s="145"/>
      <c r="S773" s="145"/>
      <c r="T773" s="145"/>
      <c r="U773" s="145"/>
      <c r="V773" s="145"/>
      <c r="W773" s="145"/>
      <c r="X773" s="145"/>
      <c r="Y773" s="145"/>
      <c r="Z773" s="145"/>
    </row>
    <row r="774" spans="1:26" ht="15.75" customHeight="1">
      <c r="A774" s="145"/>
      <c r="B774" s="145"/>
      <c r="C774" s="145"/>
      <c r="D774" s="153"/>
      <c r="E774" s="144"/>
      <c r="F774" s="145"/>
      <c r="G774" s="145"/>
      <c r="H774" s="145"/>
      <c r="I774" s="145"/>
      <c r="J774" s="145"/>
      <c r="K774" s="145"/>
      <c r="L774" s="145"/>
      <c r="M774" s="145"/>
      <c r="N774" s="145"/>
      <c r="O774" s="145"/>
      <c r="P774" s="145"/>
      <c r="Q774" s="145"/>
      <c r="R774" s="145"/>
      <c r="S774" s="145"/>
      <c r="T774" s="145"/>
      <c r="U774" s="145"/>
      <c r="V774" s="145"/>
      <c r="W774" s="145"/>
      <c r="X774" s="145"/>
      <c r="Y774" s="145"/>
      <c r="Z774" s="145"/>
    </row>
    <row r="775" spans="1:26" ht="15.75" customHeight="1">
      <c r="A775" s="145"/>
      <c r="B775" s="145"/>
      <c r="C775" s="145"/>
      <c r="D775" s="153"/>
      <c r="E775" s="144"/>
      <c r="F775" s="145"/>
      <c r="G775" s="145"/>
      <c r="H775" s="145"/>
      <c r="I775" s="145"/>
      <c r="J775" s="145"/>
      <c r="K775" s="145"/>
      <c r="L775" s="145"/>
      <c r="M775" s="145"/>
      <c r="N775" s="145"/>
      <c r="O775" s="145"/>
      <c r="P775" s="145"/>
      <c r="Q775" s="145"/>
      <c r="R775" s="145"/>
      <c r="S775" s="145"/>
      <c r="T775" s="145"/>
      <c r="U775" s="145"/>
      <c r="V775" s="145"/>
      <c r="W775" s="145"/>
      <c r="X775" s="145"/>
      <c r="Y775" s="145"/>
      <c r="Z775" s="145"/>
    </row>
    <row r="776" spans="1:26" ht="15.75" customHeight="1">
      <c r="A776" s="145"/>
      <c r="B776" s="145"/>
      <c r="C776" s="145"/>
      <c r="D776" s="153"/>
      <c r="E776" s="144"/>
      <c r="F776" s="145"/>
      <c r="G776" s="145"/>
      <c r="H776" s="145"/>
      <c r="I776" s="145"/>
      <c r="J776" s="145"/>
      <c r="K776" s="145"/>
      <c r="L776" s="145"/>
      <c r="M776" s="145"/>
      <c r="N776" s="145"/>
      <c r="O776" s="145"/>
      <c r="P776" s="145"/>
      <c r="Q776" s="145"/>
      <c r="R776" s="145"/>
      <c r="S776" s="145"/>
      <c r="T776" s="145"/>
      <c r="U776" s="145"/>
      <c r="V776" s="145"/>
      <c r="W776" s="145"/>
      <c r="X776" s="145"/>
      <c r="Y776" s="145"/>
      <c r="Z776" s="145"/>
    </row>
    <row r="777" spans="1:26" ht="15.75" customHeight="1">
      <c r="A777" s="145"/>
      <c r="B777" s="145"/>
      <c r="C777" s="145"/>
      <c r="D777" s="153"/>
      <c r="E777" s="144"/>
      <c r="F777" s="145"/>
      <c r="G777" s="145"/>
      <c r="H777" s="145"/>
      <c r="I777" s="145"/>
      <c r="J777" s="145"/>
      <c r="K777" s="145"/>
      <c r="L777" s="145"/>
      <c r="M777" s="145"/>
      <c r="N777" s="145"/>
      <c r="O777" s="145"/>
      <c r="P777" s="145"/>
      <c r="Q777" s="145"/>
      <c r="R777" s="145"/>
      <c r="S777" s="145"/>
      <c r="T777" s="145"/>
      <c r="U777" s="145"/>
      <c r="V777" s="145"/>
      <c r="W777" s="145"/>
      <c r="X777" s="145"/>
      <c r="Y777" s="145"/>
      <c r="Z777" s="145"/>
    </row>
    <row r="778" spans="1:26" ht="15.75" customHeight="1">
      <c r="A778" s="145"/>
      <c r="B778" s="145"/>
      <c r="C778" s="145"/>
      <c r="D778" s="153"/>
      <c r="E778" s="144"/>
      <c r="F778" s="145"/>
      <c r="G778" s="145"/>
      <c r="H778" s="145"/>
      <c r="I778" s="145"/>
      <c r="J778" s="145"/>
      <c r="K778" s="145"/>
      <c r="L778" s="145"/>
      <c r="M778" s="145"/>
      <c r="N778" s="145"/>
      <c r="O778" s="145"/>
      <c r="P778" s="145"/>
      <c r="Q778" s="145"/>
      <c r="R778" s="145"/>
      <c r="S778" s="145"/>
      <c r="T778" s="145"/>
      <c r="U778" s="145"/>
      <c r="V778" s="145"/>
      <c r="W778" s="145"/>
      <c r="X778" s="145"/>
      <c r="Y778" s="145"/>
      <c r="Z778" s="145"/>
    </row>
    <row r="779" spans="1:26" ht="15.75" customHeight="1">
      <c r="A779" s="145"/>
      <c r="B779" s="145"/>
      <c r="C779" s="145"/>
      <c r="D779" s="153"/>
      <c r="E779" s="144"/>
      <c r="F779" s="145"/>
      <c r="G779" s="145"/>
      <c r="H779" s="145"/>
      <c r="I779" s="145"/>
      <c r="J779" s="145"/>
      <c r="K779" s="145"/>
      <c r="L779" s="145"/>
      <c r="M779" s="145"/>
      <c r="N779" s="145"/>
      <c r="O779" s="145"/>
      <c r="P779" s="145"/>
      <c r="Q779" s="145"/>
      <c r="R779" s="145"/>
      <c r="S779" s="145"/>
      <c r="T779" s="145"/>
      <c r="U779" s="145"/>
      <c r="V779" s="145"/>
      <c r="W779" s="145"/>
      <c r="X779" s="145"/>
      <c r="Y779" s="145"/>
      <c r="Z779" s="145"/>
    </row>
    <row r="780" spans="1:26" ht="15.75" customHeight="1">
      <c r="A780" s="145"/>
      <c r="B780" s="145"/>
      <c r="C780" s="145"/>
      <c r="D780" s="153"/>
      <c r="E780" s="144"/>
      <c r="F780" s="145"/>
      <c r="G780" s="145"/>
      <c r="H780" s="145"/>
      <c r="I780" s="145"/>
      <c r="J780" s="145"/>
      <c r="K780" s="145"/>
      <c r="L780" s="145"/>
      <c r="M780" s="145"/>
      <c r="N780" s="145"/>
      <c r="O780" s="145"/>
      <c r="P780" s="145"/>
      <c r="Q780" s="145"/>
      <c r="R780" s="145"/>
      <c r="S780" s="145"/>
      <c r="T780" s="145"/>
      <c r="U780" s="145"/>
      <c r="V780" s="145"/>
      <c r="W780" s="145"/>
      <c r="X780" s="145"/>
      <c r="Y780" s="145"/>
      <c r="Z780" s="145"/>
    </row>
    <row r="781" spans="1:26" ht="15.75" customHeight="1">
      <c r="A781" s="145"/>
      <c r="B781" s="145"/>
      <c r="C781" s="145"/>
      <c r="D781" s="153"/>
      <c r="E781" s="144"/>
      <c r="F781" s="145"/>
      <c r="G781" s="145"/>
      <c r="H781" s="145"/>
      <c r="I781" s="145"/>
      <c r="J781" s="145"/>
      <c r="K781" s="145"/>
      <c r="L781" s="145"/>
      <c r="M781" s="145"/>
      <c r="N781" s="145"/>
      <c r="O781" s="145"/>
      <c r="P781" s="145"/>
      <c r="Q781" s="145"/>
      <c r="R781" s="145"/>
      <c r="S781" s="145"/>
      <c r="T781" s="145"/>
      <c r="U781" s="145"/>
      <c r="V781" s="145"/>
      <c r="W781" s="145"/>
      <c r="X781" s="145"/>
      <c r="Y781" s="145"/>
      <c r="Z781" s="145"/>
    </row>
    <row r="782" spans="1:26" ht="15.75" customHeight="1">
      <c r="A782" s="145"/>
      <c r="B782" s="145"/>
      <c r="C782" s="145"/>
      <c r="D782" s="153"/>
      <c r="E782" s="144"/>
      <c r="F782" s="145"/>
      <c r="G782" s="145"/>
      <c r="H782" s="145"/>
      <c r="I782" s="145"/>
      <c r="J782" s="145"/>
      <c r="K782" s="145"/>
      <c r="L782" s="145"/>
      <c r="M782" s="145"/>
      <c r="N782" s="145"/>
      <c r="O782" s="145"/>
      <c r="P782" s="145"/>
      <c r="Q782" s="145"/>
      <c r="R782" s="145"/>
      <c r="S782" s="145"/>
      <c r="T782" s="145"/>
      <c r="U782" s="145"/>
      <c r="V782" s="145"/>
      <c r="W782" s="145"/>
      <c r="X782" s="145"/>
      <c r="Y782" s="145"/>
      <c r="Z782" s="145"/>
    </row>
    <row r="783" spans="1:26" ht="15.75" customHeight="1">
      <c r="A783" s="145"/>
      <c r="B783" s="145"/>
      <c r="C783" s="145"/>
      <c r="D783" s="153"/>
      <c r="E783" s="144"/>
      <c r="F783" s="145"/>
      <c r="G783" s="145"/>
      <c r="H783" s="145"/>
      <c r="I783" s="145"/>
      <c r="J783" s="145"/>
      <c r="K783" s="145"/>
      <c r="L783" s="145"/>
      <c r="M783" s="145"/>
      <c r="N783" s="145"/>
      <c r="O783" s="145"/>
      <c r="P783" s="145"/>
      <c r="Q783" s="145"/>
      <c r="R783" s="145"/>
      <c r="S783" s="145"/>
      <c r="T783" s="145"/>
      <c r="U783" s="145"/>
      <c r="V783" s="145"/>
      <c r="W783" s="145"/>
      <c r="X783" s="145"/>
      <c r="Y783" s="145"/>
      <c r="Z783" s="145"/>
    </row>
    <row r="784" spans="1:26" ht="15.75" customHeight="1">
      <c r="A784" s="145"/>
      <c r="B784" s="145"/>
      <c r="C784" s="145"/>
      <c r="D784" s="153"/>
      <c r="E784" s="144"/>
      <c r="F784" s="145"/>
      <c r="G784" s="145"/>
      <c r="H784" s="145"/>
      <c r="I784" s="145"/>
      <c r="J784" s="145"/>
      <c r="K784" s="145"/>
      <c r="L784" s="145"/>
      <c r="M784" s="145"/>
      <c r="N784" s="145"/>
      <c r="O784" s="145"/>
      <c r="P784" s="145"/>
      <c r="Q784" s="145"/>
      <c r="R784" s="145"/>
      <c r="S784" s="145"/>
      <c r="T784" s="145"/>
      <c r="U784" s="145"/>
      <c r="V784" s="145"/>
      <c r="W784" s="145"/>
      <c r="X784" s="145"/>
      <c r="Y784" s="145"/>
      <c r="Z784" s="145"/>
    </row>
    <row r="785" spans="1:26" ht="15.75" customHeight="1">
      <c r="A785" s="145"/>
      <c r="B785" s="145"/>
      <c r="C785" s="145"/>
      <c r="D785" s="153"/>
      <c r="E785" s="144"/>
      <c r="F785" s="145"/>
      <c r="G785" s="145"/>
      <c r="H785" s="145"/>
      <c r="I785" s="145"/>
      <c r="J785" s="145"/>
      <c r="K785" s="145"/>
      <c r="L785" s="145"/>
      <c r="M785" s="145"/>
      <c r="N785" s="145"/>
      <c r="O785" s="145"/>
      <c r="P785" s="145"/>
      <c r="Q785" s="145"/>
      <c r="R785" s="145"/>
      <c r="S785" s="145"/>
      <c r="T785" s="145"/>
      <c r="U785" s="145"/>
      <c r="V785" s="145"/>
      <c r="W785" s="145"/>
      <c r="X785" s="145"/>
      <c r="Y785" s="145"/>
      <c r="Z785" s="145"/>
    </row>
    <row r="786" spans="1:26" ht="15.75" customHeight="1">
      <c r="A786" s="145"/>
      <c r="B786" s="145"/>
      <c r="C786" s="145"/>
      <c r="D786" s="153"/>
      <c r="E786" s="144"/>
      <c r="F786" s="145"/>
      <c r="G786" s="145"/>
      <c r="H786" s="145"/>
      <c r="I786" s="145"/>
      <c r="J786" s="145"/>
      <c r="K786" s="145"/>
      <c r="L786" s="145"/>
      <c r="M786" s="145"/>
      <c r="N786" s="145"/>
      <c r="O786" s="145"/>
      <c r="P786" s="145"/>
      <c r="Q786" s="145"/>
      <c r="R786" s="145"/>
      <c r="S786" s="145"/>
      <c r="T786" s="145"/>
      <c r="U786" s="145"/>
      <c r="V786" s="145"/>
      <c r="W786" s="145"/>
      <c r="X786" s="145"/>
      <c r="Y786" s="145"/>
      <c r="Z786" s="145"/>
    </row>
    <row r="787" spans="1:26" ht="15.75" customHeight="1">
      <c r="A787" s="145"/>
      <c r="B787" s="145"/>
      <c r="C787" s="145"/>
      <c r="D787" s="153"/>
      <c r="E787" s="144"/>
      <c r="F787" s="145"/>
      <c r="G787" s="145"/>
      <c r="H787" s="145"/>
      <c r="I787" s="145"/>
      <c r="J787" s="145"/>
      <c r="K787" s="145"/>
      <c r="L787" s="145"/>
      <c r="M787" s="145"/>
      <c r="N787" s="145"/>
      <c r="O787" s="145"/>
      <c r="P787" s="145"/>
      <c r="Q787" s="145"/>
      <c r="R787" s="145"/>
      <c r="S787" s="145"/>
      <c r="T787" s="145"/>
      <c r="U787" s="145"/>
      <c r="V787" s="145"/>
      <c r="W787" s="145"/>
      <c r="X787" s="145"/>
      <c r="Y787" s="145"/>
      <c r="Z787" s="145"/>
    </row>
    <row r="788" spans="1:26" ht="15.75" customHeight="1">
      <c r="A788" s="145"/>
      <c r="B788" s="145"/>
      <c r="C788" s="145"/>
      <c r="D788" s="153"/>
      <c r="E788" s="144"/>
      <c r="F788" s="145"/>
      <c r="G788" s="145"/>
      <c r="H788" s="145"/>
      <c r="I788" s="145"/>
      <c r="J788" s="145"/>
      <c r="K788" s="145"/>
      <c r="L788" s="145"/>
      <c r="M788" s="145"/>
      <c r="N788" s="145"/>
      <c r="O788" s="145"/>
      <c r="P788" s="145"/>
      <c r="Q788" s="145"/>
      <c r="R788" s="145"/>
      <c r="S788" s="145"/>
      <c r="T788" s="145"/>
      <c r="U788" s="145"/>
      <c r="V788" s="145"/>
      <c r="W788" s="145"/>
      <c r="X788" s="145"/>
      <c r="Y788" s="145"/>
      <c r="Z788" s="145"/>
    </row>
    <row r="789" spans="1:26" ht="15.75" customHeight="1">
      <c r="A789" s="145"/>
      <c r="B789" s="145"/>
      <c r="C789" s="145"/>
      <c r="D789" s="153"/>
      <c r="E789" s="144"/>
      <c r="F789" s="145"/>
      <c r="G789" s="145"/>
      <c r="H789" s="145"/>
      <c r="I789" s="145"/>
      <c r="J789" s="145"/>
      <c r="K789" s="145"/>
      <c r="L789" s="145"/>
      <c r="M789" s="145"/>
      <c r="N789" s="145"/>
      <c r="O789" s="145"/>
      <c r="P789" s="145"/>
      <c r="Q789" s="145"/>
      <c r="R789" s="145"/>
      <c r="S789" s="145"/>
      <c r="T789" s="145"/>
      <c r="U789" s="145"/>
      <c r="V789" s="145"/>
      <c r="W789" s="145"/>
      <c r="X789" s="145"/>
      <c r="Y789" s="145"/>
      <c r="Z789" s="145"/>
    </row>
    <row r="790" spans="1:26" ht="15.75" customHeight="1">
      <c r="A790" s="145"/>
      <c r="B790" s="145"/>
      <c r="C790" s="145"/>
      <c r="D790" s="153"/>
      <c r="E790" s="144"/>
      <c r="F790" s="145"/>
      <c r="G790" s="145"/>
      <c r="H790" s="145"/>
      <c r="I790" s="145"/>
      <c r="J790" s="145"/>
      <c r="K790" s="145"/>
      <c r="L790" s="145"/>
      <c r="M790" s="145"/>
      <c r="N790" s="145"/>
      <c r="O790" s="145"/>
      <c r="P790" s="145"/>
      <c r="Q790" s="145"/>
      <c r="R790" s="145"/>
      <c r="S790" s="145"/>
      <c r="T790" s="145"/>
      <c r="U790" s="145"/>
      <c r="V790" s="145"/>
      <c r="W790" s="145"/>
      <c r="X790" s="145"/>
      <c r="Y790" s="145"/>
      <c r="Z790" s="145"/>
    </row>
    <row r="791" spans="1:26" ht="15.75" customHeight="1">
      <c r="A791" s="145"/>
      <c r="B791" s="145"/>
      <c r="C791" s="145"/>
      <c r="D791" s="153"/>
      <c r="E791" s="144"/>
      <c r="F791" s="145"/>
      <c r="G791" s="145"/>
      <c r="H791" s="145"/>
      <c r="I791" s="145"/>
      <c r="J791" s="145"/>
      <c r="K791" s="145"/>
      <c r="L791" s="145"/>
      <c r="M791" s="145"/>
      <c r="N791" s="145"/>
      <c r="O791" s="145"/>
      <c r="P791" s="145"/>
      <c r="Q791" s="145"/>
      <c r="R791" s="145"/>
      <c r="S791" s="145"/>
      <c r="T791" s="145"/>
      <c r="U791" s="145"/>
      <c r="V791" s="145"/>
      <c r="W791" s="145"/>
      <c r="X791" s="145"/>
      <c r="Y791" s="145"/>
      <c r="Z791" s="145"/>
    </row>
    <row r="792" spans="1:26" ht="15.75" customHeight="1">
      <c r="A792" s="145"/>
      <c r="B792" s="145"/>
      <c r="C792" s="145"/>
      <c r="D792" s="153"/>
      <c r="E792" s="144"/>
      <c r="F792" s="145"/>
      <c r="G792" s="145"/>
      <c r="H792" s="145"/>
      <c r="I792" s="145"/>
      <c r="J792" s="145"/>
      <c r="K792" s="145"/>
      <c r="L792" s="145"/>
      <c r="M792" s="145"/>
      <c r="N792" s="145"/>
      <c r="O792" s="145"/>
      <c r="P792" s="145"/>
      <c r="Q792" s="145"/>
      <c r="R792" s="145"/>
      <c r="S792" s="145"/>
      <c r="T792" s="145"/>
      <c r="U792" s="145"/>
      <c r="V792" s="145"/>
      <c r="W792" s="145"/>
      <c r="X792" s="145"/>
      <c r="Y792" s="145"/>
      <c r="Z792" s="145"/>
    </row>
    <row r="793" spans="1:26" ht="15.75" customHeight="1">
      <c r="A793" s="145"/>
      <c r="B793" s="145"/>
      <c r="C793" s="145"/>
      <c r="D793" s="153"/>
      <c r="E793" s="144"/>
      <c r="F793" s="145"/>
      <c r="G793" s="145"/>
      <c r="H793" s="145"/>
      <c r="I793" s="145"/>
      <c r="J793" s="145"/>
      <c r="K793" s="145"/>
      <c r="L793" s="145"/>
      <c r="M793" s="145"/>
      <c r="N793" s="145"/>
      <c r="O793" s="145"/>
      <c r="P793" s="145"/>
      <c r="Q793" s="145"/>
      <c r="R793" s="145"/>
      <c r="S793" s="145"/>
      <c r="T793" s="145"/>
      <c r="U793" s="145"/>
      <c r="V793" s="145"/>
      <c r="W793" s="145"/>
      <c r="X793" s="145"/>
      <c r="Y793" s="145"/>
      <c r="Z793" s="145"/>
    </row>
    <row r="794" spans="1:26" ht="15.75" customHeight="1">
      <c r="A794" s="145"/>
      <c r="B794" s="145"/>
      <c r="C794" s="145"/>
      <c r="D794" s="153"/>
      <c r="E794" s="144"/>
      <c r="F794" s="145"/>
      <c r="G794" s="145"/>
      <c r="H794" s="145"/>
      <c r="I794" s="145"/>
      <c r="J794" s="145"/>
      <c r="K794" s="145"/>
      <c r="L794" s="145"/>
      <c r="M794" s="145"/>
      <c r="N794" s="145"/>
      <c r="O794" s="145"/>
      <c r="P794" s="145"/>
      <c r="Q794" s="145"/>
      <c r="R794" s="145"/>
      <c r="S794" s="145"/>
      <c r="T794" s="145"/>
      <c r="U794" s="145"/>
      <c r="V794" s="145"/>
      <c r="W794" s="145"/>
      <c r="X794" s="145"/>
      <c r="Y794" s="145"/>
      <c r="Z794" s="145"/>
    </row>
    <row r="795" spans="1:26" ht="15.75" customHeight="1">
      <c r="A795" s="145"/>
      <c r="B795" s="145"/>
      <c r="C795" s="145"/>
      <c r="D795" s="153"/>
      <c r="E795" s="144"/>
      <c r="F795" s="145"/>
      <c r="G795" s="145"/>
      <c r="H795" s="145"/>
      <c r="I795" s="145"/>
      <c r="J795" s="145"/>
      <c r="K795" s="145"/>
      <c r="L795" s="145"/>
      <c r="M795" s="145"/>
      <c r="N795" s="145"/>
      <c r="O795" s="145"/>
      <c r="P795" s="145"/>
      <c r="Q795" s="145"/>
      <c r="R795" s="145"/>
      <c r="S795" s="145"/>
      <c r="T795" s="145"/>
      <c r="U795" s="145"/>
      <c r="V795" s="145"/>
      <c r="W795" s="145"/>
      <c r="X795" s="145"/>
      <c r="Y795" s="145"/>
      <c r="Z795" s="145"/>
    </row>
    <row r="796" spans="1:26" ht="15.75" customHeight="1">
      <c r="A796" s="145"/>
      <c r="B796" s="145"/>
      <c r="C796" s="145"/>
      <c r="D796" s="153"/>
      <c r="E796" s="144"/>
      <c r="F796" s="145"/>
      <c r="G796" s="145"/>
      <c r="H796" s="145"/>
      <c r="I796" s="145"/>
      <c r="J796" s="145"/>
      <c r="K796" s="145"/>
      <c r="L796" s="145"/>
      <c r="M796" s="145"/>
      <c r="N796" s="145"/>
      <c r="O796" s="145"/>
      <c r="P796" s="145"/>
      <c r="Q796" s="145"/>
      <c r="R796" s="145"/>
      <c r="S796" s="145"/>
      <c r="T796" s="145"/>
      <c r="U796" s="145"/>
      <c r="V796" s="145"/>
      <c r="W796" s="145"/>
      <c r="X796" s="145"/>
      <c r="Y796" s="145"/>
      <c r="Z796" s="145"/>
    </row>
    <row r="797" spans="1:26" ht="15.75" customHeight="1">
      <c r="A797" s="145"/>
      <c r="B797" s="145"/>
      <c r="C797" s="145"/>
      <c r="D797" s="153"/>
      <c r="E797" s="144"/>
      <c r="F797" s="145"/>
      <c r="G797" s="145"/>
      <c r="H797" s="145"/>
      <c r="I797" s="145"/>
      <c r="J797" s="145"/>
      <c r="K797" s="145"/>
      <c r="L797" s="145"/>
      <c r="M797" s="145"/>
      <c r="N797" s="145"/>
      <c r="O797" s="145"/>
      <c r="P797" s="145"/>
      <c r="Q797" s="145"/>
      <c r="R797" s="145"/>
      <c r="S797" s="145"/>
      <c r="T797" s="145"/>
      <c r="U797" s="145"/>
      <c r="V797" s="145"/>
      <c r="W797" s="145"/>
      <c r="X797" s="145"/>
      <c r="Y797" s="145"/>
      <c r="Z797" s="145"/>
    </row>
    <row r="798" spans="1:26" ht="15.75" customHeight="1">
      <c r="A798" s="145"/>
      <c r="B798" s="145"/>
      <c r="C798" s="145"/>
      <c r="D798" s="153"/>
      <c r="E798" s="144"/>
      <c r="F798" s="145"/>
      <c r="G798" s="145"/>
      <c r="H798" s="145"/>
      <c r="I798" s="145"/>
      <c r="J798" s="145"/>
      <c r="K798" s="145"/>
      <c r="L798" s="145"/>
      <c r="M798" s="145"/>
      <c r="N798" s="145"/>
      <c r="O798" s="145"/>
      <c r="P798" s="145"/>
      <c r="Q798" s="145"/>
      <c r="R798" s="145"/>
      <c r="S798" s="145"/>
      <c r="T798" s="145"/>
      <c r="U798" s="145"/>
      <c r="V798" s="145"/>
      <c r="W798" s="145"/>
      <c r="X798" s="145"/>
      <c r="Y798" s="145"/>
      <c r="Z798" s="145"/>
    </row>
    <row r="799" spans="1:26" ht="15.75" customHeight="1">
      <c r="A799" s="145"/>
      <c r="B799" s="145"/>
      <c r="C799" s="145"/>
      <c r="D799" s="153"/>
      <c r="E799" s="144"/>
      <c r="F799" s="145"/>
      <c r="G799" s="145"/>
      <c r="H799" s="145"/>
      <c r="I799" s="145"/>
      <c r="J799" s="145"/>
      <c r="K799" s="145"/>
      <c r="L799" s="145"/>
      <c r="M799" s="145"/>
      <c r="N799" s="145"/>
      <c r="O799" s="145"/>
      <c r="P799" s="145"/>
      <c r="Q799" s="145"/>
      <c r="R799" s="145"/>
      <c r="S799" s="145"/>
      <c r="T799" s="145"/>
      <c r="U799" s="145"/>
      <c r="V799" s="145"/>
      <c r="W799" s="145"/>
      <c r="X799" s="145"/>
      <c r="Y799" s="145"/>
      <c r="Z799" s="145"/>
    </row>
    <row r="800" spans="1:26" ht="15.75" customHeight="1">
      <c r="A800" s="145"/>
      <c r="B800" s="145"/>
      <c r="C800" s="145"/>
      <c r="D800" s="153"/>
      <c r="E800" s="144"/>
      <c r="F800" s="145"/>
      <c r="G800" s="145"/>
      <c r="H800" s="145"/>
      <c r="I800" s="145"/>
      <c r="J800" s="145"/>
      <c r="K800" s="145"/>
      <c r="L800" s="145"/>
      <c r="M800" s="145"/>
      <c r="N800" s="145"/>
      <c r="O800" s="145"/>
      <c r="P800" s="145"/>
      <c r="Q800" s="145"/>
      <c r="R800" s="145"/>
      <c r="S800" s="145"/>
      <c r="T800" s="145"/>
      <c r="U800" s="145"/>
      <c r="V800" s="145"/>
      <c r="W800" s="145"/>
      <c r="X800" s="145"/>
      <c r="Y800" s="145"/>
      <c r="Z800" s="145"/>
    </row>
    <row r="801" spans="1:26" ht="15.75" customHeight="1">
      <c r="A801" s="145"/>
      <c r="B801" s="145"/>
      <c r="C801" s="145"/>
      <c r="D801" s="153"/>
      <c r="E801" s="144"/>
      <c r="F801" s="145"/>
      <c r="G801" s="145"/>
      <c r="H801" s="145"/>
      <c r="I801" s="145"/>
      <c r="J801" s="145"/>
      <c r="K801" s="145"/>
      <c r="L801" s="145"/>
      <c r="M801" s="145"/>
      <c r="N801" s="145"/>
      <c r="O801" s="145"/>
      <c r="P801" s="145"/>
      <c r="Q801" s="145"/>
      <c r="R801" s="145"/>
      <c r="S801" s="145"/>
      <c r="T801" s="145"/>
      <c r="U801" s="145"/>
      <c r="V801" s="145"/>
      <c r="W801" s="145"/>
      <c r="X801" s="145"/>
      <c r="Y801" s="145"/>
      <c r="Z801" s="145"/>
    </row>
    <row r="802" spans="1:26" ht="15.75" customHeight="1">
      <c r="A802" s="145"/>
      <c r="B802" s="145"/>
      <c r="C802" s="145"/>
      <c r="D802" s="153"/>
      <c r="E802" s="144"/>
      <c r="F802" s="145"/>
      <c r="G802" s="145"/>
      <c r="H802" s="145"/>
      <c r="I802" s="145"/>
      <c r="J802" s="145"/>
      <c r="K802" s="145"/>
      <c r="L802" s="145"/>
      <c r="M802" s="145"/>
      <c r="N802" s="145"/>
      <c r="O802" s="145"/>
      <c r="P802" s="145"/>
      <c r="Q802" s="145"/>
      <c r="R802" s="145"/>
      <c r="S802" s="145"/>
      <c r="T802" s="145"/>
      <c r="U802" s="145"/>
      <c r="V802" s="145"/>
      <c r="W802" s="145"/>
      <c r="X802" s="145"/>
      <c r="Y802" s="145"/>
      <c r="Z802" s="145"/>
    </row>
    <row r="803" spans="1:26" ht="15.75" customHeight="1">
      <c r="A803" s="145"/>
      <c r="B803" s="145"/>
      <c r="C803" s="145"/>
      <c r="D803" s="153"/>
      <c r="E803" s="144"/>
      <c r="F803" s="145"/>
      <c r="G803" s="145"/>
      <c r="H803" s="145"/>
      <c r="I803" s="145"/>
      <c r="J803" s="145"/>
      <c r="K803" s="145"/>
      <c r="L803" s="145"/>
      <c r="M803" s="145"/>
      <c r="N803" s="145"/>
      <c r="O803" s="145"/>
      <c r="P803" s="145"/>
      <c r="Q803" s="145"/>
      <c r="R803" s="145"/>
      <c r="S803" s="145"/>
      <c r="T803" s="145"/>
      <c r="U803" s="145"/>
      <c r="V803" s="145"/>
      <c r="W803" s="145"/>
      <c r="X803" s="145"/>
      <c r="Y803" s="145"/>
      <c r="Z803" s="145"/>
    </row>
    <row r="804" spans="1:26" ht="15.75" customHeight="1">
      <c r="A804" s="145"/>
      <c r="B804" s="145"/>
      <c r="C804" s="145"/>
      <c r="D804" s="153"/>
      <c r="E804" s="144"/>
      <c r="F804" s="145"/>
      <c r="G804" s="145"/>
      <c r="H804" s="145"/>
      <c r="I804" s="145"/>
      <c r="J804" s="145"/>
      <c r="K804" s="145"/>
      <c r="L804" s="145"/>
      <c r="M804" s="145"/>
      <c r="N804" s="145"/>
      <c r="O804" s="145"/>
      <c r="P804" s="145"/>
      <c r="Q804" s="145"/>
      <c r="R804" s="145"/>
      <c r="S804" s="145"/>
      <c r="T804" s="145"/>
      <c r="U804" s="145"/>
      <c r="V804" s="145"/>
      <c r="W804" s="145"/>
      <c r="X804" s="145"/>
      <c r="Y804" s="145"/>
      <c r="Z804" s="145"/>
    </row>
    <row r="805" spans="1:26" ht="15.75" customHeight="1">
      <c r="A805" s="145"/>
      <c r="B805" s="145"/>
      <c r="C805" s="145"/>
      <c r="D805" s="153"/>
      <c r="E805" s="144"/>
      <c r="F805" s="145"/>
      <c r="G805" s="145"/>
      <c r="H805" s="145"/>
      <c r="I805" s="145"/>
      <c r="J805" s="145"/>
      <c r="K805" s="145"/>
      <c r="L805" s="145"/>
      <c r="M805" s="145"/>
      <c r="N805" s="145"/>
      <c r="O805" s="145"/>
      <c r="P805" s="145"/>
      <c r="Q805" s="145"/>
      <c r="R805" s="145"/>
      <c r="S805" s="145"/>
      <c r="T805" s="145"/>
      <c r="U805" s="145"/>
      <c r="V805" s="145"/>
      <c r="W805" s="145"/>
      <c r="X805" s="145"/>
      <c r="Y805" s="145"/>
      <c r="Z805" s="145"/>
    </row>
    <row r="806" spans="1:26" ht="15.75" customHeight="1">
      <c r="A806" s="145"/>
      <c r="B806" s="145"/>
      <c r="C806" s="145"/>
      <c r="D806" s="153"/>
      <c r="E806" s="144"/>
      <c r="F806" s="145"/>
      <c r="G806" s="145"/>
      <c r="H806" s="145"/>
      <c r="I806" s="145"/>
      <c r="J806" s="145"/>
      <c r="K806" s="145"/>
      <c r="L806" s="145"/>
      <c r="M806" s="145"/>
      <c r="N806" s="145"/>
      <c r="O806" s="145"/>
      <c r="P806" s="145"/>
      <c r="Q806" s="145"/>
      <c r="R806" s="145"/>
      <c r="S806" s="145"/>
      <c r="T806" s="145"/>
      <c r="U806" s="145"/>
      <c r="V806" s="145"/>
      <c r="W806" s="145"/>
      <c r="X806" s="145"/>
      <c r="Y806" s="145"/>
      <c r="Z806" s="145"/>
    </row>
    <row r="807" spans="1:26" ht="15.75" customHeight="1">
      <c r="A807" s="145"/>
      <c r="B807" s="145"/>
      <c r="C807" s="145"/>
      <c r="D807" s="153"/>
      <c r="E807" s="144"/>
      <c r="F807" s="145"/>
      <c r="G807" s="145"/>
      <c r="H807" s="145"/>
      <c r="I807" s="145"/>
      <c r="J807" s="145"/>
      <c r="K807" s="145"/>
      <c r="L807" s="145"/>
      <c r="M807" s="145"/>
      <c r="N807" s="145"/>
      <c r="O807" s="145"/>
      <c r="P807" s="145"/>
      <c r="Q807" s="145"/>
      <c r="R807" s="145"/>
      <c r="S807" s="145"/>
      <c r="T807" s="145"/>
      <c r="U807" s="145"/>
      <c r="V807" s="145"/>
      <c r="W807" s="145"/>
      <c r="X807" s="145"/>
      <c r="Y807" s="145"/>
      <c r="Z807" s="145"/>
    </row>
    <row r="808" spans="1:26" ht="15.75" customHeight="1">
      <c r="A808" s="145"/>
      <c r="B808" s="145"/>
      <c r="C808" s="145"/>
      <c r="D808" s="153"/>
      <c r="E808" s="144"/>
      <c r="F808" s="145"/>
      <c r="G808" s="145"/>
      <c r="H808" s="145"/>
      <c r="I808" s="145"/>
      <c r="J808" s="145"/>
      <c r="K808" s="145"/>
      <c r="L808" s="145"/>
      <c r="M808" s="145"/>
      <c r="N808" s="145"/>
      <c r="O808" s="145"/>
      <c r="P808" s="145"/>
      <c r="Q808" s="145"/>
      <c r="R808" s="145"/>
      <c r="S808" s="145"/>
      <c r="T808" s="145"/>
      <c r="U808" s="145"/>
      <c r="V808" s="145"/>
      <c r="W808" s="145"/>
      <c r="X808" s="145"/>
      <c r="Y808" s="145"/>
      <c r="Z808" s="145"/>
    </row>
    <row r="809" spans="1:26" ht="15.75" customHeight="1">
      <c r="A809" s="145"/>
      <c r="B809" s="145"/>
      <c r="C809" s="145"/>
      <c r="D809" s="153"/>
      <c r="E809" s="144"/>
      <c r="F809" s="145"/>
      <c r="G809" s="145"/>
      <c r="H809" s="145"/>
      <c r="I809" s="145"/>
      <c r="J809" s="145"/>
      <c r="K809" s="145"/>
      <c r="L809" s="145"/>
      <c r="M809" s="145"/>
      <c r="N809" s="145"/>
      <c r="O809" s="145"/>
      <c r="P809" s="145"/>
      <c r="Q809" s="145"/>
      <c r="R809" s="145"/>
      <c r="S809" s="145"/>
      <c r="T809" s="145"/>
      <c r="U809" s="145"/>
      <c r="V809" s="145"/>
      <c r="W809" s="145"/>
      <c r="X809" s="145"/>
      <c r="Y809" s="145"/>
      <c r="Z809" s="145"/>
    </row>
    <row r="810" spans="1:26" ht="15.75" customHeight="1">
      <c r="A810" s="145"/>
      <c r="B810" s="145"/>
      <c r="C810" s="145"/>
      <c r="D810" s="153"/>
      <c r="E810" s="144"/>
      <c r="F810" s="145"/>
      <c r="G810" s="145"/>
      <c r="H810" s="145"/>
      <c r="I810" s="145"/>
      <c r="J810" s="145"/>
      <c r="K810" s="145"/>
      <c r="L810" s="145"/>
      <c r="M810" s="145"/>
      <c r="N810" s="145"/>
      <c r="O810" s="145"/>
      <c r="P810" s="145"/>
      <c r="Q810" s="145"/>
      <c r="R810" s="145"/>
      <c r="S810" s="145"/>
      <c r="T810" s="145"/>
      <c r="U810" s="145"/>
      <c r="V810" s="145"/>
      <c r="W810" s="145"/>
      <c r="X810" s="145"/>
      <c r="Y810" s="145"/>
      <c r="Z810" s="145"/>
    </row>
    <row r="811" spans="1:26" ht="15.75" customHeight="1">
      <c r="A811" s="145"/>
      <c r="B811" s="145"/>
      <c r="C811" s="145"/>
      <c r="D811" s="153"/>
      <c r="E811" s="144"/>
      <c r="F811" s="145"/>
      <c r="G811" s="145"/>
      <c r="H811" s="145"/>
      <c r="I811" s="145"/>
      <c r="J811" s="145"/>
      <c r="K811" s="145"/>
      <c r="L811" s="145"/>
      <c r="M811" s="145"/>
      <c r="N811" s="145"/>
      <c r="O811" s="145"/>
      <c r="P811" s="145"/>
      <c r="Q811" s="145"/>
      <c r="R811" s="145"/>
      <c r="S811" s="145"/>
      <c r="T811" s="145"/>
      <c r="U811" s="145"/>
      <c r="V811" s="145"/>
      <c r="W811" s="145"/>
      <c r="X811" s="145"/>
      <c r="Y811" s="145"/>
      <c r="Z811" s="145"/>
    </row>
    <row r="812" spans="1:26" ht="15.75" customHeight="1">
      <c r="A812" s="145"/>
      <c r="B812" s="145"/>
      <c r="C812" s="145"/>
      <c r="D812" s="153"/>
      <c r="E812" s="144"/>
      <c r="F812" s="145"/>
      <c r="G812" s="145"/>
      <c r="H812" s="145"/>
      <c r="I812" s="145"/>
      <c r="J812" s="145"/>
      <c r="K812" s="145"/>
      <c r="L812" s="145"/>
      <c r="M812" s="145"/>
      <c r="N812" s="145"/>
      <c r="O812" s="145"/>
      <c r="P812" s="145"/>
      <c r="Q812" s="145"/>
      <c r="R812" s="145"/>
      <c r="S812" s="145"/>
      <c r="T812" s="145"/>
      <c r="U812" s="145"/>
      <c r="V812" s="145"/>
      <c r="W812" s="145"/>
      <c r="X812" s="145"/>
      <c r="Y812" s="145"/>
      <c r="Z812" s="145"/>
    </row>
    <row r="813" spans="1:26" ht="15.75" customHeight="1">
      <c r="A813" s="145"/>
      <c r="B813" s="145"/>
      <c r="C813" s="145"/>
      <c r="D813" s="153"/>
      <c r="E813" s="144"/>
      <c r="F813" s="145"/>
      <c r="G813" s="145"/>
      <c r="H813" s="145"/>
      <c r="I813" s="145"/>
      <c r="J813" s="145"/>
      <c r="K813" s="145"/>
      <c r="L813" s="145"/>
      <c r="M813" s="145"/>
      <c r="N813" s="145"/>
      <c r="O813" s="145"/>
      <c r="P813" s="145"/>
      <c r="Q813" s="145"/>
      <c r="R813" s="145"/>
      <c r="S813" s="145"/>
      <c r="T813" s="145"/>
      <c r="U813" s="145"/>
      <c r="V813" s="145"/>
      <c r="W813" s="145"/>
      <c r="X813" s="145"/>
      <c r="Y813" s="145"/>
      <c r="Z813" s="145"/>
    </row>
    <row r="814" spans="1:26" ht="15.75" customHeight="1">
      <c r="A814" s="145"/>
      <c r="B814" s="145"/>
      <c r="C814" s="145"/>
      <c r="D814" s="153"/>
      <c r="E814" s="144"/>
      <c r="F814" s="145"/>
      <c r="G814" s="145"/>
      <c r="H814" s="145"/>
      <c r="I814" s="145"/>
      <c r="J814" s="145"/>
      <c r="K814" s="145"/>
      <c r="L814" s="145"/>
      <c r="M814" s="145"/>
      <c r="N814" s="145"/>
      <c r="O814" s="145"/>
      <c r="P814" s="145"/>
      <c r="Q814" s="145"/>
      <c r="R814" s="145"/>
      <c r="S814" s="145"/>
      <c r="T814" s="145"/>
      <c r="U814" s="145"/>
      <c r="V814" s="145"/>
      <c r="W814" s="145"/>
      <c r="X814" s="145"/>
      <c r="Y814" s="145"/>
      <c r="Z814" s="145"/>
    </row>
    <row r="815" spans="1:26" ht="15.75" customHeight="1">
      <c r="A815" s="145"/>
      <c r="B815" s="145"/>
      <c r="C815" s="145"/>
      <c r="D815" s="153"/>
      <c r="E815" s="144"/>
      <c r="F815" s="145"/>
      <c r="G815" s="145"/>
      <c r="H815" s="145"/>
      <c r="I815" s="145"/>
      <c r="J815" s="145"/>
      <c r="K815" s="145"/>
      <c r="L815" s="145"/>
      <c r="M815" s="145"/>
      <c r="N815" s="145"/>
      <c r="O815" s="145"/>
      <c r="P815" s="145"/>
      <c r="Q815" s="145"/>
      <c r="R815" s="145"/>
      <c r="S815" s="145"/>
      <c r="T815" s="145"/>
      <c r="U815" s="145"/>
      <c r="V815" s="145"/>
      <c r="W815" s="145"/>
      <c r="X815" s="145"/>
      <c r="Y815" s="145"/>
      <c r="Z815" s="145"/>
    </row>
    <row r="816" spans="1:26" ht="15.75" customHeight="1">
      <c r="A816" s="145"/>
      <c r="B816" s="145"/>
      <c r="C816" s="145"/>
      <c r="D816" s="153"/>
      <c r="E816" s="144"/>
      <c r="F816" s="145"/>
      <c r="G816" s="145"/>
      <c r="H816" s="145"/>
      <c r="I816" s="145"/>
      <c r="J816" s="145"/>
      <c r="K816" s="145"/>
      <c r="L816" s="145"/>
      <c r="M816" s="145"/>
      <c r="N816" s="145"/>
      <c r="O816" s="145"/>
      <c r="P816" s="145"/>
      <c r="Q816" s="145"/>
      <c r="R816" s="145"/>
      <c r="S816" s="145"/>
      <c r="T816" s="145"/>
      <c r="U816" s="145"/>
      <c r="V816" s="145"/>
      <c r="W816" s="145"/>
      <c r="X816" s="145"/>
      <c r="Y816" s="145"/>
      <c r="Z816" s="145"/>
    </row>
    <row r="817" spans="1:26" ht="15.75" customHeight="1">
      <c r="A817" s="145"/>
      <c r="B817" s="145"/>
      <c r="C817" s="145"/>
      <c r="D817" s="153"/>
      <c r="E817" s="144"/>
      <c r="F817" s="145"/>
      <c r="G817" s="145"/>
      <c r="H817" s="145"/>
      <c r="I817" s="145"/>
      <c r="J817" s="145"/>
      <c r="K817" s="145"/>
      <c r="L817" s="145"/>
      <c r="M817" s="145"/>
      <c r="N817" s="145"/>
      <c r="O817" s="145"/>
      <c r="P817" s="145"/>
      <c r="Q817" s="145"/>
      <c r="R817" s="145"/>
      <c r="S817" s="145"/>
      <c r="T817" s="145"/>
      <c r="U817" s="145"/>
      <c r="V817" s="145"/>
      <c r="W817" s="145"/>
      <c r="X817" s="145"/>
      <c r="Y817" s="145"/>
      <c r="Z817" s="145"/>
    </row>
    <row r="818" spans="1:26" ht="15.75" customHeight="1">
      <c r="A818" s="145"/>
      <c r="B818" s="145"/>
      <c r="C818" s="145"/>
      <c r="D818" s="153"/>
      <c r="E818" s="144"/>
      <c r="F818" s="145"/>
      <c r="G818" s="145"/>
      <c r="H818" s="145"/>
      <c r="I818" s="145"/>
      <c r="J818" s="145"/>
      <c r="K818" s="145"/>
      <c r="L818" s="145"/>
      <c r="M818" s="145"/>
      <c r="N818" s="145"/>
      <c r="O818" s="145"/>
      <c r="P818" s="145"/>
      <c r="Q818" s="145"/>
      <c r="R818" s="145"/>
      <c r="S818" s="145"/>
      <c r="T818" s="145"/>
      <c r="U818" s="145"/>
      <c r="V818" s="145"/>
      <c r="W818" s="145"/>
      <c r="X818" s="145"/>
      <c r="Y818" s="145"/>
      <c r="Z818" s="145"/>
    </row>
    <row r="819" spans="1:26" ht="15.75" customHeight="1">
      <c r="A819" s="145"/>
      <c r="B819" s="145"/>
      <c r="C819" s="145"/>
      <c r="D819" s="153"/>
      <c r="E819" s="144"/>
      <c r="F819" s="145"/>
      <c r="G819" s="145"/>
      <c r="H819" s="145"/>
      <c r="I819" s="145"/>
      <c r="J819" s="145"/>
      <c r="K819" s="145"/>
      <c r="L819" s="145"/>
      <c r="M819" s="145"/>
      <c r="N819" s="145"/>
      <c r="O819" s="145"/>
      <c r="P819" s="145"/>
      <c r="Q819" s="145"/>
      <c r="R819" s="145"/>
      <c r="S819" s="145"/>
      <c r="T819" s="145"/>
      <c r="U819" s="145"/>
      <c r="V819" s="145"/>
      <c r="W819" s="145"/>
      <c r="X819" s="145"/>
      <c r="Y819" s="145"/>
      <c r="Z819" s="145"/>
    </row>
    <row r="820" spans="1:26" ht="15.75" customHeight="1">
      <c r="A820" s="145"/>
      <c r="B820" s="145"/>
      <c r="C820" s="145"/>
      <c r="D820" s="153"/>
      <c r="E820" s="144"/>
      <c r="F820" s="145"/>
      <c r="G820" s="145"/>
      <c r="H820" s="145"/>
      <c r="I820" s="145"/>
      <c r="J820" s="145"/>
      <c r="K820" s="145"/>
      <c r="L820" s="145"/>
      <c r="M820" s="145"/>
      <c r="N820" s="145"/>
      <c r="O820" s="145"/>
      <c r="P820" s="145"/>
      <c r="Q820" s="145"/>
      <c r="R820" s="145"/>
      <c r="S820" s="145"/>
      <c r="T820" s="145"/>
      <c r="U820" s="145"/>
      <c r="V820" s="145"/>
      <c r="W820" s="145"/>
      <c r="X820" s="145"/>
      <c r="Y820" s="145"/>
      <c r="Z820" s="145"/>
    </row>
    <row r="821" spans="1:26" ht="15.75" customHeight="1">
      <c r="A821" s="145"/>
      <c r="B821" s="145"/>
      <c r="C821" s="145"/>
      <c r="D821" s="153"/>
      <c r="E821" s="144"/>
      <c r="F821" s="145"/>
      <c r="G821" s="145"/>
      <c r="H821" s="145"/>
      <c r="I821" s="145"/>
      <c r="J821" s="145"/>
      <c r="K821" s="145"/>
      <c r="L821" s="145"/>
      <c r="M821" s="145"/>
      <c r="N821" s="145"/>
      <c r="O821" s="145"/>
      <c r="P821" s="145"/>
      <c r="Q821" s="145"/>
      <c r="R821" s="145"/>
      <c r="S821" s="145"/>
      <c r="T821" s="145"/>
      <c r="U821" s="145"/>
      <c r="V821" s="145"/>
      <c r="W821" s="145"/>
      <c r="X821" s="145"/>
      <c r="Y821" s="145"/>
      <c r="Z821" s="145"/>
    </row>
    <row r="822" spans="1:26" ht="15.75" customHeight="1">
      <c r="A822" s="145"/>
      <c r="B822" s="145"/>
      <c r="C822" s="145"/>
      <c r="D822" s="153"/>
      <c r="E822" s="144"/>
      <c r="F822" s="145"/>
      <c r="G822" s="145"/>
      <c r="H822" s="145"/>
      <c r="I822" s="145"/>
      <c r="J822" s="145"/>
      <c r="K822" s="145"/>
      <c r="L822" s="145"/>
      <c r="M822" s="145"/>
      <c r="N822" s="145"/>
      <c r="O822" s="145"/>
      <c r="P822" s="145"/>
      <c r="Q822" s="145"/>
      <c r="R822" s="145"/>
      <c r="S822" s="145"/>
      <c r="T822" s="145"/>
      <c r="U822" s="145"/>
      <c r="V822" s="145"/>
      <c r="W822" s="145"/>
      <c r="X822" s="145"/>
      <c r="Y822" s="145"/>
      <c r="Z822" s="145"/>
    </row>
    <row r="823" spans="1:26" ht="15.75" customHeight="1">
      <c r="A823" s="145"/>
      <c r="B823" s="145"/>
      <c r="C823" s="145"/>
      <c r="D823" s="153"/>
      <c r="E823" s="144"/>
      <c r="F823" s="145"/>
      <c r="G823" s="145"/>
      <c r="H823" s="145"/>
      <c r="I823" s="145"/>
      <c r="J823" s="145"/>
      <c r="K823" s="145"/>
      <c r="L823" s="145"/>
      <c r="M823" s="145"/>
      <c r="N823" s="145"/>
      <c r="O823" s="145"/>
      <c r="P823" s="145"/>
      <c r="Q823" s="145"/>
      <c r="R823" s="145"/>
      <c r="S823" s="145"/>
      <c r="T823" s="145"/>
      <c r="U823" s="145"/>
      <c r="V823" s="145"/>
      <c r="W823" s="145"/>
      <c r="X823" s="145"/>
      <c r="Y823" s="145"/>
      <c r="Z823" s="145"/>
    </row>
    <row r="824" spans="1:26" ht="15.75" customHeight="1">
      <c r="A824" s="145"/>
      <c r="B824" s="145"/>
      <c r="C824" s="145"/>
      <c r="D824" s="153"/>
      <c r="E824" s="144"/>
      <c r="F824" s="145"/>
      <c r="G824" s="145"/>
      <c r="H824" s="145"/>
      <c r="I824" s="145"/>
      <c r="J824" s="145"/>
      <c r="K824" s="145"/>
      <c r="L824" s="145"/>
      <c r="M824" s="145"/>
      <c r="N824" s="145"/>
      <c r="O824" s="145"/>
      <c r="P824" s="145"/>
      <c r="Q824" s="145"/>
      <c r="R824" s="145"/>
      <c r="S824" s="145"/>
      <c r="T824" s="145"/>
      <c r="U824" s="145"/>
      <c r="V824" s="145"/>
      <c r="W824" s="145"/>
      <c r="X824" s="145"/>
      <c r="Y824" s="145"/>
      <c r="Z824" s="145"/>
    </row>
    <row r="825" spans="1:26" ht="15.75" customHeight="1">
      <c r="A825" s="145"/>
      <c r="B825" s="145"/>
      <c r="C825" s="145"/>
      <c r="D825" s="153"/>
      <c r="E825" s="144"/>
      <c r="F825" s="145"/>
      <c r="G825" s="145"/>
      <c r="H825" s="145"/>
      <c r="I825" s="145"/>
      <c r="J825" s="145"/>
      <c r="K825" s="145"/>
      <c r="L825" s="145"/>
      <c r="M825" s="145"/>
      <c r="N825" s="145"/>
      <c r="O825" s="145"/>
      <c r="P825" s="145"/>
      <c r="Q825" s="145"/>
      <c r="R825" s="145"/>
      <c r="S825" s="145"/>
      <c r="T825" s="145"/>
      <c r="U825" s="145"/>
      <c r="V825" s="145"/>
      <c r="W825" s="145"/>
      <c r="X825" s="145"/>
      <c r="Y825" s="145"/>
      <c r="Z825" s="145"/>
    </row>
    <row r="826" spans="1:26" ht="15.75" customHeight="1">
      <c r="A826" s="145"/>
      <c r="B826" s="145"/>
      <c r="C826" s="145"/>
      <c r="D826" s="153"/>
      <c r="E826" s="144"/>
      <c r="F826" s="145"/>
      <c r="G826" s="145"/>
      <c r="H826" s="145"/>
      <c r="I826" s="145"/>
      <c r="J826" s="145"/>
      <c r="K826" s="145"/>
      <c r="L826" s="145"/>
      <c r="M826" s="145"/>
      <c r="N826" s="145"/>
      <c r="O826" s="145"/>
      <c r="P826" s="145"/>
      <c r="Q826" s="145"/>
      <c r="R826" s="145"/>
      <c r="S826" s="145"/>
      <c r="T826" s="145"/>
      <c r="U826" s="145"/>
      <c r="V826" s="145"/>
      <c r="W826" s="145"/>
      <c r="X826" s="145"/>
      <c r="Y826" s="145"/>
      <c r="Z826" s="145"/>
    </row>
    <row r="827" spans="1:26" ht="15.75" customHeight="1">
      <c r="A827" s="145"/>
      <c r="B827" s="145"/>
      <c r="C827" s="145"/>
      <c r="D827" s="153"/>
      <c r="E827" s="144"/>
      <c r="F827" s="145"/>
      <c r="G827" s="145"/>
      <c r="H827" s="145"/>
      <c r="I827" s="145"/>
      <c r="J827" s="145"/>
      <c r="K827" s="145"/>
      <c r="L827" s="145"/>
      <c r="M827" s="145"/>
      <c r="N827" s="145"/>
      <c r="O827" s="145"/>
      <c r="P827" s="145"/>
      <c r="Q827" s="145"/>
      <c r="R827" s="145"/>
      <c r="S827" s="145"/>
      <c r="T827" s="145"/>
      <c r="U827" s="145"/>
      <c r="V827" s="145"/>
      <c r="W827" s="145"/>
      <c r="X827" s="145"/>
      <c r="Y827" s="145"/>
      <c r="Z827" s="145"/>
    </row>
    <row r="828" spans="1:26" ht="15.75" customHeight="1">
      <c r="A828" s="145"/>
      <c r="B828" s="145"/>
      <c r="C828" s="145"/>
      <c r="D828" s="153"/>
      <c r="E828" s="144"/>
      <c r="F828" s="145"/>
      <c r="G828" s="145"/>
      <c r="H828" s="145"/>
      <c r="I828" s="145"/>
      <c r="J828" s="145"/>
      <c r="K828" s="145"/>
      <c r="L828" s="145"/>
      <c r="M828" s="145"/>
      <c r="N828" s="145"/>
      <c r="O828" s="145"/>
      <c r="P828" s="145"/>
      <c r="Q828" s="145"/>
      <c r="R828" s="145"/>
      <c r="S828" s="145"/>
      <c r="T828" s="145"/>
      <c r="U828" s="145"/>
      <c r="V828" s="145"/>
      <c r="W828" s="145"/>
      <c r="X828" s="145"/>
      <c r="Y828" s="145"/>
      <c r="Z828" s="145"/>
    </row>
    <row r="829" spans="1:26" ht="15.75" customHeight="1">
      <c r="A829" s="145"/>
      <c r="B829" s="145"/>
      <c r="C829" s="145"/>
      <c r="D829" s="153"/>
      <c r="E829" s="144"/>
      <c r="F829" s="145"/>
      <c r="G829" s="145"/>
      <c r="H829" s="145"/>
      <c r="I829" s="145"/>
      <c r="J829" s="145"/>
      <c r="K829" s="145"/>
      <c r="L829" s="145"/>
      <c r="M829" s="145"/>
      <c r="N829" s="145"/>
      <c r="O829" s="145"/>
      <c r="P829" s="145"/>
      <c r="Q829" s="145"/>
      <c r="R829" s="145"/>
      <c r="S829" s="145"/>
      <c r="T829" s="145"/>
      <c r="U829" s="145"/>
      <c r="V829" s="145"/>
      <c r="W829" s="145"/>
      <c r="X829" s="145"/>
      <c r="Y829" s="145"/>
      <c r="Z829" s="145"/>
    </row>
    <row r="830" spans="1:26" ht="15.75" customHeight="1">
      <c r="A830" s="145"/>
      <c r="B830" s="145"/>
      <c r="C830" s="145"/>
      <c r="D830" s="153"/>
      <c r="E830" s="144"/>
      <c r="F830" s="145"/>
      <c r="G830" s="145"/>
      <c r="H830" s="145"/>
      <c r="I830" s="145"/>
      <c r="J830" s="145"/>
      <c r="K830" s="145"/>
      <c r="L830" s="145"/>
      <c r="M830" s="145"/>
      <c r="N830" s="145"/>
      <c r="O830" s="145"/>
      <c r="P830" s="145"/>
      <c r="Q830" s="145"/>
      <c r="R830" s="145"/>
      <c r="S830" s="145"/>
      <c r="T830" s="145"/>
      <c r="U830" s="145"/>
      <c r="V830" s="145"/>
      <c r="W830" s="145"/>
      <c r="X830" s="145"/>
      <c r="Y830" s="145"/>
      <c r="Z830" s="145"/>
    </row>
    <row r="831" spans="1:26" ht="15.75" customHeight="1">
      <c r="A831" s="145"/>
      <c r="B831" s="145"/>
      <c r="C831" s="145"/>
      <c r="D831" s="153"/>
      <c r="E831" s="144"/>
      <c r="F831" s="145"/>
      <c r="G831" s="145"/>
      <c r="H831" s="145"/>
      <c r="I831" s="145"/>
      <c r="J831" s="145"/>
      <c r="K831" s="145"/>
      <c r="L831" s="145"/>
      <c r="M831" s="145"/>
      <c r="N831" s="145"/>
      <c r="O831" s="145"/>
      <c r="P831" s="145"/>
      <c r="Q831" s="145"/>
      <c r="R831" s="145"/>
      <c r="S831" s="145"/>
      <c r="T831" s="145"/>
      <c r="U831" s="145"/>
      <c r="V831" s="145"/>
      <c r="W831" s="145"/>
      <c r="X831" s="145"/>
      <c r="Y831" s="145"/>
      <c r="Z831" s="145"/>
    </row>
    <row r="832" spans="1:26" ht="15.75" customHeight="1">
      <c r="A832" s="145"/>
      <c r="B832" s="145"/>
      <c r="C832" s="145"/>
      <c r="D832" s="153"/>
      <c r="E832" s="144"/>
      <c r="F832" s="145"/>
      <c r="G832" s="145"/>
      <c r="H832" s="145"/>
      <c r="I832" s="145"/>
      <c r="J832" s="145"/>
      <c r="K832" s="145"/>
      <c r="L832" s="145"/>
      <c r="M832" s="145"/>
      <c r="N832" s="145"/>
      <c r="O832" s="145"/>
      <c r="P832" s="145"/>
      <c r="Q832" s="145"/>
      <c r="R832" s="145"/>
      <c r="S832" s="145"/>
      <c r="T832" s="145"/>
      <c r="U832" s="145"/>
      <c r="V832" s="145"/>
      <c r="W832" s="145"/>
      <c r="X832" s="145"/>
      <c r="Y832" s="145"/>
      <c r="Z832" s="145"/>
    </row>
    <row r="833" spans="1:26" ht="15.75" customHeight="1">
      <c r="A833" s="145"/>
      <c r="B833" s="145"/>
      <c r="C833" s="145"/>
      <c r="D833" s="153"/>
      <c r="E833" s="144"/>
      <c r="F833" s="145"/>
      <c r="G833" s="145"/>
      <c r="H833" s="145"/>
      <c r="I833" s="145"/>
      <c r="J833" s="145"/>
      <c r="K833" s="145"/>
      <c r="L833" s="145"/>
      <c r="M833" s="145"/>
      <c r="N833" s="145"/>
      <c r="O833" s="145"/>
      <c r="P833" s="145"/>
      <c r="Q833" s="145"/>
      <c r="R833" s="145"/>
      <c r="S833" s="145"/>
      <c r="T833" s="145"/>
      <c r="U833" s="145"/>
      <c r="V833" s="145"/>
      <c r="W833" s="145"/>
      <c r="X833" s="145"/>
      <c r="Y833" s="145"/>
      <c r="Z833" s="145"/>
    </row>
    <row r="834" spans="1:26" ht="15.75" customHeight="1">
      <c r="A834" s="145"/>
      <c r="B834" s="145"/>
      <c r="C834" s="145"/>
      <c r="D834" s="153"/>
      <c r="E834" s="144"/>
      <c r="F834" s="145"/>
      <c r="G834" s="145"/>
      <c r="H834" s="145"/>
      <c r="I834" s="145"/>
      <c r="J834" s="145"/>
      <c r="K834" s="145"/>
      <c r="L834" s="145"/>
      <c r="M834" s="145"/>
      <c r="N834" s="145"/>
      <c r="O834" s="145"/>
      <c r="P834" s="145"/>
      <c r="Q834" s="145"/>
      <c r="R834" s="145"/>
      <c r="S834" s="145"/>
      <c r="T834" s="145"/>
      <c r="U834" s="145"/>
      <c r="V834" s="145"/>
      <c r="W834" s="145"/>
      <c r="X834" s="145"/>
      <c r="Y834" s="145"/>
      <c r="Z834" s="145"/>
    </row>
    <row r="835" spans="1:26" ht="15.75" customHeight="1">
      <c r="A835" s="145"/>
      <c r="B835" s="145"/>
      <c r="C835" s="145"/>
      <c r="D835" s="153"/>
      <c r="E835" s="144"/>
      <c r="F835" s="145"/>
      <c r="G835" s="145"/>
      <c r="H835" s="145"/>
      <c r="I835" s="145"/>
      <c r="J835" s="145"/>
      <c r="K835" s="145"/>
      <c r="L835" s="145"/>
      <c r="M835" s="145"/>
      <c r="N835" s="145"/>
      <c r="O835" s="145"/>
      <c r="P835" s="145"/>
      <c r="Q835" s="145"/>
      <c r="R835" s="145"/>
      <c r="S835" s="145"/>
      <c r="T835" s="145"/>
      <c r="U835" s="145"/>
      <c r="V835" s="145"/>
      <c r="W835" s="145"/>
      <c r="X835" s="145"/>
      <c r="Y835" s="145"/>
      <c r="Z835" s="145"/>
    </row>
    <row r="836" spans="1:26" ht="15.75" customHeight="1">
      <c r="A836" s="145"/>
      <c r="B836" s="145"/>
      <c r="C836" s="145"/>
      <c r="D836" s="153"/>
      <c r="E836" s="144"/>
      <c r="F836" s="145"/>
      <c r="G836" s="145"/>
      <c r="H836" s="145"/>
      <c r="I836" s="145"/>
      <c r="J836" s="145"/>
      <c r="K836" s="145"/>
      <c r="L836" s="145"/>
      <c r="M836" s="145"/>
      <c r="N836" s="145"/>
      <c r="O836" s="145"/>
      <c r="P836" s="145"/>
      <c r="Q836" s="145"/>
      <c r="R836" s="145"/>
      <c r="S836" s="145"/>
      <c r="T836" s="145"/>
      <c r="U836" s="145"/>
      <c r="V836" s="145"/>
      <c r="W836" s="145"/>
      <c r="X836" s="145"/>
      <c r="Y836" s="145"/>
      <c r="Z836" s="145"/>
    </row>
    <row r="837" spans="1:26" ht="15.75" customHeight="1">
      <c r="A837" s="145"/>
      <c r="B837" s="145"/>
      <c r="C837" s="145"/>
      <c r="D837" s="153"/>
      <c r="E837" s="144"/>
      <c r="F837" s="145"/>
      <c r="G837" s="145"/>
      <c r="H837" s="145"/>
      <c r="I837" s="145"/>
      <c r="J837" s="145"/>
      <c r="K837" s="145"/>
      <c r="L837" s="145"/>
      <c r="M837" s="145"/>
      <c r="N837" s="145"/>
      <c r="O837" s="145"/>
      <c r="P837" s="145"/>
      <c r="Q837" s="145"/>
      <c r="R837" s="145"/>
      <c r="S837" s="145"/>
      <c r="T837" s="145"/>
      <c r="U837" s="145"/>
      <c r="V837" s="145"/>
      <c r="W837" s="145"/>
      <c r="X837" s="145"/>
      <c r="Y837" s="145"/>
      <c r="Z837" s="145"/>
    </row>
    <row r="838" spans="1:26" ht="15.75" customHeight="1">
      <c r="A838" s="145"/>
      <c r="B838" s="145"/>
      <c r="C838" s="145"/>
      <c r="D838" s="153"/>
      <c r="E838" s="144"/>
      <c r="F838" s="145"/>
      <c r="G838" s="145"/>
      <c r="H838" s="145"/>
      <c r="I838" s="145"/>
      <c r="J838" s="145"/>
      <c r="K838" s="145"/>
      <c r="L838" s="145"/>
      <c r="M838" s="145"/>
      <c r="N838" s="145"/>
      <c r="O838" s="145"/>
      <c r="P838" s="145"/>
      <c r="Q838" s="145"/>
      <c r="R838" s="145"/>
      <c r="S838" s="145"/>
      <c r="T838" s="145"/>
      <c r="U838" s="145"/>
      <c r="V838" s="145"/>
      <c r="W838" s="145"/>
      <c r="X838" s="145"/>
      <c r="Y838" s="145"/>
      <c r="Z838" s="145"/>
    </row>
    <row r="839" spans="1:26" ht="15.75" customHeight="1">
      <c r="A839" s="145"/>
      <c r="B839" s="145"/>
      <c r="C839" s="145"/>
      <c r="D839" s="153"/>
      <c r="E839" s="144"/>
      <c r="F839" s="145"/>
      <c r="G839" s="145"/>
      <c r="H839" s="145"/>
      <c r="I839" s="145"/>
      <c r="J839" s="145"/>
      <c r="K839" s="145"/>
      <c r="L839" s="145"/>
      <c r="M839" s="145"/>
      <c r="N839" s="145"/>
      <c r="O839" s="145"/>
      <c r="P839" s="145"/>
      <c r="Q839" s="145"/>
      <c r="R839" s="145"/>
      <c r="S839" s="145"/>
      <c r="T839" s="145"/>
      <c r="U839" s="145"/>
      <c r="V839" s="145"/>
      <c r="W839" s="145"/>
      <c r="X839" s="145"/>
      <c r="Y839" s="145"/>
      <c r="Z839" s="145"/>
    </row>
    <row r="840" spans="1:26" ht="15.75" customHeight="1">
      <c r="A840" s="145"/>
      <c r="B840" s="145"/>
      <c r="C840" s="145"/>
      <c r="D840" s="153"/>
      <c r="E840" s="144"/>
      <c r="F840" s="145"/>
      <c r="G840" s="145"/>
      <c r="H840" s="145"/>
      <c r="I840" s="145"/>
      <c r="J840" s="145"/>
      <c r="K840" s="145"/>
      <c r="L840" s="145"/>
      <c r="M840" s="145"/>
      <c r="N840" s="145"/>
      <c r="O840" s="145"/>
      <c r="P840" s="145"/>
      <c r="Q840" s="145"/>
      <c r="R840" s="145"/>
      <c r="S840" s="145"/>
      <c r="T840" s="145"/>
      <c r="U840" s="145"/>
      <c r="V840" s="145"/>
      <c r="W840" s="145"/>
      <c r="X840" s="145"/>
      <c r="Y840" s="145"/>
      <c r="Z840" s="145"/>
    </row>
    <row r="841" spans="1:26" ht="15.75" customHeight="1">
      <c r="A841" s="145"/>
      <c r="B841" s="145"/>
      <c r="C841" s="145"/>
      <c r="D841" s="153"/>
      <c r="E841" s="144"/>
      <c r="F841" s="145"/>
      <c r="G841" s="145"/>
      <c r="H841" s="145"/>
      <c r="I841" s="145"/>
      <c r="J841" s="145"/>
      <c r="K841" s="145"/>
      <c r="L841" s="145"/>
      <c r="M841" s="145"/>
      <c r="N841" s="145"/>
      <c r="O841" s="145"/>
      <c r="P841" s="145"/>
      <c r="Q841" s="145"/>
      <c r="R841" s="145"/>
      <c r="S841" s="145"/>
      <c r="T841" s="145"/>
      <c r="U841" s="145"/>
      <c r="V841" s="145"/>
      <c r="W841" s="145"/>
      <c r="X841" s="145"/>
      <c r="Y841" s="145"/>
      <c r="Z841" s="145"/>
    </row>
    <row r="842" spans="1:26" ht="15.75" customHeight="1">
      <c r="A842" s="145"/>
      <c r="B842" s="145"/>
      <c r="C842" s="145"/>
      <c r="D842" s="153"/>
      <c r="E842" s="144"/>
      <c r="F842" s="145"/>
      <c r="G842" s="145"/>
      <c r="H842" s="145"/>
      <c r="I842" s="145"/>
      <c r="J842" s="145"/>
      <c r="K842" s="145"/>
      <c r="L842" s="145"/>
      <c r="M842" s="145"/>
      <c r="N842" s="145"/>
      <c r="O842" s="145"/>
      <c r="P842" s="145"/>
      <c r="Q842" s="145"/>
      <c r="R842" s="145"/>
      <c r="S842" s="145"/>
      <c r="T842" s="145"/>
      <c r="U842" s="145"/>
      <c r="V842" s="145"/>
      <c r="W842" s="145"/>
      <c r="X842" s="145"/>
      <c r="Y842" s="145"/>
      <c r="Z842" s="145"/>
    </row>
    <row r="843" spans="1:26" ht="15.75" customHeight="1">
      <c r="A843" s="145"/>
      <c r="B843" s="145"/>
      <c r="C843" s="145"/>
      <c r="D843" s="153"/>
      <c r="E843" s="144"/>
      <c r="F843" s="145"/>
      <c r="G843" s="145"/>
      <c r="H843" s="145"/>
      <c r="I843" s="145"/>
      <c r="J843" s="145"/>
      <c r="K843" s="145"/>
      <c r="L843" s="145"/>
      <c r="M843" s="145"/>
      <c r="N843" s="145"/>
      <c r="O843" s="145"/>
      <c r="P843" s="145"/>
      <c r="Q843" s="145"/>
      <c r="R843" s="145"/>
      <c r="S843" s="145"/>
      <c r="T843" s="145"/>
      <c r="U843" s="145"/>
      <c r="V843" s="145"/>
      <c r="W843" s="145"/>
      <c r="X843" s="145"/>
      <c r="Y843" s="145"/>
      <c r="Z843" s="145"/>
    </row>
    <row r="844" spans="1:26" ht="15.75" customHeight="1">
      <c r="A844" s="145"/>
      <c r="B844" s="145"/>
      <c r="C844" s="145"/>
      <c r="D844" s="153"/>
      <c r="E844" s="144"/>
      <c r="F844" s="145"/>
      <c r="G844" s="145"/>
      <c r="H844" s="145"/>
      <c r="I844" s="145"/>
      <c r="J844" s="145"/>
      <c r="K844" s="145"/>
      <c r="L844" s="145"/>
      <c r="M844" s="145"/>
      <c r="N844" s="145"/>
      <c r="O844" s="145"/>
      <c r="P844" s="145"/>
      <c r="Q844" s="145"/>
      <c r="R844" s="145"/>
      <c r="S844" s="145"/>
      <c r="T844" s="145"/>
      <c r="U844" s="145"/>
      <c r="V844" s="145"/>
      <c r="W844" s="145"/>
      <c r="X844" s="145"/>
      <c r="Y844" s="145"/>
      <c r="Z844" s="145"/>
    </row>
    <row r="845" spans="1:26" ht="15.75" customHeight="1">
      <c r="A845" s="145"/>
      <c r="B845" s="145"/>
      <c r="C845" s="145"/>
      <c r="D845" s="153"/>
      <c r="E845" s="144"/>
      <c r="F845" s="145"/>
      <c r="G845" s="145"/>
      <c r="H845" s="145"/>
      <c r="I845" s="145"/>
      <c r="J845" s="145"/>
      <c r="K845" s="145"/>
      <c r="L845" s="145"/>
      <c r="M845" s="145"/>
      <c r="N845" s="145"/>
      <c r="O845" s="145"/>
      <c r="P845" s="145"/>
      <c r="Q845" s="145"/>
      <c r="R845" s="145"/>
      <c r="S845" s="145"/>
      <c r="T845" s="145"/>
      <c r="U845" s="145"/>
      <c r="V845" s="145"/>
      <c r="W845" s="145"/>
      <c r="X845" s="145"/>
      <c r="Y845" s="145"/>
      <c r="Z845" s="145"/>
    </row>
    <row r="846" spans="1:26" ht="15.75" customHeight="1">
      <c r="A846" s="145"/>
      <c r="B846" s="145"/>
      <c r="C846" s="145"/>
      <c r="D846" s="153"/>
      <c r="E846" s="144"/>
      <c r="F846" s="145"/>
      <c r="G846" s="145"/>
      <c r="H846" s="145"/>
      <c r="I846" s="145"/>
      <c r="J846" s="145"/>
      <c r="K846" s="145"/>
      <c r="L846" s="145"/>
      <c r="M846" s="145"/>
      <c r="N846" s="145"/>
      <c r="O846" s="145"/>
      <c r="P846" s="145"/>
      <c r="Q846" s="145"/>
      <c r="R846" s="145"/>
      <c r="S846" s="145"/>
      <c r="T846" s="145"/>
      <c r="U846" s="145"/>
      <c r="V846" s="145"/>
      <c r="W846" s="145"/>
      <c r="X846" s="145"/>
      <c r="Y846" s="145"/>
      <c r="Z846" s="145"/>
    </row>
    <row r="847" spans="1:26" ht="15.75" customHeight="1">
      <c r="A847" s="145"/>
      <c r="B847" s="145"/>
      <c r="C847" s="145"/>
      <c r="D847" s="153"/>
      <c r="E847" s="144"/>
      <c r="F847" s="145"/>
      <c r="G847" s="145"/>
      <c r="H847" s="145"/>
      <c r="I847" s="145"/>
      <c r="J847" s="145"/>
      <c r="K847" s="145"/>
      <c r="L847" s="145"/>
      <c r="M847" s="145"/>
      <c r="N847" s="145"/>
      <c r="O847" s="145"/>
      <c r="P847" s="145"/>
      <c r="Q847" s="145"/>
      <c r="R847" s="145"/>
      <c r="S847" s="145"/>
      <c r="T847" s="145"/>
      <c r="U847" s="145"/>
      <c r="V847" s="145"/>
      <c r="W847" s="145"/>
      <c r="X847" s="145"/>
      <c r="Y847" s="145"/>
      <c r="Z847" s="145"/>
    </row>
    <row r="848" spans="1:26" ht="15.75" customHeight="1">
      <c r="A848" s="145"/>
      <c r="B848" s="145"/>
      <c r="C848" s="145"/>
      <c r="D848" s="153"/>
      <c r="E848" s="144"/>
      <c r="F848" s="145"/>
      <c r="G848" s="145"/>
      <c r="H848" s="145"/>
      <c r="I848" s="145"/>
      <c r="J848" s="145"/>
      <c r="K848" s="145"/>
      <c r="L848" s="145"/>
      <c r="M848" s="145"/>
      <c r="N848" s="145"/>
      <c r="O848" s="145"/>
      <c r="P848" s="145"/>
      <c r="Q848" s="145"/>
      <c r="R848" s="145"/>
      <c r="S848" s="145"/>
      <c r="T848" s="145"/>
      <c r="U848" s="145"/>
      <c r="V848" s="145"/>
      <c r="W848" s="145"/>
      <c r="X848" s="145"/>
      <c r="Y848" s="145"/>
      <c r="Z848" s="145"/>
    </row>
    <row r="849" spans="1:26" ht="15.75" customHeight="1">
      <c r="A849" s="145"/>
      <c r="B849" s="145"/>
      <c r="C849" s="145"/>
      <c r="D849" s="153"/>
      <c r="E849" s="144"/>
      <c r="F849" s="145"/>
      <c r="G849" s="145"/>
      <c r="H849" s="145"/>
      <c r="I849" s="145"/>
      <c r="J849" s="145"/>
      <c r="K849" s="145"/>
      <c r="L849" s="145"/>
      <c r="M849" s="145"/>
      <c r="N849" s="145"/>
      <c r="O849" s="145"/>
      <c r="P849" s="145"/>
      <c r="Q849" s="145"/>
      <c r="R849" s="145"/>
      <c r="S849" s="145"/>
      <c r="T849" s="145"/>
      <c r="U849" s="145"/>
      <c r="V849" s="145"/>
      <c r="W849" s="145"/>
      <c r="X849" s="145"/>
      <c r="Y849" s="145"/>
      <c r="Z849" s="145"/>
    </row>
    <row r="850" spans="1:26" ht="15.75" customHeight="1">
      <c r="A850" s="145"/>
      <c r="B850" s="145"/>
      <c r="C850" s="145"/>
      <c r="D850" s="153"/>
      <c r="E850" s="144"/>
      <c r="F850" s="145"/>
      <c r="G850" s="145"/>
      <c r="H850" s="145"/>
      <c r="I850" s="145"/>
      <c r="J850" s="145"/>
      <c r="K850" s="145"/>
      <c r="L850" s="145"/>
      <c r="M850" s="145"/>
      <c r="N850" s="145"/>
      <c r="O850" s="145"/>
      <c r="P850" s="145"/>
      <c r="Q850" s="145"/>
      <c r="R850" s="145"/>
      <c r="S850" s="145"/>
      <c r="T850" s="145"/>
      <c r="U850" s="145"/>
      <c r="V850" s="145"/>
      <c r="W850" s="145"/>
      <c r="X850" s="145"/>
      <c r="Y850" s="145"/>
      <c r="Z850" s="145"/>
    </row>
    <row r="851" spans="1:26" ht="15.75" customHeight="1">
      <c r="A851" s="145"/>
      <c r="B851" s="145"/>
      <c r="C851" s="145"/>
      <c r="D851" s="153"/>
      <c r="E851" s="144"/>
      <c r="F851" s="145"/>
      <c r="G851" s="145"/>
      <c r="H851" s="145"/>
      <c r="I851" s="145"/>
      <c r="J851" s="145"/>
      <c r="K851" s="145"/>
      <c r="L851" s="145"/>
      <c r="M851" s="145"/>
      <c r="N851" s="145"/>
      <c r="O851" s="145"/>
      <c r="P851" s="145"/>
      <c r="Q851" s="145"/>
      <c r="R851" s="145"/>
      <c r="S851" s="145"/>
      <c r="T851" s="145"/>
      <c r="U851" s="145"/>
      <c r="V851" s="145"/>
      <c r="W851" s="145"/>
      <c r="X851" s="145"/>
      <c r="Y851" s="145"/>
      <c r="Z851" s="145"/>
    </row>
    <row r="852" spans="1:26" ht="15.75" customHeight="1">
      <c r="A852" s="145"/>
      <c r="B852" s="145"/>
      <c r="C852" s="145"/>
      <c r="D852" s="153"/>
      <c r="E852" s="144"/>
      <c r="F852" s="145"/>
      <c r="G852" s="145"/>
      <c r="H852" s="145"/>
      <c r="I852" s="145"/>
      <c r="J852" s="145"/>
      <c r="K852" s="145"/>
      <c r="L852" s="145"/>
      <c r="M852" s="145"/>
      <c r="N852" s="145"/>
      <c r="O852" s="145"/>
      <c r="P852" s="145"/>
      <c r="Q852" s="145"/>
      <c r="R852" s="145"/>
      <c r="S852" s="145"/>
      <c r="T852" s="145"/>
      <c r="U852" s="145"/>
      <c r="V852" s="145"/>
      <c r="W852" s="145"/>
      <c r="X852" s="145"/>
      <c r="Y852" s="145"/>
      <c r="Z852" s="145"/>
    </row>
    <row r="853" spans="1:26" ht="15.75" customHeight="1">
      <c r="A853" s="145"/>
      <c r="B853" s="145"/>
      <c r="C853" s="145"/>
      <c r="D853" s="153"/>
      <c r="E853" s="144"/>
      <c r="F853" s="145"/>
      <c r="G853" s="145"/>
      <c r="H853" s="145"/>
      <c r="I853" s="145"/>
      <c r="J853" s="145"/>
      <c r="K853" s="145"/>
      <c r="L853" s="145"/>
      <c r="M853" s="145"/>
      <c r="N853" s="145"/>
      <c r="O853" s="145"/>
      <c r="P853" s="145"/>
      <c r="Q853" s="145"/>
      <c r="R853" s="145"/>
      <c r="S853" s="145"/>
      <c r="T853" s="145"/>
      <c r="U853" s="145"/>
      <c r="V853" s="145"/>
      <c r="W853" s="145"/>
      <c r="X853" s="145"/>
      <c r="Y853" s="145"/>
      <c r="Z853" s="145"/>
    </row>
    <row r="854" spans="1:26" ht="15.75" customHeight="1">
      <c r="A854" s="145"/>
      <c r="B854" s="145"/>
      <c r="C854" s="145"/>
      <c r="D854" s="153"/>
      <c r="E854" s="144"/>
      <c r="F854" s="145"/>
      <c r="G854" s="145"/>
      <c r="H854" s="145"/>
      <c r="I854" s="145"/>
      <c r="J854" s="145"/>
      <c r="K854" s="145"/>
      <c r="L854" s="145"/>
      <c r="M854" s="145"/>
      <c r="N854" s="145"/>
      <c r="O854" s="145"/>
      <c r="P854" s="145"/>
      <c r="Q854" s="145"/>
      <c r="R854" s="145"/>
      <c r="S854" s="145"/>
      <c r="T854" s="145"/>
      <c r="U854" s="145"/>
      <c r="V854" s="145"/>
      <c r="W854" s="145"/>
      <c r="X854" s="145"/>
      <c r="Y854" s="145"/>
      <c r="Z854" s="145"/>
    </row>
    <row r="855" spans="1:26" ht="15.75" customHeight="1">
      <c r="A855" s="145"/>
      <c r="B855" s="145"/>
      <c r="C855" s="145"/>
      <c r="D855" s="153"/>
      <c r="E855" s="144"/>
      <c r="F855" s="145"/>
      <c r="G855" s="145"/>
      <c r="H855" s="145"/>
      <c r="I855" s="145"/>
      <c r="J855" s="145"/>
      <c r="K855" s="145"/>
      <c r="L855" s="145"/>
      <c r="M855" s="145"/>
      <c r="N855" s="145"/>
      <c r="O855" s="145"/>
      <c r="P855" s="145"/>
      <c r="Q855" s="145"/>
      <c r="R855" s="145"/>
      <c r="S855" s="145"/>
      <c r="T855" s="145"/>
      <c r="U855" s="145"/>
      <c r="V855" s="145"/>
      <c r="W855" s="145"/>
      <c r="X855" s="145"/>
      <c r="Y855" s="145"/>
      <c r="Z855" s="145"/>
    </row>
    <row r="856" spans="1:26" ht="15.75" customHeight="1">
      <c r="A856" s="145"/>
      <c r="B856" s="145"/>
      <c r="C856" s="145"/>
      <c r="D856" s="153"/>
      <c r="E856" s="144"/>
      <c r="F856" s="145"/>
      <c r="G856" s="145"/>
      <c r="H856" s="145"/>
      <c r="I856" s="145"/>
      <c r="J856" s="145"/>
      <c r="K856" s="145"/>
      <c r="L856" s="145"/>
      <c r="M856" s="145"/>
      <c r="N856" s="145"/>
      <c r="O856" s="145"/>
      <c r="P856" s="145"/>
      <c r="Q856" s="145"/>
      <c r="R856" s="145"/>
      <c r="S856" s="145"/>
      <c r="T856" s="145"/>
      <c r="U856" s="145"/>
      <c r="V856" s="145"/>
      <c r="W856" s="145"/>
      <c r="X856" s="145"/>
      <c r="Y856" s="145"/>
      <c r="Z856" s="145"/>
    </row>
    <row r="857" spans="1:26" ht="15.75" customHeight="1">
      <c r="A857" s="145"/>
      <c r="B857" s="145"/>
      <c r="C857" s="145"/>
      <c r="D857" s="153"/>
      <c r="E857" s="144"/>
      <c r="F857" s="145"/>
      <c r="G857" s="145"/>
      <c r="H857" s="145"/>
      <c r="I857" s="145"/>
      <c r="J857" s="145"/>
      <c r="K857" s="145"/>
      <c r="L857" s="145"/>
      <c r="M857" s="145"/>
      <c r="N857" s="145"/>
      <c r="O857" s="145"/>
      <c r="P857" s="145"/>
      <c r="Q857" s="145"/>
      <c r="R857" s="145"/>
      <c r="S857" s="145"/>
      <c r="T857" s="145"/>
      <c r="U857" s="145"/>
      <c r="V857" s="145"/>
      <c r="W857" s="145"/>
      <c r="X857" s="145"/>
      <c r="Y857" s="145"/>
      <c r="Z857" s="145"/>
    </row>
    <row r="858" spans="1:26" ht="15.75" customHeight="1">
      <c r="A858" s="145"/>
      <c r="B858" s="145"/>
      <c r="C858" s="145"/>
      <c r="D858" s="153"/>
      <c r="E858" s="144"/>
      <c r="F858" s="145"/>
      <c r="G858" s="145"/>
      <c r="H858" s="145"/>
      <c r="I858" s="145"/>
      <c r="J858" s="145"/>
      <c r="K858" s="145"/>
      <c r="L858" s="145"/>
      <c r="M858" s="145"/>
      <c r="N858" s="145"/>
      <c r="O858" s="145"/>
      <c r="P858" s="145"/>
      <c r="Q858" s="145"/>
      <c r="R858" s="145"/>
      <c r="S858" s="145"/>
      <c r="T858" s="145"/>
      <c r="U858" s="145"/>
      <c r="V858" s="145"/>
      <c r="W858" s="145"/>
      <c r="X858" s="145"/>
      <c r="Y858" s="145"/>
      <c r="Z858" s="145"/>
    </row>
    <row r="859" spans="1:26" ht="15.75" customHeight="1">
      <c r="A859" s="145"/>
      <c r="B859" s="145"/>
      <c r="C859" s="145"/>
      <c r="D859" s="153"/>
      <c r="E859" s="144"/>
      <c r="F859" s="145"/>
      <c r="G859" s="145"/>
      <c r="H859" s="145"/>
      <c r="I859" s="145"/>
      <c r="J859" s="145"/>
      <c r="K859" s="145"/>
      <c r="L859" s="145"/>
      <c r="M859" s="145"/>
      <c r="N859" s="145"/>
      <c r="O859" s="145"/>
      <c r="P859" s="145"/>
      <c r="Q859" s="145"/>
      <c r="R859" s="145"/>
      <c r="S859" s="145"/>
      <c r="T859" s="145"/>
      <c r="U859" s="145"/>
      <c r="V859" s="145"/>
      <c r="W859" s="145"/>
      <c r="X859" s="145"/>
      <c r="Y859" s="145"/>
      <c r="Z859" s="145"/>
    </row>
    <row r="860" spans="1:26" ht="15.75" customHeight="1">
      <c r="A860" s="145"/>
      <c r="B860" s="145"/>
      <c r="C860" s="145"/>
      <c r="D860" s="153"/>
      <c r="E860" s="144"/>
      <c r="F860" s="145"/>
      <c r="G860" s="145"/>
      <c r="H860" s="145"/>
      <c r="I860" s="145"/>
      <c r="J860" s="145"/>
      <c r="K860" s="145"/>
      <c r="L860" s="145"/>
      <c r="M860" s="145"/>
      <c r="N860" s="145"/>
      <c r="O860" s="145"/>
      <c r="P860" s="145"/>
      <c r="Q860" s="145"/>
      <c r="R860" s="145"/>
      <c r="S860" s="145"/>
      <c r="T860" s="145"/>
      <c r="U860" s="145"/>
      <c r="V860" s="145"/>
      <c r="W860" s="145"/>
      <c r="X860" s="145"/>
      <c r="Y860" s="145"/>
      <c r="Z860" s="145"/>
    </row>
    <row r="861" spans="1:26" ht="15.75" customHeight="1">
      <c r="A861" s="145"/>
      <c r="B861" s="145"/>
      <c r="C861" s="145"/>
      <c r="D861" s="153"/>
      <c r="E861" s="144"/>
      <c r="F861" s="145"/>
      <c r="G861" s="145"/>
      <c r="H861" s="145"/>
      <c r="I861" s="145"/>
      <c r="J861" s="145"/>
      <c r="K861" s="145"/>
      <c r="L861" s="145"/>
      <c r="M861" s="145"/>
      <c r="N861" s="145"/>
      <c r="O861" s="145"/>
      <c r="P861" s="145"/>
      <c r="Q861" s="145"/>
      <c r="R861" s="145"/>
      <c r="S861" s="145"/>
      <c r="T861" s="145"/>
      <c r="U861" s="145"/>
      <c r="V861" s="145"/>
      <c r="W861" s="145"/>
      <c r="X861" s="145"/>
      <c r="Y861" s="145"/>
      <c r="Z861" s="145"/>
    </row>
    <row r="862" spans="1:26" ht="15.75" customHeight="1">
      <c r="A862" s="145"/>
      <c r="B862" s="145"/>
      <c r="C862" s="145"/>
      <c r="D862" s="153"/>
      <c r="E862" s="144"/>
      <c r="F862" s="145"/>
      <c r="G862" s="145"/>
      <c r="H862" s="145"/>
      <c r="I862" s="145"/>
      <c r="J862" s="145"/>
      <c r="K862" s="145"/>
      <c r="L862" s="145"/>
      <c r="M862" s="145"/>
      <c r="N862" s="145"/>
      <c r="O862" s="145"/>
      <c r="P862" s="145"/>
      <c r="Q862" s="145"/>
      <c r="R862" s="145"/>
      <c r="S862" s="145"/>
      <c r="T862" s="145"/>
      <c r="U862" s="145"/>
      <c r="V862" s="145"/>
      <c r="W862" s="145"/>
      <c r="X862" s="145"/>
      <c r="Y862" s="145"/>
      <c r="Z862" s="145"/>
    </row>
    <row r="863" spans="1:26" ht="15.75" customHeight="1">
      <c r="A863" s="145"/>
      <c r="B863" s="145"/>
      <c r="C863" s="145"/>
      <c r="D863" s="153"/>
      <c r="E863" s="144"/>
      <c r="F863" s="145"/>
      <c r="G863" s="145"/>
      <c r="H863" s="145"/>
      <c r="I863" s="145"/>
      <c r="J863" s="145"/>
      <c r="K863" s="145"/>
      <c r="L863" s="145"/>
      <c r="M863" s="145"/>
      <c r="N863" s="145"/>
      <c r="O863" s="145"/>
      <c r="P863" s="145"/>
      <c r="Q863" s="145"/>
      <c r="R863" s="145"/>
      <c r="S863" s="145"/>
      <c r="T863" s="145"/>
      <c r="U863" s="145"/>
      <c r="V863" s="145"/>
      <c r="W863" s="145"/>
      <c r="X863" s="145"/>
      <c r="Y863" s="145"/>
      <c r="Z863" s="145"/>
    </row>
    <row r="864" spans="1:26" ht="15.75" customHeight="1">
      <c r="A864" s="145"/>
      <c r="B864" s="145"/>
      <c r="C864" s="145"/>
      <c r="D864" s="153"/>
      <c r="E864" s="144"/>
      <c r="F864" s="145"/>
      <c r="G864" s="145"/>
      <c r="H864" s="145"/>
      <c r="I864" s="145"/>
      <c r="J864" s="145"/>
      <c r="K864" s="145"/>
      <c r="L864" s="145"/>
      <c r="M864" s="145"/>
      <c r="N864" s="145"/>
      <c r="O864" s="145"/>
      <c r="P864" s="145"/>
      <c r="Q864" s="145"/>
      <c r="R864" s="145"/>
      <c r="S864" s="145"/>
      <c r="T864" s="145"/>
      <c r="U864" s="145"/>
      <c r="V864" s="145"/>
      <c r="W864" s="145"/>
      <c r="X864" s="145"/>
      <c r="Y864" s="145"/>
      <c r="Z864" s="145"/>
    </row>
    <row r="865" spans="1:26" ht="15.75" customHeight="1">
      <c r="A865" s="145"/>
      <c r="B865" s="145"/>
      <c r="C865" s="145"/>
      <c r="D865" s="153"/>
      <c r="E865" s="144"/>
      <c r="F865" s="145"/>
      <c r="G865" s="145"/>
      <c r="H865" s="145"/>
      <c r="I865" s="145"/>
      <c r="J865" s="145"/>
      <c r="K865" s="145"/>
      <c r="L865" s="145"/>
      <c r="M865" s="145"/>
      <c r="N865" s="145"/>
      <c r="O865" s="145"/>
      <c r="P865" s="145"/>
      <c r="Q865" s="145"/>
      <c r="R865" s="145"/>
      <c r="S865" s="145"/>
      <c r="T865" s="145"/>
      <c r="U865" s="145"/>
      <c r="V865" s="145"/>
      <c r="W865" s="145"/>
      <c r="X865" s="145"/>
      <c r="Y865" s="145"/>
      <c r="Z865" s="145"/>
    </row>
    <row r="866" spans="1:26" ht="15.75" customHeight="1">
      <c r="A866" s="145"/>
      <c r="B866" s="145"/>
      <c r="C866" s="145"/>
      <c r="D866" s="153"/>
      <c r="E866" s="144"/>
      <c r="F866" s="145"/>
      <c r="G866" s="145"/>
      <c r="H866" s="145"/>
      <c r="I866" s="145"/>
      <c r="J866" s="145"/>
      <c r="K866" s="145"/>
      <c r="L866" s="145"/>
      <c r="M866" s="145"/>
      <c r="N866" s="145"/>
      <c r="O866" s="145"/>
      <c r="P866" s="145"/>
      <c r="Q866" s="145"/>
      <c r="R866" s="145"/>
      <c r="S866" s="145"/>
      <c r="T866" s="145"/>
      <c r="U866" s="145"/>
      <c r="V866" s="145"/>
      <c r="W866" s="145"/>
      <c r="X866" s="145"/>
      <c r="Y866" s="145"/>
      <c r="Z866" s="145"/>
    </row>
    <row r="867" spans="1:26" ht="15.75" customHeight="1">
      <c r="A867" s="145"/>
      <c r="B867" s="145"/>
      <c r="C867" s="145"/>
      <c r="D867" s="153"/>
      <c r="E867" s="144"/>
      <c r="F867" s="145"/>
      <c r="G867" s="145"/>
      <c r="H867" s="145"/>
      <c r="I867" s="145"/>
      <c r="J867" s="145"/>
      <c r="K867" s="145"/>
      <c r="L867" s="145"/>
      <c r="M867" s="145"/>
      <c r="N867" s="145"/>
      <c r="O867" s="145"/>
      <c r="P867" s="145"/>
      <c r="Q867" s="145"/>
      <c r="R867" s="145"/>
      <c r="S867" s="145"/>
      <c r="T867" s="145"/>
      <c r="U867" s="145"/>
      <c r="V867" s="145"/>
      <c r="W867" s="145"/>
      <c r="X867" s="145"/>
      <c r="Y867" s="145"/>
      <c r="Z867" s="145"/>
    </row>
    <row r="868" spans="1:26" ht="15.75" customHeight="1">
      <c r="A868" s="145"/>
      <c r="B868" s="145"/>
      <c r="C868" s="145"/>
      <c r="D868" s="153"/>
      <c r="E868" s="144"/>
      <c r="F868" s="145"/>
      <c r="G868" s="145"/>
      <c r="H868" s="145"/>
      <c r="I868" s="145"/>
      <c r="J868" s="145"/>
      <c r="K868" s="145"/>
      <c r="L868" s="145"/>
      <c r="M868" s="145"/>
      <c r="N868" s="145"/>
      <c r="O868" s="145"/>
      <c r="P868" s="145"/>
      <c r="Q868" s="145"/>
      <c r="R868" s="145"/>
      <c r="S868" s="145"/>
      <c r="T868" s="145"/>
      <c r="U868" s="145"/>
      <c r="V868" s="145"/>
      <c r="W868" s="145"/>
      <c r="X868" s="145"/>
      <c r="Y868" s="145"/>
      <c r="Z868" s="145"/>
    </row>
    <row r="869" spans="1:26" ht="15.75" customHeight="1">
      <c r="A869" s="145"/>
      <c r="B869" s="145"/>
      <c r="C869" s="145"/>
      <c r="D869" s="153"/>
      <c r="E869" s="144"/>
      <c r="F869" s="145"/>
      <c r="G869" s="145"/>
      <c r="H869" s="145"/>
      <c r="I869" s="145"/>
      <c r="J869" s="145"/>
      <c r="K869" s="145"/>
      <c r="L869" s="145"/>
      <c r="M869" s="145"/>
      <c r="N869" s="145"/>
      <c r="O869" s="145"/>
      <c r="P869" s="145"/>
      <c r="Q869" s="145"/>
      <c r="R869" s="145"/>
      <c r="S869" s="145"/>
      <c r="T869" s="145"/>
      <c r="U869" s="145"/>
      <c r="V869" s="145"/>
      <c r="W869" s="145"/>
      <c r="X869" s="145"/>
      <c r="Y869" s="145"/>
      <c r="Z869" s="145"/>
    </row>
    <row r="870" spans="1:26" ht="15.75" customHeight="1">
      <c r="A870" s="145"/>
      <c r="B870" s="145"/>
      <c r="C870" s="145"/>
      <c r="D870" s="153"/>
      <c r="E870" s="144"/>
      <c r="F870" s="145"/>
      <c r="G870" s="145"/>
      <c r="H870" s="145"/>
      <c r="I870" s="145"/>
      <c r="J870" s="145"/>
      <c r="K870" s="145"/>
      <c r="L870" s="145"/>
      <c r="M870" s="145"/>
      <c r="N870" s="145"/>
      <c r="O870" s="145"/>
      <c r="P870" s="145"/>
      <c r="Q870" s="145"/>
      <c r="R870" s="145"/>
      <c r="S870" s="145"/>
      <c r="T870" s="145"/>
      <c r="U870" s="145"/>
      <c r="V870" s="145"/>
      <c r="W870" s="145"/>
      <c r="X870" s="145"/>
      <c r="Y870" s="145"/>
      <c r="Z870" s="145"/>
    </row>
    <row r="871" spans="1:26" ht="15.75" customHeight="1">
      <c r="A871" s="145"/>
      <c r="B871" s="145"/>
      <c r="C871" s="145"/>
      <c r="D871" s="153"/>
      <c r="E871" s="144"/>
      <c r="F871" s="145"/>
      <c r="G871" s="145"/>
      <c r="H871" s="145"/>
      <c r="I871" s="145"/>
      <c r="J871" s="145"/>
      <c r="K871" s="145"/>
      <c r="L871" s="145"/>
      <c r="M871" s="145"/>
      <c r="N871" s="145"/>
      <c r="O871" s="145"/>
      <c r="P871" s="145"/>
      <c r="Q871" s="145"/>
      <c r="R871" s="145"/>
      <c r="S871" s="145"/>
      <c r="T871" s="145"/>
      <c r="U871" s="145"/>
      <c r="V871" s="145"/>
      <c r="W871" s="145"/>
      <c r="X871" s="145"/>
      <c r="Y871" s="145"/>
      <c r="Z871" s="145"/>
    </row>
    <row r="872" spans="1:26" ht="15.75" customHeight="1">
      <c r="A872" s="145"/>
      <c r="B872" s="145"/>
      <c r="C872" s="145"/>
      <c r="D872" s="153"/>
      <c r="E872" s="144"/>
      <c r="F872" s="145"/>
      <c r="G872" s="145"/>
      <c r="H872" s="145"/>
      <c r="I872" s="145"/>
      <c r="J872" s="145"/>
      <c r="K872" s="145"/>
      <c r="L872" s="145"/>
      <c r="M872" s="145"/>
      <c r="N872" s="145"/>
      <c r="O872" s="145"/>
      <c r="P872" s="145"/>
      <c r="Q872" s="145"/>
      <c r="R872" s="145"/>
      <c r="S872" s="145"/>
      <c r="T872" s="145"/>
      <c r="U872" s="145"/>
      <c r="V872" s="145"/>
      <c r="W872" s="145"/>
      <c r="X872" s="145"/>
      <c r="Y872" s="145"/>
      <c r="Z872" s="145"/>
    </row>
    <row r="873" spans="1:26" ht="15.75" customHeight="1">
      <c r="A873" s="145"/>
      <c r="B873" s="145"/>
      <c r="C873" s="145"/>
      <c r="D873" s="153"/>
      <c r="E873" s="144"/>
      <c r="F873" s="145"/>
      <c r="G873" s="145"/>
      <c r="H873" s="145"/>
      <c r="I873" s="145"/>
      <c r="J873" s="145"/>
      <c r="K873" s="145"/>
      <c r="L873" s="145"/>
      <c r="M873" s="145"/>
      <c r="N873" s="145"/>
      <c r="O873" s="145"/>
      <c r="P873" s="145"/>
      <c r="Q873" s="145"/>
      <c r="R873" s="145"/>
      <c r="S873" s="145"/>
      <c r="T873" s="145"/>
      <c r="U873" s="145"/>
      <c r="V873" s="145"/>
      <c r="W873" s="145"/>
      <c r="X873" s="145"/>
      <c r="Y873" s="145"/>
      <c r="Z873" s="145"/>
    </row>
    <row r="874" spans="1:26" ht="15.75" customHeight="1">
      <c r="A874" s="145"/>
      <c r="B874" s="145"/>
      <c r="C874" s="145"/>
      <c r="D874" s="153"/>
      <c r="E874" s="144"/>
      <c r="F874" s="145"/>
      <c r="G874" s="145"/>
      <c r="H874" s="145"/>
      <c r="I874" s="145"/>
      <c r="J874" s="145"/>
      <c r="K874" s="145"/>
      <c r="L874" s="145"/>
      <c r="M874" s="145"/>
      <c r="N874" s="145"/>
      <c r="O874" s="145"/>
      <c r="P874" s="145"/>
      <c r="Q874" s="145"/>
      <c r="R874" s="145"/>
      <c r="S874" s="145"/>
      <c r="T874" s="145"/>
      <c r="U874" s="145"/>
      <c r="V874" s="145"/>
      <c r="W874" s="145"/>
      <c r="X874" s="145"/>
      <c r="Y874" s="145"/>
      <c r="Z874" s="145"/>
    </row>
    <row r="875" spans="1:26" ht="15.75" customHeight="1">
      <c r="A875" s="145"/>
      <c r="B875" s="145"/>
      <c r="C875" s="145"/>
      <c r="D875" s="153"/>
      <c r="E875" s="144"/>
      <c r="F875" s="145"/>
      <c r="G875" s="145"/>
      <c r="H875" s="145"/>
      <c r="I875" s="145"/>
      <c r="J875" s="145"/>
      <c r="K875" s="145"/>
      <c r="L875" s="145"/>
      <c r="M875" s="145"/>
      <c r="N875" s="145"/>
      <c r="O875" s="145"/>
      <c r="P875" s="145"/>
      <c r="Q875" s="145"/>
      <c r="R875" s="145"/>
      <c r="S875" s="145"/>
      <c r="T875" s="145"/>
      <c r="U875" s="145"/>
      <c r="V875" s="145"/>
      <c r="W875" s="145"/>
      <c r="X875" s="145"/>
      <c r="Y875" s="145"/>
      <c r="Z875" s="145"/>
    </row>
    <row r="876" spans="1:26" ht="15.75" customHeight="1">
      <c r="A876" s="145"/>
      <c r="B876" s="145"/>
      <c r="C876" s="145"/>
      <c r="D876" s="153"/>
      <c r="E876" s="144"/>
      <c r="F876" s="145"/>
      <c r="G876" s="145"/>
      <c r="H876" s="145"/>
      <c r="I876" s="145"/>
      <c r="J876" s="145"/>
      <c r="K876" s="145"/>
      <c r="L876" s="145"/>
      <c r="M876" s="145"/>
      <c r="N876" s="145"/>
      <c r="O876" s="145"/>
      <c r="P876" s="145"/>
      <c r="Q876" s="145"/>
      <c r="R876" s="145"/>
      <c r="S876" s="145"/>
      <c r="T876" s="145"/>
      <c r="U876" s="145"/>
      <c r="V876" s="145"/>
      <c r="W876" s="145"/>
      <c r="X876" s="145"/>
      <c r="Y876" s="145"/>
      <c r="Z876" s="145"/>
    </row>
    <row r="877" spans="1:26" ht="15.75" customHeight="1">
      <c r="A877" s="145"/>
      <c r="B877" s="145"/>
      <c r="C877" s="145"/>
      <c r="D877" s="153"/>
      <c r="E877" s="144"/>
      <c r="F877" s="145"/>
      <c r="G877" s="145"/>
      <c r="H877" s="145"/>
      <c r="I877" s="145"/>
      <c r="J877" s="145"/>
      <c r="K877" s="145"/>
      <c r="L877" s="145"/>
      <c r="M877" s="145"/>
      <c r="N877" s="145"/>
      <c r="O877" s="145"/>
      <c r="P877" s="145"/>
      <c r="Q877" s="145"/>
      <c r="R877" s="145"/>
      <c r="S877" s="145"/>
      <c r="T877" s="145"/>
      <c r="U877" s="145"/>
      <c r="V877" s="145"/>
      <c r="W877" s="145"/>
      <c r="X877" s="145"/>
      <c r="Y877" s="145"/>
      <c r="Z877" s="145"/>
    </row>
    <row r="878" spans="1:26" ht="15.75" customHeight="1">
      <c r="A878" s="145"/>
      <c r="B878" s="145"/>
      <c r="C878" s="145"/>
      <c r="D878" s="153"/>
      <c r="E878" s="144"/>
      <c r="F878" s="145"/>
      <c r="G878" s="145"/>
      <c r="H878" s="145"/>
      <c r="I878" s="145"/>
      <c r="J878" s="145"/>
      <c r="K878" s="145"/>
      <c r="L878" s="145"/>
      <c r="M878" s="145"/>
      <c r="N878" s="145"/>
      <c r="O878" s="145"/>
      <c r="P878" s="145"/>
      <c r="Q878" s="145"/>
      <c r="R878" s="145"/>
      <c r="S878" s="145"/>
      <c r="T878" s="145"/>
      <c r="U878" s="145"/>
      <c r="V878" s="145"/>
      <c r="W878" s="145"/>
      <c r="X878" s="145"/>
      <c r="Y878" s="145"/>
      <c r="Z878" s="145"/>
    </row>
    <row r="879" spans="1:26" ht="15.75" customHeight="1">
      <c r="A879" s="145"/>
      <c r="B879" s="145"/>
      <c r="C879" s="145"/>
      <c r="D879" s="153"/>
      <c r="E879" s="144"/>
      <c r="F879" s="145"/>
      <c r="G879" s="145"/>
      <c r="H879" s="145"/>
      <c r="I879" s="145"/>
      <c r="J879" s="145"/>
      <c r="K879" s="145"/>
      <c r="L879" s="145"/>
      <c r="M879" s="145"/>
      <c r="N879" s="145"/>
      <c r="O879" s="145"/>
      <c r="P879" s="145"/>
      <c r="Q879" s="145"/>
      <c r="R879" s="145"/>
      <c r="S879" s="145"/>
      <c r="T879" s="145"/>
      <c r="U879" s="145"/>
      <c r="V879" s="145"/>
      <c r="W879" s="145"/>
      <c r="X879" s="145"/>
      <c r="Y879" s="145"/>
      <c r="Z879" s="145"/>
    </row>
    <row r="880" spans="1:26" ht="15.75" customHeight="1">
      <c r="A880" s="145"/>
      <c r="B880" s="145"/>
      <c r="C880" s="145"/>
      <c r="D880" s="153"/>
      <c r="E880" s="144"/>
      <c r="F880" s="145"/>
      <c r="G880" s="145"/>
      <c r="H880" s="145"/>
      <c r="I880" s="145"/>
      <c r="J880" s="145"/>
      <c r="K880" s="145"/>
      <c r="L880" s="145"/>
      <c r="M880" s="145"/>
      <c r="N880" s="145"/>
      <c r="O880" s="145"/>
      <c r="P880" s="145"/>
      <c r="Q880" s="145"/>
      <c r="R880" s="145"/>
      <c r="S880" s="145"/>
      <c r="T880" s="145"/>
      <c r="U880" s="145"/>
      <c r="V880" s="145"/>
      <c r="W880" s="145"/>
      <c r="X880" s="145"/>
      <c r="Y880" s="145"/>
      <c r="Z880" s="145"/>
    </row>
    <row r="881" spans="1:26" ht="15.75" customHeight="1">
      <c r="A881" s="145"/>
      <c r="B881" s="145"/>
      <c r="C881" s="145"/>
      <c r="D881" s="153"/>
      <c r="E881" s="144"/>
      <c r="F881" s="145"/>
      <c r="G881" s="145"/>
      <c r="H881" s="145"/>
      <c r="I881" s="145"/>
      <c r="J881" s="145"/>
      <c r="K881" s="145"/>
      <c r="L881" s="145"/>
      <c r="M881" s="145"/>
      <c r="N881" s="145"/>
      <c r="O881" s="145"/>
      <c r="P881" s="145"/>
      <c r="Q881" s="145"/>
      <c r="R881" s="145"/>
      <c r="S881" s="145"/>
      <c r="T881" s="145"/>
      <c r="U881" s="145"/>
      <c r="V881" s="145"/>
      <c r="W881" s="145"/>
      <c r="X881" s="145"/>
      <c r="Y881" s="145"/>
      <c r="Z881" s="145"/>
    </row>
    <row r="882" spans="1:26" ht="15.75" customHeight="1">
      <c r="A882" s="145"/>
      <c r="B882" s="145"/>
      <c r="C882" s="145"/>
      <c r="D882" s="153"/>
      <c r="E882" s="144"/>
      <c r="F882" s="145"/>
      <c r="G882" s="145"/>
      <c r="H882" s="145"/>
      <c r="I882" s="145"/>
      <c r="J882" s="145"/>
      <c r="K882" s="145"/>
      <c r="L882" s="145"/>
      <c r="M882" s="145"/>
      <c r="N882" s="145"/>
      <c r="O882" s="145"/>
      <c r="P882" s="145"/>
      <c r="Q882" s="145"/>
      <c r="R882" s="145"/>
      <c r="S882" s="145"/>
      <c r="T882" s="145"/>
      <c r="U882" s="145"/>
      <c r="V882" s="145"/>
      <c r="W882" s="145"/>
      <c r="X882" s="145"/>
      <c r="Y882" s="145"/>
      <c r="Z882" s="145"/>
    </row>
    <row r="883" spans="1:26" ht="15.75" customHeight="1">
      <c r="A883" s="145"/>
      <c r="B883" s="145"/>
      <c r="C883" s="145"/>
      <c r="D883" s="153"/>
      <c r="E883" s="144"/>
      <c r="F883" s="145"/>
      <c r="G883" s="145"/>
      <c r="H883" s="145"/>
      <c r="I883" s="145"/>
      <c r="J883" s="145"/>
      <c r="K883" s="145"/>
      <c r="L883" s="145"/>
      <c r="M883" s="145"/>
      <c r="N883" s="145"/>
      <c r="O883" s="145"/>
      <c r="P883" s="145"/>
      <c r="Q883" s="145"/>
      <c r="R883" s="145"/>
      <c r="S883" s="145"/>
      <c r="T883" s="145"/>
      <c r="U883" s="145"/>
      <c r="V883" s="145"/>
      <c r="W883" s="145"/>
      <c r="X883" s="145"/>
      <c r="Y883" s="145"/>
      <c r="Z883" s="145"/>
    </row>
    <row r="884" spans="1:26" ht="15.75" customHeight="1">
      <c r="A884" s="145"/>
      <c r="B884" s="145"/>
      <c r="C884" s="145"/>
      <c r="D884" s="153"/>
      <c r="E884" s="144"/>
      <c r="F884" s="145"/>
      <c r="G884" s="145"/>
      <c r="H884" s="145"/>
      <c r="I884" s="145"/>
      <c r="J884" s="145"/>
      <c r="K884" s="145"/>
      <c r="L884" s="145"/>
      <c r="M884" s="145"/>
      <c r="N884" s="145"/>
      <c r="O884" s="145"/>
      <c r="P884" s="145"/>
      <c r="Q884" s="145"/>
      <c r="R884" s="145"/>
      <c r="S884" s="145"/>
      <c r="T884" s="145"/>
      <c r="U884" s="145"/>
      <c r="V884" s="145"/>
      <c r="W884" s="145"/>
      <c r="X884" s="145"/>
      <c r="Y884" s="145"/>
      <c r="Z884" s="145"/>
    </row>
    <row r="885" spans="1:26" ht="15.75" customHeight="1">
      <c r="A885" s="145"/>
      <c r="B885" s="145"/>
      <c r="C885" s="145"/>
      <c r="D885" s="153"/>
      <c r="E885" s="144"/>
      <c r="F885" s="145"/>
      <c r="G885" s="145"/>
      <c r="H885" s="145"/>
      <c r="I885" s="145"/>
      <c r="J885" s="145"/>
      <c r="K885" s="145"/>
      <c r="L885" s="145"/>
      <c r="M885" s="145"/>
      <c r="N885" s="145"/>
      <c r="O885" s="145"/>
      <c r="P885" s="145"/>
      <c r="Q885" s="145"/>
      <c r="R885" s="145"/>
      <c r="S885" s="145"/>
      <c r="T885" s="145"/>
      <c r="U885" s="145"/>
      <c r="V885" s="145"/>
      <c r="W885" s="145"/>
      <c r="X885" s="145"/>
      <c r="Y885" s="145"/>
      <c r="Z885" s="145"/>
    </row>
    <row r="886" spans="1:26" ht="15.75" customHeight="1">
      <c r="A886" s="145"/>
      <c r="B886" s="145"/>
      <c r="C886" s="145"/>
      <c r="D886" s="153"/>
      <c r="E886" s="144"/>
      <c r="F886" s="145"/>
      <c r="G886" s="145"/>
      <c r="H886" s="145"/>
      <c r="I886" s="145"/>
      <c r="J886" s="145"/>
      <c r="K886" s="145"/>
      <c r="L886" s="145"/>
      <c r="M886" s="145"/>
      <c r="N886" s="145"/>
      <c r="O886" s="145"/>
      <c r="P886" s="145"/>
      <c r="Q886" s="145"/>
      <c r="R886" s="145"/>
      <c r="S886" s="145"/>
      <c r="T886" s="145"/>
      <c r="U886" s="145"/>
      <c r="V886" s="145"/>
      <c r="W886" s="145"/>
      <c r="X886" s="145"/>
      <c r="Y886" s="145"/>
      <c r="Z886" s="145"/>
    </row>
    <row r="887" spans="1:26" ht="15.75" customHeight="1">
      <c r="A887" s="145"/>
      <c r="B887" s="145"/>
      <c r="C887" s="145"/>
      <c r="D887" s="153"/>
      <c r="E887" s="144"/>
      <c r="F887" s="145"/>
      <c r="G887" s="145"/>
      <c r="H887" s="145"/>
      <c r="I887" s="145"/>
      <c r="J887" s="145"/>
      <c r="K887" s="145"/>
      <c r="L887" s="145"/>
      <c r="M887" s="145"/>
      <c r="N887" s="145"/>
      <c r="O887" s="145"/>
      <c r="P887" s="145"/>
      <c r="Q887" s="145"/>
      <c r="R887" s="145"/>
      <c r="S887" s="145"/>
      <c r="T887" s="145"/>
      <c r="U887" s="145"/>
      <c r="V887" s="145"/>
      <c r="W887" s="145"/>
      <c r="X887" s="145"/>
      <c r="Y887" s="145"/>
      <c r="Z887" s="145"/>
    </row>
    <row r="888" spans="1:26" ht="15.75" customHeight="1">
      <c r="A888" s="145"/>
      <c r="B888" s="145"/>
      <c r="C888" s="145"/>
      <c r="D888" s="153"/>
      <c r="E888" s="144"/>
      <c r="F888" s="145"/>
      <c r="G888" s="145"/>
      <c r="H888" s="145"/>
      <c r="I888" s="145"/>
      <c r="J888" s="145"/>
      <c r="K888" s="145"/>
      <c r="L888" s="145"/>
      <c r="M888" s="145"/>
      <c r="N888" s="145"/>
      <c r="O888" s="145"/>
      <c r="P888" s="145"/>
      <c r="Q888" s="145"/>
      <c r="R888" s="145"/>
      <c r="S888" s="145"/>
      <c r="T888" s="145"/>
      <c r="U888" s="145"/>
      <c r="V888" s="145"/>
      <c r="W888" s="145"/>
      <c r="X888" s="145"/>
      <c r="Y888" s="145"/>
      <c r="Z888" s="145"/>
    </row>
    <row r="889" spans="1:26" ht="15.75" customHeight="1">
      <c r="A889" s="145"/>
      <c r="B889" s="145"/>
      <c r="C889" s="145"/>
      <c r="D889" s="153"/>
      <c r="E889" s="144"/>
      <c r="F889" s="145"/>
      <c r="G889" s="145"/>
      <c r="H889" s="145"/>
      <c r="I889" s="145"/>
      <c r="J889" s="145"/>
      <c r="K889" s="145"/>
      <c r="L889" s="145"/>
      <c r="M889" s="145"/>
      <c r="N889" s="145"/>
      <c r="O889" s="145"/>
      <c r="P889" s="145"/>
      <c r="Q889" s="145"/>
      <c r="R889" s="145"/>
      <c r="S889" s="145"/>
      <c r="T889" s="145"/>
      <c r="U889" s="145"/>
      <c r="V889" s="145"/>
      <c r="W889" s="145"/>
      <c r="X889" s="145"/>
      <c r="Y889" s="145"/>
      <c r="Z889" s="145"/>
    </row>
    <row r="890" spans="1:26" ht="15.75" customHeight="1">
      <c r="A890" s="145"/>
      <c r="B890" s="145"/>
      <c r="C890" s="145"/>
      <c r="D890" s="153"/>
      <c r="E890" s="144"/>
      <c r="F890" s="145"/>
      <c r="G890" s="145"/>
      <c r="H890" s="145"/>
      <c r="I890" s="145"/>
      <c r="J890" s="145"/>
      <c r="K890" s="145"/>
      <c r="L890" s="145"/>
      <c r="M890" s="145"/>
      <c r="N890" s="145"/>
      <c r="O890" s="145"/>
      <c r="P890" s="145"/>
      <c r="Q890" s="145"/>
      <c r="R890" s="145"/>
      <c r="S890" s="145"/>
      <c r="T890" s="145"/>
      <c r="U890" s="145"/>
      <c r="V890" s="145"/>
      <c r="W890" s="145"/>
      <c r="X890" s="145"/>
      <c r="Y890" s="145"/>
      <c r="Z890" s="145"/>
    </row>
    <row r="891" spans="1:26" ht="15.75" customHeight="1">
      <c r="A891" s="145"/>
      <c r="B891" s="145"/>
      <c r="C891" s="145"/>
      <c r="D891" s="153"/>
      <c r="E891" s="144"/>
      <c r="F891" s="145"/>
      <c r="G891" s="145"/>
      <c r="H891" s="145"/>
      <c r="I891" s="145"/>
      <c r="J891" s="145"/>
      <c r="K891" s="145"/>
      <c r="L891" s="145"/>
      <c r="M891" s="145"/>
      <c r="N891" s="145"/>
      <c r="O891" s="145"/>
      <c r="P891" s="145"/>
      <c r="Q891" s="145"/>
      <c r="R891" s="145"/>
      <c r="S891" s="145"/>
      <c r="T891" s="145"/>
      <c r="U891" s="145"/>
      <c r="V891" s="145"/>
      <c r="W891" s="145"/>
      <c r="X891" s="145"/>
      <c r="Y891" s="145"/>
      <c r="Z891" s="145"/>
    </row>
    <row r="892" spans="1:26" ht="15.75" customHeight="1">
      <c r="A892" s="145"/>
      <c r="B892" s="145"/>
      <c r="C892" s="145"/>
      <c r="D892" s="153"/>
      <c r="E892" s="144"/>
      <c r="F892" s="145"/>
      <c r="G892" s="145"/>
      <c r="H892" s="145"/>
      <c r="I892" s="145"/>
      <c r="J892" s="145"/>
      <c r="K892" s="145"/>
      <c r="L892" s="145"/>
      <c r="M892" s="145"/>
      <c r="N892" s="145"/>
      <c r="O892" s="145"/>
      <c r="P892" s="145"/>
      <c r="Q892" s="145"/>
      <c r="R892" s="145"/>
      <c r="S892" s="145"/>
      <c r="T892" s="145"/>
      <c r="U892" s="145"/>
      <c r="V892" s="145"/>
      <c r="W892" s="145"/>
      <c r="X892" s="145"/>
      <c r="Y892" s="145"/>
      <c r="Z892" s="145"/>
    </row>
    <row r="893" spans="1:26" ht="15.75" customHeight="1">
      <c r="A893" s="145"/>
      <c r="B893" s="145"/>
      <c r="C893" s="145"/>
      <c r="D893" s="153"/>
      <c r="E893" s="144"/>
      <c r="F893" s="145"/>
      <c r="G893" s="145"/>
      <c r="H893" s="145"/>
      <c r="I893" s="145"/>
      <c r="J893" s="145"/>
      <c r="K893" s="145"/>
      <c r="L893" s="145"/>
      <c r="M893" s="145"/>
      <c r="N893" s="145"/>
      <c r="O893" s="145"/>
      <c r="P893" s="145"/>
      <c r="Q893" s="145"/>
      <c r="R893" s="145"/>
      <c r="S893" s="145"/>
      <c r="T893" s="145"/>
      <c r="U893" s="145"/>
      <c r="V893" s="145"/>
      <c r="W893" s="145"/>
      <c r="X893" s="145"/>
      <c r="Y893" s="145"/>
      <c r="Z893" s="145"/>
    </row>
    <row r="894" spans="1:26" ht="15.75" customHeight="1">
      <c r="A894" s="145"/>
      <c r="B894" s="145"/>
      <c r="C894" s="145"/>
      <c r="D894" s="153"/>
      <c r="E894" s="144"/>
      <c r="F894" s="145"/>
      <c r="G894" s="145"/>
      <c r="H894" s="145"/>
      <c r="I894" s="145"/>
      <c r="J894" s="145"/>
      <c r="K894" s="145"/>
      <c r="L894" s="145"/>
      <c r="M894" s="145"/>
      <c r="N894" s="145"/>
      <c r="O894" s="145"/>
      <c r="P894" s="145"/>
      <c r="Q894" s="145"/>
      <c r="R894" s="145"/>
      <c r="S894" s="145"/>
      <c r="T894" s="145"/>
      <c r="U894" s="145"/>
      <c r="V894" s="145"/>
      <c r="W894" s="145"/>
      <c r="X894" s="145"/>
      <c r="Y894" s="145"/>
      <c r="Z894" s="145"/>
    </row>
    <row r="895" spans="1:26" ht="15.75" customHeight="1">
      <c r="A895" s="145"/>
      <c r="B895" s="145"/>
      <c r="C895" s="145"/>
      <c r="D895" s="153"/>
      <c r="E895" s="144"/>
      <c r="F895" s="145"/>
      <c r="G895" s="145"/>
      <c r="H895" s="145"/>
      <c r="I895" s="145"/>
      <c r="J895" s="145"/>
      <c r="K895" s="145"/>
      <c r="L895" s="145"/>
      <c r="M895" s="145"/>
      <c r="N895" s="145"/>
      <c r="O895" s="145"/>
      <c r="P895" s="145"/>
      <c r="Q895" s="145"/>
      <c r="R895" s="145"/>
      <c r="S895" s="145"/>
      <c r="T895" s="145"/>
      <c r="U895" s="145"/>
      <c r="V895" s="145"/>
      <c r="W895" s="145"/>
      <c r="X895" s="145"/>
      <c r="Y895" s="145"/>
      <c r="Z895" s="145"/>
    </row>
    <row r="896" spans="1:26" ht="15.75" customHeight="1">
      <c r="A896" s="145"/>
      <c r="B896" s="145"/>
      <c r="C896" s="145"/>
      <c r="D896" s="153"/>
      <c r="E896" s="144"/>
      <c r="F896" s="145"/>
      <c r="G896" s="145"/>
      <c r="H896" s="145"/>
      <c r="I896" s="145"/>
      <c r="J896" s="145"/>
      <c r="K896" s="145"/>
      <c r="L896" s="145"/>
      <c r="M896" s="145"/>
      <c r="N896" s="145"/>
      <c r="O896" s="145"/>
      <c r="P896" s="145"/>
      <c r="Q896" s="145"/>
      <c r="R896" s="145"/>
      <c r="S896" s="145"/>
      <c r="T896" s="145"/>
      <c r="U896" s="145"/>
      <c r="V896" s="145"/>
      <c r="W896" s="145"/>
      <c r="X896" s="145"/>
      <c r="Y896" s="145"/>
      <c r="Z896" s="145"/>
    </row>
    <row r="897" spans="1:26" ht="15.75" customHeight="1">
      <c r="A897" s="145"/>
      <c r="B897" s="145"/>
      <c r="C897" s="145"/>
      <c r="D897" s="153"/>
      <c r="E897" s="144"/>
      <c r="F897" s="145"/>
      <c r="G897" s="145"/>
      <c r="H897" s="145"/>
      <c r="I897" s="145"/>
      <c r="J897" s="145"/>
      <c r="K897" s="145"/>
      <c r="L897" s="145"/>
      <c r="M897" s="145"/>
      <c r="N897" s="145"/>
      <c r="O897" s="145"/>
      <c r="P897" s="145"/>
      <c r="Q897" s="145"/>
      <c r="R897" s="145"/>
      <c r="S897" s="145"/>
      <c r="T897" s="145"/>
      <c r="U897" s="145"/>
      <c r="V897" s="145"/>
      <c r="W897" s="145"/>
      <c r="X897" s="145"/>
      <c r="Y897" s="145"/>
      <c r="Z897" s="145"/>
    </row>
    <row r="898" spans="1:26" ht="15.75" customHeight="1">
      <c r="A898" s="145"/>
      <c r="B898" s="145"/>
      <c r="C898" s="145"/>
      <c r="D898" s="153"/>
      <c r="E898" s="144"/>
      <c r="F898" s="145"/>
      <c r="G898" s="145"/>
      <c r="H898" s="145"/>
      <c r="I898" s="145"/>
      <c r="J898" s="145"/>
      <c r="K898" s="145"/>
      <c r="L898" s="145"/>
      <c r="M898" s="145"/>
      <c r="N898" s="145"/>
      <c r="O898" s="145"/>
      <c r="P898" s="145"/>
      <c r="Q898" s="145"/>
      <c r="R898" s="145"/>
      <c r="S898" s="145"/>
      <c r="T898" s="145"/>
      <c r="U898" s="145"/>
      <c r="V898" s="145"/>
      <c r="W898" s="145"/>
      <c r="X898" s="145"/>
      <c r="Y898" s="145"/>
      <c r="Z898" s="145"/>
    </row>
    <row r="899" spans="1:26" ht="15.75" customHeight="1">
      <c r="A899" s="145"/>
      <c r="B899" s="145"/>
      <c r="C899" s="145"/>
      <c r="D899" s="153"/>
      <c r="E899" s="144"/>
      <c r="F899" s="145"/>
      <c r="G899" s="145"/>
      <c r="H899" s="145"/>
      <c r="I899" s="145"/>
      <c r="J899" s="145"/>
      <c r="K899" s="145"/>
      <c r="L899" s="145"/>
      <c r="M899" s="145"/>
      <c r="N899" s="145"/>
      <c r="O899" s="145"/>
      <c r="P899" s="145"/>
      <c r="Q899" s="145"/>
      <c r="R899" s="145"/>
      <c r="S899" s="145"/>
      <c r="T899" s="145"/>
      <c r="U899" s="145"/>
      <c r="V899" s="145"/>
      <c r="W899" s="145"/>
      <c r="X899" s="145"/>
      <c r="Y899" s="145"/>
      <c r="Z899" s="145"/>
    </row>
    <row r="900" spans="1:26" ht="15.75" customHeight="1">
      <c r="A900" s="145"/>
      <c r="B900" s="145"/>
      <c r="C900" s="145"/>
      <c r="D900" s="153"/>
      <c r="E900" s="144"/>
      <c r="F900" s="145"/>
      <c r="G900" s="145"/>
      <c r="H900" s="145"/>
      <c r="I900" s="145"/>
      <c r="J900" s="145"/>
      <c r="K900" s="145"/>
      <c r="L900" s="145"/>
      <c r="M900" s="145"/>
      <c r="N900" s="145"/>
      <c r="O900" s="145"/>
      <c r="P900" s="145"/>
      <c r="Q900" s="145"/>
      <c r="R900" s="145"/>
      <c r="S900" s="145"/>
      <c r="T900" s="145"/>
      <c r="U900" s="145"/>
      <c r="V900" s="145"/>
      <c r="W900" s="145"/>
      <c r="X900" s="145"/>
      <c r="Y900" s="145"/>
      <c r="Z900" s="145"/>
    </row>
    <row r="901" spans="1:26" ht="15.75" customHeight="1">
      <c r="A901" s="145"/>
      <c r="B901" s="145"/>
      <c r="C901" s="145"/>
      <c r="D901" s="153"/>
      <c r="E901" s="144"/>
      <c r="F901" s="145"/>
      <c r="G901" s="145"/>
      <c r="H901" s="145"/>
      <c r="I901" s="145"/>
      <c r="J901" s="145"/>
      <c r="K901" s="145"/>
      <c r="L901" s="145"/>
      <c r="M901" s="145"/>
      <c r="N901" s="145"/>
      <c r="O901" s="145"/>
      <c r="P901" s="145"/>
      <c r="Q901" s="145"/>
      <c r="R901" s="145"/>
      <c r="S901" s="145"/>
      <c r="T901" s="145"/>
      <c r="U901" s="145"/>
      <c r="V901" s="145"/>
      <c r="W901" s="145"/>
      <c r="X901" s="145"/>
      <c r="Y901" s="145"/>
      <c r="Z901" s="145"/>
    </row>
    <row r="902" spans="1:26" ht="15.75" customHeight="1">
      <c r="A902" s="145"/>
      <c r="B902" s="145"/>
      <c r="C902" s="145"/>
      <c r="D902" s="153"/>
      <c r="E902" s="144"/>
      <c r="F902" s="145"/>
      <c r="G902" s="145"/>
      <c r="H902" s="145"/>
      <c r="I902" s="145"/>
      <c r="J902" s="145"/>
      <c r="K902" s="145"/>
      <c r="L902" s="145"/>
      <c r="M902" s="145"/>
      <c r="N902" s="145"/>
      <c r="O902" s="145"/>
      <c r="P902" s="145"/>
      <c r="Q902" s="145"/>
      <c r="R902" s="145"/>
      <c r="S902" s="145"/>
      <c r="T902" s="145"/>
      <c r="U902" s="145"/>
      <c r="V902" s="145"/>
      <c r="W902" s="145"/>
      <c r="X902" s="145"/>
      <c r="Y902" s="145"/>
      <c r="Z902" s="145"/>
    </row>
    <row r="903" spans="1:26" ht="15.75" customHeight="1">
      <c r="A903" s="145"/>
      <c r="B903" s="145"/>
      <c r="C903" s="145"/>
      <c r="D903" s="153"/>
      <c r="E903" s="144"/>
      <c r="F903" s="145"/>
      <c r="G903" s="145"/>
      <c r="H903" s="145"/>
      <c r="I903" s="145"/>
      <c r="J903" s="145"/>
      <c r="K903" s="145"/>
      <c r="L903" s="145"/>
      <c r="M903" s="145"/>
      <c r="N903" s="145"/>
      <c r="O903" s="145"/>
      <c r="P903" s="145"/>
      <c r="Q903" s="145"/>
      <c r="R903" s="145"/>
      <c r="S903" s="145"/>
      <c r="T903" s="145"/>
      <c r="U903" s="145"/>
      <c r="V903" s="145"/>
      <c r="W903" s="145"/>
      <c r="X903" s="145"/>
      <c r="Y903" s="145"/>
      <c r="Z903" s="145"/>
    </row>
    <row r="904" spans="1:26" ht="15.75" customHeight="1">
      <c r="A904" s="145"/>
      <c r="B904" s="145"/>
      <c r="C904" s="145"/>
      <c r="D904" s="153"/>
      <c r="E904" s="144"/>
      <c r="F904" s="145"/>
      <c r="G904" s="145"/>
      <c r="H904" s="145"/>
      <c r="I904" s="145"/>
      <c r="J904" s="145"/>
      <c r="K904" s="145"/>
      <c r="L904" s="145"/>
      <c r="M904" s="145"/>
      <c r="N904" s="145"/>
      <c r="O904" s="145"/>
      <c r="P904" s="145"/>
      <c r="Q904" s="145"/>
      <c r="R904" s="145"/>
      <c r="S904" s="145"/>
      <c r="T904" s="145"/>
      <c r="U904" s="145"/>
      <c r="V904" s="145"/>
      <c r="W904" s="145"/>
      <c r="X904" s="145"/>
      <c r="Y904" s="145"/>
      <c r="Z904" s="145"/>
    </row>
    <row r="905" spans="1:26" ht="15.75" customHeight="1">
      <c r="A905" s="145"/>
      <c r="B905" s="145"/>
      <c r="C905" s="145"/>
      <c r="D905" s="153"/>
      <c r="E905" s="144"/>
      <c r="F905" s="145"/>
      <c r="G905" s="145"/>
      <c r="H905" s="145"/>
      <c r="I905" s="145"/>
      <c r="J905" s="145"/>
      <c r="K905" s="145"/>
      <c r="L905" s="145"/>
      <c r="M905" s="145"/>
      <c r="N905" s="145"/>
      <c r="O905" s="145"/>
      <c r="P905" s="145"/>
      <c r="Q905" s="145"/>
      <c r="R905" s="145"/>
      <c r="S905" s="145"/>
      <c r="T905" s="145"/>
      <c r="U905" s="145"/>
      <c r="V905" s="145"/>
      <c r="W905" s="145"/>
      <c r="X905" s="145"/>
      <c r="Y905" s="145"/>
      <c r="Z905" s="145"/>
    </row>
    <row r="906" spans="1:26" ht="15.75" customHeight="1">
      <c r="A906" s="145"/>
      <c r="B906" s="145"/>
      <c r="C906" s="145"/>
      <c r="D906" s="153"/>
      <c r="E906" s="144"/>
      <c r="F906" s="145"/>
      <c r="G906" s="145"/>
      <c r="H906" s="145"/>
      <c r="I906" s="145"/>
      <c r="J906" s="145"/>
      <c r="K906" s="145"/>
      <c r="L906" s="145"/>
      <c r="M906" s="145"/>
      <c r="N906" s="145"/>
      <c r="O906" s="145"/>
      <c r="P906" s="145"/>
      <c r="Q906" s="145"/>
      <c r="R906" s="145"/>
      <c r="S906" s="145"/>
      <c r="T906" s="145"/>
      <c r="U906" s="145"/>
      <c r="V906" s="145"/>
      <c r="W906" s="145"/>
      <c r="X906" s="145"/>
      <c r="Y906" s="145"/>
      <c r="Z906" s="145"/>
    </row>
    <row r="907" spans="1:26" ht="15.75" customHeight="1">
      <c r="A907" s="145"/>
      <c r="B907" s="145"/>
      <c r="C907" s="145"/>
      <c r="D907" s="153"/>
      <c r="E907" s="144"/>
      <c r="F907" s="145"/>
      <c r="G907" s="145"/>
      <c r="H907" s="145"/>
      <c r="I907" s="145"/>
      <c r="J907" s="145"/>
      <c r="K907" s="145"/>
      <c r="L907" s="145"/>
      <c r="M907" s="145"/>
      <c r="N907" s="145"/>
      <c r="O907" s="145"/>
      <c r="P907" s="145"/>
      <c r="Q907" s="145"/>
      <c r="R907" s="145"/>
      <c r="S907" s="145"/>
      <c r="T907" s="145"/>
      <c r="U907" s="145"/>
      <c r="V907" s="145"/>
      <c r="W907" s="145"/>
      <c r="X907" s="145"/>
      <c r="Y907" s="145"/>
      <c r="Z907" s="145"/>
    </row>
    <row r="908" spans="1:26" ht="15.75" customHeight="1">
      <c r="A908" s="145"/>
      <c r="B908" s="145"/>
      <c r="C908" s="145"/>
      <c r="D908" s="153"/>
      <c r="E908" s="144"/>
      <c r="F908" s="145"/>
      <c r="G908" s="145"/>
      <c r="H908" s="145"/>
      <c r="I908" s="145"/>
      <c r="J908" s="145"/>
      <c r="K908" s="145"/>
      <c r="L908" s="145"/>
      <c r="M908" s="145"/>
      <c r="N908" s="145"/>
      <c r="O908" s="145"/>
      <c r="P908" s="145"/>
      <c r="Q908" s="145"/>
      <c r="R908" s="145"/>
      <c r="S908" s="145"/>
      <c r="T908" s="145"/>
      <c r="U908" s="145"/>
      <c r="V908" s="145"/>
      <c r="W908" s="145"/>
      <c r="X908" s="145"/>
      <c r="Y908" s="145"/>
      <c r="Z908" s="145"/>
    </row>
    <row r="909" spans="1:26" ht="15.75" customHeight="1">
      <c r="A909" s="145"/>
      <c r="B909" s="145"/>
      <c r="C909" s="145"/>
      <c r="D909" s="153"/>
      <c r="E909" s="144"/>
      <c r="F909" s="145"/>
      <c r="G909" s="145"/>
      <c r="H909" s="145"/>
      <c r="I909" s="145"/>
      <c r="J909" s="145"/>
      <c r="K909" s="145"/>
      <c r="L909" s="145"/>
      <c r="M909" s="145"/>
      <c r="N909" s="145"/>
      <c r="O909" s="145"/>
      <c r="P909" s="145"/>
      <c r="Q909" s="145"/>
      <c r="R909" s="145"/>
      <c r="S909" s="145"/>
      <c r="T909" s="145"/>
      <c r="U909" s="145"/>
      <c r="V909" s="145"/>
      <c r="W909" s="145"/>
      <c r="X909" s="145"/>
      <c r="Y909" s="145"/>
      <c r="Z909" s="145"/>
    </row>
    <row r="910" spans="1:26" ht="15.75" customHeight="1">
      <c r="A910" s="145"/>
      <c r="B910" s="145"/>
      <c r="C910" s="145"/>
      <c r="D910" s="153"/>
      <c r="E910" s="144"/>
      <c r="F910" s="145"/>
      <c r="G910" s="145"/>
      <c r="H910" s="145"/>
      <c r="I910" s="145"/>
      <c r="J910" s="145"/>
      <c r="K910" s="145"/>
      <c r="L910" s="145"/>
      <c r="M910" s="145"/>
      <c r="N910" s="145"/>
      <c r="O910" s="145"/>
      <c r="P910" s="145"/>
      <c r="Q910" s="145"/>
      <c r="R910" s="145"/>
      <c r="S910" s="145"/>
      <c r="T910" s="145"/>
      <c r="U910" s="145"/>
      <c r="V910" s="145"/>
      <c r="W910" s="145"/>
      <c r="X910" s="145"/>
      <c r="Y910" s="145"/>
      <c r="Z910" s="145"/>
    </row>
    <row r="911" spans="1:26" ht="15.75" customHeight="1">
      <c r="A911" s="145"/>
      <c r="B911" s="145"/>
      <c r="C911" s="145"/>
      <c r="D911" s="153"/>
      <c r="E911" s="144"/>
      <c r="F911" s="145"/>
      <c r="G911" s="145"/>
      <c r="H911" s="145"/>
      <c r="I911" s="145"/>
      <c r="J911" s="145"/>
      <c r="K911" s="145"/>
      <c r="L911" s="145"/>
      <c r="M911" s="145"/>
      <c r="N911" s="145"/>
      <c r="O911" s="145"/>
      <c r="P911" s="145"/>
      <c r="Q911" s="145"/>
      <c r="R911" s="145"/>
      <c r="S911" s="145"/>
      <c r="T911" s="145"/>
      <c r="U911" s="145"/>
      <c r="V911" s="145"/>
      <c r="W911" s="145"/>
      <c r="X911" s="145"/>
      <c r="Y911" s="145"/>
      <c r="Z911" s="145"/>
    </row>
    <row r="912" spans="1:26" ht="15.75" customHeight="1">
      <c r="A912" s="145"/>
      <c r="B912" s="145"/>
      <c r="C912" s="145"/>
      <c r="D912" s="153"/>
      <c r="E912" s="144"/>
      <c r="F912" s="145"/>
      <c r="G912" s="145"/>
      <c r="H912" s="145"/>
      <c r="I912" s="145"/>
      <c r="J912" s="145"/>
      <c r="K912" s="145"/>
      <c r="L912" s="145"/>
      <c r="M912" s="145"/>
      <c r="N912" s="145"/>
      <c r="O912" s="145"/>
      <c r="P912" s="145"/>
      <c r="Q912" s="145"/>
      <c r="R912" s="145"/>
      <c r="S912" s="145"/>
      <c r="T912" s="145"/>
      <c r="U912" s="145"/>
      <c r="V912" s="145"/>
      <c r="W912" s="145"/>
      <c r="X912" s="145"/>
      <c r="Y912" s="145"/>
      <c r="Z912" s="145"/>
    </row>
    <row r="913" spans="1:26" ht="15.75" customHeight="1">
      <c r="A913" s="145"/>
      <c r="B913" s="145"/>
      <c r="C913" s="145"/>
      <c r="D913" s="153"/>
      <c r="E913" s="144"/>
      <c r="F913" s="145"/>
      <c r="G913" s="145"/>
      <c r="H913" s="145"/>
      <c r="I913" s="145"/>
      <c r="J913" s="145"/>
      <c r="K913" s="145"/>
      <c r="L913" s="145"/>
      <c r="M913" s="145"/>
      <c r="N913" s="145"/>
      <c r="O913" s="145"/>
      <c r="P913" s="145"/>
      <c r="Q913" s="145"/>
      <c r="R913" s="145"/>
      <c r="S913" s="145"/>
      <c r="T913" s="145"/>
      <c r="U913" s="145"/>
      <c r="V913" s="145"/>
      <c r="W913" s="145"/>
      <c r="X913" s="145"/>
      <c r="Y913" s="145"/>
      <c r="Z913" s="145"/>
    </row>
    <row r="914" spans="1:26" ht="15.75" customHeight="1">
      <c r="A914" s="145"/>
      <c r="B914" s="145"/>
      <c r="C914" s="145"/>
      <c r="D914" s="153"/>
      <c r="E914" s="144"/>
      <c r="F914" s="145"/>
      <c r="G914" s="145"/>
      <c r="H914" s="145"/>
      <c r="I914" s="145"/>
      <c r="J914" s="145"/>
      <c r="K914" s="145"/>
      <c r="L914" s="145"/>
      <c r="M914" s="145"/>
      <c r="N914" s="145"/>
      <c r="O914" s="145"/>
      <c r="P914" s="145"/>
      <c r="Q914" s="145"/>
      <c r="R914" s="145"/>
      <c r="S914" s="145"/>
      <c r="T914" s="145"/>
      <c r="U914" s="145"/>
      <c r="V914" s="145"/>
      <c r="W914" s="145"/>
      <c r="X914" s="145"/>
      <c r="Y914" s="145"/>
      <c r="Z914" s="145"/>
    </row>
    <row r="915" spans="1:26" ht="15.75" customHeight="1">
      <c r="A915" s="145"/>
      <c r="B915" s="145"/>
      <c r="C915" s="145"/>
      <c r="D915" s="153"/>
      <c r="E915" s="144"/>
      <c r="F915" s="145"/>
      <c r="G915" s="145"/>
      <c r="H915" s="145"/>
      <c r="I915" s="145"/>
      <c r="J915" s="145"/>
      <c r="K915" s="145"/>
      <c r="L915" s="145"/>
      <c r="M915" s="145"/>
      <c r="N915" s="145"/>
      <c r="O915" s="145"/>
      <c r="P915" s="145"/>
      <c r="Q915" s="145"/>
      <c r="R915" s="145"/>
      <c r="S915" s="145"/>
      <c r="T915" s="145"/>
      <c r="U915" s="145"/>
      <c r="V915" s="145"/>
      <c r="W915" s="145"/>
      <c r="X915" s="145"/>
      <c r="Y915" s="145"/>
      <c r="Z915" s="145"/>
    </row>
    <row r="916" spans="1:26" ht="15.75" customHeight="1">
      <c r="A916" s="145"/>
      <c r="B916" s="145"/>
      <c r="C916" s="145"/>
      <c r="D916" s="153"/>
      <c r="E916" s="144"/>
      <c r="F916" s="145"/>
      <c r="G916" s="145"/>
      <c r="H916" s="145"/>
      <c r="I916" s="145"/>
      <c r="J916" s="145"/>
      <c r="K916" s="145"/>
      <c r="L916" s="145"/>
      <c r="M916" s="145"/>
      <c r="N916" s="145"/>
      <c r="O916" s="145"/>
      <c r="P916" s="145"/>
      <c r="Q916" s="145"/>
      <c r="R916" s="145"/>
      <c r="S916" s="145"/>
      <c r="T916" s="145"/>
      <c r="U916" s="145"/>
      <c r="V916" s="145"/>
      <c r="W916" s="145"/>
      <c r="X916" s="145"/>
      <c r="Y916" s="145"/>
      <c r="Z916" s="145"/>
    </row>
    <row r="917" spans="1:26" ht="15.75" customHeight="1">
      <c r="A917" s="145"/>
      <c r="B917" s="145"/>
      <c r="C917" s="145"/>
      <c r="D917" s="153"/>
      <c r="E917" s="144"/>
      <c r="F917" s="145"/>
      <c r="G917" s="145"/>
      <c r="H917" s="145"/>
      <c r="I917" s="145"/>
      <c r="J917" s="145"/>
      <c r="K917" s="145"/>
      <c r="L917" s="145"/>
      <c r="M917" s="145"/>
      <c r="N917" s="145"/>
      <c r="O917" s="145"/>
      <c r="P917" s="145"/>
      <c r="Q917" s="145"/>
      <c r="R917" s="145"/>
      <c r="S917" s="145"/>
      <c r="T917" s="145"/>
      <c r="U917" s="145"/>
      <c r="V917" s="145"/>
      <c r="W917" s="145"/>
      <c r="X917" s="145"/>
      <c r="Y917" s="145"/>
      <c r="Z917" s="145"/>
    </row>
    <row r="918" spans="1:26" ht="15.75" customHeight="1">
      <c r="A918" s="145"/>
      <c r="B918" s="145"/>
      <c r="C918" s="145"/>
      <c r="D918" s="153"/>
      <c r="E918" s="144"/>
      <c r="F918" s="145"/>
      <c r="G918" s="145"/>
      <c r="H918" s="145"/>
      <c r="I918" s="145"/>
      <c r="J918" s="145"/>
      <c r="K918" s="145"/>
      <c r="L918" s="145"/>
      <c r="M918" s="145"/>
      <c r="N918" s="145"/>
      <c r="O918" s="145"/>
      <c r="P918" s="145"/>
      <c r="Q918" s="145"/>
      <c r="R918" s="145"/>
      <c r="S918" s="145"/>
      <c r="T918" s="145"/>
      <c r="U918" s="145"/>
      <c r="V918" s="145"/>
      <c r="W918" s="145"/>
      <c r="X918" s="145"/>
      <c r="Y918" s="145"/>
      <c r="Z918" s="145"/>
    </row>
    <row r="919" spans="1:26" ht="15.75" customHeight="1">
      <c r="A919" s="145"/>
      <c r="B919" s="145"/>
      <c r="C919" s="145"/>
      <c r="D919" s="153"/>
      <c r="E919" s="144"/>
      <c r="F919" s="145"/>
      <c r="G919" s="145"/>
      <c r="H919" s="145"/>
      <c r="I919" s="145"/>
      <c r="J919" s="145"/>
      <c r="K919" s="145"/>
      <c r="L919" s="145"/>
      <c r="M919" s="145"/>
      <c r="N919" s="145"/>
      <c r="O919" s="145"/>
      <c r="P919" s="145"/>
      <c r="Q919" s="145"/>
      <c r="R919" s="145"/>
      <c r="S919" s="145"/>
      <c r="T919" s="145"/>
      <c r="U919" s="145"/>
      <c r="V919" s="145"/>
      <c r="W919" s="145"/>
      <c r="X919" s="145"/>
      <c r="Y919" s="145"/>
      <c r="Z919" s="145"/>
    </row>
    <row r="920" spans="1:26" ht="15.75" customHeight="1">
      <c r="A920" s="145"/>
      <c r="B920" s="145"/>
      <c r="C920" s="145"/>
      <c r="D920" s="153"/>
      <c r="E920" s="144"/>
      <c r="F920" s="145"/>
      <c r="G920" s="145"/>
      <c r="H920" s="145"/>
      <c r="I920" s="145"/>
      <c r="J920" s="145"/>
      <c r="K920" s="145"/>
      <c r="L920" s="145"/>
      <c r="M920" s="145"/>
      <c r="N920" s="145"/>
      <c r="O920" s="145"/>
      <c r="P920" s="145"/>
      <c r="Q920" s="145"/>
      <c r="R920" s="145"/>
      <c r="S920" s="145"/>
      <c r="T920" s="145"/>
      <c r="U920" s="145"/>
      <c r="V920" s="145"/>
      <c r="W920" s="145"/>
      <c r="X920" s="145"/>
      <c r="Y920" s="145"/>
      <c r="Z920" s="145"/>
    </row>
    <row r="921" spans="1:26" ht="15.75" customHeight="1">
      <c r="A921" s="145"/>
      <c r="B921" s="145"/>
      <c r="C921" s="145"/>
      <c r="D921" s="153"/>
      <c r="E921" s="144"/>
      <c r="F921" s="145"/>
      <c r="G921" s="145"/>
      <c r="H921" s="145"/>
      <c r="I921" s="145"/>
      <c r="J921" s="145"/>
      <c r="K921" s="145"/>
      <c r="L921" s="145"/>
      <c r="M921" s="145"/>
      <c r="N921" s="145"/>
      <c r="O921" s="145"/>
      <c r="P921" s="145"/>
      <c r="Q921" s="145"/>
      <c r="R921" s="145"/>
      <c r="S921" s="145"/>
      <c r="T921" s="145"/>
      <c r="U921" s="145"/>
      <c r="V921" s="145"/>
      <c r="W921" s="145"/>
      <c r="X921" s="145"/>
      <c r="Y921" s="145"/>
      <c r="Z921" s="145"/>
    </row>
    <row r="922" spans="1:26" ht="15.75" customHeight="1">
      <c r="A922" s="145"/>
      <c r="B922" s="145"/>
      <c r="C922" s="145"/>
      <c r="D922" s="153"/>
      <c r="E922" s="144"/>
      <c r="F922" s="145"/>
      <c r="G922" s="145"/>
      <c r="H922" s="145"/>
      <c r="I922" s="145"/>
      <c r="J922" s="145"/>
      <c r="K922" s="145"/>
      <c r="L922" s="145"/>
      <c r="M922" s="145"/>
      <c r="N922" s="145"/>
      <c r="O922" s="145"/>
      <c r="P922" s="145"/>
      <c r="Q922" s="145"/>
      <c r="R922" s="145"/>
      <c r="S922" s="145"/>
      <c r="T922" s="145"/>
      <c r="U922" s="145"/>
      <c r="V922" s="145"/>
      <c r="W922" s="145"/>
      <c r="X922" s="145"/>
      <c r="Y922" s="145"/>
      <c r="Z922" s="145"/>
    </row>
    <row r="923" spans="1:26" ht="15.75" customHeight="1">
      <c r="A923" s="145"/>
      <c r="B923" s="145"/>
      <c r="C923" s="145"/>
      <c r="D923" s="153"/>
      <c r="E923" s="144"/>
      <c r="F923" s="145"/>
      <c r="G923" s="145"/>
      <c r="H923" s="145"/>
      <c r="I923" s="145"/>
      <c r="J923" s="145"/>
      <c r="K923" s="145"/>
      <c r="L923" s="145"/>
      <c r="M923" s="145"/>
      <c r="N923" s="145"/>
      <c r="O923" s="145"/>
      <c r="P923" s="145"/>
      <c r="Q923" s="145"/>
      <c r="R923" s="145"/>
      <c r="S923" s="145"/>
      <c r="T923" s="145"/>
      <c r="U923" s="145"/>
      <c r="V923" s="145"/>
      <c r="W923" s="145"/>
      <c r="X923" s="145"/>
      <c r="Y923" s="145"/>
      <c r="Z923" s="145"/>
    </row>
    <row r="924" spans="1:26" ht="15.75" customHeight="1">
      <c r="A924" s="145"/>
      <c r="B924" s="145"/>
      <c r="C924" s="145"/>
      <c r="D924" s="153"/>
      <c r="E924" s="144"/>
      <c r="F924" s="145"/>
      <c r="G924" s="145"/>
      <c r="H924" s="145"/>
      <c r="I924" s="145"/>
      <c r="J924" s="145"/>
      <c r="K924" s="145"/>
      <c r="L924" s="145"/>
      <c r="M924" s="145"/>
      <c r="N924" s="145"/>
      <c r="O924" s="145"/>
      <c r="P924" s="145"/>
      <c r="Q924" s="145"/>
      <c r="R924" s="145"/>
      <c r="S924" s="145"/>
      <c r="T924" s="145"/>
      <c r="U924" s="145"/>
      <c r="V924" s="145"/>
      <c r="W924" s="145"/>
      <c r="X924" s="145"/>
      <c r="Y924" s="145"/>
      <c r="Z924" s="145"/>
    </row>
    <row r="925" spans="1:26" ht="15.75" customHeight="1">
      <c r="A925" s="145"/>
      <c r="B925" s="145"/>
      <c r="C925" s="145"/>
      <c r="D925" s="153"/>
      <c r="E925" s="144"/>
      <c r="F925" s="145"/>
      <c r="G925" s="145"/>
      <c r="H925" s="145"/>
      <c r="I925" s="145"/>
      <c r="J925" s="145"/>
      <c r="K925" s="145"/>
      <c r="L925" s="145"/>
      <c r="M925" s="145"/>
      <c r="N925" s="145"/>
      <c r="O925" s="145"/>
      <c r="P925" s="145"/>
      <c r="Q925" s="145"/>
      <c r="R925" s="145"/>
      <c r="S925" s="145"/>
      <c r="T925" s="145"/>
      <c r="U925" s="145"/>
      <c r="V925" s="145"/>
      <c r="W925" s="145"/>
      <c r="X925" s="145"/>
      <c r="Y925" s="145"/>
      <c r="Z925" s="145"/>
    </row>
    <row r="926" spans="1:26" ht="15.75" customHeight="1">
      <c r="A926" s="145"/>
      <c r="B926" s="145"/>
      <c r="C926" s="145"/>
      <c r="D926" s="153"/>
      <c r="E926" s="144"/>
      <c r="F926" s="145"/>
      <c r="G926" s="145"/>
      <c r="H926" s="145"/>
      <c r="I926" s="145"/>
      <c r="J926" s="145"/>
      <c r="K926" s="145"/>
      <c r="L926" s="145"/>
      <c r="M926" s="145"/>
      <c r="N926" s="145"/>
      <c r="O926" s="145"/>
      <c r="P926" s="145"/>
      <c r="Q926" s="145"/>
      <c r="R926" s="145"/>
      <c r="S926" s="145"/>
      <c r="T926" s="145"/>
      <c r="U926" s="145"/>
      <c r="V926" s="145"/>
      <c r="W926" s="145"/>
      <c r="X926" s="145"/>
      <c r="Y926" s="145"/>
      <c r="Z926" s="145"/>
    </row>
    <row r="927" spans="1:26" ht="15.75" customHeight="1">
      <c r="A927" s="145"/>
      <c r="B927" s="145"/>
      <c r="C927" s="145"/>
      <c r="D927" s="153"/>
      <c r="E927" s="144"/>
      <c r="F927" s="145"/>
      <c r="G927" s="145"/>
      <c r="H927" s="145"/>
      <c r="I927" s="145"/>
      <c r="J927" s="145"/>
      <c r="K927" s="145"/>
      <c r="L927" s="145"/>
      <c r="M927" s="145"/>
      <c r="N927" s="145"/>
      <c r="O927" s="145"/>
      <c r="P927" s="145"/>
      <c r="Q927" s="145"/>
      <c r="R927" s="145"/>
      <c r="S927" s="145"/>
      <c r="T927" s="145"/>
      <c r="U927" s="145"/>
      <c r="V927" s="145"/>
      <c r="W927" s="145"/>
      <c r="X927" s="145"/>
      <c r="Y927" s="145"/>
      <c r="Z927" s="145"/>
    </row>
    <row r="928" spans="1:26" ht="15.75" customHeight="1">
      <c r="A928" s="145"/>
      <c r="B928" s="145"/>
      <c r="C928" s="145"/>
      <c r="D928" s="153"/>
      <c r="E928" s="144"/>
      <c r="F928" s="145"/>
      <c r="G928" s="145"/>
      <c r="H928" s="145"/>
      <c r="I928" s="145"/>
      <c r="J928" s="145"/>
      <c r="K928" s="145"/>
      <c r="L928" s="145"/>
      <c r="M928" s="145"/>
      <c r="N928" s="145"/>
      <c r="O928" s="145"/>
      <c r="P928" s="145"/>
      <c r="Q928" s="145"/>
      <c r="R928" s="145"/>
      <c r="S928" s="145"/>
      <c r="T928" s="145"/>
      <c r="U928" s="145"/>
      <c r="V928" s="145"/>
      <c r="W928" s="145"/>
      <c r="X928" s="145"/>
      <c r="Y928" s="145"/>
      <c r="Z928" s="145"/>
    </row>
    <row r="929" spans="1:26" ht="15.75" customHeight="1">
      <c r="A929" s="145"/>
      <c r="B929" s="145"/>
      <c r="C929" s="145"/>
      <c r="D929" s="153"/>
      <c r="E929" s="144"/>
      <c r="F929" s="145"/>
      <c r="G929" s="145"/>
      <c r="H929" s="145"/>
      <c r="I929" s="145"/>
      <c r="J929" s="145"/>
      <c r="K929" s="145"/>
      <c r="L929" s="145"/>
      <c r="M929" s="145"/>
      <c r="N929" s="145"/>
      <c r="O929" s="145"/>
      <c r="P929" s="145"/>
      <c r="Q929" s="145"/>
      <c r="R929" s="145"/>
      <c r="S929" s="145"/>
      <c r="T929" s="145"/>
      <c r="U929" s="145"/>
      <c r="V929" s="145"/>
      <c r="W929" s="145"/>
      <c r="X929" s="145"/>
      <c r="Y929" s="145"/>
      <c r="Z929" s="145"/>
    </row>
    <row r="930" spans="1:26" ht="15.75" customHeight="1">
      <c r="A930" s="145"/>
      <c r="B930" s="145"/>
      <c r="C930" s="145"/>
      <c r="D930" s="153"/>
      <c r="E930" s="144"/>
      <c r="F930" s="145"/>
      <c r="G930" s="145"/>
      <c r="H930" s="145"/>
      <c r="I930" s="145"/>
      <c r="J930" s="145"/>
      <c r="K930" s="145"/>
      <c r="L930" s="145"/>
      <c r="M930" s="145"/>
      <c r="N930" s="145"/>
      <c r="O930" s="145"/>
      <c r="P930" s="145"/>
      <c r="Q930" s="145"/>
      <c r="R930" s="145"/>
      <c r="S930" s="145"/>
      <c r="T930" s="145"/>
      <c r="U930" s="145"/>
      <c r="V930" s="145"/>
      <c r="W930" s="145"/>
      <c r="X930" s="145"/>
      <c r="Y930" s="145"/>
      <c r="Z930" s="145"/>
    </row>
    <row r="931" spans="1:26" ht="15.75" customHeight="1">
      <c r="A931" s="145"/>
      <c r="B931" s="145"/>
      <c r="C931" s="145"/>
      <c r="D931" s="153"/>
      <c r="E931" s="144"/>
      <c r="F931" s="145"/>
      <c r="G931" s="145"/>
      <c r="H931" s="145"/>
      <c r="I931" s="145"/>
      <c r="J931" s="145"/>
      <c r="K931" s="145"/>
      <c r="L931" s="145"/>
      <c r="M931" s="145"/>
      <c r="N931" s="145"/>
      <c r="O931" s="145"/>
      <c r="P931" s="145"/>
      <c r="Q931" s="145"/>
      <c r="R931" s="145"/>
      <c r="S931" s="145"/>
      <c r="T931" s="145"/>
      <c r="U931" s="145"/>
      <c r="V931" s="145"/>
      <c r="W931" s="145"/>
      <c r="X931" s="145"/>
      <c r="Y931" s="145"/>
      <c r="Z931" s="145"/>
    </row>
    <row r="932" spans="1:26" ht="15.75" customHeight="1">
      <c r="A932" s="145"/>
      <c r="B932" s="145"/>
      <c r="C932" s="145"/>
      <c r="D932" s="153"/>
      <c r="E932" s="144"/>
      <c r="F932" s="145"/>
      <c r="G932" s="145"/>
      <c r="H932" s="145"/>
      <c r="I932" s="145"/>
      <c r="J932" s="145"/>
      <c r="K932" s="145"/>
      <c r="L932" s="145"/>
      <c r="M932" s="145"/>
      <c r="N932" s="145"/>
      <c r="O932" s="145"/>
      <c r="P932" s="145"/>
      <c r="Q932" s="145"/>
      <c r="R932" s="145"/>
      <c r="S932" s="145"/>
      <c r="T932" s="145"/>
      <c r="U932" s="145"/>
      <c r="V932" s="145"/>
      <c r="W932" s="145"/>
      <c r="X932" s="145"/>
      <c r="Y932" s="145"/>
      <c r="Z932" s="145"/>
    </row>
    <row r="933" spans="1:26" ht="15.75" customHeight="1">
      <c r="A933" s="145"/>
      <c r="B933" s="145"/>
      <c r="C933" s="145"/>
      <c r="D933" s="153"/>
      <c r="E933" s="144"/>
      <c r="F933" s="145"/>
      <c r="G933" s="145"/>
      <c r="H933" s="145"/>
      <c r="I933" s="145"/>
      <c r="J933" s="145"/>
      <c r="K933" s="145"/>
      <c r="L933" s="145"/>
      <c r="M933" s="145"/>
      <c r="N933" s="145"/>
      <c r="O933" s="145"/>
      <c r="P933" s="145"/>
      <c r="Q933" s="145"/>
      <c r="R933" s="145"/>
      <c r="S933" s="145"/>
      <c r="T933" s="145"/>
      <c r="U933" s="145"/>
      <c r="V933" s="145"/>
      <c r="W933" s="145"/>
      <c r="X933" s="145"/>
      <c r="Y933" s="145"/>
      <c r="Z933" s="145"/>
    </row>
    <row r="934" spans="1:26" ht="15.75" customHeight="1">
      <c r="A934" s="145"/>
      <c r="B934" s="145"/>
      <c r="C934" s="145"/>
      <c r="D934" s="153"/>
      <c r="E934" s="144"/>
      <c r="F934" s="145"/>
      <c r="G934" s="145"/>
      <c r="H934" s="145"/>
      <c r="I934" s="145"/>
      <c r="J934" s="145"/>
      <c r="K934" s="145"/>
      <c r="L934" s="145"/>
      <c r="M934" s="145"/>
      <c r="N934" s="145"/>
      <c r="O934" s="145"/>
      <c r="P934" s="145"/>
      <c r="Q934" s="145"/>
      <c r="R934" s="145"/>
      <c r="S934" s="145"/>
      <c r="T934" s="145"/>
      <c r="U934" s="145"/>
      <c r="V934" s="145"/>
      <c r="W934" s="145"/>
      <c r="X934" s="145"/>
      <c r="Y934" s="145"/>
      <c r="Z934" s="145"/>
    </row>
    <row r="935" spans="1:26" ht="15.75" customHeight="1">
      <c r="A935" s="145"/>
      <c r="B935" s="145"/>
      <c r="C935" s="145"/>
      <c r="D935" s="153"/>
      <c r="E935" s="144"/>
      <c r="F935" s="145"/>
      <c r="G935" s="145"/>
      <c r="H935" s="145"/>
      <c r="I935" s="145"/>
      <c r="J935" s="145"/>
      <c r="K935" s="145"/>
      <c r="L935" s="145"/>
      <c r="M935" s="145"/>
      <c r="N935" s="145"/>
      <c r="O935" s="145"/>
      <c r="P935" s="145"/>
      <c r="Q935" s="145"/>
      <c r="R935" s="145"/>
      <c r="S935" s="145"/>
      <c r="T935" s="145"/>
      <c r="U935" s="145"/>
      <c r="V935" s="145"/>
      <c r="W935" s="145"/>
      <c r="X935" s="145"/>
      <c r="Y935" s="145"/>
      <c r="Z935" s="145"/>
    </row>
    <row r="936" spans="1:26" ht="15.75" customHeight="1">
      <c r="A936" s="145"/>
      <c r="B936" s="145"/>
      <c r="C936" s="145"/>
      <c r="D936" s="153"/>
      <c r="E936" s="144"/>
      <c r="F936" s="145"/>
      <c r="G936" s="145"/>
      <c r="H936" s="145"/>
      <c r="I936" s="145"/>
      <c r="J936" s="145"/>
      <c r="K936" s="145"/>
      <c r="L936" s="145"/>
      <c r="M936" s="145"/>
      <c r="N936" s="145"/>
      <c r="O936" s="145"/>
      <c r="P936" s="145"/>
      <c r="Q936" s="145"/>
      <c r="R936" s="145"/>
      <c r="S936" s="145"/>
      <c r="T936" s="145"/>
      <c r="U936" s="145"/>
      <c r="V936" s="145"/>
      <c r="W936" s="145"/>
      <c r="X936" s="145"/>
      <c r="Y936" s="145"/>
      <c r="Z936" s="145"/>
    </row>
    <row r="937" spans="1:26" ht="15.75" customHeight="1">
      <c r="A937" s="145"/>
      <c r="B937" s="145"/>
      <c r="C937" s="145"/>
      <c r="D937" s="153"/>
      <c r="E937" s="144"/>
      <c r="F937" s="145"/>
      <c r="G937" s="145"/>
      <c r="H937" s="145"/>
      <c r="I937" s="145"/>
      <c r="J937" s="145"/>
      <c r="K937" s="145"/>
      <c r="L937" s="145"/>
      <c r="M937" s="145"/>
      <c r="N937" s="145"/>
      <c r="O937" s="145"/>
      <c r="P937" s="145"/>
      <c r="Q937" s="145"/>
      <c r="R937" s="145"/>
      <c r="S937" s="145"/>
      <c r="T937" s="145"/>
      <c r="U937" s="145"/>
      <c r="V937" s="145"/>
      <c r="W937" s="145"/>
      <c r="X937" s="145"/>
      <c r="Y937" s="145"/>
      <c r="Z937" s="145"/>
    </row>
    <row r="938" spans="1:26" ht="15.75" customHeight="1">
      <c r="A938" s="145"/>
      <c r="B938" s="145"/>
      <c r="C938" s="145"/>
      <c r="D938" s="153"/>
      <c r="E938" s="144"/>
      <c r="F938" s="145"/>
      <c r="G938" s="145"/>
      <c r="H938" s="145"/>
      <c r="I938" s="145"/>
      <c r="J938" s="145"/>
      <c r="K938" s="145"/>
      <c r="L938" s="145"/>
      <c r="M938" s="145"/>
      <c r="N938" s="145"/>
      <c r="O938" s="145"/>
      <c r="P938" s="145"/>
      <c r="Q938" s="145"/>
      <c r="R938" s="145"/>
      <c r="S938" s="145"/>
      <c r="T938" s="145"/>
      <c r="U938" s="145"/>
      <c r="V938" s="145"/>
      <c r="W938" s="145"/>
      <c r="X938" s="145"/>
      <c r="Y938" s="145"/>
      <c r="Z938" s="145"/>
    </row>
    <row r="939" spans="1:26" ht="15.75" customHeight="1">
      <c r="A939" s="145"/>
      <c r="B939" s="145"/>
      <c r="C939" s="145"/>
      <c r="D939" s="153"/>
      <c r="E939" s="144"/>
      <c r="F939" s="145"/>
      <c r="G939" s="145"/>
      <c r="H939" s="145"/>
      <c r="I939" s="145"/>
      <c r="J939" s="145"/>
      <c r="K939" s="145"/>
      <c r="L939" s="145"/>
      <c r="M939" s="145"/>
      <c r="N939" s="145"/>
      <c r="O939" s="145"/>
      <c r="P939" s="145"/>
      <c r="Q939" s="145"/>
      <c r="R939" s="145"/>
      <c r="S939" s="145"/>
      <c r="T939" s="145"/>
      <c r="U939" s="145"/>
      <c r="V939" s="145"/>
      <c r="W939" s="145"/>
      <c r="X939" s="145"/>
      <c r="Y939" s="145"/>
      <c r="Z939" s="145"/>
    </row>
    <row r="940" spans="1:26" ht="15.75" customHeight="1">
      <c r="A940" s="145"/>
      <c r="B940" s="145"/>
      <c r="C940" s="145"/>
      <c r="D940" s="153"/>
      <c r="E940" s="144"/>
      <c r="F940" s="145"/>
      <c r="G940" s="145"/>
      <c r="H940" s="145"/>
      <c r="I940" s="145"/>
      <c r="J940" s="145"/>
      <c r="K940" s="145"/>
      <c r="L940" s="145"/>
      <c r="M940" s="145"/>
      <c r="N940" s="145"/>
      <c r="O940" s="145"/>
      <c r="P940" s="145"/>
      <c r="Q940" s="145"/>
      <c r="R940" s="145"/>
      <c r="S940" s="145"/>
      <c r="T940" s="145"/>
      <c r="U940" s="145"/>
      <c r="V940" s="145"/>
      <c r="W940" s="145"/>
      <c r="X940" s="145"/>
      <c r="Y940" s="145"/>
      <c r="Z940" s="145"/>
    </row>
    <row r="941" spans="1:26" ht="15.75" customHeight="1">
      <c r="A941" s="145"/>
      <c r="B941" s="145"/>
      <c r="C941" s="145"/>
      <c r="D941" s="153"/>
      <c r="E941" s="144"/>
      <c r="F941" s="145"/>
      <c r="G941" s="145"/>
      <c r="H941" s="145"/>
      <c r="I941" s="145"/>
      <c r="J941" s="145"/>
      <c r="K941" s="145"/>
      <c r="L941" s="145"/>
      <c r="M941" s="145"/>
      <c r="N941" s="145"/>
      <c r="O941" s="145"/>
      <c r="P941" s="145"/>
      <c r="Q941" s="145"/>
      <c r="R941" s="145"/>
      <c r="S941" s="145"/>
      <c r="T941" s="145"/>
      <c r="U941" s="145"/>
      <c r="V941" s="145"/>
      <c r="W941" s="145"/>
      <c r="X941" s="145"/>
      <c r="Y941" s="145"/>
      <c r="Z941" s="145"/>
    </row>
    <row r="942" spans="1:26" ht="15.75" customHeight="1">
      <c r="A942" s="145"/>
      <c r="B942" s="145"/>
      <c r="C942" s="145"/>
      <c r="D942" s="153"/>
      <c r="E942" s="144"/>
      <c r="F942" s="145"/>
      <c r="G942" s="145"/>
      <c r="H942" s="145"/>
      <c r="I942" s="145"/>
      <c r="J942" s="145"/>
      <c r="K942" s="145"/>
      <c r="L942" s="145"/>
      <c r="M942" s="145"/>
      <c r="N942" s="145"/>
      <c r="O942" s="145"/>
      <c r="P942" s="145"/>
      <c r="Q942" s="145"/>
      <c r="R942" s="145"/>
      <c r="S942" s="145"/>
      <c r="T942" s="145"/>
      <c r="U942" s="145"/>
      <c r="V942" s="145"/>
      <c r="W942" s="145"/>
      <c r="X942" s="145"/>
      <c r="Y942" s="145"/>
      <c r="Z942" s="145"/>
    </row>
    <row r="943" spans="1:26" ht="15.75" customHeight="1">
      <c r="A943" s="145"/>
      <c r="B943" s="145"/>
      <c r="C943" s="145"/>
      <c r="D943" s="153"/>
      <c r="E943" s="144"/>
      <c r="F943" s="145"/>
      <c r="G943" s="145"/>
      <c r="H943" s="145"/>
      <c r="I943" s="145"/>
      <c r="J943" s="145"/>
      <c r="K943" s="145"/>
      <c r="L943" s="145"/>
      <c r="M943" s="145"/>
      <c r="N943" s="145"/>
      <c r="O943" s="145"/>
      <c r="P943" s="145"/>
      <c r="Q943" s="145"/>
      <c r="R943" s="145"/>
      <c r="S943" s="145"/>
      <c r="T943" s="145"/>
      <c r="U943" s="145"/>
      <c r="V943" s="145"/>
      <c r="W943" s="145"/>
      <c r="X943" s="145"/>
      <c r="Y943" s="145"/>
      <c r="Z943" s="145"/>
    </row>
    <row r="944" spans="1:26" ht="15.75" customHeight="1">
      <c r="A944" s="145"/>
      <c r="B944" s="145"/>
      <c r="C944" s="145"/>
      <c r="D944" s="153"/>
      <c r="E944" s="144"/>
      <c r="F944" s="145"/>
      <c r="G944" s="145"/>
      <c r="H944" s="145"/>
      <c r="I944" s="145"/>
      <c r="J944" s="145"/>
      <c r="K944" s="145"/>
      <c r="L944" s="145"/>
      <c r="M944" s="145"/>
      <c r="N944" s="145"/>
      <c r="O944" s="145"/>
      <c r="P944" s="145"/>
      <c r="Q944" s="145"/>
      <c r="R944" s="145"/>
      <c r="S944" s="145"/>
      <c r="T944" s="145"/>
      <c r="U944" s="145"/>
      <c r="V944" s="145"/>
      <c r="W944" s="145"/>
      <c r="X944" s="145"/>
      <c r="Y944" s="145"/>
      <c r="Z944" s="145"/>
    </row>
    <row r="945" spans="1:26" ht="15.75" customHeight="1">
      <c r="A945" s="145"/>
      <c r="B945" s="145"/>
      <c r="C945" s="145"/>
      <c r="D945" s="153"/>
      <c r="E945" s="144"/>
      <c r="F945" s="145"/>
      <c r="G945" s="145"/>
      <c r="H945" s="145"/>
      <c r="I945" s="145"/>
      <c r="J945" s="145"/>
      <c r="K945" s="145"/>
      <c r="L945" s="145"/>
      <c r="M945" s="145"/>
      <c r="N945" s="145"/>
      <c r="O945" s="145"/>
      <c r="P945" s="145"/>
      <c r="Q945" s="145"/>
      <c r="R945" s="145"/>
      <c r="S945" s="145"/>
      <c r="T945" s="145"/>
      <c r="U945" s="145"/>
      <c r="V945" s="145"/>
      <c r="W945" s="145"/>
      <c r="X945" s="145"/>
      <c r="Y945" s="145"/>
      <c r="Z945" s="145"/>
    </row>
    <row r="946" spans="1:26" ht="15.75" customHeight="1">
      <c r="A946" s="145"/>
      <c r="B946" s="145"/>
      <c r="C946" s="145"/>
      <c r="D946" s="153"/>
      <c r="E946" s="144"/>
      <c r="F946" s="145"/>
      <c r="G946" s="145"/>
      <c r="H946" s="145"/>
      <c r="I946" s="145"/>
      <c r="J946" s="145"/>
      <c r="K946" s="145"/>
      <c r="L946" s="145"/>
      <c r="M946" s="145"/>
      <c r="N946" s="145"/>
      <c r="O946" s="145"/>
      <c r="P946" s="145"/>
      <c r="Q946" s="145"/>
      <c r="R946" s="145"/>
      <c r="S946" s="145"/>
      <c r="T946" s="145"/>
      <c r="U946" s="145"/>
      <c r="V946" s="145"/>
      <c r="W946" s="145"/>
      <c r="X946" s="145"/>
      <c r="Y946" s="145"/>
      <c r="Z946" s="145"/>
    </row>
    <row r="947" spans="1:26" ht="15.75" customHeight="1">
      <c r="A947" s="145"/>
      <c r="B947" s="145"/>
      <c r="C947" s="145"/>
      <c r="D947" s="153"/>
      <c r="E947" s="144"/>
      <c r="F947" s="145"/>
      <c r="G947" s="145"/>
      <c r="H947" s="145"/>
      <c r="I947" s="145"/>
      <c r="J947" s="145"/>
      <c r="K947" s="145"/>
      <c r="L947" s="145"/>
      <c r="M947" s="145"/>
      <c r="N947" s="145"/>
      <c r="O947" s="145"/>
      <c r="P947" s="145"/>
      <c r="Q947" s="145"/>
      <c r="R947" s="145"/>
      <c r="S947" s="145"/>
      <c r="T947" s="145"/>
      <c r="U947" s="145"/>
      <c r="V947" s="145"/>
      <c r="W947" s="145"/>
      <c r="X947" s="145"/>
      <c r="Y947" s="145"/>
      <c r="Z947" s="145"/>
    </row>
    <row r="948" spans="1:26" ht="15.75" customHeight="1">
      <c r="A948" s="145"/>
      <c r="B948" s="145"/>
      <c r="C948" s="145"/>
      <c r="D948" s="153"/>
      <c r="E948" s="144"/>
      <c r="F948" s="145"/>
      <c r="G948" s="145"/>
      <c r="H948" s="145"/>
      <c r="I948" s="145"/>
      <c r="J948" s="145"/>
      <c r="K948" s="145"/>
      <c r="L948" s="145"/>
      <c r="M948" s="145"/>
      <c r="N948" s="145"/>
      <c r="O948" s="145"/>
      <c r="P948" s="145"/>
      <c r="Q948" s="145"/>
      <c r="R948" s="145"/>
      <c r="S948" s="145"/>
      <c r="T948" s="145"/>
      <c r="U948" s="145"/>
      <c r="V948" s="145"/>
      <c r="W948" s="145"/>
      <c r="X948" s="145"/>
      <c r="Y948" s="145"/>
      <c r="Z948" s="145"/>
    </row>
    <row r="949" spans="1:26" ht="15.75" customHeight="1">
      <c r="A949" s="145"/>
      <c r="B949" s="145"/>
      <c r="C949" s="145"/>
      <c r="D949" s="153"/>
      <c r="E949" s="144"/>
      <c r="F949" s="145"/>
      <c r="G949" s="145"/>
      <c r="H949" s="145"/>
      <c r="I949" s="145"/>
      <c r="J949" s="145"/>
      <c r="K949" s="145"/>
      <c r="L949" s="145"/>
      <c r="M949" s="145"/>
      <c r="N949" s="145"/>
      <c r="O949" s="145"/>
      <c r="P949" s="145"/>
      <c r="Q949" s="145"/>
      <c r="R949" s="145"/>
      <c r="S949" s="145"/>
      <c r="T949" s="145"/>
      <c r="U949" s="145"/>
      <c r="V949" s="145"/>
      <c r="W949" s="145"/>
      <c r="X949" s="145"/>
      <c r="Y949" s="145"/>
      <c r="Z949" s="145"/>
    </row>
    <row r="950" spans="1:26" ht="15.75" customHeight="1">
      <c r="A950" s="145"/>
      <c r="B950" s="145"/>
      <c r="C950" s="145"/>
      <c r="D950" s="153"/>
      <c r="E950" s="144"/>
      <c r="F950" s="145"/>
      <c r="G950" s="145"/>
      <c r="H950" s="145"/>
      <c r="I950" s="145"/>
      <c r="J950" s="145"/>
      <c r="K950" s="145"/>
      <c r="L950" s="145"/>
      <c r="M950" s="145"/>
      <c r="N950" s="145"/>
      <c r="O950" s="145"/>
      <c r="P950" s="145"/>
      <c r="Q950" s="145"/>
      <c r="R950" s="145"/>
      <c r="S950" s="145"/>
      <c r="T950" s="145"/>
      <c r="U950" s="145"/>
      <c r="V950" s="145"/>
      <c r="W950" s="145"/>
      <c r="X950" s="145"/>
      <c r="Y950" s="145"/>
      <c r="Z950" s="145"/>
    </row>
    <row r="951" spans="1:26" ht="15.75" customHeight="1">
      <c r="A951" s="145"/>
      <c r="B951" s="145"/>
      <c r="C951" s="145"/>
      <c r="D951" s="153"/>
      <c r="E951" s="144"/>
      <c r="F951" s="145"/>
      <c r="G951" s="145"/>
      <c r="H951" s="145"/>
      <c r="I951" s="145"/>
      <c r="J951" s="145"/>
      <c r="K951" s="145"/>
      <c r="L951" s="145"/>
      <c r="M951" s="145"/>
      <c r="N951" s="145"/>
      <c r="O951" s="145"/>
      <c r="P951" s="145"/>
      <c r="Q951" s="145"/>
      <c r="R951" s="145"/>
      <c r="S951" s="145"/>
      <c r="T951" s="145"/>
      <c r="U951" s="145"/>
      <c r="V951" s="145"/>
      <c r="W951" s="145"/>
      <c r="X951" s="145"/>
      <c r="Y951" s="145"/>
      <c r="Z951" s="145"/>
    </row>
    <row r="952" spans="1:26" ht="15.75" customHeight="1">
      <c r="A952" s="145"/>
      <c r="B952" s="145"/>
      <c r="C952" s="145"/>
      <c r="D952" s="153"/>
      <c r="E952" s="144"/>
      <c r="F952" s="145"/>
      <c r="G952" s="145"/>
      <c r="H952" s="145"/>
      <c r="I952" s="145"/>
      <c r="J952" s="145"/>
      <c r="K952" s="145"/>
      <c r="L952" s="145"/>
      <c r="M952" s="145"/>
      <c r="N952" s="145"/>
      <c r="O952" s="145"/>
      <c r="P952" s="145"/>
      <c r="Q952" s="145"/>
      <c r="R952" s="145"/>
      <c r="S952" s="145"/>
      <c r="T952" s="145"/>
      <c r="U952" s="145"/>
      <c r="V952" s="145"/>
      <c r="W952" s="145"/>
      <c r="X952" s="145"/>
      <c r="Y952" s="145"/>
      <c r="Z952" s="145"/>
    </row>
    <row r="953" spans="1:26" ht="15.75" customHeight="1">
      <c r="A953" s="145"/>
      <c r="B953" s="145"/>
      <c r="C953" s="145"/>
      <c r="D953" s="153"/>
      <c r="E953" s="144"/>
      <c r="F953" s="145"/>
      <c r="G953" s="145"/>
      <c r="H953" s="145"/>
      <c r="I953" s="145"/>
      <c r="J953" s="145"/>
      <c r="K953" s="145"/>
      <c r="L953" s="145"/>
      <c r="M953" s="145"/>
      <c r="N953" s="145"/>
      <c r="O953" s="145"/>
      <c r="P953" s="145"/>
      <c r="Q953" s="145"/>
      <c r="R953" s="145"/>
      <c r="S953" s="145"/>
      <c r="T953" s="145"/>
      <c r="U953" s="145"/>
      <c r="V953" s="145"/>
      <c r="W953" s="145"/>
      <c r="X953" s="145"/>
      <c r="Y953" s="145"/>
      <c r="Z953" s="145"/>
    </row>
    <row r="954" spans="1:26" ht="15.75" customHeight="1">
      <c r="A954" s="145"/>
      <c r="B954" s="145"/>
      <c r="C954" s="145"/>
      <c r="D954" s="153"/>
      <c r="E954" s="144"/>
      <c r="F954" s="145"/>
      <c r="G954" s="145"/>
      <c r="H954" s="145"/>
      <c r="I954" s="145"/>
      <c r="J954" s="145"/>
      <c r="K954" s="145"/>
      <c r="L954" s="145"/>
      <c r="M954" s="145"/>
      <c r="N954" s="145"/>
      <c r="O954" s="145"/>
      <c r="P954" s="145"/>
      <c r="Q954" s="145"/>
      <c r="R954" s="145"/>
      <c r="S954" s="145"/>
      <c r="T954" s="145"/>
      <c r="U954" s="145"/>
      <c r="V954" s="145"/>
      <c r="W954" s="145"/>
      <c r="X954" s="145"/>
      <c r="Y954" s="145"/>
      <c r="Z954" s="145"/>
    </row>
    <row r="955" spans="1:26" ht="15.75" customHeight="1">
      <c r="A955" s="145"/>
      <c r="B955" s="145"/>
      <c r="C955" s="145"/>
      <c r="D955" s="153"/>
      <c r="E955" s="144"/>
      <c r="F955" s="145"/>
      <c r="G955" s="145"/>
      <c r="H955" s="145"/>
      <c r="I955" s="145"/>
      <c r="J955" s="145"/>
      <c r="K955" s="145"/>
      <c r="L955" s="145"/>
      <c r="M955" s="145"/>
      <c r="N955" s="145"/>
      <c r="O955" s="145"/>
      <c r="P955" s="145"/>
      <c r="Q955" s="145"/>
      <c r="R955" s="145"/>
      <c r="S955" s="145"/>
      <c r="T955" s="145"/>
      <c r="U955" s="145"/>
      <c r="V955" s="145"/>
      <c r="W955" s="145"/>
      <c r="X955" s="145"/>
      <c r="Y955" s="145"/>
      <c r="Z955" s="145"/>
    </row>
    <row r="956" spans="1:26" ht="15.75" customHeight="1">
      <c r="A956" s="145"/>
      <c r="B956" s="145"/>
      <c r="C956" s="145"/>
      <c r="D956" s="153"/>
      <c r="E956" s="144"/>
      <c r="F956" s="145"/>
      <c r="G956" s="145"/>
      <c r="H956" s="145"/>
      <c r="I956" s="145"/>
      <c r="J956" s="145"/>
      <c r="K956" s="145"/>
      <c r="L956" s="145"/>
      <c r="M956" s="145"/>
      <c r="N956" s="145"/>
      <c r="O956" s="145"/>
      <c r="P956" s="145"/>
      <c r="Q956" s="145"/>
      <c r="R956" s="145"/>
      <c r="S956" s="145"/>
      <c r="T956" s="145"/>
      <c r="U956" s="145"/>
      <c r="V956" s="145"/>
      <c r="W956" s="145"/>
      <c r="X956" s="145"/>
      <c r="Y956" s="145"/>
      <c r="Z956" s="145"/>
    </row>
    <row r="957" spans="1:26" ht="15.75" customHeight="1">
      <c r="A957" s="145"/>
      <c r="B957" s="145"/>
      <c r="C957" s="145"/>
      <c r="D957" s="153"/>
      <c r="E957" s="144"/>
      <c r="F957" s="145"/>
      <c r="G957" s="145"/>
      <c r="H957" s="145"/>
      <c r="I957" s="145"/>
      <c r="J957" s="145"/>
      <c r="K957" s="145"/>
      <c r="L957" s="145"/>
      <c r="M957" s="145"/>
      <c r="N957" s="145"/>
      <c r="O957" s="145"/>
      <c r="P957" s="145"/>
      <c r="Q957" s="145"/>
      <c r="R957" s="145"/>
      <c r="S957" s="145"/>
      <c r="T957" s="145"/>
      <c r="U957" s="145"/>
      <c r="V957" s="145"/>
      <c r="W957" s="145"/>
      <c r="X957" s="145"/>
      <c r="Y957" s="145"/>
      <c r="Z957" s="145"/>
    </row>
    <row r="958" spans="1:26" ht="15.75" customHeight="1">
      <c r="A958" s="145"/>
      <c r="B958" s="145"/>
      <c r="C958" s="145"/>
      <c r="D958" s="153"/>
      <c r="E958" s="144"/>
      <c r="F958" s="145"/>
      <c r="G958" s="145"/>
      <c r="H958" s="145"/>
      <c r="I958" s="145"/>
      <c r="J958" s="145"/>
      <c r="K958" s="145"/>
      <c r="L958" s="145"/>
      <c r="M958" s="145"/>
      <c r="N958" s="145"/>
      <c r="O958" s="145"/>
      <c r="P958" s="145"/>
      <c r="Q958" s="145"/>
      <c r="R958" s="145"/>
      <c r="S958" s="145"/>
      <c r="T958" s="145"/>
      <c r="U958" s="145"/>
      <c r="V958" s="145"/>
      <c r="W958" s="145"/>
      <c r="X958" s="145"/>
      <c r="Y958" s="145"/>
      <c r="Z958" s="145"/>
    </row>
    <row r="959" spans="1:26" ht="15.75" customHeight="1">
      <c r="A959" s="145"/>
      <c r="B959" s="145"/>
      <c r="C959" s="145"/>
      <c r="D959" s="153"/>
      <c r="E959" s="144"/>
      <c r="F959" s="145"/>
      <c r="G959" s="145"/>
      <c r="H959" s="145"/>
      <c r="I959" s="145"/>
      <c r="J959" s="145"/>
      <c r="K959" s="145"/>
      <c r="L959" s="145"/>
      <c r="M959" s="145"/>
      <c r="N959" s="145"/>
      <c r="O959" s="145"/>
      <c r="P959" s="145"/>
      <c r="Q959" s="145"/>
      <c r="R959" s="145"/>
      <c r="S959" s="145"/>
      <c r="T959" s="145"/>
      <c r="U959" s="145"/>
      <c r="V959" s="145"/>
      <c r="W959" s="145"/>
      <c r="X959" s="145"/>
      <c r="Y959" s="145"/>
      <c r="Z959" s="145"/>
    </row>
    <row r="960" spans="1:26" ht="15.75" customHeight="1">
      <c r="A960" s="145"/>
      <c r="B960" s="145"/>
      <c r="C960" s="145"/>
      <c r="D960" s="153"/>
      <c r="E960" s="144"/>
      <c r="F960" s="145"/>
      <c r="G960" s="145"/>
      <c r="H960" s="145"/>
      <c r="I960" s="145"/>
      <c r="J960" s="145"/>
      <c r="K960" s="145"/>
      <c r="L960" s="145"/>
      <c r="M960" s="145"/>
      <c r="N960" s="145"/>
      <c r="O960" s="145"/>
      <c r="P960" s="145"/>
      <c r="Q960" s="145"/>
      <c r="R960" s="145"/>
      <c r="S960" s="145"/>
      <c r="T960" s="145"/>
      <c r="U960" s="145"/>
      <c r="V960" s="145"/>
      <c r="W960" s="145"/>
      <c r="X960" s="145"/>
      <c r="Y960" s="145"/>
      <c r="Z960" s="145"/>
    </row>
    <row r="961" spans="1:26" ht="15.75" customHeight="1">
      <c r="A961" s="145"/>
      <c r="B961" s="145"/>
      <c r="C961" s="145"/>
      <c r="D961" s="153"/>
      <c r="E961" s="144"/>
      <c r="F961" s="145"/>
      <c r="G961" s="145"/>
      <c r="H961" s="145"/>
      <c r="I961" s="145"/>
      <c r="J961" s="145"/>
      <c r="K961" s="145"/>
      <c r="L961" s="145"/>
      <c r="M961" s="145"/>
      <c r="N961" s="145"/>
      <c r="O961" s="145"/>
      <c r="P961" s="145"/>
      <c r="Q961" s="145"/>
      <c r="R961" s="145"/>
      <c r="S961" s="145"/>
      <c r="T961" s="145"/>
      <c r="U961" s="145"/>
      <c r="V961" s="145"/>
      <c r="W961" s="145"/>
      <c r="X961" s="145"/>
      <c r="Y961" s="145"/>
      <c r="Z961" s="145"/>
    </row>
    <row r="962" spans="1:26" ht="15.75" customHeight="1">
      <c r="A962" s="145"/>
      <c r="B962" s="145"/>
      <c r="C962" s="145"/>
      <c r="D962" s="153"/>
      <c r="E962" s="144"/>
      <c r="F962" s="145"/>
      <c r="G962" s="145"/>
      <c r="H962" s="145"/>
      <c r="I962" s="145"/>
      <c r="J962" s="145"/>
      <c r="K962" s="145"/>
      <c r="L962" s="145"/>
      <c r="M962" s="145"/>
      <c r="N962" s="145"/>
      <c r="O962" s="145"/>
      <c r="P962" s="145"/>
      <c r="Q962" s="145"/>
      <c r="R962" s="145"/>
      <c r="S962" s="145"/>
      <c r="T962" s="145"/>
      <c r="U962" s="145"/>
      <c r="V962" s="145"/>
      <c r="W962" s="145"/>
      <c r="X962" s="145"/>
      <c r="Y962" s="145"/>
      <c r="Z962" s="145"/>
    </row>
    <row r="963" spans="1:26" ht="15.75" customHeight="1">
      <c r="A963" s="145"/>
      <c r="B963" s="145"/>
      <c r="C963" s="145"/>
      <c r="D963" s="153"/>
      <c r="E963" s="144"/>
      <c r="F963" s="145"/>
      <c r="G963" s="145"/>
      <c r="H963" s="145"/>
      <c r="I963" s="145"/>
      <c r="J963" s="145"/>
      <c r="K963" s="145"/>
      <c r="L963" s="145"/>
      <c r="M963" s="145"/>
      <c r="N963" s="145"/>
      <c r="O963" s="145"/>
      <c r="P963" s="145"/>
      <c r="Q963" s="145"/>
      <c r="R963" s="145"/>
      <c r="S963" s="145"/>
      <c r="T963" s="145"/>
      <c r="U963" s="145"/>
      <c r="V963" s="145"/>
      <c r="W963" s="145"/>
      <c r="X963" s="145"/>
      <c r="Y963" s="145"/>
      <c r="Z963" s="145"/>
    </row>
    <row r="964" spans="1:26" ht="15.75" customHeight="1">
      <c r="A964" s="145"/>
      <c r="B964" s="145"/>
      <c r="C964" s="145"/>
      <c r="D964" s="153"/>
      <c r="E964" s="144"/>
      <c r="F964" s="145"/>
      <c r="G964" s="145"/>
      <c r="H964" s="145"/>
      <c r="I964" s="145"/>
      <c r="J964" s="145"/>
      <c r="K964" s="145"/>
      <c r="L964" s="145"/>
      <c r="M964" s="145"/>
      <c r="N964" s="145"/>
      <c r="O964" s="145"/>
      <c r="P964" s="145"/>
      <c r="Q964" s="145"/>
      <c r="R964" s="145"/>
      <c r="S964" s="145"/>
      <c r="T964" s="145"/>
      <c r="U964" s="145"/>
      <c r="V964" s="145"/>
      <c r="W964" s="145"/>
      <c r="X964" s="145"/>
      <c r="Y964" s="145"/>
      <c r="Z964" s="145"/>
    </row>
    <row r="965" spans="1:26" ht="15.75" customHeight="1">
      <c r="A965" s="145"/>
      <c r="B965" s="145"/>
      <c r="C965" s="145"/>
      <c r="D965" s="153"/>
      <c r="E965" s="144"/>
      <c r="F965" s="145"/>
      <c r="G965" s="145"/>
      <c r="H965" s="145"/>
      <c r="I965" s="145"/>
      <c r="J965" s="145"/>
      <c r="K965" s="145"/>
      <c r="L965" s="145"/>
      <c r="M965" s="145"/>
      <c r="N965" s="145"/>
      <c r="O965" s="145"/>
      <c r="P965" s="145"/>
      <c r="Q965" s="145"/>
      <c r="R965" s="145"/>
      <c r="S965" s="145"/>
      <c r="T965" s="145"/>
      <c r="U965" s="145"/>
      <c r="V965" s="145"/>
      <c r="W965" s="145"/>
      <c r="X965" s="145"/>
      <c r="Y965" s="145"/>
      <c r="Z965" s="145"/>
    </row>
    <row r="966" spans="1:26" ht="15.75" customHeight="1">
      <c r="A966" s="145"/>
      <c r="B966" s="145"/>
      <c r="C966" s="145"/>
      <c r="D966" s="153"/>
      <c r="E966" s="144"/>
      <c r="F966" s="145"/>
      <c r="G966" s="145"/>
      <c r="H966" s="145"/>
      <c r="I966" s="145"/>
      <c r="J966" s="145"/>
      <c r="K966" s="145"/>
      <c r="L966" s="145"/>
      <c r="M966" s="145"/>
      <c r="N966" s="145"/>
      <c r="O966" s="145"/>
      <c r="P966" s="145"/>
      <c r="Q966" s="145"/>
      <c r="R966" s="145"/>
      <c r="S966" s="145"/>
      <c r="T966" s="145"/>
      <c r="U966" s="145"/>
      <c r="V966" s="145"/>
      <c r="W966" s="145"/>
      <c r="X966" s="145"/>
      <c r="Y966" s="145"/>
      <c r="Z966" s="145"/>
    </row>
    <row r="967" spans="1:26" ht="15.75" customHeight="1">
      <c r="A967" s="145"/>
      <c r="B967" s="145"/>
      <c r="C967" s="145"/>
      <c r="D967" s="153"/>
      <c r="E967" s="144"/>
      <c r="F967" s="145"/>
      <c r="G967" s="145"/>
      <c r="H967" s="145"/>
      <c r="I967" s="145"/>
      <c r="J967" s="145"/>
      <c r="K967" s="145"/>
      <c r="L967" s="145"/>
      <c r="M967" s="145"/>
      <c r="N967" s="145"/>
      <c r="O967" s="145"/>
      <c r="P967" s="145"/>
      <c r="Q967" s="145"/>
      <c r="R967" s="145"/>
      <c r="S967" s="145"/>
      <c r="T967" s="145"/>
      <c r="U967" s="145"/>
      <c r="V967" s="145"/>
      <c r="W967" s="145"/>
      <c r="X967" s="145"/>
      <c r="Y967" s="145"/>
      <c r="Z967" s="145"/>
    </row>
    <row r="968" spans="1:26" ht="15.75" customHeight="1">
      <c r="A968" s="145"/>
      <c r="B968" s="145"/>
      <c r="C968" s="145"/>
      <c r="D968" s="153"/>
      <c r="E968" s="144"/>
      <c r="F968" s="145"/>
      <c r="G968" s="145"/>
      <c r="H968" s="145"/>
      <c r="I968" s="145"/>
      <c r="J968" s="145"/>
      <c r="K968" s="145"/>
      <c r="L968" s="145"/>
      <c r="M968" s="145"/>
      <c r="N968" s="145"/>
      <c r="O968" s="145"/>
      <c r="P968" s="145"/>
      <c r="Q968" s="145"/>
      <c r="R968" s="145"/>
      <c r="S968" s="145"/>
      <c r="T968" s="145"/>
      <c r="U968" s="145"/>
      <c r="V968" s="145"/>
      <c r="W968" s="145"/>
      <c r="X968" s="145"/>
      <c r="Y968" s="145"/>
      <c r="Z968" s="145"/>
    </row>
    <row r="969" spans="1:26" ht="15.75" customHeight="1">
      <c r="A969" s="145"/>
      <c r="B969" s="145"/>
      <c r="C969" s="145"/>
      <c r="D969" s="153"/>
      <c r="E969" s="144"/>
      <c r="F969" s="145"/>
      <c r="G969" s="145"/>
      <c r="H969" s="145"/>
      <c r="I969" s="145"/>
      <c r="J969" s="145"/>
      <c r="K969" s="145"/>
      <c r="L969" s="145"/>
      <c r="M969" s="145"/>
      <c r="N969" s="145"/>
      <c r="O969" s="145"/>
      <c r="P969" s="145"/>
      <c r="Q969" s="145"/>
      <c r="R969" s="145"/>
      <c r="S969" s="145"/>
      <c r="T969" s="145"/>
      <c r="U969" s="145"/>
      <c r="V969" s="145"/>
      <c r="W969" s="145"/>
      <c r="X969" s="145"/>
      <c r="Y969" s="145"/>
      <c r="Z969" s="145"/>
    </row>
    <row r="970" spans="1:26" ht="15.75" customHeight="1">
      <c r="A970" s="145"/>
      <c r="B970" s="145"/>
      <c r="C970" s="145"/>
      <c r="D970" s="153"/>
      <c r="E970" s="144"/>
      <c r="F970" s="145"/>
      <c r="G970" s="145"/>
      <c r="H970" s="145"/>
      <c r="I970" s="145"/>
      <c r="J970" s="145"/>
      <c r="K970" s="145"/>
      <c r="L970" s="145"/>
      <c r="M970" s="145"/>
      <c r="N970" s="145"/>
      <c r="O970" s="145"/>
      <c r="P970" s="145"/>
      <c r="Q970" s="145"/>
      <c r="R970" s="145"/>
      <c r="S970" s="145"/>
      <c r="T970" s="145"/>
      <c r="U970" s="145"/>
      <c r="V970" s="145"/>
      <c r="W970" s="145"/>
      <c r="X970" s="145"/>
      <c r="Y970" s="145"/>
      <c r="Z970" s="145"/>
    </row>
    <row r="971" spans="1:26" ht="15.75" customHeight="1">
      <c r="A971" s="145"/>
      <c r="B971" s="145"/>
      <c r="C971" s="145"/>
      <c r="D971" s="153"/>
      <c r="E971" s="144"/>
      <c r="F971" s="145"/>
      <c r="G971" s="145"/>
      <c r="H971" s="145"/>
      <c r="I971" s="145"/>
      <c r="J971" s="145"/>
      <c r="K971" s="145"/>
      <c r="L971" s="145"/>
      <c r="M971" s="145"/>
      <c r="N971" s="145"/>
      <c r="O971" s="145"/>
      <c r="P971" s="145"/>
      <c r="Q971" s="145"/>
      <c r="R971" s="145"/>
      <c r="S971" s="145"/>
      <c r="T971" s="145"/>
      <c r="U971" s="145"/>
      <c r="V971" s="145"/>
      <c r="W971" s="145"/>
      <c r="X971" s="145"/>
      <c r="Y971" s="145"/>
      <c r="Z971" s="145"/>
    </row>
    <row r="972" spans="1:26" ht="15.75" customHeight="1">
      <c r="A972" s="145"/>
      <c r="B972" s="145"/>
      <c r="C972" s="145"/>
      <c r="D972" s="153"/>
      <c r="E972" s="144"/>
      <c r="F972" s="145"/>
      <c r="G972" s="145"/>
      <c r="H972" s="145"/>
      <c r="I972" s="145"/>
      <c r="J972" s="145"/>
      <c r="K972" s="145"/>
      <c r="L972" s="145"/>
      <c r="M972" s="145"/>
      <c r="N972" s="145"/>
      <c r="O972" s="145"/>
      <c r="P972" s="145"/>
      <c r="Q972" s="145"/>
      <c r="R972" s="145"/>
      <c r="S972" s="145"/>
      <c r="T972" s="145"/>
      <c r="U972" s="145"/>
      <c r="V972" s="145"/>
      <c r="W972" s="145"/>
      <c r="X972" s="145"/>
      <c r="Y972" s="145"/>
      <c r="Z972" s="145"/>
    </row>
    <row r="973" spans="1:26" ht="15.75" customHeight="1">
      <c r="A973" s="145"/>
      <c r="B973" s="145"/>
      <c r="C973" s="145"/>
      <c r="D973" s="153"/>
      <c r="E973" s="144"/>
      <c r="F973" s="145"/>
      <c r="G973" s="145"/>
      <c r="H973" s="145"/>
      <c r="I973" s="145"/>
      <c r="J973" s="145"/>
      <c r="K973" s="145"/>
      <c r="L973" s="145"/>
      <c r="M973" s="145"/>
      <c r="N973" s="145"/>
      <c r="O973" s="145"/>
      <c r="P973" s="145"/>
      <c r="Q973" s="145"/>
      <c r="R973" s="145"/>
      <c r="S973" s="145"/>
      <c r="T973" s="145"/>
      <c r="U973" s="145"/>
      <c r="V973" s="145"/>
      <c r="W973" s="145"/>
      <c r="X973" s="145"/>
      <c r="Y973" s="145"/>
      <c r="Z973" s="145"/>
    </row>
    <row r="974" spans="1:26" ht="15.75" customHeight="1">
      <c r="A974" s="145"/>
      <c r="B974" s="145"/>
      <c r="C974" s="145"/>
      <c r="D974" s="153"/>
      <c r="E974" s="144"/>
      <c r="F974" s="145"/>
      <c r="G974" s="145"/>
      <c r="H974" s="145"/>
      <c r="I974" s="145"/>
      <c r="J974" s="145"/>
      <c r="K974" s="145"/>
      <c r="L974" s="145"/>
      <c r="M974" s="145"/>
      <c r="N974" s="145"/>
      <c r="O974" s="145"/>
      <c r="P974" s="145"/>
      <c r="Q974" s="145"/>
      <c r="R974" s="145"/>
      <c r="S974" s="145"/>
      <c r="T974" s="145"/>
      <c r="U974" s="145"/>
      <c r="V974" s="145"/>
      <c r="W974" s="145"/>
      <c r="X974" s="145"/>
      <c r="Y974" s="145"/>
      <c r="Z974" s="145"/>
    </row>
    <row r="975" spans="1:26" ht="15.75" customHeight="1">
      <c r="A975" s="145"/>
      <c r="B975" s="145"/>
      <c r="C975" s="145"/>
      <c r="D975" s="153"/>
      <c r="E975" s="144"/>
      <c r="F975" s="145"/>
      <c r="G975" s="145"/>
      <c r="H975" s="145"/>
      <c r="I975" s="145"/>
      <c r="J975" s="145"/>
      <c r="K975" s="145"/>
      <c r="L975" s="145"/>
      <c r="M975" s="145"/>
      <c r="N975" s="145"/>
      <c r="O975" s="145"/>
      <c r="P975" s="145"/>
      <c r="Q975" s="145"/>
      <c r="R975" s="145"/>
      <c r="S975" s="145"/>
      <c r="T975" s="145"/>
      <c r="U975" s="145"/>
      <c r="V975" s="145"/>
      <c r="W975" s="145"/>
      <c r="X975" s="145"/>
      <c r="Y975" s="145"/>
      <c r="Z975" s="145"/>
    </row>
    <row r="976" spans="1:26" ht="15.75" customHeight="1">
      <c r="A976" s="145"/>
      <c r="B976" s="145"/>
      <c r="C976" s="145"/>
      <c r="D976" s="153"/>
      <c r="E976" s="144"/>
      <c r="F976" s="145"/>
      <c r="G976" s="145"/>
      <c r="H976" s="145"/>
      <c r="I976" s="145"/>
      <c r="J976" s="145"/>
      <c r="K976" s="145"/>
      <c r="L976" s="145"/>
      <c r="M976" s="145"/>
      <c r="N976" s="145"/>
      <c r="O976" s="145"/>
      <c r="P976" s="145"/>
      <c r="Q976" s="145"/>
      <c r="R976" s="145"/>
      <c r="S976" s="145"/>
      <c r="T976" s="145"/>
      <c r="U976" s="145"/>
      <c r="V976" s="145"/>
      <c r="W976" s="145"/>
      <c r="X976" s="145"/>
      <c r="Y976" s="145"/>
      <c r="Z976" s="145"/>
    </row>
    <row r="977" spans="1:26" ht="15.75" customHeight="1">
      <c r="A977" s="145"/>
      <c r="B977" s="145"/>
      <c r="C977" s="145"/>
      <c r="D977" s="153"/>
      <c r="E977" s="144"/>
      <c r="F977" s="145"/>
      <c r="G977" s="145"/>
      <c r="H977" s="145"/>
      <c r="I977" s="145"/>
      <c r="J977" s="145"/>
      <c r="K977" s="145"/>
      <c r="L977" s="145"/>
      <c r="M977" s="145"/>
      <c r="N977" s="145"/>
      <c r="O977" s="145"/>
      <c r="P977" s="145"/>
      <c r="Q977" s="145"/>
      <c r="R977" s="145"/>
      <c r="S977" s="145"/>
      <c r="T977" s="145"/>
      <c r="U977" s="145"/>
      <c r="V977" s="145"/>
      <c r="W977" s="145"/>
      <c r="X977" s="145"/>
      <c r="Y977" s="145"/>
      <c r="Z977" s="145"/>
    </row>
    <row r="978" spans="1:26" ht="15.75" customHeight="1">
      <c r="A978" s="145"/>
      <c r="B978" s="145"/>
      <c r="C978" s="145"/>
      <c r="D978" s="153"/>
      <c r="E978" s="144"/>
      <c r="F978" s="145"/>
      <c r="G978" s="145"/>
      <c r="H978" s="145"/>
      <c r="I978" s="145"/>
      <c r="J978" s="145"/>
      <c r="K978" s="145"/>
      <c r="L978" s="145"/>
      <c r="M978" s="145"/>
      <c r="N978" s="145"/>
      <c r="O978" s="145"/>
      <c r="P978" s="145"/>
      <c r="Q978" s="145"/>
      <c r="R978" s="145"/>
      <c r="S978" s="145"/>
      <c r="T978" s="145"/>
      <c r="U978" s="145"/>
      <c r="V978" s="145"/>
      <c r="W978" s="145"/>
      <c r="X978" s="145"/>
      <c r="Y978" s="145"/>
      <c r="Z978" s="145"/>
    </row>
    <row r="979" spans="1:26" ht="15.75" customHeight="1">
      <c r="A979" s="145"/>
      <c r="B979" s="145"/>
      <c r="C979" s="145"/>
      <c r="D979" s="153"/>
      <c r="E979" s="144"/>
      <c r="F979" s="145"/>
      <c r="G979" s="145"/>
      <c r="H979" s="145"/>
      <c r="I979" s="145"/>
      <c r="J979" s="145"/>
      <c r="K979" s="145"/>
      <c r="L979" s="145"/>
      <c r="M979" s="145"/>
      <c r="N979" s="145"/>
      <c r="O979" s="145"/>
      <c r="P979" s="145"/>
      <c r="Q979" s="145"/>
      <c r="R979" s="145"/>
      <c r="S979" s="145"/>
      <c r="T979" s="145"/>
      <c r="U979" s="145"/>
      <c r="V979" s="145"/>
      <c r="W979" s="145"/>
      <c r="X979" s="145"/>
      <c r="Y979" s="145"/>
      <c r="Z979" s="145"/>
    </row>
    <row r="980" spans="1:26" ht="15.75" customHeight="1">
      <c r="A980" s="145"/>
      <c r="B980" s="145"/>
      <c r="C980" s="145"/>
      <c r="D980" s="153"/>
      <c r="E980" s="144"/>
      <c r="F980" s="145"/>
      <c r="G980" s="145"/>
      <c r="H980" s="145"/>
      <c r="I980" s="145"/>
      <c r="J980" s="145"/>
      <c r="K980" s="145"/>
      <c r="L980" s="145"/>
      <c r="M980" s="145"/>
      <c r="N980" s="145"/>
      <c r="O980" s="145"/>
      <c r="P980" s="145"/>
      <c r="Q980" s="145"/>
      <c r="R980" s="145"/>
      <c r="S980" s="145"/>
      <c r="T980" s="145"/>
      <c r="U980" s="145"/>
      <c r="V980" s="145"/>
      <c r="W980" s="145"/>
      <c r="X980" s="145"/>
      <c r="Y980" s="145"/>
      <c r="Z980" s="145"/>
    </row>
    <row r="981" spans="1:26" ht="15.75" customHeight="1">
      <c r="A981" s="145"/>
      <c r="B981" s="145"/>
      <c r="C981" s="145"/>
      <c r="D981" s="153"/>
      <c r="E981" s="144"/>
      <c r="F981" s="145"/>
      <c r="G981" s="145"/>
      <c r="H981" s="145"/>
      <c r="I981" s="145"/>
      <c r="J981" s="145"/>
      <c r="K981" s="145"/>
      <c r="L981" s="145"/>
      <c r="M981" s="145"/>
      <c r="N981" s="145"/>
      <c r="O981" s="145"/>
      <c r="P981" s="145"/>
      <c r="Q981" s="145"/>
      <c r="R981" s="145"/>
      <c r="S981" s="145"/>
      <c r="T981" s="145"/>
      <c r="U981" s="145"/>
      <c r="V981" s="145"/>
      <c r="W981" s="145"/>
      <c r="X981" s="145"/>
      <c r="Y981" s="145"/>
      <c r="Z981" s="145"/>
    </row>
    <row r="982" spans="1:26" ht="15.75" customHeight="1">
      <c r="A982" s="145"/>
      <c r="B982" s="145"/>
      <c r="C982" s="145"/>
      <c r="D982" s="153"/>
      <c r="E982" s="144"/>
      <c r="F982" s="145"/>
      <c r="G982" s="145"/>
      <c r="H982" s="145"/>
      <c r="I982" s="145"/>
      <c r="J982" s="145"/>
      <c r="K982" s="145"/>
      <c r="L982" s="145"/>
      <c r="M982" s="145"/>
      <c r="N982" s="145"/>
      <c r="O982" s="145"/>
      <c r="P982" s="145"/>
      <c r="Q982" s="145"/>
      <c r="R982" s="145"/>
      <c r="S982" s="145"/>
      <c r="T982" s="145"/>
      <c r="U982" s="145"/>
      <c r="V982" s="145"/>
      <c r="W982" s="145"/>
      <c r="X982" s="145"/>
      <c r="Y982" s="145"/>
      <c r="Z982" s="145"/>
    </row>
    <row r="983" spans="1:26" ht="15.75" customHeight="1">
      <c r="A983" s="145"/>
      <c r="B983" s="145"/>
      <c r="C983" s="145"/>
      <c r="D983" s="153"/>
      <c r="E983" s="144"/>
      <c r="F983" s="145"/>
      <c r="G983" s="145"/>
      <c r="H983" s="145"/>
      <c r="I983" s="145"/>
      <c r="J983" s="145"/>
      <c r="K983" s="145"/>
      <c r="L983" s="145"/>
      <c r="M983" s="145"/>
      <c r="N983" s="145"/>
      <c r="O983" s="145"/>
      <c r="P983" s="145"/>
      <c r="Q983" s="145"/>
      <c r="R983" s="145"/>
      <c r="S983" s="145"/>
      <c r="T983" s="145"/>
      <c r="U983" s="145"/>
      <c r="V983" s="145"/>
      <c r="W983" s="145"/>
      <c r="X983" s="145"/>
      <c r="Y983" s="145"/>
      <c r="Z983" s="145"/>
    </row>
    <row r="984" spans="1:26" ht="15.75" customHeight="1">
      <c r="A984" s="145"/>
      <c r="B984" s="145"/>
      <c r="C984" s="145"/>
      <c r="D984" s="153"/>
      <c r="E984" s="144"/>
      <c r="F984" s="145"/>
      <c r="G984" s="145"/>
      <c r="H984" s="145"/>
      <c r="I984" s="145"/>
      <c r="J984" s="145"/>
      <c r="K984" s="145"/>
      <c r="L984" s="145"/>
      <c r="M984" s="145"/>
      <c r="N984" s="145"/>
      <c r="O984" s="145"/>
      <c r="P984" s="145"/>
      <c r="Q984" s="145"/>
      <c r="R984" s="145"/>
      <c r="S984" s="145"/>
      <c r="T984" s="145"/>
      <c r="U984" s="145"/>
      <c r="V984" s="145"/>
      <c r="W984" s="145"/>
      <c r="X984" s="145"/>
      <c r="Y984" s="145"/>
      <c r="Z984" s="145"/>
    </row>
    <row r="985" spans="1:26" ht="15.75" customHeight="1">
      <c r="A985" s="145"/>
      <c r="B985" s="145"/>
      <c r="C985" s="145"/>
      <c r="D985" s="153"/>
      <c r="E985" s="144"/>
      <c r="F985" s="145"/>
      <c r="G985" s="145"/>
      <c r="H985" s="145"/>
      <c r="I985" s="145"/>
      <c r="J985" s="145"/>
      <c r="K985" s="145"/>
      <c r="L985" s="145"/>
      <c r="M985" s="145"/>
      <c r="N985" s="145"/>
      <c r="O985" s="145"/>
      <c r="P985" s="145"/>
      <c r="Q985" s="145"/>
      <c r="R985" s="145"/>
      <c r="S985" s="145"/>
      <c r="T985" s="145"/>
      <c r="U985" s="145"/>
      <c r="V985" s="145"/>
      <c r="W985" s="145"/>
      <c r="X985" s="145"/>
      <c r="Y985" s="145"/>
      <c r="Z985" s="145"/>
    </row>
    <row r="986" spans="1:26" ht="15.75" customHeight="1">
      <c r="A986" s="145"/>
      <c r="B986" s="145"/>
      <c r="C986" s="145"/>
      <c r="D986" s="153"/>
      <c r="E986" s="144"/>
      <c r="F986" s="145"/>
      <c r="G986" s="145"/>
      <c r="H986" s="145"/>
      <c r="I986" s="145"/>
      <c r="J986" s="145"/>
      <c r="K986" s="145"/>
      <c r="L986" s="145"/>
      <c r="M986" s="145"/>
      <c r="N986" s="145"/>
      <c r="O986" s="145"/>
      <c r="P986" s="145"/>
      <c r="Q986" s="145"/>
      <c r="R986" s="145"/>
      <c r="S986" s="145"/>
      <c r="T986" s="145"/>
      <c r="U986" s="145"/>
      <c r="V986" s="145"/>
      <c r="W986" s="145"/>
      <c r="X986" s="145"/>
      <c r="Y986" s="145"/>
      <c r="Z986" s="145"/>
    </row>
    <row r="987" spans="1:26" ht="15.75" customHeight="1">
      <c r="A987" s="145"/>
      <c r="B987" s="145"/>
      <c r="C987" s="145"/>
      <c r="D987" s="153"/>
      <c r="E987" s="144"/>
      <c r="F987" s="145"/>
      <c r="G987" s="145"/>
      <c r="H987" s="145"/>
      <c r="I987" s="145"/>
      <c r="J987" s="145"/>
      <c r="K987" s="145"/>
      <c r="L987" s="145"/>
      <c r="M987" s="145"/>
      <c r="N987" s="145"/>
      <c r="O987" s="145"/>
      <c r="P987" s="145"/>
      <c r="Q987" s="145"/>
      <c r="R987" s="145"/>
      <c r="S987" s="145"/>
      <c r="T987" s="145"/>
      <c r="U987" s="145"/>
      <c r="V987" s="145"/>
      <c r="W987" s="145"/>
      <c r="X987" s="145"/>
      <c r="Y987" s="145"/>
      <c r="Z987" s="145"/>
    </row>
    <row r="988" spans="1:26" ht="15.75" customHeight="1">
      <c r="A988" s="145"/>
      <c r="B988" s="145"/>
      <c r="C988" s="145"/>
      <c r="D988" s="153"/>
      <c r="E988" s="144"/>
      <c r="F988" s="145"/>
      <c r="G988" s="145"/>
      <c r="H988" s="145"/>
      <c r="I988" s="145"/>
      <c r="J988" s="145"/>
      <c r="K988" s="145"/>
      <c r="L988" s="145"/>
      <c r="M988" s="145"/>
      <c r="N988" s="145"/>
      <c r="O988" s="145"/>
      <c r="P988" s="145"/>
      <c r="Q988" s="145"/>
      <c r="R988" s="145"/>
      <c r="S988" s="145"/>
      <c r="T988" s="145"/>
      <c r="U988" s="145"/>
      <c r="V988" s="145"/>
      <c r="W988" s="145"/>
      <c r="X988" s="145"/>
      <c r="Y988" s="145"/>
      <c r="Z988" s="145"/>
    </row>
    <row r="989" spans="1:26" ht="15.75" customHeight="1">
      <c r="A989" s="145"/>
      <c r="B989" s="145"/>
      <c r="C989" s="145"/>
      <c r="D989" s="153"/>
      <c r="E989" s="144"/>
      <c r="F989" s="145"/>
      <c r="G989" s="145"/>
      <c r="H989" s="145"/>
      <c r="I989" s="145"/>
      <c r="J989" s="145"/>
      <c r="K989" s="145"/>
      <c r="L989" s="145"/>
      <c r="M989" s="145"/>
      <c r="N989" s="145"/>
      <c r="O989" s="145"/>
      <c r="P989" s="145"/>
      <c r="Q989" s="145"/>
      <c r="R989" s="145"/>
      <c r="S989" s="145"/>
      <c r="T989" s="145"/>
      <c r="U989" s="145"/>
      <c r="V989" s="145"/>
      <c r="W989" s="145"/>
      <c r="X989" s="145"/>
      <c r="Y989" s="145"/>
      <c r="Z989" s="145"/>
    </row>
    <row r="990" spans="1:26" ht="15.75" customHeight="1">
      <c r="A990" s="145"/>
      <c r="B990" s="145"/>
      <c r="C990" s="145"/>
      <c r="D990" s="153"/>
      <c r="E990" s="144"/>
      <c r="F990" s="145"/>
      <c r="G990" s="145"/>
      <c r="H990" s="145"/>
      <c r="I990" s="145"/>
      <c r="J990" s="145"/>
      <c r="K990" s="145"/>
      <c r="L990" s="145"/>
      <c r="M990" s="145"/>
      <c r="N990" s="145"/>
      <c r="O990" s="145"/>
      <c r="P990" s="145"/>
      <c r="Q990" s="145"/>
      <c r="R990" s="145"/>
      <c r="S990" s="145"/>
      <c r="T990" s="145"/>
      <c r="U990" s="145"/>
      <c r="V990" s="145"/>
      <c r="W990" s="145"/>
      <c r="X990" s="145"/>
      <c r="Y990" s="145"/>
      <c r="Z990" s="145"/>
    </row>
    <row r="991" spans="1:26" ht="15.75" customHeight="1">
      <c r="A991" s="145"/>
      <c r="B991" s="145"/>
      <c r="C991" s="145"/>
      <c r="D991" s="153"/>
      <c r="E991" s="144"/>
      <c r="F991" s="145"/>
      <c r="G991" s="145"/>
      <c r="H991" s="145"/>
      <c r="I991" s="145"/>
      <c r="J991" s="145"/>
      <c r="K991" s="145"/>
      <c r="L991" s="145"/>
      <c r="M991" s="145"/>
      <c r="N991" s="145"/>
      <c r="O991" s="145"/>
      <c r="P991" s="145"/>
      <c r="Q991" s="145"/>
      <c r="R991" s="145"/>
      <c r="S991" s="145"/>
      <c r="T991" s="145"/>
      <c r="U991" s="145"/>
      <c r="V991" s="145"/>
      <c r="W991" s="145"/>
      <c r="X991" s="145"/>
      <c r="Y991" s="145"/>
      <c r="Z991" s="145"/>
    </row>
    <row r="992" spans="1:26" ht="15.75" customHeight="1">
      <c r="A992" s="145"/>
      <c r="B992" s="145"/>
      <c r="C992" s="145"/>
      <c r="D992" s="153"/>
      <c r="E992" s="144"/>
      <c r="F992" s="145"/>
      <c r="G992" s="145"/>
      <c r="H992" s="145"/>
      <c r="I992" s="145"/>
      <c r="J992" s="145"/>
      <c r="K992" s="145"/>
      <c r="L992" s="145"/>
      <c r="M992" s="145"/>
      <c r="N992" s="145"/>
      <c r="O992" s="145"/>
      <c r="P992" s="145"/>
      <c r="Q992" s="145"/>
      <c r="R992" s="145"/>
      <c r="S992" s="145"/>
      <c r="T992" s="145"/>
      <c r="U992" s="145"/>
      <c r="V992" s="145"/>
      <c r="W992" s="145"/>
      <c r="X992" s="145"/>
      <c r="Y992" s="145"/>
      <c r="Z992" s="145"/>
    </row>
    <row r="993" spans="1:26" ht="15.75" customHeight="1">
      <c r="A993" s="145"/>
      <c r="B993" s="145"/>
      <c r="C993" s="145"/>
      <c r="D993" s="153"/>
      <c r="E993" s="144"/>
      <c r="F993" s="145"/>
      <c r="G993" s="145"/>
      <c r="H993" s="145"/>
      <c r="I993" s="145"/>
      <c r="J993" s="145"/>
      <c r="K993" s="145"/>
      <c r="L993" s="145"/>
      <c r="M993" s="145"/>
      <c r="N993" s="145"/>
      <c r="O993" s="145"/>
      <c r="P993" s="145"/>
      <c r="Q993" s="145"/>
      <c r="R993" s="145"/>
      <c r="S993" s="145"/>
      <c r="T993" s="145"/>
      <c r="U993" s="145"/>
      <c r="V993" s="145"/>
      <c r="W993" s="145"/>
      <c r="X993" s="145"/>
      <c r="Y993" s="145"/>
      <c r="Z993" s="145"/>
    </row>
    <row r="994" spans="1:26" ht="15.75" customHeight="1">
      <c r="A994" s="145"/>
      <c r="B994" s="145"/>
      <c r="C994" s="145"/>
      <c r="D994" s="153"/>
      <c r="E994" s="144"/>
      <c r="F994" s="145"/>
      <c r="G994" s="145"/>
      <c r="H994" s="145"/>
      <c r="I994" s="145"/>
      <c r="J994" s="145"/>
      <c r="K994" s="145"/>
      <c r="L994" s="145"/>
      <c r="M994" s="145"/>
      <c r="N994" s="145"/>
      <c r="O994" s="145"/>
      <c r="P994" s="145"/>
      <c r="Q994" s="145"/>
      <c r="R994" s="145"/>
      <c r="S994" s="145"/>
      <c r="T994" s="145"/>
      <c r="U994" s="145"/>
      <c r="V994" s="145"/>
      <c r="W994" s="145"/>
      <c r="X994" s="145"/>
      <c r="Y994" s="145"/>
      <c r="Z994" s="145"/>
    </row>
    <row r="995" spans="1:26" ht="15.75" customHeight="1">
      <c r="A995" s="145"/>
      <c r="B995" s="145"/>
      <c r="C995" s="145"/>
      <c r="D995" s="153"/>
      <c r="E995" s="144"/>
      <c r="F995" s="145"/>
      <c r="G995" s="145"/>
      <c r="H995" s="145"/>
      <c r="I995" s="145"/>
      <c r="J995" s="145"/>
      <c r="K995" s="145"/>
      <c r="L995" s="145"/>
      <c r="M995" s="145"/>
      <c r="N995" s="145"/>
      <c r="O995" s="145"/>
      <c r="P995" s="145"/>
      <c r="Q995" s="145"/>
      <c r="R995" s="145"/>
      <c r="S995" s="145"/>
      <c r="T995" s="145"/>
      <c r="U995" s="145"/>
      <c r="V995" s="145"/>
      <c r="W995" s="145"/>
      <c r="X995" s="145"/>
      <c r="Y995" s="145"/>
      <c r="Z995" s="145"/>
    </row>
    <row r="996" spans="1:26" ht="15.75" customHeight="1">
      <c r="A996" s="145"/>
      <c r="B996" s="145"/>
      <c r="C996" s="145"/>
      <c r="D996" s="153"/>
      <c r="E996" s="144"/>
      <c r="F996" s="145"/>
      <c r="G996" s="145"/>
      <c r="H996" s="145"/>
      <c r="I996" s="145"/>
      <c r="J996" s="145"/>
      <c r="K996" s="145"/>
      <c r="L996" s="145"/>
      <c r="M996" s="145"/>
      <c r="N996" s="145"/>
      <c r="O996" s="145"/>
      <c r="P996" s="145"/>
      <c r="Q996" s="145"/>
      <c r="R996" s="145"/>
      <c r="S996" s="145"/>
      <c r="T996" s="145"/>
      <c r="U996" s="145"/>
      <c r="V996" s="145"/>
      <c r="W996" s="145"/>
      <c r="X996" s="145"/>
      <c r="Y996" s="145"/>
      <c r="Z996" s="145"/>
    </row>
    <row r="997" spans="1:26" ht="15.75" customHeight="1">
      <c r="A997" s="145"/>
      <c r="B997" s="145"/>
      <c r="C997" s="145"/>
      <c r="D997" s="153"/>
      <c r="E997" s="144"/>
      <c r="F997" s="145"/>
      <c r="G997" s="145"/>
      <c r="H997" s="145"/>
      <c r="I997" s="145"/>
      <c r="J997" s="145"/>
      <c r="K997" s="145"/>
      <c r="L997" s="145"/>
      <c r="M997" s="145"/>
      <c r="N997" s="145"/>
      <c r="O997" s="145"/>
      <c r="P997" s="145"/>
      <c r="Q997" s="145"/>
      <c r="R997" s="145"/>
      <c r="S997" s="145"/>
      <c r="T997" s="145"/>
      <c r="U997" s="145"/>
      <c r="V997" s="145"/>
      <c r="W997" s="145"/>
      <c r="X997" s="145"/>
      <c r="Y997" s="145"/>
      <c r="Z997" s="145"/>
    </row>
    <row r="998" spans="1:26" ht="15.75" customHeight="1">
      <c r="A998" s="145"/>
      <c r="B998" s="145"/>
      <c r="C998" s="145"/>
      <c r="D998" s="153"/>
      <c r="E998" s="144"/>
      <c r="F998" s="145"/>
      <c r="G998" s="145"/>
      <c r="H998" s="145"/>
      <c r="I998" s="145"/>
      <c r="J998" s="145"/>
      <c r="K998" s="145"/>
      <c r="L998" s="145"/>
      <c r="M998" s="145"/>
      <c r="N998" s="145"/>
      <c r="O998" s="145"/>
      <c r="P998" s="145"/>
      <c r="Q998" s="145"/>
      <c r="R998" s="145"/>
      <c r="S998" s="145"/>
      <c r="T998" s="145"/>
      <c r="U998" s="145"/>
      <c r="V998" s="145"/>
      <c r="W998" s="145"/>
      <c r="X998" s="145"/>
      <c r="Y998" s="145"/>
      <c r="Z998" s="145"/>
    </row>
    <row r="999" spans="1:26" ht="15.75" customHeight="1">
      <c r="A999" s="145"/>
      <c r="B999" s="145"/>
      <c r="C999" s="145"/>
      <c r="D999" s="153"/>
      <c r="E999" s="144"/>
      <c r="F999" s="145"/>
      <c r="G999" s="145"/>
      <c r="H999" s="145"/>
      <c r="I999" s="145"/>
      <c r="J999" s="145"/>
      <c r="K999" s="145"/>
      <c r="L999" s="145"/>
      <c r="M999" s="145"/>
      <c r="N999" s="145"/>
      <c r="O999" s="145"/>
      <c r="P999" s="145"/>
      <c r="Q999" s="145"/>
      <c r="R999" s="145"/>
      <c r="S999" s="145"/>
      <c r="T999" s="145"/>
      <c r="U999" s="145"/>
      <c r="V999" s="145"/>
      <c r="W999" s="145"/>
      <c r="X999" s="145"/>
      <c r="Y999" s="145"/>
      <c r="Z999" s="145"/>
    </row>
    <row r="1000" spans="1:26" ht="15.75" customHeight="1">
      <c r="A1000" s="145"/>
      <c r="B1000" s="145"/>
      <c r="C1000" s="145"/>
      <c r="D1000" s="153"/>
      <c r="E1000" s="144"/>
      <c r="F1000" s="145"/>
      <c r="G1000" s="145"/>
      <c r="H1000" s="145"/>
      <c r="I1000" s="145"/>
      <c r="J1000" s="145"/>
      <c r="K1000" s="145"/>
      <c r="L1000" s="145"/>
      <c r="M1000" s="145"/>
      <c r="N1000" s="145"/>
      <c r="O1000" s="145"/>
      <c r="P1000" s="145"/>
      <c r="Q1000" s="145"/>
      <c r="R1000" s="145"/>
      <c r="S1000" s="145"/>
      <c r="T1000" s="145"/>
      <c r="U1000" s="145"/>
      <c r="V1000" s="145"/>
      <c r="W1000" s="145"/>
      <c r="X1000" s="145"/>
      <c r="Y1000" s="145"/>
      <c r="Z1000" s="145"/>
    </row>
  </sheetData>
  <mergeCells count="19">
    <mergeCell ref="A73:D73"/>
    <mergeCell ref="A1:D1"/>
    <mergeCell ref="A2:D2"/>
    <mergeCell ref="A3:D3"/>
    <mergeCell ref="A4:D4"/>
    <mergeCell ref="A11:D11"/>
    <mergeCell ref="A12:D12"/>
    <mergeCell ref="C17:D17"/>
    <mergeCell ref="A69:D69"/>
    <mergeCell ref="A70:D70"/>
    <mergeCell ref="A71:D71"/>
    <mergeCell ref="A72:D72"/>
    <mergeCell ref="A80:D80"/>
    <mergeCell ref="A74:D74"/>
    <mergeCell ref="A75:D75"/>
    <mergeCell ref="A76:D76"/>
    <mergeCell ref="A77:D77"/>
    <mergeCell ref="A78:D78"/>
    <mergeCell ref="A79:D79"/>
  </mergeCells>
  <printOptions horizontalCentered="1" verticalCentered="1"/>
  <pageMargins left="0.25196850393700793" right="0.25196850393700793" top="0.61023622047244097" bottom="0.61023622047244097" header="0.21653543307086615" footer="0.21653543307086615"/>
  <pageSetup paperSize="0" scale="86" fitToWidth="0" fitToHeight="0" orientation="portrait" horizontalDpi="0" verticalDpi="0" copies="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34426-53A3-459D-85FD-D35BFDF456B0}">
  <dimension ref="A1:AMJ1000"/>
  <sheetViews>
    <sheetView workbookViewId="0"/>
  </sheetViews>
  <sheetFormatPr defaultRowHeight="15" customHeight="1"/>
  <cols>
    <col min="1" max="1" width="56.7265625" style="3" customWidth="1"/>
    <col min="2" max="2" width="14.26953125" style="3" customWidth="1"/>
    <col min="3" max="6" width="8.6328125" style="3" customWidth="1"/>
    <col min="7" max="26" width="8.81640625" style="3" customWidth="1"/>
    <col min="27" max="1024" width="14.54296875" style="3" customWidth="1"/>
  </cols>
  <sheetData>
    <row r="1" spans="1:2" ht="17.25" customHeight="1">
      <c r="A1" s="204" t="s">
        <v>975</v>
      </c>
      <c r="B1" s="204"/>
    </row>
    <row r="2" spans="1:2" ht="21.25" customHeight="1">
      <c r="A2" s="154" t="s">
        <v>976</v>
      </c>
      <c r="B2" s="114"/>
    </row>
    <row r="3" spans="1:2" ht="21.25" customHeight="1">
      <c r="A3" s="155" t="s">
        <v>1080</v>
      </c>
      <c r="B3" s="113" t="s">
        <v>1081</v>
      </c>
    </row>
    <row r="4" spans="1:2" ht="21.25" customHeight="1">
      <c r="A4" s="154"/>
      <c r="B4" s="114"/>
    </row>
    <row r="5" spans="1:2" ht="21.25" customHeight="1">
      <c r="A5" s="154" t="s">
        <v>978</v>
      </c>
      <c r="B5" s="114"/>
    </row>
    <row r="6" spans="1:2" ht="21.25" customHeight="1">
      <c r="A6" s="155" t="s">
        <v>1082</v>
      </c>
      <c r="B6" s="113" t="s">
        <v>1083</v>
      </c>
    </row>
    <row r="7" spans="1:2" ht="21.25" customHeight="1">
      <c r="A7" s="154"/>
      <c r="B7" s="114"/>
    </row>
    <row r="8" spans="1:2" ht="21.25" customHeight="1">
      <c r="A8" s="154" t="s">
        <v>980</v>
      </c>
      <c r="B8" s="114"/>
    </row>
    <row r="9" spans="1:2" ht="21.25" customHeight="1">
      <c r="A9" s="155" t="s">
        <v>1084</v>
      </c>
      <c r="B9" s="113" t="s">
        <v>1085</v>
      </c>
    </row>
    <row r="10" spans="1:2" ht="21.25" customHeight="1">
      <c r="A10" s="156"/>
      <c r="B10" s="114"/>
    </row>
    <row r="11" spans="1:2" ht="21.25" customHeight="1">
      <c r="A11" s="156" t="s">
        <v>982</v>
      </c>
      <c r="B11" s="115"/>
    </row>
    <row r="12" spans="1:2" ht="21.25" customHeight="1">
      <c r="A12" s="155" t="s">
        <v>1086</v>
      </c>
      <c r="B12" s="116" t="s">
        <v>1087</v>
      </c>
    </row>
    <row r="13" spans="1:2" ht="21.25" customHeight="1">
      <c r="A13" s="154"/>
      <c r="B13" s="114"/>
    </row>
    <row r="14" spans="1:2" ht="21.25" customHeight="1">
      <c r="A14" s="154" t="s">
        <v>984</v>
      </c>
      <c r="B14" s="114"/>
    </row>
    <row r="15" spans="1:2" ht="21.25" customHeight="1">
      <c r="A15" s="155" t="s">
        <v>1088</v>
      </c>
      <c r="B15" s="113" t="s">
        <v>1083</v>
      </c>
    </row>
    <row r="16" spans="1:2" ht="21.25" customHeight="1">
      <c r="A16" s="154"/>
      <c r="B16" s="114"/>
    </row>
    <row r="17" spans="1:2" ht="21.25" customHeight="1">
      <c r="A17" s="154" t="s">
        <v>986</v>
      </c>
      <c r="B17" s="114"/>
    </row>
    <row r="18" spans="1:2" ht="21.25" customHeight="1">
      <c r="A18" s="155" t="s">
        <v>1089</v>
      </c>
      <c r="B18" s="113" t="s">
        <v>1090</v>
      </c>
    </row>
    <row r="19" spans="1:2" ht="21.25" customHeight="1">
      <c r="A19" s="154"/>
      <c r="B19" s="114"/>
    </row>
    <row r="20" spans="1:2" ht="21.25" customHeight="1">
      <c r="A20" s="154" t="s">
        <v>988</v>
      </c>
      <c r="B20" s="114"/>
    </row>
    <row r="21" spans="1:2" ht="21.25" customHeight="1">
      <c r="A21" s="155" t="s">
        <v>1091</v>
      </c>
      <c r="B21" s="113" t="s">
        <v>1092</v>
      </c>
    </row>
    <row r="22" spans="1:2" ht="21.25" customHeight="1">
      <c r="A22" s="154"/>
      <c r="B22" s="114"/>
    </row>
    <row r="23" spans="1:2" ht="21.25" customHeight="1">
      <c r="A23" s="157" t="s">
        <v>990</v>
      </c>
      <c r="B23" s="114"/>
    </row>
    <row r="24" spans="1:2" ht="21.25" customHeight="1">
      <c r="A24" s="157" t="s">
        <v>1093</v>
      </c>
      <c r="B24" s="116" t="s">
        <v>1094</v>
      </c>
    </row>
    <row r="25" spans="1:2" ht="13.5" customHeight="1">
      <c r="B25" s="52"/>
    </row>
    <row r="26" spans="1:2" ht="13.5" customHeight="1">
      <c r="A26" s="139"/>
      <c r="B26" s="52"/>
    </row>
    <row r="27" spans="1:2" ht="13.5" customHeight="1">
      <c r="A27" s="139"/>
      <c r="B27" s="52"/>
    </row>
    <row r="28" spans="1:2" ht="13.5" customHeight="1">
      <c r="A28" s="158"/>
      <c r="B28" s="159"/>
    </row>
    <row r="29" spans="1:2" ht="13.5" customHeight="1">
      <c r="B29" s="52"/>
    </row>
    <row r="30" spans="1:2" ht="13.5" customHeight="1">
      <c r="B30" s="52"/>
    </row>
    <row r="31" spans="1:2" ht="13.5" customHeight="1">
      <c r="B31" s="52"/>
    </row>
    <row r="32" spans="1:2" ht="17.25" customHeight="1">
      <c r="A32" s="200"/>
      <c r="B32" s="200"/>
    </row>
    <row r="33" spans="1:2" ht="13.5" customHeight="1">
      <c r="A33" s="139"/>
      <c r="B33" s="52"/>
    </row>
    <row r="34" spans="1:2" ht="13.5" customHeight="1">
      <c r="A34" s="139"/>
      <c r="B34" s="54" t="s">
        <v>1081</v>
      </c>
    </row>
    <row r="35" spans="1:2" ht="13.5" customHeight="1">
      <c r="B35" s="52"/>
    </row>
    <row r="36" spans="1:2" ht="13.5" customHeight="1">
      <c r="A36" s="139"/>
      <c r="B36" s="52"/>
    </row>
    <row r="37" spans="1:2" ht="13.5" customHeight="1">
      <c r="A37" s="139"/>
      <c r="B37" s="54" t="s">
        <v>1083</v>
      </c>
    </row>
    <row r="38" spans="1:2" ht="13.5" customHeight="1">
      <c r="B38" s="52"/>
    </row>
    <row r="39" spans="1:2" ht="13.5" customHeight="1">
      <c r="A39" s="139"/>
      <c r="B39" s="52"/>
    </row>
    <row r="40" spans="1:2" ht="13.5" customHeight="1">
      <c r="A40" s="139"/>
      <c r="B40" s="54" t="s">
        <v>1085</v>
      </c>
    </row>
    <row r="41" spans="1:2" ht="13.5" customHeight="1">
      <c r="B41" s="52"/>
    </row>
    <row r="42" spans="1:2" ht="13.5" customHeight="1">
      <c r="A42" s="160"/>
      <c r="B42" s="161"/>
    </row>
    <row r="43" spans="1:2" ht="13.5" customHeight="1">
      <c r="A43" s="160"/>
      <c r="B43" s="162" t="s">
        <v>1087</v>
      </c>
    </row>
    <row r="44" spans="1:2" ht="13.5" customHeight="1">
      <c r="B44" s="52"/>
    </row>
    <row r="45" spans="1:2" ht="13.5" customHeight="1">
      <c r="A45" s="139"/>
      <c r="B45" s="52"/>
    </row>
    <row r="46" spans="1:2" ht="13.5" customHeight="1">
      <c r="A46" s="139"/>
      <c r="B46" s="54" t="s">
        <v>1083</v>
      </c>
    </row>
    <row r="47" spans="1:2" ht="13.5" customHeight="1">
      <c r="B47" s="52"/>
    </row>
    <row r="48" spans="1:2" ht="13.5" customHeight="1">
      <c r="A48" s="139"/>
      <c r="B48" s="52"/>
    </row>
    <row r="49" spans="1:2" ht="13.5" customHeight="1">
      <c r="A49" s="139"/>
      <c r="B49" s="54" t="s">
        <v>1090</v>
      </c>
    </row>
    <row r="50" spans="1:2" ht="13.5" customHeight="1">
      <c r="B50" s="52"/>
    </row>
    <row r="51" spans="1:2" ht="13.5" customHeight="1">
      <c r="A51" s="139"/>
      <c r="B51" s="52"/>
    </row>
    <row r="52" spans="1:2" ht="13.5" customHeight="1">
      <c r="A52" s="139"/>
      <c r="B52" s="54" t="s">
        <v>1092</v>
      </c>
    </row>
    <row r="53" spans="1:2" ht="13.5" customHeight="1">
      <c r="B53" s="52"/>
    </row>
    <row r="54" spans="1:2" ht="13.5" customHeight="1">
      <c r="A54" s="139"/>
      <c r="B54" s="52"/>
    </row>
    <row r="55" spans="1:2" ht="13.5" customHeight="1">
      <c r="A55" s="160"/>
      <c r="B55" s="162" t="s">
        <v>1094</v>
      </c>
    </row>
    <row r="56" spans="1:2" ht="13.5" customHeight="1">
      <c r="B56" s="52"/>
    </row>
    <row r="57" spans="1:2" ht="13.5" customHeight="1">
      <c r="B57" s="52"/>
    </row>
    <row r="58" spans="1:2" ht="13.5" customHeight="1">
      <c r="B58" s="52"/>
    </row>
    <row r="59" spans="1:2" ht="13.5" customHeight="1">
      <c r="B59" s="52"/>
    </row>
    <row r="60" spans="1:2" ht="13.5" customHeight="1">
      <c r="B60" s="52"/>
    </row>
    <row r="61" spans="1:2" ht="13.5" customHeight="1">
      <c r="B61" s="52"/>
    </row>
    <row r="62" spans="1:2" ht="13.5" customHeight="1">
      <c r="B62" s="52"/>
    </row>
    <row r="63" spans="1:2" ht="13.5" customHeight="1">
      <c r="B63" s="52"/>
    </row>
    <row r="64" spans="1:2" ht="13.5" customHeight="1">
      <c r="B64" s="52"/>
    </row>
    <row r="65" spans="2:2" ht="13.5" customHeight="1">
      <c r="B65" s="52"/>
    </row>
    <row r="66" spans="2:2" ht="13.5" customHeight="1">
      <c r="B66" s="52"/>
    </row>
    <row r="67" spans="2:2" ht="13.5" customHeight="1">
      <c r="B67" s="52"/>
    </row>
    <row r="68" spans="2:2" ht="13.5" customHeight="1">
      <c r="B68" s="52"/>
    </row>
    <row r="69" spans="2:2" ht="13.5" customHeight="1">
      <c r="B69" s="52"/>
    </row>
    <row r="70" spans="2:2" ht="13.5" customHeight="1">
      <c r="B70" s="52"/>
    </row>
    <row r="71" spans="2:2" ht="13.5" customHeight="1">
      <c r="B71" s="52"/>
    </row>
    <row r="72" spans="2:2" ht="13.5" customHeight="1">
      <c r="B72" s="52"/>
    </row>
    <row r="73" spans="2:2" ht="13.5" customHeight="1">
      <c r="B73" s="52"/>
    </row>
    <row r="74" spans="2:2" ht="13.5" customHeight="1">
      <c r="B74" s="52"/>
    </row>
    <row r="75" spans="2:2" ht="13.5" customHeight="1">
      <c r="B75" s="52"/>
    </row>
    <row r="76" spans="2:2" ht="13.5" customHeight="1">
      <c r="B76" s="52"/>
    </row>
    <row r="77" spans="2:2" ht="13.5" customHeight="1">
      <c r="B77" s="52"/>
    </row>
    <row r="78" spans="2:2" ht="13.5" customHeight="1">
      <c r="B78" s="52"/>
    </row>
    <row r="79" spans="2:2" ht="13.5" customHeight="1">
      <c r="B79" s="52"/>
    </row>
    <row r="80" spans="2:2" ht="13.5" customHeight="1">
      <c r="B80" s="52"/>
    </row>
    <row r="81" spans="2:2" ht="13.5" customHeight="1">
      <c r="B81" s="52"/>
    </row>
    <row r="82" spans="2:2" ht="13.5" customHeight="1">
      <c r="B82" s="52"/>
    </row>
    <row r="83" spans="2:2" ht="13.5" customHeight="1">
      <c r="B83" s="52"/>
    </row>
    <row r="84" spans="2:2" ht="13.5" customHeight="1">
      <c r="B84" s="52"/>
    </row>
    <row r="85" spans="2:2" ht="13.5" customHeight="1">
      <c r="B85" s="52"/>
    </row>
    <row r="86" spans="2:2" ht="13.5" customHeight="1">
      <c r="B86" s="52"/>
    </row>
    <row r="87" spans="2:2" ht="13.5" customHeight="1">
      <c r="B87" s="52"/>
    </row>
    <row r="88" spans="2:2" ht="13.5" customHeight="1">
      <c r="B88" s="52"/>
    </row>
    <row r="89" spans="2:2" ht="13.5" customHeight="1">
      <c r="B89" s="52"/>
    </row>
    <row r="90" spans="2:2" ht="13.5" customHeight="1">
      <c r="B90" s="52"/>
    </row>
    <row r="91" spans="2:2" ht="13.5" customHeight="1">
      <c r="B91" s="52"/>
    </row>
    <row r="92" spans="2:2" ht="13.5" customHeight="1">
      <c r="B92" s="52"/>
    </row>
    <row r="93" spans="2:2" ht="13.5" customHeight="1">
      <c r="B93" s="52"/>
    </row>
    <row r="94" spans="2:2" ht="13.5" customHeight="1">
      <c r="B94" s="52"/>
    </row>
    <row r="95" spans="2:2" ht="13.5" customHeight="1">
      <c r="B95" s="52"/>
    </row>
    <row r="96" spans="2:2" ht="13.5" customHeight="1">
      <c r="B96" s="52"/>
    </row>
    <row r="97" spans="2:2" ht="13.5" customHeight="1">
      <c r="B97" s="52"/>
    </row>
    <row r="98" spans="2:2" ht="13.5" customHeight="1">
      <c r="B98" s="52"/>
    </row>
    <row r="99" spans="2:2" ht="13.5" customHeight="1">
      <c r="B99" s="52"/>
    </row>
    <row r="100" spans="2:2" ht="13.5" customHeight="1">
      <c r="B100" s="52"/>
    </row>
    <row r="101" spans="2:2" ht="13.5" customHeight="1">
      <c r="B101" s="52"/>
    </row>
    <row r="102" spans="2:2" ht="13.5" customHeight="1">
      <c r="B102" s="52"/>
    </row>
    <row r="103" spans="2:2" ht="13.5" customHeight="1">
      <c r="B103" s="52"/>
    </row>
    <row r="104" spans="2:2" ht="13.5" customHeight="1">
      <c r="B104" s="52"/>
    </row>
    <row r="105" spans="2:2" ht="13.5" customHeight="1">
      <c r="B105" s="52"/>
    </row>
    <row r="106" spans="2:2" ht="13.5" customHeight="1">
      <c r="B106" s="52"/>
    </row>
    <row r="107" spans="2:2" ht="13.5" customHeight="1">
      <c r="B107" s="52"/>
    </row>
    <row r="108" spans="2:2" ht="13.5" customHeight="1">
      <c r="B108" s="52"/>
    </row>
    <row r="109" spans="2:2" ht="13.5" customHeight="1">
      <c r="B109" s="52"/>
    </row>
    <row r="110" spans="2:2" ht="13.5" customHeight="1">
      <c r="B110" s="52"/>
    </row>
    <row r="111" spans="2:2" ht="13.5" customHeight="1">
      <c r="B111" s="52"/>
    </row>
    <row r="112" spans="2:2" ht="13.5" customHeight="1">
      <c r="B112" s="52"/>
    </row>
    <row r="113" spans="2:2" ht="13.5" customHeight="1">
      <c r="B113" s="52"/>
    </row>
    <row r="114" spans="2:2" ht="13.5" customHeight="1">
      <c r="B114" s="52"/>
    </row>
    <row r="115" spans="2:2" ht="13.5" customHeight="1">
      <c r="B115" s="52"/>
    </row>
    <row r="116" spans="2:2" ht="13.5" customHeight="1">
      <c r="B116" s="52"/>
    </row>
    <row r="117" spans="2:2" ht="13.5" customHeight="1">
      <c r="B117" s="52"/>
    </row>
    <row r="118" spans="2:2" ht="13.5" customHeight="1">
      <c r="B118" s="52"/>
    </row>
    <row r="119" spans="2:2" ht="13.5" customHeight="1">
      <c r="B119" s="52"/>
    </row>
    <row r="120" spans="2:2" ht="13.5" customHeight="1">
      <c r="B120" s="52"/>
    </row>
    <row r="121" spans="2:2" ht="13.5" customHeight="1">
      <c r="B121" s="52"/>
    </row>
    <row r="122" spans="2:2" ht="13.5" customHeight="1">
      <c r="B122" s="52"/>
    </row>
    <row r="123" spans="2:2" ht="13.5" customHeight="1">
      <c r="B123" s="52"/>
    </row>
    <row r="124" spans="2:2" ht="13.5" customHeight="1">
      <c r="B124" s="52"/>
    </row>
    <row r="125" spans="2:2" ht="13.5" customHeight="1">
      <c r="B125" s="52"/>
    </row>
    <row r="126" spans="2:2" ht="13.5" customHeight="1">
      <c r="B126" s="52"/>
    </row>
    <row r="127" spans="2:2" ht="13.5" customHeight="1">
      <c r="B127" s="52"/>
    </row>
    <row r="128" spans="2:2" ht="13.5" customHeight="1">
      <c r="B128" s="52"/>
    </row>
    <row r="129" spans="2:2" ht="13.5" customHeight="1">
      <c r="B129" s="52"/>
    </row>
    <row r="130" spans="2:2" ht="13.5" customHeight="1">
      <c r="B130" s="52"/>
    </row>
    <row r="131" spans="2:2" ht="13.5" customHeight="1">
      <c r="B131" s="52"/>
    </row>
    <row r="132" spans="2:2" ht="13.5" customHeight="1">
      <c r="B132" s="52"/>
    </row>
    <row r="133" spans="2:2" ht="13.5" customHeight="1">
      <c r="B133" s="52"/>
    </row>
    <row r="134" spans="2:2" ht="13.5" customHeight="1">
      <c r="B134" s="52"/>
    </row>
    <row r="135" spans="2:2" ht="13.5" customHeight="1">
      <c r="B135" s="52"/>
    </row>
    <row r="136" spans="2:2" ht="13.5" customHeight="1">
      <c r="B136" s="52"/>
    </row>
    <row r="137" spans="2:2" ht="13.5" customHeight="1">
      <c r="B137" s="52"/>
    </row>
    <row r="138" spans="2:2" ht="13.5" customHeight="1">
      <c r="B138" s="52"/>
    </row>
    <row r="139" spans="2:2" ht="13.5" customHeight="1">
      <c r="B139" s="52"/>
    </row>
    <row r="140" spans="2:2" ht="13.5" customHeight="1">
      <c r="B140" s="52"/>
    </row>
    <row r="141" spans="2:2" ht="13.5" customHeight="1">
      <c r="B141" s="52"/>
    </row>
    <row r="142" spans="2:2" ht="13.5" customHeight="1">
      <c r="B142" s="52"/>
    </row>
    <row r="143" spans="2:2" ht="13.5" customHeight="1">
      <c r="B143" s="52"/>
    </row>
    <row r="144" spans="2:2" ht="13.5" customHeight="1">
      <c r="B144" s="52"/>
    </row>
    <row r="145" spans="2:2" ht="13.5" customHeight="1">
      <c r="B145" s="52"/>
    </row>
    <row r="146" spans="2:2" ht="13.5" customHeight="1">
      <c r="B146" s="52"/>
    </row>
    <row r="147" spans="2:2" ht="13.5" customHeight="1">
      <c r="B147" s="52"/>
    </row>
    <row r="148" spans="2:2" ht="13.5" customHeight="1">
      <c r="B148" s="52"/>
    </row>
    <row r="149" spans="2:2" ht="13.5" customHeight="1">
      <c r="B149" s="52"/>
    </row>
    <row r="150" spans="2:2" ht="13.5" customHeight="1">
      <c r="B150" s="52"/>
    </row>
    <row r="151" spans="2:2" ht="13.5" customHeight="1">
      <c r="B151" s="52"/>
    </row>
    <row r="152" spans="2:2" ht="13.5" customHeight="1">
      <c r="B152" s="52"/>
    </row>
    <row r="153" spans="2:2" ht="13.5" customHeight="1">
      <c r="B153" s="52"/>
    </row>
    <row r="154" spans="2:2" ht="13.5" customHeight="1">
      <c r="B154" s="52"/>
    </row>
    <row r="155" spans="2:2" ht="13.5" customHeight="1">
      <c r="B155" s="52"/>
    </row>
    <row r="156" spans="2:2" ht="13.5" customHeight="1">
      <c r="B156" s="52"/>
    </row>
    <row r="157" spans="2:2" ht="13.5" customHeight="1">
      <c r="B157" s="52"/>
    </row>
    <row r="158" spans="2:2" ht="13.5" customHeight="1">
      <c r="B158" s="52"/>
    </row>
    <row r="159" spans="2:2" ht="13.5" customHeight="1">
      <c r="B159" s="52"/>
    </row>
    <row r="160" spans="2:2" ht="13.5" customHeight="1">
      <c r="B160" s="52"/>
    </row>
    <row r="161" spans="2:2" ht="13.5" customHeight="1">
      <c r="B161" s="52"/>
    </row>
    <row r="162" spans="2:2" ht="13.5" customHeight="1">
      <c r="B162" s="52"/>
    </row>
    <row r="163" spans="2:2" ht="13.5" customHeight="1">
      <c r="B163" s="52"/>
    </row>
    <row r="164" spans="2:2" ht="13.5" customHeight="1">
      <c r="B164" s="52"/>
    </row>
    <row r="165" spans="2:2" ht="13.5" customHeight="1">
      <c r="B165" s="52"/>
    </row>
    <row r="166" spans="2:2" ht="13.5" customHeight="1">
      <c r="B166" s="52"/>
    </row>
    <row r="167" spans="2:2" ht="13.5" customHeight="1">
      <c r="B167" s="52"/>
    </row>
    <row r="168" spans="2:2" ht="13.5" customHeight="1">
      <c r="B168" s="52"/>
    </row>
    <row r="169" spans="2:2" ht="13.5" customHeight="1">
      <c r="B169" s="52"/>
    </row>
    <row r="170" spans="2:2" ht="13.5" customHeight="1">
      <c r="B170" s="52"/>
    </row>
    <row r="171" spans="2:2" ht="13.5" customHeight="1">
      <c r="B171" s="52"/>
    </row>
    <row r="172" spans="2:2" ht="13.5" customHeight="1">
      <c r="B172" s="52"/>
    </row>
    <row r="173" spans="2:2" ht="13.5" customHeight="1">
      <c r="B173" s="52"/>
    </row>
    <row r="174" spans="2:2" ht="13.5" customHeight="1">
      <c r="B174" s="52"/>
    </row>
    <row r="175" spans="2:2" ht="13.5" customHeight="1">
      <c r="B175" s="52"/>
    </row>
    <row r="176" spans="2:2" ht="13.5" customHeight="1">
      <c r="B176" s="52"/>
    </row>
    <row r="177" spans="2:2" ht="13.5" customHeight="1">
      <c r="B177" s="52"/>
    </row>
    <row r="178" spans="2:2" ht="13.5" customHeight="1">
      <c r="B178" s="52"/>
    </row>
    <row r="179" spans="2:2" ht="13.5" customHeight="1">
      <c r="B179" s="52"/>
    </row>
    <row r="180" spans="2:2" ht="13.5" customHeight="1">
      <c r="B180" s="52"/>
    </row>
    <row r="181" spans="2:2" ht="13.5" customHeight="1">
      <c r="B181" s="52"/>
    </row>
    <row r="182" spans="2:2" ht="13.5" customHeight="1">
      <c r="B182" s="52"/>
    </row>
    <row r="183" spans="2:2" ht="13.5" customHeight="1">
      <c r="B183" s="52"/>
    </row>
    <row r="184" spans="2:2" ht="13.5" customHeight="1">
      <c r="B184" s="52"/>
    </row>
    <row r="185" spans="2:2" ht="13.5" customHeight="1">
      <c r="B185" s="52"/>
    </row>
    <row r="186" spans="2:2" ht="13.5" customHeight="1">
      <c r="B186" s="52"/>
    </row>
    <row r="187" spans="2:2" ht="13.5" customHeight="1">
      <c r="B187" s="52"/>
    </row>
    <row r="188" spans="2:2" ht="13.5" customHeight="1">
      <c r="B188" s="52"/>
    </row>
    <row r="189" spans="2:2" ht="13.5" customHeight="1">
      <c r="B189" s="52"/>
    </row>
    <row r="190" spans="2:2" ht="13.5" customHeight="1">
      <c r="B190" s="52"/>
    </row>
    <row r="191" spans="2:2" ht="13.5" customHeight="1">
      <c r="B191" s="52"/>
    </row>
    <row r="192" spans="2:2" ht="13.5" customHeight="1">
      <c r="B192" s="52"/>
    </row>
    <row r="193" spans="2:2" ht="13.5" customHeight="1">
      <c r="B193" s="52"/>
    </row>
    <row r="194" spans="2:2" ht="13.5" customHeight="1">
      <c r="B194" s="52"/>
    </row>
    <row r="195" spans="2:2" ht="13.5" customHeight="1">
      <c r="B195" s="52"/>
    </row>
    <row r="196" spans="2:2" ht="13.5" customHeight="1">
      <c r="B196" s="52"/>
    </row>
    <row r="197" spans="2:2" ht="13.5" customHeight="1">
      <c r="B197" s="52"/>
    </row>
    <row r="198" spans="2:2" ht="13.5" customHeight="1">
      <c r="B198" s="52"/>
    </row>
    <row r="199" spans="2:2" ht="13.5" customHeight="1">
      <c r="B199" s="52"/>
    </row>
    <row r="200" spans="2:2" ht="13.5" customHeight="1">
      <c r="B200" s="52"/>
    </row>
    <row r="201" spans="2:2" ht="13.5" customHeight="1">
      <c r="B201" s="52"/>
    </row>
    <row r="202" spans="2:2" ht="13.5" customHeight="1">
      <c r="B202" s="52"/>
    </row>
    <row r="203" spans="2:2" ht="13.5" customHeight="1">
      <c r="B203" s="52"/>
    </row>
    <row r="204" spans="2:2" ht="13.5" customHeight="1">
      <c r="B204" s="52"/>
    </row>
    <row r="205" spans="2:2" ht="13.5" customHeight="1">
      <c r="B205" s="52"/>
    </row>
    <row r="206" spans="2:2" ht="13.5" customHeight="1">
      <c r="B206" s="52"/>
    </row>
    <row r="207" spans="2:2" ht="13.5" customHeight="1">
      <c r="B207" s="52"/>
    </row>
    <row r="208" spans="2:2" ht="13.5" customHeight="1">
      <c r="B208" s="52"/>
    </row>
    <row r="209" spans="2:2" ht="13.5" customHeight="1">
      <c r="B209" s="52"/>
    </row>
    <row r="210" spans="2:2" ht="13.5" customHeight="1">
      <c r="B210" s="52"/>
    </row>
    <row r="211" spans="2:2" ht="13.5" customHeight="1">
      <c r="B211" s="52"/>
    </row>
    <row r="212" spans="2:2" ht="13.5" customHeight="1">
      <c r="B212" s="52"/>
    </row>
    <row r="213" spans="2:2" ht="13.5" customHeight="1">
      <c r="B213" s="52"/>
    </row>
    <row r="214" spans="2:2" ht="13.5" customHeight="1">
      <c r="B214" s="52"/>
    </row>
    <row r="215" spans="2:2" ht="13.5" customHeight="1">
      <c r="B215" s="52"/>
    </row>
    <row r="216" spans="2:2" ht="13.5" customHeight="1">
      <c r="B216" s="52"/>
    </row>
    <row r="217" spans="2:2" ht="13.5" customHeight="1">
      <c r="B217" s="52"/>
    </row>
    <row r="218" spans="2:2" ht="13.5" customHeight="1">
      <c r="B218" s="52"/>
    </row>
    <row r="219" spans="2:2" ht="13.5" customHeight="1">
      <c r="B219" s="52"/>
    </row>
    <row r="220" spans="2:2" ht="13.5" customHeight="1">
      <c r="B220" s="52"/>
    </row>
    <row r="221" spans="2:2" ht="13.5" customHeight="1">
      <c r="B221" s="52"/>
    </row>
    <row r="222" spans="2:2" ht="13.5" customHeight="1">
      <c r="B222" s="52"/>
    </row>
    <row r="223" spans="2:2" ht="13.5" customHeight="1">
      <c r="B223" s="52"/>
    </row>
    <row r="224" spans="2:2" ht="13.5" customHeight="1">
      <c r="B224" s="52"/>
    </row>
    <row r="225" spans="2:2" ht="13.5" customHeight="1">
      <c r="B225" s="52"/>
    </row>
    <row r="226" spans="2:2" ht="13.5" customHeight="1">
      <c r="B226" s="52"/>
    </row>
    <row r="227" spans="2:2" ht="13.5" customHeight="1">
      <c r="B227" s="52"/>
    </row>
    <row r="228" spans="2:2" ht="13.5" customHeight="1">
      <c r="B228" s="52"/>
    </row>
    <row r="229" spans="2:2" ht="13.5" customHeight="1">
      <c r="B229" s="52"/>
    </row>
    <row r="230" spans="2:2" ht="13.5" customHeight="1">
      <c r="B230" s="52"/>
    </row>
    <row r="231" spans="2:2" ht="13.5" customHeight="1">
      <c r="B231" s="52"/>
    </row>
    <row r="232" spans="2:2" ht="13.5" customHeight="1">
      <c r="B232" s="52"/>
    </row>
    <row r="233" spans="2:2" ht="13.5" customHeight="1">
      <c r="B233" s="52"/>
    </row>
    <row r="234" spans="2:2" ht="13.5" customHeight="1">
      <c r="B234" s="52"/>
    </row>
    <row r="235" spans="2:2" ht="13.5" customHeight="1">
      <c r="B235" s="52"/>
    </row>
    <row r="236" spans="2:2" ht="13.5" customHeight="1">
      <c r="B236" s="52"/>
    </row>
    <row r="237" spans="2:2" ht="13.5" customHeight="1">
      <c r="B237" s="52"/>
    </row>
    <row r="238" spans="2:2" ht="13.5" customHeight="1">
      <c r="B238" s="52"/>
    </row>
    <row r="239" spans="2:2" ht="13.5" customHeight="1">
      <c r="B239" s="52"/>
    </row>
    <row r="240" spans="2:2" ht="13.5" customHeight="1">
      <c r="B240" s="52"/>
    </row>
    <row r="241" spans="2:2" ht="13.5" customHeight="1">
      <c r="B241" s="52"/>
    </row>
    <row r="242" spans="2:2" ht="13.5" customHeight="1">
      <c r="B242" s="52"/>
    </row>
    <row r="243" spans="2:2" ht="13.5" customHeight="1">
      <c r="B243" s="52"/>
    </row>
    <row r="244" spans="2:2" ht="13.5" customHeight="1">
      <c r="B244" s="52"/>
    </row>
    <row r="245" spans="2:2" ht="13.5" customHeight="1">
      <c r="B245" s="52"/>
    </row>
    <row r="246" spans="2:2" ht="13.5" customHeight="1">
      <c r="B246" s="52"/>
    </row>
    <row r="247" spans="2:2" ht="13.5" customHeight="1">
      <c r="B247" s="52"/>
    </row>
    <row r="248" spans="2:2" ht="13.5" customHeight="1">
      <c r="B248" s="52"/>
    </row>
    <row r="249" spans="2:2" ht="13.5" customHeight="1">
      <c r="B249" s="52"/>
    </row>
    <row r="250" spans="2:2" ht="13.5" customHeight="1">
      <c r="B250" s="52"/>
    </row>
    <row r="251" spans="2:2" ht="13.5" customHeight="1">
      <c r="B251" s="52"/>
    </row>
    <row r="252" spans="2:2" ht="13.5" customHeight="1">
      <c r="B252" s="52"/>
    </row>
    <row r="253" spans="2:2" ht="13.5" customHeight="1">
      <c r="B253" s="52"/>
    </row>
    <row r="254" spans="2:2" ht="13.5" customHeight="1">
      <c r="B254" s="52"/>
    </row>
    <row r="255" spans="2:2" ht="13.5" customHeight="1">
      <c r="B255" s="52"/>
    </row>
    <row r="256" spans="2:2" ht="13.5" customHeight="1">
      <c r="B256" s="52"/>
    </row>
    <row r="257" spans="2:2" ht="13.5" customHeight="1">
      <c r="B257" s="52"/>
    </row>
    <row r="258" spans="2:2" ht="13.5" customHeight="1">
      <c r="B258" s="52"/>
    </row>
    <row r="259" spans="2:2" ht="13.5" customHeight="1">
      <c r="B259" s="52"/>
    </row>
    <row r="260" spans="2:2" ht="13.5" customHeight="1">
      <c r="B260" s="52"/>
    </row>
    <row r="261" spans="2:2" ht="13.5" customHeight="1">
      <c r="B261" s="52"/>
    </row>
    <row r="262" spans="2:2" ht="13.5" customHeight="1">
      <c r="B262" s="52"/>
    </row>
    <row r="263" spans="2:2" ht="13.5" customHeight="1">
      <c r="B263" s="52"/>
    </row>
    <row r="264" spans="2:2" ht="13.5" customHeight="1">
      <c r="B264" s="52"/>
    </row>
    <row r="265" spans="2:2" ht="13.5" customHeight="1">
      <c r="B265" s="52"/>
    </row>
    <row r="266" spans="2:2" ht="13.5" customHeight="1">
      <c r="B266" s="52"/>
    </row>
    <row r="267" spans="2:2" ht="13.5" customHeight="1">
      <c r="B267" s="52"/>
    </row>
    <row r="268" spans="2:2" ht="13.5" customHeight="1">
      <c r="B268" s="52"/>
    </row>
    <row r="269" spans="2:2" ht="13.5" customHeight="1">
      <c r="B269" s="52"/>
    </row>
    <row r="270" spans="2:2" ht="13.5" customHeight="1">
      <c r="B270" s="52"/>
    </row>
    <row r="271" spans="2:2" ht="13.5" customHeight="1">
      <c r="B271" s="52"/>
    </row>
    <row r="272" spans="2:2" ht="13.5" customHeight="1">
      <c r="B272" s="52"/>
    </row>
    <row r="273" spans="2:2" ht="13.5" customHeight="1">
      <c r="B273" s="52"/>
    </row>
    <row r="274" spans="2:2" ht="13.5" customHeight="1">
      <c r="B274" s="52"/>
    </row>
    <row r="275" spans="2:2" ht="13.5" customHeight="1">
      <c r="B275" s="52"/>
    </row>
    <row r="276" spans="2:2" ht="13.5" customHeight="1">
      <c r="B276" s="52"/>
    </row>
    <row r="277" spans="2:2" ht="13.5" customHeight="1">
      <c r="B277" s="52"/>
    </row>
    <row r="278" spans="2:2" ht="13.5" customHeight="1">
      <c r="B278" s="52"/>
    </row>
    <row r="279" spans="2:2" ht="13.5" customHeight="1">
      <c r="B279" s="52"/>
    </row>
    <row r="280" spans="2:2" ht="13.5" customHeight="1">
      <c r="B280" s="52"/>
    </row>
    <row r="281" spans="2:2" ht="13.5" customHeight="1">
      <c r="B281" s="52"/>
    </row>
    <row r="282" spans="2:2" ht="13.5" customHeight="1">
      <c r="B282" s="52"/>
    </row>
    <row r="283" spans="2:2" ht="13.5" customHeight="1">
      <c r="B283" s="52"/>
    </row>
    <row r="284" spans="2:2" ht="13.5" customHeight="1">
      <c r="B284" s="52"/>
    </row>
    <row r="285" spans="2:2" ht="13.5" customHeight="1">
      <c r="B285" s="52"/>
    </row>
    <row r="286" spans="2:2" ht="13.5" customHeight="1">
      <c r="B286" s="52"/>
    </row>
    <row r="287" spans="2:2" ht="13.5" customHeight="1">
      <c r="B287" s="52"/>
    </row>
    <row r="288" spans="2:2" ht="13.5" customHeight="1">
      <c r="B288" s="52"/>
    </row>
    <row r="289" spans="2:2" ht="13.5" customHeight="1">
      <c r="B289" s="52"/>
    </row>
    <row r="290" spans="2:2" ht="13.5" customHeight="1">
      <c r="B290" s="52"/>
    </row>
    <row r="291" spans="2:2" ht="13.5" customHeight="1">
      <c r="B291" s="52"/>
    </row>
    <row r="292" spans="2:2" ht="13.5" customHeight="1">
      <c r="B292" s="52"/>
    </row>
    <row r="293" spans="2:2" ht="13.5" customHeight="1">
      <c r="B293" s="52"/>
    </row>
    <row r="294" spans="2:2" ht="13.5" customHeight="1">
      <c r="B294" s="52"/>
    </row>
    <row r="295" spans="2:2" ht="13.5" customHeight="1">
      <c r="B295" s="52"/>
    </row>
    <row r="296" spans="2:2" ht="13.5" customHeight="1">
      <c r="B296" s="52"/>
    </row>
    <row r="297" spans="2:2" ht="13.5" customHeight="1">
      <c r="B297" s="52"/>
    </row>
    <row r="298" spans="2:2" ht="13.5" customHeight="1">
      <c r="B298" s="52"/>
    </row>
    <row r="299" spans="2:2" ht="13.5" customHeight="1">
      <c r="B299" s="52"/>
    </row>
    <row r="300" spans="2:2" ht="13.5" customHeight="1">
      <c r="B300" s="52"/>
    </row>
    <row r="301" spans="2:2" ht="13.5" customHeight="1">
      <c r="B301" s="52"/>
    </row>
    <row r="302" spans="2:2" ht="13.5" customHeight="1">
      <c r="B302" s="52"/>
    </row>
    <row r="303" spans="2:2" ht="13.5" customHeight="1">
      <c r="B303" s="52"/>
    </row>
    <row r="304" spans="2:2" ht="13.5" customHeight="1">
      <c r="B304" s="52"/>
    </row>
    <row r="305" spans="2:2" ht="13.5" customHeight="1">
      <c r="B305" s="52"/>
    </row>
    <row r="306" spans="2:2" ht="13.5" customHeight="1">
      <c r="B306" s="52"/>
    </row>
    <row r="307" spans="2:2" ht="13.5" customHeight="1">
      <c r="B307" s="52"/>
    </row>
    <row r="308" spans="2:2" ht="13.5" customHeight="1">
      <c r="B308" s="52"/>
    </row>
    <row r="309" spans="2:2" ht="13.5" customHeight="1">
      <c r="B309" s="52"/>
    </row>
    <row r="310" spans="2:2" ht="13.5" customHeight="1">
      <c r="B310" s="52"/>
    </row>
    <row r="311" spans="2:2" ht="13.5" customHeight="1">
      <c r="B311" s="52"/>
    </row>
    <row r="312" spans="2:2" ht="13.5" customHeight="1">
      <c r="B312" s="52"/>
    </row>
    <row r="313" spans="2:2" ht="13.5" customHeight="1">
      <c r="B313" s="52"/>
    </row>
    <row r="314" spans="2:2" ht="13.5" customHeight="1">
      <c r="B314" s="52"/>
    </row>
    <row r="315" spans="2:2" ht="13.5" customHeight="1">
      <c r="B315" s="52"/>
    </row>
    <row r="316" spans="2:2" ht="13.5" customHeight="1">
      <c r="B316" s="52"/>
    </row>
    <row r="317" spans="2:2" ht="13.5" customHeight="1">
      <c r="B317" s="52"/>
    </row>
    <row r="318" spans="2:2" ht="13.5" customHeight="1">
      <c r="B318" s="52"/>
    </row>
    <row r="319" spans="2:2" ht="13.5" customHeight="1">
      <c r="B319" s="52"/>
    </row>
    <row r="320" spans="2:2" ht="13.5" customHeight="1">
      <c r="B320" s="52"/>
    </row>
    <row r="321" spans="2:2" ht="13.5" customHeight="1">
      <c r="B321" s="52"/>
    </row>
    <row r="322" spans="2:2" ht="13.5" customHeight="1">
      <c r="B322" s="52"/>
    </row>
    <row r="323" spans="2:2" ht="13.5" customHeight="1">
      <c r="B323" s="52"/>
    </row>
    <row r="324" spans="2:2" ht="13.5" customHeight="1">
      <c r="B324" s="52"/>
    </row>
    <row r="325" spans="2:2" ht="13.5" customHeight="1">
      <c r="B325" s="52"/>
    </row>
    <row r="326" spans="2:2" ht="13.5" customHeight="1">
      <c r="B326" s="52"/>
    </row>
    <row r="327" spans="2:2" ht="13.5" customHeight="1">
      <c r="B327" s="52"/>
    </row>
    <row r="328" spans="2:2" ht="13.5" customHeight="1">
      <c r="B328" s="52"/>
    </row>
    <row r="329" spans="2:2" ht="13.5" customHeight="1">
      <c r="B329" s="52"/>
    </row>
    <row r="330" spans="2:2" ht="13.5" customHeight="1">
      <c r="B330" s="52"/>
    </row>
    <row r="331" spans="2:2" ht="13.5" customHeight="1">
      <c r="B331" s="52"/>
    </row>
    <row r="332" spans="2:2" ht="13.5" customHeight="1">
      <c r="B332" s="52"/>
    </row>
    <row r="333" spans="2:2" ht="13.5" customHeight="1">
      <c r="B333" s="52"/>
    </row>
    <row r="334" spans="2:2" ht="13.5" customHeight="1">
      <c r="B334" s="52"/>
    </row>
    <row r="335" spans="2:2" ht="13.5" customHeight="1">
      <c r="B335" s="52"/>
    </row>
    <row r="336" spans="2:2" ht="13.5" customHeight="1">
      <c r="B336" s="52"/>
    </row>
    <row r="337" spans="2:2" ht="13.5" customHeight="1">
      <c r="B337" s="52"/>
    </row>
    <row r="338" spans="2:2" ht="13.5" customHeight="1">
      <c r="B338" s="52"/>
    </row>
    <row r="339" spans="2:2" ht="13.5" customHeight="1">
      <c r="B339" s="52"/>
    </row>
    <row r="340" spans="2:2" ht="13.5" customHeight="1">
      <c r="B340" s="52"/>
    </row>
    <row r="341" spans="2:2" ht="13.5" customHeight="1">
      <c r="B341" s="52"/>
    </row>
    <row r="342" spans="2:2" ht="13.5" customHeight="1">
      <c r="B342" s="52"/>
    </row>
    <row r="343" spans="2:2" ht="13.5" customHeight="1">
      <c r="B343" s="52"/>
    </row>
    <row r="344" spans="2:2" ht="13.5" customHeight="1">
      <c r="B344" s="52"/>
    </row>
    <row r="345" spans="2:2" ht="13.5" customHeight="1">
      <c r="B345" s="52"/>
    </row>
    <row r="346" spans="2:2" ht="13.5" customHeight="1">
      <c r="B346" s="52"/>
    </row>
    <row r="347" spans="2:2" ht="13.5" customHeight="1">
      <c r="B347" s="52"/>
    </row>
    <row r="348" spans="2:2" ht="13.5" customHeight="1">
      <c r="B348" s="52"/>
    </row>
    <row r="349" spans="2:2" ht="13.5" customHeight="1">
      <c r="B349" s="52"/>
    </row>
    <row r="350" spans="2:2" ht="13.5" customHeight="1">
      <c r="B350" s="52"/>
    </row>
    <row r="351" spans="2:2" ht="13.5" customHeight="1">
      <c r="B351" s="52"/>
    </row>
    <row r="352" spans="2:2" ht="13.5" customHeight="1">
      <c r="B352" s="52"/>
    </row>
    <row r="353" spans="2:2" ht="13.5" customHeight="1">
      <c r="B353" s="52"/>
    </row>
    <row r="354" spans="2:2" ht="13.5" customHeight="1">
      <c r="B354" s="52"/>
    </row>
    <row r="355" spans="2:2" ht="13.5" customHeight="1">
      <c r="B355" s="52"/>
    </row>
    <row r="356" spans="2:2" ht="13.5" customHeight="1">
      <c r="B356" s="52"/>
    </row>
    <row r="357" spans="2:2" ht="13.5" customHeight="1">
      <c r="B357" s="52"/>
    </row>
    <row r="358" spans="2:2" ht="13.5" customHeight="1">
      <c r="B358" s="52"/>
    </row>
    <row r="359" spans="2:2" ht="13.5" customHeight="1">
      <c r="B359" s="52"/>
    </row>
    <row r="360" spans="2:2" ht="13.5" customHeight="1">
      <c r="B360" s="52"/>
    </row>
    <row r="361" spans="2:2" ht="13.5" customHeight="1">
      <c r="B361" s="52"/>
    </row>
    <row r="362" spans="2:2" ht="13.5" customHeight="1">
      <c r="B362" s="52"/>
    </row>
    <row r="363" spans="2:2" ht="13.5" customHeight="1">
      <c r="B363" s="52"/>
    </row>
    <row r="364" spans="2:2" ht="13.5" customHeight="1">
      <c r="B364" s="52"/>
    </row>
    <row r="365" spans="2:2" ht="13.5" customHeight="1">
      <c r="B365" s="52"/>
    </row>
    <row r="366" spans="2:2" ht="13.5" customHeight="1">
      <c r="B366" s="52"/>
    </row>
    <row r="367" spans="2:2" ht="13.5" customHeight="1">
      <c r="B367" s="52"/>
    </row>
    <row r="368" spans="2:2" ht="13.5" customHeight="1">
      <c r="B368" s="52"/>
    </row>
    <row r="369" spans="2:2" ht="13.5" customHeight="1">
      <c r="B369" s="52"/>
    </row>
    <row r="370" spans="2:2" ht="13.5" customHeight="1">
      <c r="B370" s="52"/>
    </row>
    <row r="371" spans="2:2" ht="13.5" customHeight="1">
      <c r="B371" s="52"/>
    </row>
    <row r="372" spans="2:2" ht="13.5" customHeight="1">
      <c r="B372" s="52"/>
    </row>
    <row r="373" spans="2:2" ht="13.5" customHeight="1">
      <c r="B373" s="52"/>
    </row>
    <row r="374" spans="2:2" ht="13.5" customHeight="1">
      <c r="B374" s="52"/>
    </row>
    <row r="375" spans="2:2" ht="13.5" customHeight="1">
      <c r="B375" s="52"/>
    </row>
    <row r="376" spans="2:2" ht="13.5" customHeight="1">
      <c r="B376" s="52"/>
    </row>
    <row r="377" spans="2:2" ht="13.5" customHeight="1">
      <c r="B377" s="52"/>
    </row>
    <row r="378" spans="2:2" ht="13.5" customHeight="1">
      <c r="B378" s="52"/>
    </row>
    <row r="379" spans="2:2" ht="13.5" customHeight="1">
      <c r="B379" s="52"/>
    </row>
    <row r="380" spans="2:2" ht="13.5" customHeight="1">
      <c r="B380" s="52"/>
    </row>
    <row r="381" spans="2:2" ht="13.5" customHeight="1">
      <c r="B381" s="52"/>
    </row>
    <row r="382" spans="2:2" ht="13.5" customHeight="1">
      <c r="B382" s="52"/>
    </row>
    <row r="383" spans="2:2" ht="13.5" customHeight="1">
      <c r="B383" s="52"/>
    </row>
    <row r="384" spans="2:2" ht="13.5" customHeight="1">
      <c r="B384" s="52"/>
    </row>
    <row r="385" spans="2:2" ht="13.5" customHeight="1">
      <c r="B385" s="52"/>
    </row>
    <row r="386" spans="2:2" ht="13.5" customHeight="1">
      <c r="B386" s="52"/>
    </row>
    <row r="387" spans="2:2" ht="13.5" customHeight="1">
      <c r="B387" s="52"/>
    </row>
    <row r="388" spans="2:2" ht="13.5" customHeight="1">
      <c r="B388" s="52"/>
    </row>
    <row r="389" spans="2:2" ht="13.5" customHeight="1">
      <c r="B389" s="52"/>
    </row>
    <row r="390" spans="2:2" ht="13.5" customHeight="1">
      <c r="B390" s="52"/>
    </row>
    <row r="391" spans="2:2" ht="13.5" customHeight="1">
      <c r="B391" s="52"/>
    </row>
    <row r="392" spans="2:2" ht="13.5" customHeight="1">
      <c r="B392" s="52"/>
    </row>
    <row r="393" spans="2:2" ht="13.5" customHeight="1">
      <c r="B393" s="52"/>
    </row>
    <row r="394" spans="2:2" ht="13.5" customHeight="1">
      <c r="B394" s="52"/>
    </row>
    <row r="395" spans="2:2" ht="13.5" customHeight="1">
      <c r="B395" s="52"/>
    </row>
    <row r="396" spans="2:2" ht="13.5" customHeight="1">
      <c r="B396" s="52"/>
    </row>
    <row r="397" spans="2:2" ht="13.5" customHeight="1">
      <c r="B397" s="52"/>
    </row>
    <row r="398" spans="2:2" ht="13.5" customHeight="1">
      <c r="B398" s="52"/>
    </row>
    <row r="399" spans="2:2" ht="13.5" customHeight="1">
      <c r="B399" s="52"/>
    </row>
    <row r="400" spans="2:2" ht="13.5" customHeight="1">
      <c r="B400" s="52"/>
    </row>
    <row r="401" spans="2:2" ht="13.5" customHeight="1">
      <c r="B401" s="52"/>
    </row>
    <row r="402" spans="2:2" ht="13.5" customHeight="1">
      <c r="B402" s="52"/>
    </row>
    <row r="403" spans="2:2" ht="13.5" customHeight="1">
      <c r="B403" s="52"/>
    </row>
    <row r="404" spans="2:2" ht="13.5" customHeight="1">
      <c r="B404" s="52"/>
    </row>
    <row r="405" spans="2:2" ht="13.5" customHeight="1">
      <c r="B405" s="52"/>
    </row>
    <row r="406" spans="2:2" ht="13.5" customHeight="1">
      <c r="B406" s="52"/>
    </row>
    <row r="407" spans="2:2" ht="13.5" customHeight="1">
      <c r="B407" s="52"/>
    </row>
    <row r="408" spans="2:2" ht="13.5" customHeight="1">
      <c r="B408" s="52"/>
    </row>
    <row r="409" spans="2:2" ht="13.5" customHeight="1">
      <c r="B409" s="52"/>
    </row>
    <row r="410" spans="2:2" ht="13.5" customHeight="1">
      <c r="B410" s="52"/>
    </row>
    <row r="411" spans="2:2" ht="13.5" customHeight="1">
      <c r="B411" s="52"/>
    </row>
    <row r="412" spans="2:2" ht="13.5" customHeight="1">
      <c r="B412" s="52"/>
    </row>
    <row r="413" spans="2:2" ht="13.5" customHeight="1">
      <c r="B413" s="52"/>
    </row>
    <row r="414" spans="2:2" ht="13.5" customHeight="1">
      <c r="B414" s="52"/>
    </row>
    <row r="415" spans="2:2" ht="13.5" customHeight="1">
      <c r="B415" s="52"/>
    </row>
    <row r="416" spans="2:2" ht="13.5" customHeight="1">
      <c r="B416" s="52"/>
    </row>
    <row r="417" spans="2:2" ht="13.5" customHeight="1">
      <c r="B417" s="52"/>
    </row>
    <row r="418" spans="2:2" ht="13.5" customHeight="1">
      <c r="B418" s="52"/>
    </row>
    <row r="419" spans="2:2" ht="13.5" customHeight="1">
      <c r="B419" s="52"/>
    </row>
    <row r="420" spans="2:2" ht="13.5" customHeight="1">
      <c r="B420" s="52"/>
    </row>
    <row r="421" spans="2:2" ht="13.5" customHeight="1">
      <c r="B421" s="52"/>
    </row>
    <row r="422" spans="2:2" ht="13.5" customHeight="1">
      <c r="B422" s="52"/>
    </row>
    <row r="423" spans="2:2" ht="13.5" customHeight="1">
      <c r="B423" s="52"/>
    </row>
    <row r="424" spans="2:2" ht="13.5" customHeight="1">
      <c r="B424" s="52"/>
    </row>
    <row r="425" spans="2:2" ht="13.5" customHeight="1">
      <c r="B425" s="52"/>
    </row>
    <row r="426" spans="2:2" ht="13.5" customHeight="1">
      <c r="B426" s="52"/>
    </row>
    <row r="427" spans="2:2" ht="13.5" customHeight="1">
      <c r="B427" s="52"/>
    </row>
    <row r="428" spans="2:2" ht="13.5" customHeight="1">
      <c r="B428" s="52"/>
    </row>
    <row r="429" spans="2:2" ht="13.5" customHeight="1">
      <c r="B429" s="52"/>
    </row>
    <row r="430" spans="2:2" ht="13.5" customHeight="1">
      <c r="B430" s="52"/>
    </row>
    <row r="431" spans="2:2" ht="13.5" customHeight="1">
      <c r="B431" s="52"/>
    </row>
    <row r="432" spans="2:2" ht="13.5" customHeight="1">
      <c r="B432" s="52"/>
    </row>
    <row r="433" spans="2:2" ht="13.5" customHeight="1">
      <c r="B433" s="52"/>
    </row>
    <row r="434" spans="2:2" ht="13.5" customHeight="1">
      <c r="B434" s="52"/>
    </row>
    <row r="435" spans="2:2" ht="13.5" customHeight="1">
      <c r="B435" s="52"/>
    </row>
    <row r="436" spans="2:2" ht="13.5" customHeight="1">
      <c r="B436" s="52"/>
    </row>
    <row r="437" spans="2:2" ht="13.5" customHeight="1">
      <c r="B437" s="52"/>
    </row>
    <row r="438" spans="2:2" ht="13.5" customHeight="1">
      <c r="B438" s="52"/>
    </row>
    <row r="439" spans="2:2" ht="13.5" customHeight="1">
      <c r="B439" s="52"/>
    </row>
    <row r="440" spans="2:2" ht="13.5" customHeight="1">
      <c r="B440" s="52"/>
    </row>
    <row r="441" spans="2:2" ht="13.5" customHeight="1">
      <c r="B441" s="52"/>
    </row>
    <row r="442" spans="2:2" ht="13.5" customHeight="1">
      <c r="B442" s="52"/>
    </row>
    <row r="443" spans="2:2" ht="13.5" customHeight="1">
      <c r="B443" s="52"/>
    </row>
    <row r="444" spans="2:2" ht="13.5" customHeight="1">
      <c r="B444" s="52"/>
    </row>
    <row r="445" spans="2:2" ht="13.5" customHeight="1">
      <c r="B445" s="52"/>
    </row>
    <row r="446" spans="2:2" ht="13.5" customHeight="1">
      <c r="B446" s="52"/>
    </row>
    <row r="447" spans="2:2" ht="13.5" customHeight="1">
      <c r="B447" s="52"/>
    </row>
    <row r="448" spans="2:2" ht="13.5" customHeight="1">
      <c r="B448" s="52"/>
    </row>
    <row r="449" spans="2:2" ht="13.5" customHeight="1">
      <c r="B449" s="52"/>
    </row>
    <row r="450" spans="2:2" ht="13.5" customHeight="1">
      <c r="B450" s="52"/>
    </row>
    <row r="451" spans="2:2" ht="13.5" customHeight="1">
      <c r="B451" s="52"/>
    </row>
    <row r="452" spans="2:2" ht="13.5" customHeight="1">
      <c r="B452" s="52"/>
    </row>
    <row r="453" spans="2:2" ht="13.5" customHeight="1">
      <c r="B453" s="52"/>
    </row>
    <row r="454" spans="2:2" ht="13.5" customHeight="1">
      <c r="B454" s="52"/>
    </row>
    <row r="455" spans="2:2" ht="13.5" customHeight="1">
      <c r="B455" s="52"/>
    </row>
    <row r="456" spans="2:2" ht="13.5" customHeight="1">
      <c r="B456" s="52"/>
    </row>
    <row r="457" spans="2:2" ht="13.5" customHeight="1">
      <c r="B457" s="52"/>
    </row>
    <row r="458" spans="2:2" ht="13.5" customHeight="1">
      <c r="B458" s="52"/>
    </row>
    <row r="459" spans="2:2" ht="13.5" customHeight="1">
      <c r="B459" s="52"/>
    </row>
    <row r="460" spans="2:2" ht="13.5" customHeight="1">
      <c r="B460" s="52"/>
    </row>
    <row r="461" spans="2:2" ht="13.5" customHeight="1">
      <c r="B461" s="52"/>
    </row>
    <row r="462" spans="2:2" ht="13.5" customHeight="1">
      <c r="B462" s="52"/>
    </row>
    <row r="463" spans="2:2" ht="13.5" customHeight="1">
      <c r="B463" s="52"/>
    </row>
    <row r="464" spans="2:2" ht="13.5" customHeight="1">
      <c r="B464" s="52"/>
    </row>
    <row r="465" spans="2:2" ht="13.5" customHeight="1">
      <c r="B465" s="52"/>
    </row>
    <row r="466" spans="2:2" ht="13.5" customHeight="1">
      <c r="B466" s="52"/>
    </row>
    <row r="467" spans="2:2" ht="13.5" customHeight="1">
      <c r="B467" s="52"/>
    </row>
    <row r="468" spans="2:2" ht="13.5" customHeight="1">
      <c r="B468" s="52"/>
    </row>
    <row r="469" spans="2:2" ht="13.5" customHeight="1">
      <c r="B469" s="52"/>
    </row>
    <row r="470" spans="2:2" ht="13.5" customHeight="1">
      <c r="B470" s="52"/>
    </row>
    <row r="471" spans="2:2" ht="13.5" customHeight="1">
      <c r="B471" s="52"/>
    </row>
    <row r="472" spans="2:2" ht="13.5" customHeight="1">
      <c r="B472" s="52"/>
    </row>
    <row r="473" spans="2:2" ht="13.5" customHeight="1">
      <c r="B473" s="52"/>
    </row>
    <row r="474" spans="2:2" ht="13.5" customHeight="1">
      <c r="B474" s="52"/>
    </row>
    <row r="475" spans="2:2" ht="13.5" customHeight="1">
      <c r="B475" s="52"/>
    </row>
    <row r="476" spans="2:2" ht="13.5" customHeight="1">
      <c r="B476" s="52"/>
    </row>
    <row r="477" spans="2:2" ht="13.5" customHeight="1">
      <c r="B477" s="52"/>
    </row>
    <row r="478" spans="2:2" ht="13.5" customHeight="1">
      <c r="B478" s="52"/>
    </row>
    <row r="479" spans="2:2" ht="13.5" customHeight="1">
      <c r="B479" s="52"/>
    </row>
    <row r="480" spans="2:2" ht="13.5" customHeight="1">
      <c r="B480" s="52"/>
    </row>
    <row r="481" spans="2:2" ht="13.5" customHeight="1">
      <c r="B481" s="52"/>
    </row>
    <row r="482" spans="2:2" ht="13.5" customHeight="1">
      <c r="B482" s="52"/>
    </row>
    <row r="483" spans="2:2" ht="13.5" customHeight="1">
      <c r="B483" s="52"/>
    </row>
    <row r="484" spans="2:2" ht="13.5" customHeight="1">
      <c r="B484" s="52"/>
    </row>
    <row r="485" spans="2:2" ht="13.5" customHeight="1">
      <c r="B485" s="52"/>
    </row>
    <row r="486" spans="2:2" ht="13.5" customHeight="1">
      <c r="B486" s="52"/>
    </row>
    <row r="487" spans="2:2" ht="13.5" customHeight="1">
      <c r="B487" s="52"/>
    </row>
    <row r="488" spans="2:2" ht="13.5" customHeight="1">
      <c r="B488" s="52"/>
    </row>
    <row r="489" spans="2:2" ht="13.5" customHeight="1">
      <c r="B489" s="52"/>
    </row>
    <row r="490" spans="2:2" ht="13.5" customHeight="1">
      <c r="B490" s="52"/>
    </row>
    <row r="491" spans="2:2" ht="13.5" customHeight="1">
      <c r="B491" s="52"/>
    </row>
    <row r="492" spans="2:2" ht="13.5" customHeight="1">
      <c r="B492" s="52"/>
    </row>
    <row r="493" spans="2:2" ht="13.5" customHeight="1">
      <c r="B493" s="52"/>
    </row>
    <row r="494" spans="2:2" ht="13.5" customHeight="1">
      <c r="B494" s="52"/>
    </row>
    <row r="495" spans="2:2" ht="13.5" customHeight="1">
      <c r="B495" s="52"/>
    </row>
    <row r="496" spans="2:2" ht="13.5" customHeight="1">
      <c r="B496" s="52"/>
    </row>
    <row r="497" spans="2:2" ht="13.5" customHeight="1">
      <c r="B497" s="52"/>
    </row>
    <row r="498" spans="2:2" ht="13.5" customHeight="1">
      <c r="B498" s="52"/>
    </row>
    <row r="499" spans="2:2" ht="13.5" customHeight="1">
      <c r="B499" s="52"/>
    </row>
    <row r="500" spans="2:2" ht="13.5" customHeight="1">
      <c r="B500" s="52"/>
    </row>
    <row r="501" spans="2:2" ht="13.5" customHeight="1">
      <c r="B501" s="52"/>
    </row>
    <row r="502" spans="2:2" ht="13.5" customHeight="1">
      <c r="B502" s="52"/>
    </row>
    <row r="503" spans="2:2" ht="13.5" customHeight="1">
      <c r="B503" s="52"/>
    </row>
    <row r="504" spans="2:2" ht="13.5" customHeight="1">
      <c r="B504" s="52"/>
    </row>
    <row r="505" spans="2:2" ht="13.5" customHeight="1">
      <c r="B505" s="52"/>
    </row>
    <row r="506" spans="2:2" ht="13.5" customHeight="1">
      <c r="B506" s="52"/>
    </row>
    <row r="507" spans="2:2" ht="13.5" customHeight="1">
      <c r="B507" s="52"/>
    </row>
    <row r="508" spans="2:2" ht="13.5" customHeight="1">
      <c r="B508" s="52"/>
    </row>
    <row r="509" spans="2:2" ht="13.5" customHeight="1">
      <c r="B509" s="52"/>
    </row>
    <row r="510" spans="2:2" ht="13.5" customHeight="1">
      <c r="B510" s="52"/>
    </row>
    <row r="511" spans="2:2" ht="13.5" customHeight="1">
      <c r="B511" s="52"/>
    </row>
    <row r="512" spans="2:2" ht="13.5" customHeight="1">
      <c r="B512" s="52"/>
    </row>
    <row r="513" spans="2:2" ht="13.5" customHeight="1">
      <c r="B513" s="52"/>
    </row>
    <row r="514" spans="2:2" ht="13.5" customHeight="1">
      <c r="B514" s="52"/>
    </row>
    <row r="515" spans="2:2" ht="13.5" customHeight="1">
      <c r="B515" s="52"/>
    </row>
    <row r="516" spans="2:2" ht="13.5" customHeight="1">
      <c r="B516" s="52"/>
    </row>
    <row r="517" spans="2:2" ht="13.5" customHeight="1">
      <c r="B517" s="52"/>
    </row>
    <row r="518" spans="2:2" ht="13.5" customHeight="1">
      <c r="B518" s="52"/>
    </row>
    <row r="519" spans="2:2" ht="13.5" customHeight="1">
      <c r="B519" s="52"/>
    </row>
    <row r="520" spans="2:2" ht="13.5" customHeight="1">
      <c r="B520" s="52"/>
    </row>
    <row r="521" spans="2:2" ht="13.5" customHeight="1">
      <c r="B521" s="52"/>
    </row>
    <row r="522" spans="2:2" ht="13.5" customHeight="1">
      <c r="B522" s="52"/>
    </row>
    <row r="523" spans="2:2" ht="13.5" customHeight="1">
      <c r="B523" s="52"/>
    </row>
    <row r="524" spans="2:2" ht="13.5" customHeight="1">
      <c r="B524" s="52"/>
    </row>
    <row r="525" spans="2:2" ht="13.5" customHeight="1">
      <c r="B525" s="52"/>
    </row>
    <row r="526" spans="2:2" ht="13.5" customHeight="1">
      <c r="B526" s="52"/>
    </row>
    <row r="527" spans="2:2" ht="13.5" customHeight="1">
      <c r="B527" s="52"/>
    </row>
    <row r="528" spans="2:2" ht="13.5" customHeight="1">
      <c r="B528" s="52"/>
    </row>
    <row r="529" spans="2:2" ht="13.5" customHeight="1">
      <c r="B529" s="52"/>
    </row>
    <row r="530" spans="2:2" ht="13.5" customHeight="1">
      <c r="B530" s="52"/>
    </row>
    <row r="531" spans="2:2" ht="13.5" customHeight="1">
      <c r="B531" s="52"/>
    </row>
    <row r="532" spans="2:2" ht="13.5" customHeight="1">
      <c r="B532" s="52"/>
    </row>
    <row r="533" spans="2:2" ht="13.5" customHeight="1">
      <c r="B533" s="52"/>
    </row>
    <row r="534" spans="2:2" ht="13.5" customHeight="1">
      <c r="B534" s="52"/>
    </row>
    <row r="535" spans="2:2" ht="13.5" customHeight="1">
      <c r="B535" s="52"/>
    </row>
    <row r="536" spans="2:2" ht="13.5" customHeight="1">
      <c r="B536" s="52"/>
    </row>
    <row r="537" spans="2:2" ht="13.5" customHeight="1">
      <c r="B537" s="52"/>
    </row>
    <row r="538" spans="2:2" ht="13.5" customHeight="1">
      <c r="B538" s="52"/>
    </row>
    <row r="539" spans="2:2" ht="13.5" customHeight="1">
      <c r="B539" s="52"/>
    </row>
    <row r="540" spans="2:2" ht="13.5" customHeight="1">
      <c r="B540" s="52"/>
    </row>
    <row r="541" spans="2:2" ht="13.5" customHeight="1">
      <c r="B541" s="52"/>
    </row>
    <row r="542" spans="2:2" ht="13.5" customHeight="1">
      <c r="B542" s="52"/>
    </row>
    <row r="543" spans="2:2" ht="13.5" customHeight="1">
      <c r="B543" s="52"/>
    </row>
    <row r="544" spans="2:2" ht="13.5" customHeight="1">
      <c r="B544" s="52"/>
    </row>
    <row r="545" spans="2:2" ht="13.5" customHeight="1">
      <c r="B545" s="52"/>
    </row>
    <row r="546" spans="2:2" ht="13.5" customHeight="1">
      <c r="B546" s="52"/>
    </row>
    <row r="547" spans="2:2" ht="13.5" customHeight="1">
      <c r="B547" s="52"/>
    </row>
    <row r="548" spans="2:2" ht="13.5" customHeight="1">
      <c r="B548" s="52"/>
    </row>
    <row r="549" spans="2:2" ht="13.5" customHeight="1">
      <c r="B549" s="52"/>
    </row>
    <row r="550" spans="2:2" ht="13.5" customHeight="1">
      <c r="B550" s="52"/>
    </row>
    <row r="551" spans="2:2" ht="13.5" customHeight="1">
      <c r="B551" s="52"/>
    </row>
    <row r="552" spans="2:2" ht="13.5" customHeight="1">
      <c r="B552" s="52"/>
    </row>
    <row r="553" spans="2:2" ht="13.5" customHeight="1">
      <c r="B553" s="52"/>
    </row>
    <row r="554" spans="2:2" ht="13.5" customHeight="1">
      <c r="B554" s="52"/>
    </row>
    <row r="555" spans="2:2" ht="13.5" customHeight="1">
      <c r="B555" s="52"/>
    </row>
    <row r="556" spans="2:2" ht="13.5" customHeight="1">
      <c r="B556" s="52"/>
    </row>
    <row r="557" spans="2:2" ht="13.5" customHeight="1">
      <c r="B557" s="52"/>
    </row>
    <row r="558" spans="2:2" ht="13.5" customHeight="1">
      <c r="B558" s="52"/>
    </row>
    <row r="559" spans="2:2" ht="13.5" customHeight="1">
      <c r="B559" s="52"/>
    </row>
    <row r="560" spans="2:2" ht="13.5" customHeight="1">
      <c r="B560" s="52"/>
    </row>
    <row r="561" spans="2:2" ht="13.5" customHeight="1">
      <c r="B561" s="52"/>
    </row>
    <row r="562" spans="2:2" ht="13.5" customHeight="1">
      <c r="B562" s="52"/>
    </row>
    <row r="563" spans="2:2" ht="13.5" customHeight="1">
      <c r="B563" s="52"/>
    </row>
    <row r="564" spans="2:2" ht="13.5" customHeight="1">
      <c r="B564" s="52"/>
    </row>
    <row r="565" spans="2:2" ht="13.5" customHeight="1">
      <c r="B565" s="52"/>
    </row>
    <row r="566" spans="2:2" ht="13.5" customHeight="1">
      <c r="B566" s="52"/>
    </row>
    <row r="567" spans="2:2" ht="13.5" customHeight="1">
      <c r="B567" s="52"/>
    </row>
    <row r="568" spans="2:2" ht="13.5" customHeight="1">
      <c r="B568" s="52"/>
    </row>
    <row r="569" spans="2:2" ht="13.5" customHeight="1">
      <c r="B569" s="52"/>
    </row>
    <row r="570" spans="2:2" ht="13.5" customHeight="1">
      <c r="B570" s="52"/>
    </row>
    <row r="571" spans="2:2" ht="13.5" customHeight="1">
      <c r="B571" s="52"/>
    </row>
    <row r="572" spans="2:2" ht="13.5" customHeight="1">
      <c r="B572" s="52"/>
    </row>
    <row r="573" spans="2:2" ht="13.5" customHeight="1">
      <c r="B573" s="52"/>
    </row>
    <row r="574" spans="2:2" ht="13.5" customHeight="1">
      <c r="B574" s="52"/>
    </row>
    <row r="575" spans="2:2" ht="13.5" customHeight="1">
      <c r="B575" s="52"/>
    </row>
    <row r="576" spans="2:2" ht="13.5" customHeight="1">
      <c r="B576" s="52"/>
    </row>
    <row r="577" spans="2:2" ht="13.5" customHeight="1">
      <c r="B577" s="52"/>
    </row>
    <row r="578" spans="2:2" ht="13.5" customHeight="1">
      <c r="B578" s="52"/>
    </row>
    <row r="579" spans="2:2" ht="13.5" customHeight="1">
      <c r="B579" s="52"/>
    </row>
    <row r="580" spans="2:2" ht="13.5" customHeight="1">
      <c r="B580" s="52"/>
    </row>
    <row r="581" spans="2:2" ht="13.5" customHeight="1">
      <c r="B581" s="52"/>
    </row>
    <row r="582" spans="2:2" ht="13.5" customHeight="1">
      <c r="B582" s="52"/>
    </row>
    <row r="583" spans="2:2" ht="13.5" customHeight="1">
      <c r="B583" s="52"/>
    </row>
    <row r="584" spans="2:2" ht="13.5" customHeight="1">
      <c r="B584" s="52"/>
    </row>
    <row r="585" spans="2:2" ht="13.5" customHeight="1">
      <c r="B585" s="52"/>
    </row>
    <row r="586" spans="2:2" ht="13.5" customHeight="1">
      <c r="B586" s="52"/>
    </row>
    <row r="587" spans="2:2" ht="13.5" customHeight="1">
      <c r="B587" s="52"/>
    </row>
    <row r="588" spans="2:2" ht="13.5" customHeight="1">
      <c r="B588" s="52"/>
    </row>
    <row r="589" spans="2:2" ht="13.5" customHeight="1">
      <c r="B589" s="52"/>
    </row>
    <row r="590" spans="2:2" ht="13.5" customHeight="1">
      <c r="B590" s="52"/>
    </row>
    <row r="591" spans="2:2" ht="13.5" customHeight="1">
      <c r="B591" s="52"/>
    </row>
    <row r="592" spans="2:2" ht="13.5" customHeight="1">
      <c r="B592" s="52"/>
    </row>
    <row r="593" spans="2:2" ht="13.5" customHeight="1">
      <c r="B593" s="52"/>
    </row>
    <row r="594" spans="2:2" ht="13.5" customHeight="1">
      <c r="B594" s="52"/>
    </row>
    <row r="595" spans="2:2" ht="13.5" customHeight="1">
      <c r="B595" s="52"/>
    </row>
    <row r="596" spans="2:2" ht="13.5" customHeight="1">
      <c r="B596" s="52"/>
    </row>
    <row r="597" spans="2:2" ht="13.5" customHeight="1">
      <c r="B597" s="52"/>
    </row>
    <row r="598" spans="2:2" ht="13.5" customHeight="1">
      <c r="B598" s="52"/>
    </row>
    <row r="599" spans="2:2" ht="13.5" customHeight="1">
      <c r="B599" s="52"/>
    </row>
    <row r="600" spans="2:2" ht="13.5" customHeight="1">
      <c r="B600" s="52"/>
    </row>
    <row r="601" spans="2:2" ht="13.5" customHeight="1">
      <c r="B601" s="52"/>
    </row>
    <row r="602" spans="2:2" ht="13.5" customHeight="1">
      <c r="B602" s="52"/>
    </row>
    <row r="603" spans="2:2" ht="13.5" customHeight="1">
      <c r="B603" s="52"/>
    </row>
    <row r="604" spans="2:2" ht="13.5" customHeight="1">
      <c r="B604" s="52"/>
    </row>
    <row r="605" spans="2:2" ht="13.5" customHeight="1">
      <c r="B605" s="52"/>
    </row>
    <row r="606" spans="2:2" ht="13.5" customHeight="1">
      <c r="B606" s="52"/>
    </row>
    <row r="607" spans="2:2" ht="13.5" customHeight="1">
      <c r="B607" s="52"/>
    </row>
    <row r="608" spans="2:2" ht="13.5" customHeight="1">
      <c r="B608" s="52"/>
    </row>
    <row r="609" spans="2:2" ht="13.5" customHeight="1">
      <c r="B609" s="52"/>
    </row>
    <row r="610" spans="2:2" ht="13.5" customHeight="1">
      <c r="B610" s="52"/>
    </row>
    <row r="611" spans="2:2" ht="13.5" customHeight="1">
      <c r="B611" s="52"/>
    </row>
    <row r="612" spans="2:2" ht="13.5" customHeight="1">
      <c r="B612" s="52"/>
    </row>
    <row r="613" spans="2:2" ht="13.5" customHeight="1">
      <c r="B613" s="52"/>
    </row>
    <row r="614" spans="2:2" ht="13.5" customHeight="1">
      <c r="B614" s="52"/>
    </row>
    <row r="615" spans="2:2" ht="13.5" customHeight="1">
      <c r="B615" s="52"/>
    </row>
    <row r="616" spans="2:2" ht="13.5" customHeight="1">
      <c r="B616" s="52"/>
    </row>
    <row r="617" spans="2:2" ht="13.5" customHeight="1">
      <c r="B617" s="52"/>
    </row>
    <row r="618" spans="2:2" ht="13.5" customHeight="1">
      <c r="B618" s="52"/>
    </row>
    <row r="619" spans="2:2" ht="13.5" customHeight="1">
      <c r="B619" s="52"/>
    </row>
    <row r="620" spans="2:2" ht="13.5" customHeight="1">
      <c r="B620" s="52"/>
    </row>
    <row r="621" spans="2:2" ht="13.5" customHeight="1">
      <c r="B621" s="52"/>
    </row>
    <row r="622" spans="2:2" ht="13.5" customHeight="1">
      <c r="B622" s="52"/>
    </row>
    <row r="623" spans="2:2" ht="13.5" customHeight="1">
      <c r="B623" s="52"/>
    </row>
    <row r="624" spans="2:2" ht="13.5" customHeight="1">
      <c r="B624" s="52"/>
    </row>
    <row r="625" spans="2:2" ht="13.5" customHeight="1">
      <c r="B625" s="52"/>
    </row>
    <row r="626" spans="2:2" ht="13.5" customHeight="1">
      <c r="B626" s="52"/>
    </row>
    <row r="627" spans="2:2" ht="13.5" customHeight="1">
      <c r="B627" s="52"/>
    </row>
    <row r="628" spans="2:2" ht="13.5" customHeight="1">
      <c r="B628" s="52"/>
    </row>
    <row r="629" spans="2:2" ht="13.5" customHeight="1">
      <c r="B629" s="52"/>
    </row>
    <row r="630" spans="2:2" ht="13.5" customHeight="1">
      <c r="B630" s="52"/>
    </row>
    <row r="631" spans="2:2" ht="13.5" customHeight="1">
      <c r="B631" s="52"/>
    </row>
    <row r="632" spans="2:2" ht="13.5" customHeight="1">
      <c r="B632" s="52"/>
    </row>
    <row r="633" spans="2:2" ht="13.5" customHeight="1">
      <c r="B633" s="52"/>
    </row>
    <row r="634" spans="2:2" ht="13.5" customHeight="1">
      <c r="B634" s="52"/>
    </row>
    <row r="635" spans="2:2" ht="13.5" customHeight="1">
      <c r="B635" s="52"/>
    </row>
    <row r="636" spans="2:2" ht="13.5" customHeight="1">
      <c r="B636" s="52"/>
    </row>
    <row r="637" spans="2:2" ht="13.5" customHeight="1">
      <c r="B637" s="52"/>
    </row>
    <row r="638" spans="2:2" ht="13.5" customHeight="1">
      <c r="B638" s="52"/>
    </row>
    <row r="639" spans="2:2" ht="13.5" customHeight="1">
      <c r="B639" s="52"/>
    </row>
    <row r="640" spans="2:2" ht="13.5" customHeight="1">
      <c r="B640" s="52"/>
    </row>
    <row r="641" spans="2:2" ht="13.5" customHeight="1">
      <c r="B641" s="52"/>
    </row>
    <row r="642" spans="2:2" ht="13.5" customHeight="1">
      <c r="B642" s="52"/>
    </row>
    <row r="643" spans="2:2" ht="13.5" customHeight="1">
      <c r="B643" s="52"/>
    </row>
    <row r="644" spans="2:2" ht="13.5" customHeight="1">
      <c r="B644" s="52"/>
    </row>
    <row r="645" spans="2:2" ht="13.5" customHeight="1">
      <c r="B645" s="52"/>
    </row>
    <row r="646" spans="2:2" ht="13.5" customHeight="1">
      <c r="B646" s="52"/>
    </row>
    <row r="647" spans="2:2" ht="13.5" customHeight="1">
      <c r="B647" s="52"/>
    </row>
    <row r="648" spans="2:2" ht="13.5" customHeight="1">
      <c r="B648" s="52"/>
    </row>
    <row r="649" spans="2:2" ht="13.5" customHeight="1">
      <c r="B649" s="52"/>
    </row>
    <row r="650" spans="2:2" ht="13.5" customHeight="1">
      <c r="B650" s="52"/>
    </row>
    <row r="651" spans="2:2" ht="13.5" customHeight="1">
      <c r="B651" s="52"/>
    </row>
    <row r="652" spans="2:2" ht="13.5" customHeight="1">
      <c r="B652" s="52"/>
    </row>
    <row r="653" spans="2:2" ht="13.5" customHeight="1">
      <c r="B653" s="52"/>
    </row>
    <row r="654" spans="2:2" ht="13.5" customHeight="1">
      <c r="B654" s="52"/>
    </row>
    <row r="655" spans="2:2" ht="13.5" customHeight="1">
      <c r="B655" s="52"/>
    </row>
    <row r="656" spans="2:2" ht="13.5" customHeight="1">
      <c r="B656" s="52"/>
    </row>
    <row r="657" spans="2:2" ht="13.5" customHeight="1">
      <c r="B657" s="52"/>
    </row>
    <row r="658" spans="2:2" ht="13.5" customHeight="1">
      <c r="B658" s="52"/>
    </row>
    <row r="659" spans="2:2" ht="13.5" customHeight="1">
      <c r="B659" s="52"/>
    </row>
    <row r="660" spans="2:2" ht="13.5" customHeight="1">
      <c r="B660" s="52"/>
    </row>
    <row r="661" spans="2:2" ht="13.5" customHeight="1">
      <c r="B661" s="52"/>
    </row>
    <row r="662" spans="2:2" ht="13.5" customHeight="1">
      <c r="B662" s="52"/>
    </row>
    <row r="663" spans="2:2" ht="13.5" customHeight="1">
      <c r="B663" s="52"/>
    </row>
    <row r="664" spans="2:2" ht="13.5" customHeight="1">
      <c r="B664" s="52"/>
    </row>
    <row r="665" spans="2:2" ht="13.5" customHeight="1">
      <c r="B665" s="52"/>
    </row>
    <row r="666" spans="2:2" ht="13.5" customHeight="1">
      <c r="B666" s="52"/>
    </row>
    <row r="667" spans="2:2" ht="13.5" customHeight="1">
      <c r="B667" s="52"/>
    </row>
    <row r="668" spans="2:2" ht="13.5" customHeight="1">
      <c r="B668" s="52"/>
    </row>
    <row r="669" spans="2:2" ht="13.5" customHeight="1">
      <c r="B669" s="52"/>
    </row>
    <row r="670" spans="2:2" ht="13.5" customHeight="1">
      <c r="B670" s="52"/>
    </row>
    <row r="671" spans="2:2" ht="13.5" customHeight="1">
      <c r="B671" s="52"/>
    </row>
    <row r="672" spans="2:2" ht="13.5" customHeight="1">
      <c r="B672" s="52"/>
    </row>
    <row r="673" spans="2:2" ht="13.5" customHeight="1">
      <c r="B673" s="52"/>
    </row>
    <row r="674" spans="2:2" ht="13.5" customHeight="1">
      <c r="B674" s="52"/>
    </row>
    <row r="675" spans="2:2" ht="13.5" customHeight="1">
      <c r="B675" s="52"/>
    </row>
    <row r="676" spans="2:2" ht="13.5" customHeight="1">
      <c r="B676" s="52"/>
    </row>
    <row r="677" spans="2:2" ht="13.5" customHeight="1">
      <c r="B677" s="52"/>
    </row>
    <row r="678" spans="2:2" ht="13.5" customHeight="1">
      <c r="B678" s="52"/>
    </row>
    <row r="679" spans="2:2" ht="13.5" customHeight="1">
      <c r="B679" s="52"/>
    </row>
    <row r="680" spans="2:2" ht="13.5" customHeight="1">
      <c r="B680" s="52"/>
    </row>
    <row r="681" spans="2:2" ht="13.5" customHeight="1">
      <c r="B681" s="52"/>
    </row>
    <row r="682" spans="2:2" ht="13.5" customHeight="1">
      <c r="B682" s="52"/>
    </row>
    <row r="683" spans="2:2" ht="13.5" customHeight="1">
      <c r="B683" s="52"/>
    </row>
    <row r="684" spans="2:2" ht="13.5" customHeight="1">
      <c r="B684" s="52"/>
    </row>
    <row r="685" spans="2:2" ht="13.5" customHeight="1">
      <c r="B685" s="52"/>
    </row>
    <row r="686" spans="2:2" ht="13.5" customHeight="1">
      <c r="B686" s="52"/>
    </row>
    <row r="687" spans="2:2" ht="13.5" customHeight="1">
      <c r="B687" s="52"/>
    </row>
    <row r="688" spans="2:2" ht="13.5" customHeight="1">
      <c r="B688" s="52"/>
    </row>
    <row r="689" spans="2:2" ht="13.5" customHeight="1">
      <c r="B689" s="52"/>
    </row>
    <row r="690" spans="2:2" ht="13.5" customHeight="1">
      <c r="B690" s="52"/>
    </row>
    <row r="691" spans="2:2" ht="13.5" customHeight="1">
      <c r="B691" s="52"/>
    </row>
    <row r="692" spans="2:2" ht="13.5" customHeight="1">
      <c r="B692" s="52"/>
    </row>
    <row r="693" spans="2:2" ht="13.5" customHeight="1">
      <c r="B693" s="52"/>
    </row>
    <row r="694" spans="2:2" ht="13.5" customHeight="1">
      <c r="B694" s="52"/>
    </row>
    <row r="695" spans="2:2" ht="13.5" customHeight="1">
      <c r="B695" s="52"/>
    </row>
    <row r="696" spans="2:2" ht="13.5" customHeight="1">
      <c r="B696" s="52"/>
    </row>
    <row r="697" spans="2:2" ht="13.5" customHeight="1">
      <c r="B697" s="52"/>
    </row>
    <row r="698" spans="2:2" ht="13.5" customHeight="1">
      <c r="B698" s="52"/>
    </row>
    <row r="699" spans="2:2" ht="13.5" customHeight="1">
      <c r="B699" s="52"/>
    </row>
    <row r="700" spans="2:2" ht="13.5" customHeight="1">
      <c r="B700" s="52"/>
    </row>
    <row r="701" spans="2:2" ht="13.5" customHeight="1">
      <c r="B701" s="52"/>
    </row>
    <row r="702" spans="2:2" ht="13.5" customHeight="1">
      <c r="B702" s="52"/>
    </row>
    <row r="703" spans="2:2" ht="13.5" customHeight="1">
      <c r="B703" s="52"/>
    </row>
    <row r="704" spans="2:2" ht="13.5" customHeight="1">
      <c r="B704" s="52"/>
    </row>
    <row r="705" spans="2:2" ht="13.5" customHeight="1">
      <c r="B705" s="52"/>
    </row>
    <row r="706" spans="2:2" ht="13.5" customHeight="1">
      <c r="B706" s="52"/>
    </row>
    <row r="707" spans="2:2" ht="13.5" customHeight="1">
      <c r="B707" s="52"/>
    </row>
    <row r="708" spans="2:2" ht="13.5" customHeight="1">
      <c r="B708" s="52"/>
    </row>
    <row r="709" spans="2:2" ht="13.5" customHeight="1">
      <c r="B709" s="52"/>
    </row>
    <row r="710" spans="2:2" ht="13.5" customHeight="1">
      <c r="B710" s="52"/>
    </row>
    <row r="711" spans="2:2" ht="13.5" customHeight="1">
      <c r="B711" s="52"/>
    </row>
    <row r="712" spans="2:2" ht="13.5" customHeight="1">
      <c r="B712" s="52"/>
    </row>
    <row r="713" spans="2:2" ht="13.5" customHeight="1">
      <c r="B713" s="52"/>
    </row>
    <row r="714" spans="2:2" ht="13.5" customHeight="1">
      <c r="B714" s="52"/>
    </row>
    <row r="715" spans="2:2" ht="13.5" customHeight="1">
      <c r="B715" s="52"/>
    </row>
    <row r="716" spans="2:2" ht="13.5" customHeight="1">
      <c r="B716" s="52"/>
    </row>
    <row r="717" spans="2:2" ht="13.5" customHeight="1">
      <c r="B717" s="52"/>
    </row>
    <row r="718" spans="2:2" ht="13.5" customHeight="1">
      <c r="B718" s="52"/>
    </row>
    <row r="719" spans="2:2" ht="13.5" customHeight="1">
      <c r="B719" s="52"/>
    </row>
    <row r="720" spans="2:2" ht="13.5" customHeight="1">
      <c r="B720" s="52"/>
    </row>
    <row r="721" spans="2:2" ht="13.5" customHeight="1">
      <c r="B721" s="52"/>
    </row>
    <row r="722" spans="2:2" ht="13.5" customHeight="1">
      <c r="B722" s="52"/>
    </row>
    <row r="723" spans="2:2" ht="13.5" customHeight="1">
      <c r="B723" s="52"/>
    </row>
    <row r="724" spans="2:2" ht="13.5" customHeight="1">
      <c r="B724" s="52"/>
    </row>
    <row r="725" spans="2:2" ht="13.5" customHeight="1">
      <c r="B725" s="52"/>
    </row>
    <row r="726" spans="2:2" ht="13.5" customHeight="1">
      <c r="B726" s="52"/>
    </row>
    <row r="727" spans="2:2" ht="13.5" customHeight="1">
      <c r="B727" s="52"/>
    </row>
    <row r="728" spans="2:2" ht="13.5" customHeight="1">
      <c r="B728" s="52"/>
    </row>
    <row r="729" spans="2:2" ht="13.5" customHeight="1">
      <c r="B729" s="52"/>
    </row>
    <row r="730" spans="2:2" ht="13.5" customHeight="1">
      <c r="B730" s="52"/>
    </row>
    <row r="731" spans="2:2" ht="13.5" customHeight="1">
      <c r="B731" s="52"/>
    </row>
    <row r="732" spans="2:2" ht="13.5" customHeight="1">
      <c r="B732" s="52"/>
    </row>
    <row r="733" spans="2:2" ht="13.5" customHeight="1">
      <c r="B733" s="52"/>
    </row>
    <row r="734" spans="2:2" ht="13.5" customHeight="1">
      <c r="B734" s="52"/>
    </row>
    <row r="735" spans="2:2" ht="13.5" customHeight="1">
      <c r="B735" s="52"/>
    </row>
    <row r="736" spans="2:2" ht="13.5" customHeight="1">
      <c r="B736" s="52"/>
    </row>
    <row r="737" spans="2:2" ht="13.5" customHeight="1">
      <c r="B737" s="52"/>
    </row>
    <row r="738" spans="2:2" ht="13.5" customHeight="1">
      <c r="B738" s="52"/>
    </row>
    <row r="739" spans="2:2" ht="13.5" customHeight="1">
      <c r="B739" s="52"/>
    </row>
    <row r="740" spans="2:2" ht="13.5" customHeight="1">
      <c r="B740" s="52"/>
    </row>
    <row r="741" spans="2:2" ht="13.5" customHeight="1">
      <c r="B741" s="52"/>
    </row>
    <row r="742" spans="2:2" ht="13.5" customHeight="1">
      <c r="B742" s="52"/>
    </row>
    <row r="743" spans="2:2" ht="13.5" customHeight="1">
      <c r="B743" s="52"/>
    </row>
    <row r="744" spans="2:2" ht="13.5" customHeight="1">
      <c r="B744" s="52"/>
    </row>
    <row r="745" spans="2:2" ht="13.5" customHeight="1">
      <c r="B745" s="52"/>
    </row>
    <row r="746" spans="2:2" ht="13.5" customHeight="1">
      <c r="B746" s="52"/>
    </row>
    <row r="747" spans="2:2" ht="13.5" customHeight="1">
      <c r="B747" s="52"/>
    </row>
    <row r="748" spans="2:2" ht="13.5" customHeight="1">
      <c r="B748" s="52"/>
    </row>
    <row r="749" spans="2:2" ht="13.5" customHeight="1">
      <c r="B749" s="52"/>
    </row>
    <row r="750" spans="2:2" ht="13.5" customHeight="1">
      <c r="B750" s="52"/>
    </row>
    <row r="751" spans="2:2" ht="13.5" customHeight="1">
      <c r="B751" s="52"/>
    </row>
    <row r="752" spans="2:2" ht="13.5" customHeight="1">
      <c r="B752" s="52"/>
    </row>
    <row r="753" spans="2:2" ht="13.5" customHeight="1">
      <c r="B753" s="52"/>
    </row>
    <row r="754" spans="2:2" ht="13.5" customHeight="1">
      <c r="B754" s="52"/>
    </row>
    <row r="755" spans="2:2" ht="13.5" customHeight="1">
      <c r="B755" s="52"/>
    </row>
    <row r="756" spans="2:2" ht="13.5" customHeight="1">
      <c r="B756" s="52"/>
    </row>
    <row r="757" spans="2:2" ht="13.5" customHeight="1">
      <c r="B757" s="52"/>
    </row>
    <row r="758" spans="2:2" ht="13.5" customHeight="1">
      <c r="B758" s="52"/>
    </row>
    <row r="759" spans="2:2" ht="13.5" customHeight="1">
      <c r="B759" s="52"/>
    </row>
    <row r="760" spans="2:2" ht="13.5" customHeight="1">
      <c r="B760" s="52"/>
    </row>
    <row r="761" spans="2:2" ht="13.5" customHeight="1">
      <c r="B761" s="52"/>
    </row>
    <row r="762" spans="2:2" ht="13.5" customHeight="1">
      <c r="B762" s="52"/>
    </row>
    <row r="763" spans="2:2" ht="13.5" customHeight="1">
      <c r="B763" s="52"/>
    </row>
    <row r="764" spans="2:2" ht="13.5" customHeight="1">
      <c r="B764" s="52"/>
    </row>
    <row r="765" spans="2:2" ht="13.5" customHeight="1">
      <c r="B765" s="52"/>
    </row>
    <row r="766" spans="2:2" ht="13.5" customHeight="1">
      <c r="B766" s="52"/>
    </row>
    <row r="767" spans="2:2" ht="13.5" customHeight="1">
      <c r="B767" s="52"/>
    </row>
    <row r="768" spans="2:2" ht="13.5" customHeight="1">
      <c r="B768" s="52"/>
    </row>
    <row r="769" spans="2:2" ht="13.5" customHeight="1">
      <c r="B769" s="52"/>
    </row>
    <row r="770" spans="2:2" ht="13.5" customHeight="1">
      <c r="B770" s="52"/>
    </row>
    <row r="771" spans="2:2" ht="13.5" customHeight="1">
      <c r="B771" s="52"/>
    </row>
    <row r="772" spans="2:2" ht="13.5" customHeight="1">
      <c r="B772" s="52"/>
    </row>
    <row r="773" spans="2:2" ht="13.5" customHeight="1">
      <c r="B773" s="52"/>
    </row>
    <row r="774" spans="2:2" ht="13.5" customHeight="1">
      <c r="B774" s="52"/>
    </row>
    <row r="775" spans="2:2" ht="13.5" customHeight="1">
      <c r="B775" s="52"/>
    </row>
    <row r="776" spans="2:2" ht="13.5" customHeight="1">
      <c r="B776" s="52"/>
    </row>
    <row r="777" spans="2:2" ht="13.5" customHeight="1">
      <c r="B777" s="52"/>
    </row>
    <row r="778" spans="2:2" ht="13.5" customHeight="1">
      <c r="B778" s="52"/>
    </row>
    <row r="779" spans="2:2" ht="13.5" customHeight="1">
      <c r="B779" s="52"/>
    </row>
    <row r="780" spans="2:2" ht="13.5" customHeight="1">
      <c r="B780" s="52"/>
    </row>
    <row r="781" spans="2:2" ht="13.5" customHeight="1">
      <c r="B781" s="52"/>
    </row>
    <row r="782" spans="2:2" ht="13.5" customHeight="1">
      <c r="B782" s="52"/>
    </row>
    <row r="783" spans="2:2" ht="13.5" customHeight="1">
      <c r="B783" s="52"/>
    </row>
    <row r="784" spans="2:2" ht="13.5" customHeight="1">
      <c r="B784" s="52"/>
    </row>
    <row r="785" spans="2:2" ht="13.5" customHeight="1">
      <c r="B785" s="52"/>
    </row>
    <row r="786" spans="2:2" ht="13.5" customHeight="1">
      <c r="B786" s="52"/>
    </row>
    <row r="787" spans="2:2" ht="13.5" customHeight="1">
      <c r="B787" s="52"/>
    </row>
    <row r="788" spans="2:2" ht="13.5" customHeight="1">
      <c r="B788" s="52"/>
    </row>
    <row r="789" spans="2:2" ht="13.5" customHeight="1">
      <c r="B789" s="52"/>
    </row>
    <row r="790" spans="2:2" ht="13.5" customHeight="1">
      <c r="B790" s="52"/>
    </row>
    <row r="791" spans="2:2" ht="13.5" customHeight="1">
      <c r="B791" s="52"/>
    </row>
    <row r="792" spans="2:2" ht="13.5" customHeight="1">
      <c r="B792" s="52"/>
    </row>
    <row r="793" spans="2:2" ht="13.5" customHeight="1">
      <c r="B793" s="52"/>
    </row>
    <row r="794" spans="2:2" ht="13.5" customHeight="1">
      <c r="B794" s="52"/>
    </row>
    <row r="795" spans="2:2" ht="13.5" customHeight="1">
      <c r="B795" s="52"/>
    </row>
    <row r="796" spans="2:2" ht="13.5" customHeight="1">
      <c r="B796" s="52"/>
    </row>
    <row r="797" spans="2:2" ht="13.5" customHeight="1">
      <c r="B797" s="52"/>
    </row>
    <row r="798" spans="2:2" ht="13.5" customHeight="1">
      <c r="B798" s="52"/>
    </row>
    <row r="799" spans="2:2" ht="13.5" customHeight="1">
      <c r="B799" s="52"/>
    </row>
    <row r="800" spans="2:2" ht="13.5" customHeight="1">
      <c r="B800" s="52"/>
    </row>
    <row r="801" spans="2:2" ht="13.5" customHeight="1">
      <c r="B801" s="52"/>
    </row>
    <row r="802" spans="2:2" ht="13.5" customHeight="1">
      <c r="B802" s="52"/>
    </row>
    <row r="803" spans="2:2" ht="13.5" customHeight="1">
      <c r="B803" s="52"/>
    </row>
    <row r="804" spans="2:2" ht="13.5" customHeight="1">
      <c r="B804" s="52"/>
    </row>
    <row r="805" spans="2:2" ht="13.5" customHeight="1">
      <c r="B805" s="52"/>
    </row>
    <row r="806" spans="2:2" ht="13.5" customHeight="1">
      <c r="B806" s="52"/>
    </row>
    <row r="807" spans="2:2" ht="13.5" customHeight="1">
      <c r="B807" s="52"/>
    </row>
    <row r="808" spans="2:2" ht="13.5" customHeight="1">
      <c r="B808" s="52"/>
    </row>
    <row r="809" spans="2:2" ht="13.5" customHeight="1">
      <c r="B809" s="52"/>
    </row>
    <row r="810" spans="2:2" ht="13.5" customHeight="1">
      <c r="B810" s="52"/>
    </row>
    <row r="811" spans="2:2" ht="13.5" customHeight="1">
      <c r="B811" s="52"/>
    </row>
    <row r="812" spans="2:2" ht="13.5" customHeight="1">
      <c r="B812" s="52"/>
    </row>
    <row r="813" spans="2:2" ht="13.5" customHeight="1">
      <c r="B813" s="52"/>
    </row>
    <row r="814" spans="2:2" ht="13.5" customHeight="1">
      <c r="B814" s="52"/>
    </row>
    <row r="815" spans="2:2" ht="13.5" customHeight="1">
      <c r="B815" s="52"/>
    </row>
    <row r="816" spans="2:2" ht="13.5" customHeight="1">
      <c r="B816" s="52"/>
    </row>
    <row r="817" spans="2:2" ht="13.5" customHeight="1">
      <c r="B817" s="52"/>
    </row>
    <row r="818" spans="2:2" ht="13.5" customHeight="1">
      <c r="B818" s="52"/>
    </row>
    <row r="819" spans="2:2" ht="13.5" customHeight="1">
      <c r="B819" s="52"/>
    </row>
    <row r="820" spans="2:2" ht="13.5" customHeight="1">
      <c r="B820" s="52"/>
    </row>
    <row r="821" spans="2:2" ht="13.5" customHeight="1">
      <c r="B821" s="52"/>
    </row>
    <row r="822" spans="2:2" ht="13.5" customHeight="1">
      <c r="B822" s="52"/>
    </row>
    <row r="823" spans="2:2" ht="13.5" customHeight="1">
      <c r="B823" s="52"/>
    </row>
    <row r="824" spans="2:2" ht="13.5" customHeight="1">
      <c r="B824" s="52"/>
    </row>
    <row r="825" spans="2:2" ht="13.5" customHeight="1">
      <c r="B825" s="52"/>
    </row>
    <row r="826" spans="2:2" ht="13.5" customHeight="1">
      <c r="B826" s="52"/>
    </row>
    <row r="827" spans="2:2" ht="13.5" customHeight="1">
      <c r="B827" s="52"/>
    </row>
    <row r="828" spans="2:2" ht="13.5" customHeight="1">
      <c r="B828" s="52"/>
    </row>
    <row r="829" spans="2:2" ht="13.5" customHeight="1">
      <c r="B829" s="52"/>
    </row>
    <row r="830" spans="2:2" ht="13.5" customHeight="1">
      <c r="B830" s="52"/>
    </row>
    <row r="831" spans="2:2" ht="13.5" customHeight="1">
      <c r="B831" s="52"/>
    </row>
    <row r="832" spans="2:2" ht="13.5" customHeight="1">
      <c r="B832" s="52"/>
    </row>
    <row r="833" spans="2:2" ht="13.5" customHeight="1">
      <c r="B833" s="52"/>
    </row>
    <row r="834" spans="2:2" ht="13.5" customHeight="1">
      <c r="B834" s="52"/>
    </row>
    <row r="835" spans="2:2" ht="13.5" customHeight="1">
      <c r="B835" s="52"/>
    </row>
    <row r="836" spans="2:2" ht="13.5" customHeight="1">
      <c r="B836" s="52"/>
    </row>
    <row r="837" spans="2:2" ht="13.5" customHeight="1">
      <c r="B837" s="52"/>
    </row>
    <row r="838" spans="2:2" ht="13.5" customHeight="1">
      <c r="B838" s="52"/>
    </row>
    <row r="839" spans="2:2" ht="13.5" customHeight="1">
      <c r="B839" s="52"/>
    </row>
    <row r="840" spans="2:2" ht="13.5" customHeight="1">
      <c r="B840" s="52"/>
    </row>
    <row r="841" spans="2:2" ht="13.5" customHeight="1">
      <c r="B841" s="52"/>
    </row>
    <row r="842" spans="2:2" ht="13.5" customHeight="1">
      <c r="B842" s="52"/>
    </row>
    <row r="843" spans="2:2" ht="13.5" customHeight="1">
      <c r="B843" s="52"/>
    </row>
    <row r="844" spans="2:2" ht="13.5" customHeight="1">
      <c r="B844" s="52"/>
    </row>
    <row r="845" spans="2:2" ht="13.5" customHeight="1">
      <c r="B845" s="52"/>
    </row>
    <row r="846" spans="2:2" ht="13.5" customHeight="1">
      <c r="B846" s="52"/>
    </row>
    <row r="847" spans="2:2" ht="13.5" customHeight="1">
      <c r="B847" s="52"/>
    </row>
    <row r="848" spans="2:2" ht="13.5" customHeight="1">
      <c r="B848" s="52"/>
    </row>
    <row r="849" spans="2:2" ht="13.5" customHeight="1">
      <c r="B849" s="52"/>
    </row>
    <row r="850" spans="2:2" ht="13.5" customHeight="1">
      <c r="B850" s="52"/>
    </row>
    <row r="851" spans="2:2" ht="13.5" customHeight="1">
      <c r="B851" s="52"/>
    </row>
    <row r="852" spans="2:2" ht="13.5" customHeight="1">
      <c r="B852" s="52"/>
    </row>
    <row r="853" spans="2:2" ht="13.5" customHeight="1">
      <c r="B853" s="52"/>
    </row>
    <row r="854" spans="2:2" ht="13.5" customHeight="1">
      <c r="B854" s="52"/>
    </row>
    <row r="855" spans="2:2" ht="13.5" customHeight="1">
      <c r="B855" s="52"/>
    </row>
    <row r="856" spans="2:2" ht="13.5" customHeight="1">
      <c r="B856" s="52"/>
    </row>
    <row r="857" spans="2:2" ht="13.5" customHeight="1">
      <c r="B857" s="52"/>
    </row>
    <row r="858" spans="2:2" ht="13.5" customHeight="1">
      <c r="B858" s="52"/>
    </row>
    <row r="859" spans="2:2" ht="13.5" customHeight="1">
      <c r="B859" s="52"/>
    </row>
    <row r="860" spans="2:2" ht="13.5" customHeight="1">
      <c r="B860" s="52"/>
    </row>
    <row r="861" spans="2:2" ht="13.5" customHeight="1">
      <c r="B861" s="52"/>
    </row>
    <row r="862" spans="2:2" ht="13.5" customHeight="1">
      <c r="B862" s="52"/>
    </row>
    <row r="863" spans="2:2" ht="13.5" customHeight="1">
      <c r="B863" s="52"/>
    </row>
    <row r="864" spans="2:2" ht="13.5" customHeight="1">
      <c r="B864" s="52"/>
    </row>
    <row r="865" spans="2:2" ht="13.5" customHeight="1">
      <c r="B865" s="52"/>
    </row>
    <row r="866" spans="2:2" ht="13.5" customHeight="1">
      <c r="B866" s="52"/>
    </row>
    <row r="867" spans="2:2" ht="13.5" customHeight="1">
      <c r="B867" s="52"/>
    </row>
    <row r="868" spans="2:2" ht="13.5" customHeight="1">
      <c r="B868" s="52"/>
    </row>
    <row r="869" spans="2:2" ht="13.5" customHeight="1">
      <c r="B869" s="52"/>
    </row>
    <row r="870" spans="2:2" ht="13.5" customHeight="1">
      <c r="B870" s="52"/>
    </row>
    <row r="871" spans="2:2" ht="13.5" customHeight="1">
      <c r="B871" s="52"/>
    </row>
    <row r="872" spans="2:2" ht="13.5" customHeight="1">
      <c r="B872" s="52"/>
    </row>
    <row r="873" spans="2:2" ht="13.5" customHeight="1">
      <c r="B873" s="52"/>
    </row>
    <row r="874" spans="2:2" ht="13.5" customHeight="1">
      <c r="B874" s="52"/>
    </row>
    <row r="875" spans="2:2" ht="13.5" customHeight="1">
      <c r="B875" s="52"/>
    </row>
    <row r="876" spans="2:2" ht="13.5" customHeight="1">
      <c r="B876" s="52"/>
    </row>
    <row r="877" spans="2:2" ht="13.5" customHeight="1">
      <c r="B877" s="52"/>
    </row>
    <row r="878" spans="2:2" ht="13.5" customHeight="1">
      <c r="B878" s="52"/>
    </row>
    <row r="879" spans="2:2" ht="13.5" customHeight="1">
      <c r="B879" s="52"/>
    </row>
    <row r="880" spans="2:2" ht="13.5" customHeight="1">
      <c r="B880" s="52"/>
    </row>
    <row r="881" spans="2:2" ht="13.5" customHeight="1">
      <c r="B881" s="52"/>
    </row>
    <row r="882" spans="2:2" ht="13.5" customHeight="1">
      <c r="B882" s="52"/>
    </row>
    <row r="883" spans="2:2" ht="13.5" customHeight="1">
      <c r="B883" s="52"/>
    </row>
    <row r="884" spans="2:2" ht="13.5" customHeight="1">
      <c r="B884" s="52"/>
    </row>
    <row r="885" spans="2:2" ht="13.5" customHeight="1">
      <c r="B885" s="52"/>
    </row>
    <row r="886" spans="2:2" ht="13.5" customHeight="1">
      <c r="B886" s="52"/>
    </row>
    <row r="887" spans="2:2" ht="13.5" customHeight="1">
      <c r="B887" s="52"/>
    </row>
    <row r="888" spans="2:2" ht="13.5" customHeight="1">
      <c r="B888" s="52"/>
    </row>
    <row r="889" spans="2:2" ht="13.5" customHeight="1">
      <c r="B889" s="52"/>
    </row>
    <row r="890" spans="2:2" ht="13.5" customHeight="1">
      <c r="B890" s="52"/>
    </row>
    <row r="891" spans="2:2" ht="13.5" customHeight="1">
      <c r="B891" s="52"/>
    </row>
    <row r="892" spans="2:2" ht="13.5" customHeight="1">
      <c r="B892" s="52"/>
    </row>
    <row r="893" spans="2:2" ht="13.5" customHeight="1">
      <c r="B893" s="52"/>
    </row>
    <row r="894" spans="2:2" ht="13.5" customHeight="1">
      <c r="B894" s="52"/>
    </row>
    <row r="895" spans="2:2" ht="13.5" customHeight="1">
      <c r="B895" s="52"/>
    </row>
    <row r="896" spans="2:2" ht="13.5" customHeight="1">
      <c r="B896" s="52"/>
    </row>
    <row r="897" spans="2:2" ht="13.5" customHeight="1">
      <c r="B897" s="52"/>
    </row>
    <row r="898" spans="2:2" ht="13.5" customHeight="1">
      <c r="B898" s="52"/>
    </row>
    <row r="899" spans="2:2" ht="13.5" customHeight="1">
      <c r="B899" s="52"/>
    </row>
    <row r="900" spans="2:2" ht="13.5" customHeight="1">
      <c r="B900" s="52"/>
    </row>
    <row r="901" spans="2:2" ht="13.5" customHeight="1">
      <c r="B901" s="52"/>
    </row>
    <row r="902" spans="2:2" ht="13.5" customHeight="1">
      <c r="B902" s="52"/>
    </row>
    <row r="903" spans="2:2" ht="13.5" customHeight="1">
      <c r="B903" s="52"/>
    </row>
    <row r="904" spans="2:2" ht="13.5" customHeight="1">
      <c r="B904" s="52"/>
    </row>
    <row r="905" spans="2:2" ht="13.5" customHeight="1">
      <c r="B905" s="52"/>
    </row>
    <row r="906" spans="2:2" ht="13.5" customHeight="1">
      <c r="B906" s="52"/>
    </row>
    <row r="907" spans="2:2" ht="13.5" customHeight="1">
      <c r="B907" s="52"/>
    </row>
    <row r="908" spans="2:2" ht="13.5" customHeight="1">
      <c r="B908" s="52"/>
    </row>
    <row r="909" spans="2:2" ht="13.5" customHeight="1">
      <c r="B909" s="52"/>
    </row>
    <row r="910" spans="2:2" ht="13.5" customHeight="1">
      <c r="B910" s="52"/>
    </row>
    <row r="911" spans="2:2" ht="13.5" customHeight="1">
      <c r="B911" s="52"/>
    </row>
    <row r="912" spans="2:2" ht="13.5" customHeight="1">
      <c r="B912" s="52"/>
    </row>
    <row r="913" spans="2:2" ht="13.5" customHeight="1">
      <c r="B913" s="52"/>
    </row>
    <row r="914" spans="2:2" ht="13.5" customHeight="1">
      <c r="B914" s="52"/>
    </row>
    <row r="915" spans="2:2" ht="13.5" customHeight="1">
      <c r="B915" s="52"/>
    </row>
    <row r="916" spans="2:2" ht="13.5" customHeight="1">
      <c r="B916" s="52"/>
    </row>
    <row r="917" spans="2:2" ht="13.5" customHeight="1">
      <c r="B917" s="52"/>
    </row>
    <row r="918" spans="2:2" ht="13.5" customHeight="1">
      <c r="B918" s="52"/>
    </row>
    <row r="919" spans="2:2" ht="13.5" customHeight="1">
      <c r="B919" s="52"/>
    </row>
    <row r="920" spans="2:2" ht="13.5" customHeight="1">
      <c r="B920" s="52"/>
    </row>
    <row r="921" spans="2:2" ht="13.5" customHeight="1">
      <c r="B921" s="52"/>
    </row>
    <row r="922" spans="2:2" ht="13.5" customHeight="1">
      <c r="B922" s="52"/>
    </row>
    <row r="923" spans="2:2" ht="13.5" customHeight="1">
      <c r="B923" s="52"/>
    </row>
    <row r="924" spans="2:2" ht="13.5" customHeight="1">
      <c r="B924" s="52"/>
    </row>
    <row r="925" spans="2:2" ht="13.5" customHeight="1">
      <c r="B925" s="52"/>
    </row>
    <row r="926" spans="2:2" ht="13.5" customHeight="1">
      <c r="B926" s="52"/>
    </row>
    <row r="927" spans="2:2" ht="13.5" customHeight="1">
      <c r="B927" s="52"/>
    </row>
    <row r="928" spans="2:2" ht="13.5" customHeight="1">
      <c r="B928" s="52"/>
    </row>
    <row r="929" spans="2:2" ht="13.5" customHeight="1">
      <c r="B929" s="52"/>
    </row>
    <row r="930" spans="2:2" ht="13.5" customHeight="1">
      <c r="B930" s="52"/>
    </row>
    <row r="931" spans="2:2" ht="13.5" customHeight="1">
      <c r="B931" s="52"/>
    </row>
    <row r="932" spans="2:2" ht="13.5" customHeight="1">
      <c r="B932" s="52"/>
    </row>
    <row r="933" spans="2:2" ht="13.5" customHeight="1">
      <c r="B933" s="52"/>
    </row>
    <row r="934" spans="2:2" ht="13.5" customHeight="1">
      <c r="B934" s="52"/>
    </row>
    <row r="935" spans="2:2" ht="13.5" customHeight="1">
      <c r="B935" s="52"/>
    </row>
    <row r="936" spans="2:2" ht="13.5" customHeight="1">
      <c r="B936" s="52"/>
    </row>
    <row r="937" spans="2:2" ht="13.5" customHeight="1">
      <c r="B937" s="52"/>
    </row>
    <row r="938" spans="2:2" ht="13.5" customHeight="1">
      <c r="B938" s="52"/>
    </row>
    <row r="939" spans="2:2" ht="13.5" customHeight="1">
      <c r="B939" s="52"/>
    </row>
    <row r="940" spans="2:2" ht="13.5" customHeight="1">
      <c r="B940" s="52"/>
    </row>
    <row r="941" spans="2:2" ht="13.5" customHeight="1">
      <c r="B941" s="52"/>
    </row>
    <row r="942" spans="2:2" ht="13.5" customHeight="1">
      <c r="B942" s="52"/>
    </row>
    <row r="943" spans="2:2" ht="13.5" customHeight="1">
      <c r="B943" s="52"/>
    </row>
    <row r="944" spans="2:2" ht="13.5" customHeight="1">
      <c r="B944" s="52"/>
    </row>
    <row r="945" spans="2:2" ht="13.5" customHeight="1">
      <c r="B945" s="52"/>
    </row>
    <row r="946" spans="2:2" ht="13.5" customHeight="1">
      <c r="B946" s="52"/>
    </row>
    <row r="947" spans="2:2" ht="13.5" customHeight="1">
      <c r="B947" s="52"/>
    </row>
    <row r="948" spans="2:2" ht="13.5" customHeight="1">
      <c r="B948" s="52"/>
    </row>
    <row r="949" spans="2:2" ht="13.5" customHeight="1">
      <c r="B949" s="52"/>
    </row>
    <row r="950" spans="2:2" ht="13.5" customHeight="1">
      <c r="B950" s="52"/>
    </row>
    <row r="951" spans="2:2" ht="13.5" customHeight="1">
      <c r="B951" s="52"/>
    </row>
    <row r="952" spans="2:2" ht="13.5" customHeight="1">
      <c r="B952" s="52"/>
    </row>
    <row r="953" spans="2:2" ht="13.5" customHeight="1">
      <c r="B953" s="52"/>
    </row>
    <row r="954" spans="2:2" ht="13.5" customHeight="1">
      <c r="B954" s="52"/>
    </row>
    <row r="955" spans="2:2" ht="13.5" customHeight="1">
      <c r="B955" s="52"/>
    </row>
    <row r="956" spans="2:2" ht="13.5" customHeight="1">
      <c r="B956" s="52"/>
    </row>
    <row r="957" spans="2:2" ht="13.5" customHeight="1">
      <c r="B957" s="52"/>
    </row>
    <row r="958" spans="2:2" ht="13.5" customHeight="1">
      <c r="B958" s="52"/>
    </row>
    <row r="959" spans="2:2" ht="13.5" customHeight="1">
      <c r="B959" s="52"/>
    </row>
    <row r="960" spans="2:2" ht="13.5" customHeight="1">
      <c r="B960" s="52"/>
    </row>
    <row r="961" spans="2:2" ht="13.5" customHeight="1">
      <c r="B961" s="52"/>
    </row>
    <row r="962" spans="2:2" ht="13.5" customHeight="1">
      <c r="B962" s="52"/>
    </row>
    <row r="963" spans="2:2" ht="13.5" customHeight="1">
      <c r="B963" s="52"/>
    </row>
    <row r="964" spans="2:2" ht="13.5" customHeight="1">
      <c r="B964" s="52"/>
    </row>
    <row r="965" spans="2:2" ht="13.5" customHeight="1">
      <c r="B965" s="52"/>
    </row>
    <row r="966" spans="2:2" ht="13.5" customHeight="1">
      <c r="B966" s="52"/>
    </row>
    <row r="967" spans="2:2" ht="13.5" customHeight="1">
      <c r="B967" s="52"/>
    </row>
    <row r="968" spans="2:2" ht="13.5" customHeight="1">
      <c r="B968" s="52"/>
    </row>
    <row r="969" spans="2:2" ht="13.5" customHeight="1">
      <c r="B969" s="52"/>
    </row>
    <row r="970" spans="2:2" ht="13.5" customHeight="1">
      <c r="B970" s="52"/>
    </row>
    <row r="971" spans="2:2" ht="13.5" customHeight="1">
      <c r="B971" s="52"/>
    </row>
    <row r="972" spans="2:2" ht="13.5" customHeight="1">
      <c r="B972" s="52"/>
    </row>
    <row r="973" spans="2:2" ht="13.5" customHeight="1">
      <c r="B973" s="52"/>
    </row>
    <row r="974" spans="2:2" ht="13.5" customHeight="1">
      <c r="B974" s="52"/>
    </row>
    <row r="975" spans="2:2" ht="13.5" customHeight="1">
      <c r="B975" s="52"/>
    </row>
    <row r="976" spans="2:2" ht="13.5" customHeight="1">
      <c r="B976" s="52"/>
    </row>
    <row r="977" spans="2:2" ht="13.5" customHeight="1">
      <c r="B977" s="52"/>
    </row>
    <row r="978" spans="2:2" ht="13.5" customHeight="1">
      <c r="B978" s="52"/>
    </row>
    <row r="979" spans="2:2" ht="13.5" customHeight="1">
      <c r="B979" s="52"/>
    </row>
    <row r="980" spans="2:2" ht="13.5" customHeight="1">
      <c r="B980" s="52"/>
    </row>
    <row r="981" spans="2:2" ht="13.5" customHeight="1">
      <c r="B981" s="52"/>
    </row>
    <row r="982" spans="2:2" ht="13.5" customHeight="1">
      <c r="B982" s="52"/>
    </row>
    <row r="983" spans="2:2" ht="13.5" customHeight="1">
      <c r="B983" s="52"/>
    </row>
    <row r="984" spans="2:2" ht="13.5" customHeight="1">
      <c r="B984" s="52"/>
    </row>
    <row r="985" spans="2:2" ht="13.5" customHeight="1">
      <c r="B985" s="52"/>
    </row>
    <row r="986" spans="2:2" ht="13.5" customHeight="1">
      <c r="B986" s="52"/>
    </row>
    <row r="987" spans="2:2" ht="13.5" customHeight="1">
      <c r="B987" s="52"/>
    </row>
    <row r="988" spans="2:2" ht="13.5" customHeight="1">
      <c r="B988" s="52"/>
    </row>
    <row r="989" spans="2:2" ht="13.5" customHeight="1">
      <c r="B989" s="52"/>
    </row>
    <row r="990" spans="2:2" ht="13.5" customHeight="1">
      <c r="B990" s="52"/>
    </row>
    <row r="991" spans="2:2" ht="13.5" customHeight="1">
      <c r="B991" s="52"/>
    </row>
    <row r="992" spans="2:2" ht="13.5" customHeight="1">
      <c r="B992" s="52"/>
    </row>
    <row r="993" spans="2:2" ht="13.5" customHeight="1">
      <c r="B993" s="52"/>
    </row>
    <row r="994" spans="2:2" ht="13.5" customHeight="1">
      <c r="B994" s="52"/>
    </row>
    <row r="995" spans="2:2" ht="13.5" customHeight="1">
      <c r="B995" s="52"/>
    </row>
    <row r="996" spans="2:2" ht="13.5" customHeight="1">
      <c r="B996" s="52"/>
    </row>
    <row r="997" spans="2:2" ht="13.5" customHeight="1">
      <c r="B997" s="52"/>
    </row>
    <row r="998" spans="2:2" ht="13.5" customHeight="1">
      <c r="B998" s="52"/>
    </row>
    <row r="999" spans="2:2" ht="13.5" customHeight="1">
      <c r="B999" s="52"/>
    </row>
    <row r="1000" spans="2:2" ht="13.5" customHeight="1">
      <c r="B1000" s="52"/>
    </row>
  </sheetData>
  <mergeCells count="2">
    <mergeCell ref="A1:B1"/>
    <mergeCell ref="A32:B32"/>
  </mergeCells>
  <printOptions horizontalCentered="1" verticalCentered="1"/>
  <pageMargins left="0" right="0" top="0.78740157480314954" bottom="0.78740157480314954" header="0.39370078740157477" footer="0.39370078740157477"/>
  <pageSetup paperSize="0" scale="136"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20620-97EB-4E8B-8032-54597BE3DDDD}">
  <dimension ref="A1:AMJ1048576"/>
  <sheetViews>
    <sheetView workbookViewId="0"/>
  </sheetViews>
  <sheetFormatPr defaultRowHeight="15" customHeight="1"/>
  <cols>
    <col min="1" max="1" width="67.36328125" style="164" customWidth="1"/>
    <col min="2" max="17" width="8.81640625" style="164" customWidth="1"/>
    <col min="18" max="1015" width="14.54296875" style="164" customWidth="1"/>
    <col min="1016" max="1024" width="11.6328125" style="164" customWidth="1"/>
  </cols>
  <sheetData>
    <row r="1" spans="1:1" ht="20.149999999999999" customHeight="1">
      <c r="A1" s="163" t="s">
        <v>26</v>
      </c>
    </row>
    <row r="2" spans="1:1" ht="20.25" customHeight="1">
      <c r="A2" s="165" t="s">
        <v>1164</v>
      </c>
    </row>
    <row r="3" spans="1:1" ht="20.25" customHeight="1">
      <c r="A3" s="166" t="s">
        <v>1165</v>
      </c>
    </row>
    <row r="4" spans="1:1" ht="20.149999999999999" customHeight="1">
      <c r="A4" s="167" t="s">
        <v>1166</v>
      </c>
    </row>
    <row r="5" spans="1:1" ht="20.149999999999999" customHeight="1">
      <c r="A5" s="167" t="s">
        <v>1167</v>
      </c>
    </row>
    <row r="6" spans="1:1" ht="20.149999999999999" customHeight="1">
      <c r="A6" s="168"/>
    </row>
    <row r="7" spans="1:1" ht="20.149999999999999" customHeight="1">
      <c r="A7" s="167" t="s">
        <v>1168</v>
      </c>
    </row>
    <row r="8" spans="1:1" ht="20.149999999999999" customHeight="1">
      <c r="A8" s="167" t="s">
        <v>1169</v>
      </c>
    </row>
    <row r="9" spans="1:1" ht="20.149999999999999" customHeight="1">
      <c r="A9" s="165"/>
    </row>
    <row r="10" spans="1:1" ht="20.149999999999999" customHeight="1">
      <c r="A10" s="169" t="s">
        <v>1170</v>
      </c>
    </row>
    <row r="11" spans="1:1" ht="20.149999999999999" customHeight="1">
      <c r="A11" s="169" t="s">
        <v>1171</v>
      </c>
    </row>
    <row r="12" spans="1:1" ht="20.149999999999999" customHeight="1">
      <c r="A12" s="165"/>
    </row>
    <row r="13" spans="1:1" ht="20.149999999999999" customHeight="1">
      <c r="A13" s="169" t="s">
        <v>1172</v>
      </c>
    </row>
    <row r="14" spans="1:1" ht="20.149999999999999" customHeight="1">
      <c r="A14" s="169" t="s">
        <v>1173</v>
      </c>
    </row>
    <row r="15" spans="1:1" ht="20.149999999999999" customHeight="1">
      <c r="A15" s="165"/>
    </row>
    <row r="16" spans="1:1" ht="20.149999999999999" customHeight="1">
      <c r="A16" s="169" t="s">
        <v>1174</v>
      </c>
    </row>
    <row r="17" spans="1:1" ht="20.149999999999999" customHeight="1">
      <c r="A17" s="169" t="s">
        <v>1175</v>
      </c>
    </row>
    <row r="18" spans="1:1" ht="20.149999999999999" customHeight="1">
      <c r="A18" s="165"/>
    </row>
    <row r="19" spans="1:1" ht="20.149999999999999" customHeight="1">
      <c r="A19" s="169" t="s">
        <v>1176</v>
      </c>
    </row>
    <row r="20" spans="1:1" ht="20.149999999999999" customHeight="1">
      <c r="A20" s="169" t="s">
        <v>1177</v>
      </c>
    </row>
    <row r="21" spans="1:1" ht="20.149999999999999" customHeight="1">
      <c r="A21" s="165"/>
    </row>
    <row r="22" spans="1:1" ht="20.149999999999999" customHeight="1">
      <c r="A22" s="169" t="s">
        <v>1178</v>
      </c>
    </row>
    <row r="23" spans="1:1" ht="20.149999999999999" customHeight="1">
      <c r="A23" s="169" t="s">
        <v>1179</v>
      </c>
    </row>
    <row r="24" spans="1:1" ht="20.149999999999999" customHeight="1">
      <c r="A24" s="165"/>
    </row>
    <row r="25" spans="1:1" ht="20.149999999999999" customHeight="1">
      <c r="A25" s="169" t="s">
        <v>1180</v>
      </c>
    </row>
    <row r="26" spans="1:1" ht="20.149999999999999" customHeight="1">
      <c r="A26" s="169" t="s">
        <v>1181</v>
      </c>
    </row>
    <row r="27" spans="1:1" ht="20.149999999999999" customHeight="1">
      <c r="A27" s="165"/>
    </row>
    <row r="28" spans="1:1" ht="20.149999999999999" customHeight="1">
      <c r="A28" s="169" t="s">
        <v>1182</v>
      </c>
    </row>
    <row r="29" spans="1:1" ht="20.149999999999999" customHeight="1">
      <c r="A29" s="169" t="s">
        <v>1183</v>
      </c>
    </row>
    <row r="30" spans="1:1" ht="20.149999999999999" customHeight="1">
      <c r="A30" s="165"/>
    </row>
    <row r="31" spans="1:1" ht="20.149999999999999" customHeight="1">
      <c r="A31" s="169" t="s">
        <v>1184</v>
      </c>
    </row>
    <row r="32" spans="1:1" ht="20.149999999999999" customHeight="1">
      <c r="A32" s="169" t="s">
        <v>1185</v>
      </c>
    </row>
    <row r="33" spans="1:1" ht="20.149999999999999" customHeight="1">
      <c r="A33" s="165"/>
    </row>
    <row r="34" spans="1:1" ht="20.149999999999999" customHeight="1">
      <c r="A34" s="169" t="s">
        <v>1186</v>
      </c>
    </row>
    <row r="35" spans="1:1" ht="20.149999999999999" customHeight="1">
      <c r="A35" s="169" t="s">
        <v>1187</v>
      </c>
    </row>
    <row r="36" spans="1:1" ht="20.149999999999999" customHeight="1">
      <c r="A36" s="165"/>
    </row>
    <row r="37" spans="1:1" ht="20.149999999999999" customHeight="1">
      <c r="A37" s="169" t="s">
        <v>1188</v>
      </c>
    </row>
    <row r="38" spans="1:1" ht="20.149999999999999" customHeight="1">
      <c r="A38" s="169" t="s">
        <v>1189</v>
      </c>
    </row>
    <row r="39" spans="1:1" ht="20.149999999999999" customHeight="1">
      <c r="A39" s="165"/>
    </row>
    <row r="40" spans="1:1" ht="20.149999999999999" customHeight="1">
      <c r="A40" s="169" t="s">
        <v>1190</v>
      </c>
    </row>
    <row r="41" spans="1:1" ht="20.149999999999999" customHeight="1">
      <c r="A41" s="169" t="s">
        <v>1191</v>
      </c>
    </row>
    <row r="42" spans="1:1" ht="20.149999999999999" customHeight="1">
      <c r="A42" s="165"/>
    </row>
    <row r="43" spans="1:1" ht="20.149999999999999" customHeight="1">
      <c r="A43" s="169" t="s">
        <v>1192</v>
      </c>
    </row>
    <row r="44" spans="1:1" ht="20.149999999999999" customHeight="1">
      <c r="A44" s="169" t="s">
        <v>1193</v>
      </c>
    </row>
    <row r="45" spans="1:1" ht="20.149999999999999" customHeight="1">
      <c r="A45" s="165"/>
    </row>
    <row r="46" spans="1:1" ht="20.149999999999999" customHeight="1">
      <c r="A46" s="169" t="s">
        <v>1194</v>
      </c>
    </row>
    <row r="47" spans="1:1" ht="20.149999999999999" customHeight="1">
      <c r="A47" s="169" t="s">
        <v>1195</v>
      </c>
    </row>
    <row r="48" spans="1:1" ht="20.149999999999999" customHeight="1">
      <c r="A48" s="165"/>
    </row>
    <row r="49" spans="1:1" ht="20.149999999999999" customHeight="1">
      <c r="A49" s="169" t="s">
        <v>1196</v>
      </c>
    </row>
    <row r="50" spans="1:1" ht="20.149999999999999" customHeight="1">
      <c r="A50" s="169" t="s">
        <v>1197</v>
      </c>
    </row>
    <row r="51" spans="1:1" ht="20.149999999999999" customHeight="1">
      <c r="A51" s="165"/>
    </row>
    <row r="52" spans="1:1" ht="20.149999999999999" customHeight="1">
      <c r="A52" s="169" t="s">
        <v>1198</v>
      </c>
    </row>
    <row r="53" spans="1:1" ht="20.149999999999999" customHeight="1">
      <c r="A53" s="169" t="s">
        <v>1199</v>
      </c>
    </row>
    <row r="54" spans="1:1" ht="20.149999999999999" customHeight="1">
      <c r="A54" s="165"/>
    </row>
    <row r="55" spans="1:1" ht="20.149999999999999" customHeight="1">
      <c r="A55" s="169" t="s">
        <v>1200</v>
      </c>
    </row>
    <row r="56" spans="1:1" ht="20.149999999999999" customHeight="1">
      <c r="A56" s="169" t="s">
        <v>1201</v>
      </c>
    </row>
    <row r="57" spans="1:1" ht="20.149999999999999" customHeight="1">
      <c r="A57" s="165"/>
    </row>
    <row r="58" spans="1:1" ht="20.149999999999999" customHeight="1">
      <c r="A58" s="169" t="s">
        <v>1202</v>
      </c>
    </row>
    <row r="59" spans="1:1" ht="20.149999999999999" customHeight="1">
      <c r="A59" s="169" t="s">
        <v>1203</v>
      </c>
    </row>
    <row r="60" spans="1:1" ht="20.149999999999999" customHeight="1">
      <c r="A60" s="165"/>
    </row>
    <row r="61" spans="1:1" ht="20.149999999999999" customHeight="1">
      <c r="A61" s="169" t="s">
        <v>1204</v>
      </c>
    </row>
    <row r="62" spans="1:1" ht="20.149999999999999" customHeight="1">
      <c r="A62" s="169" t="s">
        <v>1205</v>
      </c>
    </row>
    <row r="63" spans="1:1" ht="20.149999999999999" customHeight="1">
      <c r="A63" s="165"/>
    </row>
    <row r="64" spans="1:1" ht="20.149999999999999" customHeight="1">
      <c r="A64" s="169" t="s">
        <v>1206</v>
      </c>
    </row>
    <row r="65" spans="1:1" ht="20.149999999999999" customHeight="1">
      <c r="A65" s="169" t="s">
        <v>1207</v>
      </c>
    </row>
    <row r="66" spans="1:1" ht="20.149999999999999" customHeight="1">
      <c r="A66" s="165"/>
    </row>
    <row r="67" spans="1:1" ht="20.149999999999999" customHeight="1">
      <c r="A67" s="169" t="s">
        <v>1208</v>
      </c>
    </row>
    <row r="68" spans="1:1" ht="20.149999999999999" customHeight="1">
      <c r="A68" s="169" t="s">
        <v>1209</v>
      </c>
    </row>
    <row r="69" spans="1:1" ht="20.149999999999999" customHeight="1">
      <c r="A69" s="165"/>
    </row>
    <row r="70" spans="1:1" ht="20.149999999999999" customHeight="1">
      <c r="A70" s="169" t="s">
        <v>1210</v>
      </c>
    </row>
    <row r="71" spans="1:1" ht="20.149999999999999" customHeight="1">
      <c r="A71" s="169" t="s">
        <v>1211</v>
      </c>
    </row>
    <row r="72" spans="1:1" ht="20.149999999999999" customHeight="1">
      <c r="A72" s="165"/>
    </row>
    <row r="73" spans="1:1" ht="20.149999999999999" customHeight="1">
      <c r="A73" s="169" t="s">
        <v>1212</v>
      </c>
    </row>
    <row r="74" spans="1:1" ht="20.149999999999999" customHeight="1">
      <c r="A74" s="169" t="s">
        <v>1213</v>
      </c>
    </row>
    <row r="75" spans="1:1" ht="20.149999999999999" customHeight="1">
      <c r="A75" s="165"/>
    </row>
    <row r="76" spans="1:1" ht="20.149999999999999" customHeight="1">
      <c r="A76" s="169" t="s">
        <v>1214</v>
      </c>
    </row>
    <row r="77" spans="1:1" ht="20.149999999999999" customHeight="1">
      <c r="A77" s="169" t="s">
        <v>1215</v>
      </c>
    </row>
    <row r="78" spans="1:1" ht="20.149999999999999" customHeight="1">
      <c r="A78" s="165"/>
    </row>
    <row r="79" spans="1:1" ht="20.149999999999999" customHeight="1">
      <c r="A79" s="169" t="s">
        <v>1216</v>
      </c>
    </row>
    <row r="80" spans="1:1" ht="20.149999999999999" customHeight="1">
      <c r="A80" s="169" t="s">
        <v>1217</v>
      </c>
    </row>
    <row r="81" spans="1:1" ht="20.149999999999999" customHeight="1">
      <c r="A81" s="165"/>
    </row>
    <row r="82" spans="1:1" ht="20.149999999999999" customHeight="1">
      <c r="A82" s="169" t="s">
        <v>1218</v>
      </c>
    </row>
    <row r="83" spans="1:1" ht="20.149999999999999" customHeight="1">
      <c r="A83" s="169" t="s">
        <v>1219</v>
      </c>
    </row>
    <row r="84" spans="1:1" ht="20.149999999999999" customHeight="1">
      <c r="A84" s="165"/>
    </row>
    <row r="85" spans="1:1" ht="20.149999999999999" customHeight="1">
      <c r="A85" s="169" t="s">
        <v>1220</v>
      </c>
    </row>
    <row r="86" spans="1:1" ht="20.149999999999999" customHeight="1">
      <c r="A86" s="169" t="s">
        <v>1221</v>
      </c>
    </row>
    <row r="87" spans="1:1" ht="20.149999999999999" customHeight="1">
      <c r="A87" s="165"/>
    </row>
    <row r="88" spans="1:1" ht="20.149999999999999" customHeight="1">
      <c r="A88" s="169" t="s">
        <v>1222</v>
      </c>
    </row>
    <row r="89" spans="1:1" ht="20.149999999999999" customHeight="1">
      <c r="A89" s="169" t="s">
        <v>1223</v>
      </c>
    </row>
    <row r="90" spans="1:1" ht="20.149999999999999" customHeight="1">
      <c r="A90" s="165"/>
    </row>
    <row r="91" spans="1:1" ht="20.149999999999999" customHeight="1">
      <c r="A91" s="169" t="s">
        <v>1224</v>
      </c>
    </row>
    <row r="92" spans="1:1" ht="20.149999999999999" customHeight="1">
      <c r="A92" s="169" t="s">
        <v>1225</v>
      </c>
    </row>
    <row r="93" spans="1:1" ht="20.149999999999999" customHeight="1">
      <c r="A93" s="165"/>
    </row>
    <row r="94" spans="1:1" ht="20.149999999999999" customHeight="1">
      <c r="A94" s="169" t="s">
        <v>1226</v>
      </c>
    </row>
    <row r="95" spans="1:1" ht="20.149999999999999" customHeight="1">
      <c r="A95" s="169" t="s">
        <v>1227</v>
      </c>
    </row>
    <row r="96" spans="1:1" ht="20.149999999999999" customHeight="1">
      <c r="A96" s="165"/>
    </row>
    <row r="97" spans="1:1" ht="20.149999999999999" customHeight="1">
      <c r="A97" s="169" t="s">
        <v>1228</v>
      </c>
    </row>
    <row r="98" spans="1:1" ht="20.149999999999999" customHeight="1">
      <c r="A98" s="169" t="s">
        <v>1229</v>
      </c>
    </row>
    <row r="99" spans="1:1" ht="20.25" customHeight="1"/>
    <row r="100" spans="1:1" ht="20.25" customHeight="1"/>
    <row r="101" spans="1:1" ht="13.5" customHeight="1"/>
    <row r="102" spans="1:1" ht="20.25" customHeight="1"/>
    <row r="103" spans="1:1" ht="20.25" customHeight="1"/>
    <row r="104" spans="1:1" ht="13.5" customHeight="1"/>
    <row r="105" spans="1:1" ht="13.5" customHeight="1"/>
    <row r="106" spans="1:1" ht="13.5" customHeight="1"/>
    <row r="107" spans="1:1" ht="13.5" customHeight="1"/>
    <row r="108" spans="1:1" ht="13.5" customHeight="1"/>
    <row r="109" spans="1:1" ht="13.5" customHeight="1"/>
    <row r="110" spans="1:1" ht="13.5" customHeight="1"/>
    <row r="111" spans="1:1" ht="13.5" customHeight="1"/>
    <row r="112" spans="1:1"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1048575" ht="12.75" customHeight="1"/>
    <row r="1048576" ht="12.75" customHeight="1"/>
  </sheetData>
  <printOptions horizontalCentered="1" verticalCentered="1"/>
  <pageMargins left="0.25196850393700793" right="0.25196850393700793" top="0.61023622047244097" bottom="0.61023622047244097" header="0.21653543307086615" footer="0.21653543307086615"/>
  <pageSetup paperSize="0" scale="86" fitToWidth="0" fitToHeight="0" orientation="portrait" horizontalDpi="0"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330ED-089D-4627-8513-0212B5FA5BB9}">
  <dimension ref="A1:AMJ1000"/>
  <sheetViews>
    <sheetView workbookViewId="0"/>
  </sheetViews>
  <sheetFormatPr defaultRowHeight="15" customHeight="1"/>
  <cols>
    <col min="1" max="1" width="78.1796875" style="3" customWidth="1"/>
    <col min="2" max="26" width="8.81640625" style="3" customWidth="1"/>
    <col min="27" max="1024" width="14.54296875" style="3" customWidth="1"/>
  </cols>
  <sheetData>
    <row r="1" spans="1:1" ht="13.5" customHeight="1">
      <c r="A1" s="170" t="s">
        <v>1160</v>
      </c>
    </row>
    <row r="2" spans="1:1" ht="13.5" customHeight="1"/>
    <row r="3" spans="1:1" ht="13.5" customHeight="1"/>
    <row r="4" spans="1:1" ht="13.5" customHeight="1"/>
    <row r="5" spans="1:1" ht="13.5" customHeight="1"/>
    <row r="6" spans="1:1" ht="13.5" customHeight="1"/>
    <row r="7" spans="1:1" ht="13.5" customHeight="1"/>
    <row r="8" spans="1:1" ht="13.5" customHeight="1"/>
    <row r="9" spans="1:1" ht="13.5" customHeight="1"/>
    <row r="10" spans="1:1" ht="13.5" customHeight="1"/>
    <row r="11" spans="1:1" ht="13.5" customHeight="1"/>
    <row r="12" spans="1:1" ht="13.5" customHeight="1"/>
    <row r="13" spans="1:1" ht="13.5" customHeight="1"/>
    <row r="14" spans="1:1" ht="13.5" customHeight="1"/>
    <row r="15" spans="1:1" ht="13.5" customHeight="1"/>
    <row r="16" spans="1:1"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0000000000000007" right="0.70000000000000007" top="1.1437007874015745" bottom="1.1437007874015745" header="0.74999999999999989" footer="0.74999999999999989"/>
  <pageSetup paperSize="0"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AEA3-A211-4091-B8E0-636C80EB82BB}">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48947-670E-434D-BDFE-23FA6D8221F7}">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7EE4-25DD-45EC-A729-E95E2211CB0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61509-917A-4206-8821-9FBCA9FE381D}">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BC5E-CD8D-47BA-B902-D91D6366A7F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C5629-AD47-46C3-8658-83803260D142}">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204DE-0C2E-4A5E-9861-B28CBDCA287E}">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4015E-4CD6-4DAE-82E2-F286B294E403}">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18852-F8D2-4C46-AAB5-28F0F02D8020}">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37661-7DA3-4569-8383-0F3950BF3918}">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F147-6BEE-4876-AF00-4820C39A90F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6FC91-66AB-4926-8FDC-912EECDBB437}">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A7404-C069-45FB-B226-A2240290EBA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28186-D683-4984-A40D-B7C99ED403D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833D-17F5-4505-9063-9AB2669C9E95}">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E672-9205-4928-93EE-E960E6B7C1C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5F555-77F6-4BF6-8672-A45A3989DC1F}">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F125E-0D05-4B31-A9FF-B56A560ABE6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88951-8757-48A4-90E0-4414F2CCB1F9}">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A4619-E6EA-470E-B8BE-D5C79FF002AE}">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DF7E-9D01-4007-A94A-54AEF9112E48}">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04A31-25BA-427C-80FC-BE9E82EA4234}">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DA39-B1F1-4A03-8C28-33524A35C982}">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93188-21E5-4BA7-807E-6F8626BFD3DE}">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B24DD-B26D-403B-ABD6-8CFB425F55F3}">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C4127-926E-40FF-8683-F18BC4882C55}">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7C50-FAEC-489C-A8E0-5B58C941AAF9}">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34738-1A7E-4B34-B9E4-A91FC8CA5541}">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F8ED1-D03A-41B2-9216-9FFC657CCAF3}">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25C1-8A28-4555-8A3A-C8B557BED971}">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64D-CE4E-4D0E-A519-93343AE8FCB4}">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FE847-2069-4CCA-95F5-FB015BF87D6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765</TotalTime>
  <Application>Microsoft Excel</Application>
  <DocSecurity>0</DocSecurity>
  <ScaleCrop>false</ScaleCrop>
  <HeadingPairs>
    <vt:vector size="4" baseType="variant">
      <vt:variant>
        <vt:lpstr>Worksheets</vt:lpstr>
      </vt:variant>
      <vt:variant>
        <vt:i4>44</vt:i4>
      </vt:variant>
      <vt:variant>
        <vt:lpstr>Named Ranges</vt:lpstr>
      </vt:variant>
      <vt:variant>
        <vt:i4>3</vt:i4>
      </vt:variant>
    </vt:vector>
  </HeadingPairs>
  <TitlesOfParts>
    <vt:vector size="47" baseType="lpstr">
      <vt:lpstr>Main List</vt:lpstr>
      <vt:lpstr>Data</vt:lpstr>
      <vt:lpstr>Print</vt:lpstr>
      <vt:lpstr>AA &amp; AP</vt:lpstr>
      <vt:lpstr>S-S</vt:lpstr>
      <vt:lpstr>S S Prog</vt:lpstr>
      <vt:lpstr>Prartanai</vt:lpstr>
      <vt:lpstr>Functions</vt:lpstr>
      <vt:lpstr>Ashtotram</vt:lpstr>
      <vt:lpstr>viDAmaDai</vt:lpstr>
      <vt:lpstr>VAel V . Vaguppu</vt:lpstr>
      <vt:lpstr>Kshetra Kovai</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Data!Print_Area</vt:lpstr>
      <vt:lpstr>Print!Print_Area</vt:lpstr>
      <vt:lpstr>'S-S'!Print_Area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 Venkata Subramanian</cp:lastModifiedBy>
  <cp:revision>175</cp:revision>
  <cp:lastPrinted>2025-07-08T15:29:52Z</cp:lastPrinted>
  <dcterms:created xsi:type="dcterms:W3CDTF">2025-07-14T13:13:11Z</dcterms:created>
  <dcterms:modified xsi:type="dcterms:W3CDTF">2025-07-17T12:01:25Z</dcterms:modified>
</cp:coreProperties>
</file>