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rmmc\OneDrive\Desktop\"/>
    </mc:Choice>
  </mc:AlternateContent>
  <bookViews>
    <workbookView xWindow="0" yWindow="0" windowWidth="24000" windowHeight="9615"/>
  </bookViews>
  <sheets>
    <sheet name="Attendance (Old Excel)" sheetId="6" r:id="rId1"/>
    <sheet name="Lists" sheetId="4" r:id="rId2"/>
  </sheets>
  <definedNames>
    <definedName name="Holiday_dates">Holidays[Date]</definedName>
    <definedName name="Months">Lists!$G$2:$G$13</definedName>
    <definedName name="Year_list" localSheetId="0">Year[Year]</definedName>
    <definedName name="Year_list">Year[Year]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1" i="6" l="1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9" i="6" l="1"/>
  <c r="C9" i="6"/>
  <c r="D9" i="6"/>
  <c r="B10" i="6"/>
  <c r="C10" i="6"/>
  <c r="D10" i="6"/>
  <c r="B11" i="6"/>
  <c r="C11" i="6"/>
  <c r="D11" i="6"/>
  <c r="B12" i="6"/>
  <c r="C12" i="6"/>
  <c r="D12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D8" i="6"/>
  <c r="C8" i="6"/>
  <c r="B8" i="6"/>
  <c r="H6" i="6" l="1"/>
  <c r="AI3" i="6"/>
  <c r="AB3" i="6"/>
  <c r="I6" i="6" l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AH6" i="6" s="1"/>
  <c r="AI6" i="6" s="1"/>
  <c r="AJ6" i="6" s="1"/>
  <c r="AK6" i="6" s="1"/>
  <c r="AL6" i="6" s="1"/>
  <c r="AL7" i="6" s="1"/>
  <c r="F63" i="6"/>
  <c r="E58" i="6"/>
  <c r="E53" i="6"/>
  <c r="F58" i="6"/>
  <c r="F53" i="6"/>
  <c r="E45" i="6"/>
  <c r="E48" i="6"/>
  <c r="F48" i="6"/>
  <c r="E59" i="6"/>
  <c r="E54" i="6"/>
  <c r="F59" i="6"/>
  <c r="F54" i="6"/>
  <c r="E43" i="6"/>
  <c r="F43" i="6"/>
  <c r="E49" i="6"/>
  <c r="F49" i="6"/>
  <c r="E44" i="6"/>
  <c r="E61" i="6"/>
  <c r="F44" i="6"/>
  <c r="E56" i="6"/>
  <c r="F56" i="6"/>
  <c r="F51" i="6"/>
  <c r="E62" i="6"/>
  <c r="F62" i="6"/>
  <c r="E57" i="6"/>
  <c r="F57" i="6"/>
  <c r="F52" i="6"/>
  <c r="E63" i="6"/>
  <c r="E46" i="6"/>
  <c r="E52" i="6"/>
  <c r="F45" i="6"/>
  <c r="F50" i="6"/>
  <c r="F61" i="6"/>
  <c r="F12" i="6"/>
  <c r="F32" i="6"/>
  <c r="E50" i="6"/>
  <c r="F19" i="6"/>
  <c r="F39" i="6"/>
  <c r="F55" i="6"/>
  <c r="F60" i="6"/>
  <c r="E55" i="6"/>
  <c r="F13" i="6"/>
  <c r="F33" i="6"/>
  <c r="E60" i="6"/>
  <c r="F20" i="6"/>
  <c r="F27" i="6"/>
  <c r="F40" i="6"/>
  <c r="F42" i="6"/>
  <c r="E51" i="6"/>
  <c r="E42" i="6"/>
  <c r="F41" i="6"/>
  <c r="F28" i="6"/>
  <c r="F47" i="6"/>
  <c r="E41" i="6"/>
  <c r="F35" i="6"/>
  <c r="F29" i="6"/>
  <c r="F16" i="6"/>
  <c r="F23" i="6"/>
  <c r="F36" i="6"/>
  <c r="F30" i="6"/>
  <c r="E47" i="6"/>
  <c r="F17" i="6"/>
  <c r="F46" i="6"/>
  <c r="F24" i="6"/>
  <c r="F37" i="6"/>
  <c r="E27" i="6"/>
  <c r="F10" i="6"/>
  <c r="E30" i="6"/>
  <c r="F9" i="6"/>
  <c r="E15" i="6"/>
  <c r="F22" i="6"/>
  <c r="E11" i="6"/>
  <c r="F15" i="6"/>
  <c r="E31" i="6"/>
  <c r="F8" i="6"/>
  <c r="E38" i="6"/>
  <c r="F21" i="6"/>
  <c r="E34" i="6"/>
  <c r="E32" i="6"/>
  <c r="E19" i="6"/>
  <c r="F34" i="6"/>
  <c r="E14" i="6"/>
  <c r="F14" i="6"/>
  <c r="E10" i="6"/>
  <c r="F26" i="6"/>
  <c r="E23" i="6"/>
  <c r="F25" i="6"/>
  <c r="E37" i="6"/>
  <c r="F38" i="6"/>
  <c r="E8" i="6"/>
  <c r="F18" i="6"/>
  <c r="E33" i="6"/>
  <c r="E26" i="6"/>
  <c r="E18" i="6"/>
  <c r="E9" i="6"/>
  <c r="E25" i="6"/>
  <c r="E20" i="6"/>
  <c r="E13" i="6"/>
  <c r="E16" i="6"/>
  <c r="E36" i="6"/>
  <c r="E24" i="6"/>
  <c r="E29" i="6"/>
  <c r="E28" i="6"/>
  <c r="E40" i="6"/>
  <c r="E12" i="6"/>
  <c r="E21" i="6"/>
  <c r="E35" i="6"/>
  <c r="E17" i="6"/>
  <c r="F31" i="6"/>
  <c r="E39" i="6"/>
  <c r="F11" i="6"/>
  <c r="E22" i="6"/>
  <c r="H7" i="6"/>
  <c r="S7" i="6" l="1"/>
  <c r="I7" i="6"/>
  <c r="T7" i="6"/>
  <c r="Y7" i="6"/>
  <c r="AJ7" i="6"/>
  <c r="J7" i="6"/>
  <c r="U7" i="6"/>
  <c r="Z7" i="6"/>
  <c r="AK7" i="6"/>
  <c r="K7" i="6"/>
  <c r="V7" i="6"/>
  <c r="AA7" i="6"/>
  <c r="W7" i="6"/>
  <c r="L7" i="6"/>
  <c r="AB7" i="6"/>
  <c r="X7" i="6"/>
  <c r="M7" i="6"/>
  <c r="N7" i="6"/>
  <c r="AD7" i="6"/>
  <c r="AH7" i="6"/>
  <c r="AI7" i="6"/>
  <c r="AC7" i="6"/>
  <c r="O7" i="6"/>
  <c r="AE7" i="6"/>
  <c r="P7" i="6"/>
  <c r="AF7" i="6"/>
  <c r="Q7" i="6"/>
  <c r="AG7" i="6"/>
  <c r="R7" i="6"/>
</calcChain>
</file>

<file path=xl/sharedStrings.xml><?xml version="1.0" encoding="utf-8"?>
<sst xmlns="http://schemas.openxmlformats.org/spreadsheetml/2006/main" count="101" uniqueCount="92">
  <si>
    <t>Attendance Record</t>
  </si>
  <si>
    <t>Month:</t>
  </si>
  <si>
    <t>Year:</t>
  </si>
  <si>
    <t>Group:</t>
  </si>
  <si>
    <t>May</t>
  </si>
  <si>
    <t>P</t>
  </si>
  <si>
    <t>A</t>
  </si>
  <si>
    <t>%P</t>
  </si>
  <si>
    <t>%A</t>
  </si>
  <si>
    <t>Date</t>
  </si>
  <si>
    <t>Holiday</t>
  </si>
  <si>
    <t>New Year’s Day</t>
  </si>
  <si>
    <t>Good Friday</t>
  </si>
  <si>
    <t>Early May bank holiday</t>
  </si>
  <si>
    <t>Spring bank holiday</t>
  </si>
  <si>
    <t>Summer bank holiday</t>
  </si>
  <si>
    <t>Christmas Day (substitute day)</t>
  </si>
  <si>
    <t>Boxing Day (substitute day)</t>
  </si>
  <si>
    <t>New Year’s Day (substitute day)</t>
  </si>
  <si>
    <t>Easter Monday</t>
  </si>
  <si>
    <t>Platinum Jubilee bank holiday</t>
  </si>
  <si>
    <t>Boxing Day</t>
  </si>
  <si>
    <t>Year</t>
  </si>
  <si>
    <t>Month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</si>
  <si>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</si>
  <si>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</si>
  <si>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</si>
  <si>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</si>
  <si>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</si>
  <si>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</si>
  <si>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</si>
  <si>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</si>
  <si>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</si>
  <si>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</si>
  <si>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</si>
  <si>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</si>
  <si>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</si>
  <si>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</si>
  <si>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</si>
  <si>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</si>
  <si>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</si>
  <si>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</si>
  <si>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</si>
  <si>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</si>
  <si>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</si>
  <si>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</si>
  <si>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</si>
  <si>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</si>
  <si>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</si>
  <si>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</si>
  <si>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</si>
  <si>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</si>
  <si>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</si>
  <si>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</si>
  <si>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</si>
  <si>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</si>
  <si>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</si>
  <si>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</si>
  <si>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</si>
  <si>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</si>
  <si>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student 26</t>
  </si>
  <si>
    <t>student 27</t>
  </si>
  <si>
    <t>student 28</t>
  </si>
  <si>
    <t>student 29</t>
  </si>
  <si>
    <t>student 30</t>
  </si>
  <si>
    <t>student 31</t>
  </si>
  <si>
    <t>student 32</t>
  </si>
  <si>
    <t>student 33</t>
  </si>
  <si>
    <t>student 34</t>
  </si>
  <si>
    <t>student 35</t>
  </si>
  <si>
    <t>student 36</t>
  </si>
  <si>
    <t>student 37</t>
  </si>
  <si>
    <t>student 38</t>
  </si>
  <si>
    <t>student 39</t>
  </si>
  <si>
    <t>student 40</t>
  </si>
  <si>
    <t>student 41</t>
  </si>
  <si>
    <t>student 42</t>
  </si>
  <si>
    <t>student 43</t>
  </si>
  <si>
    <t>student 44</t>
  </si>
  <si>
    <t>student 45</t>
  </si>
  <si>
    <t>student 46</t>
  </si>
  <si>
    <t>student 47</t>
  </si>
  <si>
    <t>student 48</t>
  </si>
  <si>
    <t>student 49</t>
  </si>
  <si>
    <t>student 50</t>
  </si>
  <si>
    <t>student 51</t>
  </si>
  <si>
    <t>student 52</t>
  </si>
  <si>
    <t>student 53</t>
  </si>
  <si>
    <t>student 54</t>
  </si>
  <si>
    <t>student 55</t>
  </si>
  <si>
    <t>student 56</t>
  </si>
  <si>
    <t>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</si>
</sst>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6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36"/>
      <color theme="5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indexed="65"/>
        <bgColor indexed="64"/>
      </patternFill>
    </fill>
    <fill>
      <patternFill patternType="lightUp"/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1" borderId="0" xfId="0" applyFill="1"/>
    <xf numFmtId="0" fontId="4" fillId="0" borderId="0" xfId="0" applyFont="1"/>
    <xf numFmtId="0" fontId="5" fillId="2" borderId="0" xfId="0" applyFont="1" applyFill="1" applyAlignment="1">
      <alignment horizontal="left"/>
    </xf>
    <xf numFmtId="0" fontId="0" fillId="1" borderId="1" xfId="0" applyFill="1" applyBorder="1"/>
    <xf numFmtId="0" fontId="7" fillId="0" borderId="2" xfId="0" applyFont="1" applyBorder="1" applyAlignment="1">
      <alignment horizontal="left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8" fillId="0" borderId="7" xfId="0" applyFont="1" applyBorder="1" applyAlignment="1">
      <alignment horizontal="left"/>
    </xf>
    <xf numFmtId="0" fontId="0" fillId="0" borderId="7" xfId="0" applyBorder="1" applyAlignment="1">
      <alignment horizontal="center"/>
    </xf>
    <xf numFmtId="9" fontId="0" fillId="0" borderId="7" xfId="1" applyFont="1" applyBorder="1" applyAlignment="1">
      <alignment horizontal="center"/>
    </xf>
    <xf numFmtId="9" fontId="0" fillId="4" borderId="8" xfId="1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9" fontId="0" fillId="4" borderId="10" xfId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9" fontId="0" fillId="4" borderId="12" xfId="1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14" fontId="0" fillId="0" borderId="0" xfId="0" applyNumberFormat="1"/>
    <xf numFmtId="0" fontId="2" fillId="0" borderId="5" xfId="0" applyNumberFormat="1" applyFont="1" applyBorder="1" applyAlignment="1">
      <alignment horizontal="center"/>
    </xf>
    <xf numFmtId="0" fontId="0" fillId="0" borderId="0" xfId="0" applyBorder="1"/>
    <xf numFmtId="9" fontId="0" fillId="0" borderId="7" xfId="1" applyNumberFormat="1" applyFont="1" applyBorder="1" applyAlignment="1">
      <alignment horizontal="center"/>
    </xf>
    <xf numFmtId="0" fontId="6" fillId="0" borderId="0" xfId="0" applyFont="1" applyAlignment="1">
      <alignment horizontal="right" vertical="center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5" fillId="2" borderId="0" xfId="0" applyFont="1" applyFill="1" applyAlignment="1">
      <alignment horizontal="left"/>
    </xf>
  </cellXfs>
  <cellStyles count="2">
    <cellStyle name="Normal" xfId="0" builtinId="0"/>
    <cellStyle name="Percent" xfId="1" builtinId="5"/>
  </cellStyles>
  <dxfs count="6">
    <dxf>
      <numFmt numFmtId="19" formatCode="dd/mm/yyyy"/>
    </dxf>
    <dxf>
      <font>
        <b/>
        <i val="0"/>
        <color theme="0"/>
      </font>
      <numFmt numFmtId="0" formatCode="General"/>
      <fill>
        <patternFill>
          <bgColor theme="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ill>
        <patternFill patternType="gray125">
          <bgColor auto="1"/>
        </patternFill>
      </fill>
    </dxf>
    <dxf>
      <font>
        <b val="0"/>
        <i val="0"/>
        <color auto="1"/>
      </font>
      <fill>
        <patternFill patternType="solid">
          <fgColor theme="5"/>
          <bgColor theme="5" tint="0.79998168889431442"/>
        </patternFill>
      </fill>
      <border>
        <left style="thin">
          <color theme="5"/>
        </left>
        <right style="thin">
          <color theme="5"/>
        </right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4" Type="http://schemas.openxmlformats.org/officeDocument/2006/relationships/image" Target="../media/image4.sv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68580</xdr:colOff>
      <xdr:row>4</xdr:row>
      <xdr:rowOff>144780</xdr:rowOff>
    </xdr:from>
    <xdr:ext cx="419100" cy="415290"/>
    <xdr:pic>
      <xdr:nvPicPr>
        <xdr:cNvPr id="2" name="Graphic 1" descr="Electrician male with solid fill">
          <a:extLst>
            <a:ext uri="{FF2B5EF4-FFF2-40B4-BE49-F238E27FC236}">
              <a16:creationId xmlns="" xmlns:a16="http://schemas.microsoft.com/office/drawing/2014/main" id="{3D9A65F2-DBCA-45B7-B51B-7BCE21AA2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68580" y="1143000"/>
          <a:ext cx="419100" cy="415290"/>
        </a:xfrm>
        <a:prstGeom prst="rect">
          <a:avLst/>
        </a:prstGeom>
      </xdr:spPr>
    </xdr:pic>
    <xdr:clientData/>
  </xdr:oneCellAnchor>
  <xdr:oneCellAnchor>
    <xdr:from>
      <xdr:col>0</xdr:col>
      <xdr:colOff>449580</xdr:colOff>
      <xdr:row>4</xdr:row>
      <xdr:rowOff>152400</xdr:rowOff>
    </xdr:from>
    <xdr:ext cx="417600" cy="413790"/>
    <xdr:pic>
      <xdr:nvPicPr>
        <xdr:cNvPr id="3" name="Graphic 2" descr="School boy with solid fill">
          <a:extLst>
            <a:ext uri="{FF2B5EF4-FFF2-40B4-BE49-F238E27FC236}">
              <a16:creationId xmlns="" xmlns:a16="http://schemas.microsoft.com/office/drawing/2014/main" id="{581581C6-92C1-421D-B666-47EB607CDB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49580" y="1150620"/>
          <a:ext cx="417600" cy="413790"/>
        </a:xfrm>
        <a:prstGeom prst="rect">
          <a:avLst/>
        </a:prstGeom>
      </xdr:spPr>
    </xdr:pic>
    <xdr:clientData/>
  </xdr:oneCellAnchor>
</xdr:wsDr>
</file>

<file path=xl/tables/table1.xml><?xml version="1.0" encoding="utf-8"?>
<table xmlns="http://schemas.openxmlformats.org/spreadsheetml/2006/main" id="1" name="Year" displayName="Year" ref="E1:E17" totalsRowShown="0">
  <autoFilter ref="E1:E17"/>
  <tableColumns count="1">
    <tableColumn id="1" name="Yea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Holidays" displayName="Holidays" ref="A1:B17" totalsRowShown="0">
  <autoFilter ref="A1:B17"/>
  <tableColumns count="2">
    <tableColumn id="1" name="Date" dataDxfId="0"/>
    <tableColumn id="2" name="Holi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3"/>
  <sheetViews>
    <sheetView showGridLines="0" tabSelected="1" zoomScale="90" zoomScaleNormal="90" workbookViewId="0">
      <selection activeCell="A8" sqref="A8"/>
    </sheetView>
  </sheetViews>
  <sheetFormatPr defaultRowHeight="15" x14ac:dyDescent="0.25"/>
  <cols>
    <col min="1" max="1" width="13" customWidth="1"/>
    <col min="2" max="6" width="5.5703125" customWidth="1"/>
    <col min="7" max="7" width="1.42578125" customWidth="1"/>
    <col min="8" max="8" width="5.5703125" customWidth="1"/>
    <col min="9" max="9" width="5.28515625" customWidth="1"/>
    <col min="10" max="38" width="5.42578125" customWidth="1"/>
  </cols>
  <sheetData>
    <row r="1" spans="1:3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3" spans="1:39" ht="33.75" x14ac:dyDescent="0.5">
      <c r="A3" s="32" t="s">
        <v>0</v>
      </c>
      <c r="B3" s="32"/>
      <c r="C3" s="32"/>
      <c r="D3" s="32"/>
      <c r="E3" s="32"/>
      <c r="F3" s="32"/>
      <c r="G3" s="32"/>
      <c r="H3" s="2"/>
      <c r="I3" s="33" t="s">
        <v>1</v>
      </c>
      <c r="J3" s="33"/>
      <c r="K3" s="3"/>
      <c r="L3" s="33" t="s">
        <v>2</v>
      </c>
      <c r="M3" s="33"/>
      <c r="N3" s="3"/>
      <c r="O3" s="33" t="s">
        <v>3</v>
      </c>
      <c r="P3" s="33"/>
      <c r="Q3" s="33"/>
      <c r="U3" s="25"/>
      <c r="AB3" s="29" t="str">
        <f>I4</f>
        <v>March</v>
      </c>
      <c r="AC3" s="29"/>
      <c r="AD3" s="29"/>
      <c r="AE3" s="29"/>
      <c r="AF3" s="29"/>
      <c r="AG3" s="29"/>
      <c r="AH3" s="29"/>
      <c r="AI3" s="29">
        <f>L4</f>
        <v>2025</v>
      </c>
      <c r="AJ3" s="29"/>
      <c r="AK3" s="29"/>
      <c r="AL3" s="29"/>
    </row>
    <row r="4" spans="1:39" ht="16.5" thickBot="1" x14ac:dyDescent="0.3">
      <c r="A4" s="4"/>
      <c r="B4" s="4"/>
      <c r="C4" s="4"/>
      <c r="D4" s="4"/>
      <c r="E4" s="4"/>
      <c r="F4" s="4"/>
      <c r="G4" s="4"/>
      <c r="I4" s="30" t="s">
        <v>26</v>
      </c>
      <c r="J4" s="30"/>
      <c r="K4" s="30"/>
      <c r="L4" s="31">
        <v>2025</v>
      </c>
      <c r="M4" s="31"/>
      <c r="N4" s="5"/>
      <c r="O4" s="30"/>
      <c r="P4" s="30"/>
      <c r="Q4" s="30"/>
      <c r="U4" s="25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</row>
    <row r="6" spans="1:39" x14ac:dyDescent="0.25">
      <c r="A6" s="6"/>
      <c r="B6" s="6"/>
      <c r="C6" s="7"/>
      <c r="D6" s="7"/>
      <c r="E6" s="7"/>
      <c r="F6" s="7"/>
      <c r="G6" s="8"/>
      <c r="H6" s="6">
        <f>DATE(L4,MONTH(I4&amp;0),1)</f>
        <v>45717</v>
      </c>
      <c r="I6" s="6">
        <f>IF(H6&gt;=EOMONTH(DATE($L$4,MONTH($I$4&amp;0),1),0),"",H6+1)</f>
        <v>45718</v>
      </c>
      <c r="J6" s="6">
        <f t="shared" ref="J6:AL6" si="0">IF(I6&gt;=EOMONTH(DATE($L$4,MONTH($I$4&amp;0),1),0),"",I6+1)</f>
        <v>45719</v>
      </c>
      <c r="K6" s="6">
        <f t="shared" si="0"/>
        <v>45720</v>
      </c>
      <c r="L6" s="6">
        <f t="shared" si="0"/>
        <v>45721</v>
      </c>
      <c r="M6" s="6">
        <f t="shared" si="0"/>
        <v>45722</v>
      </c>
      <c r="N6" s="6">
        <f t="shared" si="0"/>
        <v>45723</v>
      </c>
      <c r="O6" s="6">
        <f t="shared" si="0"/>
        <v>45724</v>
      </c>
      <c r="P6" s="6">
        <f t="shared" si="0"/>
        <v>45725</v>
      </c>
      <c r="Q6" s="6">
        <f t="shared" si="0"/>
        <v>45726</v>
      </c>
      <c r="R6" s="6">
        <f t="shared" si="0"/>
        <v>45727</v>
      </c>
      <c r="S6" s="6">
        <f t="shared" si="0"/>
        <v>45728</v>
      </c>
      <c r="T6" s="6">
        <f t="shared" si="0"/>
        <v>45729</v>
      </c>
      <c r="U6" s="6">
        <f t="shared" si="0"/>
        <v>45730</v>
      </c>
      <c r="V6" s="6">
        <f t="shared" si="0"/>
        <v>45731</v>
      </c>
      <c r="W6" s="6">
        <f t="shared" si="0"/>
        <v>45732</v>
      </c>
      <c r="X6" s="6">
        <f t="shared" si="0"/>
        <v>45733</v>
      </c>
      <c r="Y6" s="6">
        <f t="shared" si="0"/>
        <v>45734</v>
      </c>
      <c r="Z6" s="6">
        <f t="shared" si="0"/>
        <v>45735</v>
      </c>
      <c r="AA6" s="6">
        <f t="shared" si="0"/>
        <v>45736</v>
      </c>
      <c r="AB6" s="6">
        <f t="shared" si="0"/>
        <v>45737</v>
      </c>
      <c r="AC6" s="6">
        <f t="shared" si="0"/>
        <v>45738</v>
      </c>
      <c r="AD6" s="6">
        <f t="shared" si="0"/>
        <v>45739</v>
      </c>
      <c r="AE6" s="6">
        <f t="shared" si="0"/>
        <v>45740</v>
      </c>
      <c r="AF6" s="6">
        <f t="shared" si="0"/>
        <v>45741</v>
      </c>
      <c r="AG6" s="6">
        <f t="shared" si="0"/>
        <v>45742</v>
      </c>
      <c r="AH6" s="6">
        <f t="shared" si="0"/>
        <v>45743</v>
      </c>
      <c r="AI6" s="6">
        <f t="shared" si="0"/>
        <v>45744</v>
      </c>
      <c r="AJ6" s="6">
        <f t="shared" si="0"/>
        <v>45745</v>
      </c>
      <c r="AK6" s="6">
        <f t="shared" si="0"/>
        <v>45746</v>
      </c>
      <c r="AL6" s="6">
        <f t="shared" si="0"/>
        <v>45747</v>
      </c>
      <c r="AM6" s="27"/>
    </row>
    <row r="7" spans="1:39" ht="15.75" thickBot="1" x14ac:dyDescent="0.3">
      <c r="A7" s="9"/>
      <c r="B7" s="9" t="s">
        <v>5</v>
      </c>
      <c r="C7" s="10" t="s">
        <v>6</v>
      </c>
      <c r="D7" s="10" t="s">
        <v>91</v>
      </c>
      <c r="E7" s="10" t="s">
        <v>7</v>
      </c>
      <c r="F7" s="10" t="s">
        <v>8</v>
      </c>
      <c r="G7" s="11"/>
      <c r="H7" s="26">
        <f>IF(H6&lt;&gt;"",DAY(H6),"")</f>
        <v>1</v>
      </c>
      <c r="I7" s="26">
        <f t="shared" ref="I7:AL7" si="1">IF(I6&lt;&gt;"",DAY(I6),"")</f>
        <v>2</v>
      </c>
      <c r="J7" s="26">
        <f t="shared" si="1"/>
        <v>3</v>
      </c>
      <c r="K7" s="26">
        <f t="shared" si="1"/>
        <v>4</v>
      </c>
      <c r="L7" s="26">
        <f t="shared" si="1"/>
        <v>5</v>
      </c>
      <c r="M7" s="26">
        <f t="shared" si="1"/>
        <v>6</v>
      </c>
      <c r="N7" s="26">
        <f t="shared" si="1"/>
        <v>7</v>
      </c>
      <c r="O7" s="26">
        <f t="shared" si="1"/>
        <v>8</v>
      </c>
      <c r="P7" s="26">
        <f t="shared" si="1"/>
        <v>9</v>
      </c>
      <c r="Q7" s="26">
        <f t="shared" si="1"/>
        <v>10</v>
      </c>
      <c r="R7" s="26">
        <f t="shared" si="1"/>
        <v>11</v>
      </c>
      <c r="S7" s="26">
        <f t="shared" si="1"/>
        <v>12</v>
      </c>
      <c r="T7" s="26">
        <f t="shared" si="1"/>
        <v>13</v>
      </c>
      <c r="U7" s="26">
        <f t="shared" si="1"/>
        <v>14</v>
      </c>
      <c r="V7" s="26">
        <f t="shared" si="1"/>
        <v>15</v>
      </c>
      <c r="W7" s="26">
        <f t="shared" si="1"/>
        <v>16</v>
      </c>
      <c r="X7" s="26">
        <f t="shared" si="1"/>
        <v>17</v>
      </c>
      <c r="Y7" s="26">
        <f t="shared" si="1"/>
        <v>18</v>
      </c>
      <c r="Z7" s="26">
        <f t="shared" si="1"/>
        <v>19</v>
      </c>
      <c r="AA7" s="26">
        <f t="shared" si="1"/>
        <v>20</v>
      </c>
      <c r="AB7" s="26">
        <f t="shared" si="1"/>
        <v>21</v>
      </c>
      <c r="AC7" s="26">
        <f t="shared" si="1"/>
        <v>22</v>
      </c>
      <c r="AD7" s="26">
        <f t="shared" si="1"/>
        <v>23</v>
      </c>
      <c r="AE7" s="26">
        <f t="shared" si="1"/>
        <v>24</v>
      </c>
      <c r="AF7" s="26">
        <f t="shared" si="1"/>
        <v>25</v>
      </c>
      <c r="AG7" s="26">
        <f t="shared" si="1"/>
        <v>26</v>
      </c>
      <c r="AH7" s="26">
        <f t="shared" si="1"/>
        <v>27</v>
      </c>
      <c r="AI7" s="26">
        <f t="shared" si="1"/>
        <v>28</v>
      </c>
      <c r="AJ7" s="26">
        <f t="shared" si="1"/>
        <v>29</v>
      </c>
      <c r="AK7" s="26">
        <f t="shared" si="1"/>
        <v>30</v>
      </c>
      <c r="AL7" s="26">
        <f t="shared" si="1"/>
        <v>31</v>
      </c>
    </row>
    <row r="8" spans="1:39" x14ac:dyDescent="0.25">
      <c r="A8" s="12" t="s">
        <v>35</v>
      </c>
      <c r="B8" s="13">
        <f>COUNTIF(H8:AL8,B$7)</f>
        <v>0</v>
      </c>
      <c r="C8" s="13">
        <f>COUNTIF(H8:AL8,C$7)</f>
        <v>0</v>
      </c>
      <c r="D8" s="13">
        <f>COUNTIF(H8:AL8,D$7)</f>
        <v>0</v>
      </c>
      <c r="E8" s="28">
        <f t="shared" ref="E8:E40" ca="1" si="2">IF(EOMONTH(H$6,0)&gt;TODAY(),B8/(NETWORKDAYS(H$6,TODAY(),Holiday_dates)-D$8),B8/(NETWORKDAYS(H$6,EOMONTH(H$6,0),Holiday_dates)-D$8))</f>
        <v>0</v>
      </c>
      <c r="F8" s="14">
        <f t="shared" ref="F8:F40" ca="1" si="3">IF(EOMONTH(H$6,0)&gt;TODAY(),C8/NETWORKDAYS(H$6,TODAY(),Holiday_dates),C8/NETWORKDAYS(H$6,EOMONTH(H$6,0),Holiday_dates))</f>
        <v>0</v>
      </c>
      <c r="G8" s="15"/>
      <c r="H8" s="16"/>
      <c r="I8" s="16"/>
      <c r="J8" s="16"/>
      <c r="K8" s="16"/>
      <c r="L8" s="16"/>
      <c r="M8" s="16"/>
      <c r="N8" s="16"/>
      <c r="O8" s="16"/>
      <c r="P8" s="17"/>
      <c r="Q8" s="17"/>
      <c r="R8" s="16"/>
      <c r="S8" s="16"/>
      <c r="T8" s="16"/>
      <c r="U8" s="16"/>
      <c r="V8" s="16"/>
      <c r="W8" s="17"/>
      <c r="X8" s="17"/>
      <c r="Y8" s="16"/>
      <c r="Z8" s="16"/>
      <c r="AA8" s="16"/>
      <c r="AB8" s="16"/>
      <c r="AC8" s="16"/>
      <c r="AD8" s="17"/>
      <c r="AE8" s="17"/>
      <c r="AF8" s="17"/>
      <c r="AG8" s="17"/>
      <c r="AH8" s="17"/>
      <c r="AI8" s="17"/>
      <c r="AJ8" s="17"/>
      <c r="AK8" s="17"/>
      <c r="AL8" s="20"/>
    </row>
    <row r="9" spans="1:39" x14ac:dyDescent="0.25">
      <c r="A9" s="12" t="s">
        <v>36</v>
      </c>
      <c r="B9" s="13">
        <f t="shared" ref="B9:B40" si="4">COUNTIF(H9:AL9,B$7)</f>
        <v>0</v>
      </c>
      <c r="C9" s="13">
        <f t="shared" ref="C9:C40" si="5">COUNTIF(H9:AL9,C$7)</f>
        <v>0</v>
      </c>
      <c r="D9" s="13">
        <f t="shared" ref="D9:D40" si="6">COUNTIF(H9:AL9,D$7)</f>
        <v>0</v>
      </c>
      <c r="E9" s="28">
        <f t="shared" ca="1" si="2"/>
        <v>0</v>
      </c>
      <c r="F9" s="14">
        <f t="shared" ca="1" si="3"/>
        <v>0</v>
      </c>
      <c r="G9" s="18"/>
      <c r="H9" s="19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20"/>
    </row>
    <row r="10" spans="1:39" x14ac:dyDescent="0.25">
      <c r="A10" s="12" t="s">
        <v>37</v>
      </c>
      <c r="B10" s="13">
        <f t="shared" si="4"/>
        <v>0</v>
      </c>
      <c r="C10" s="13">
        <f t="shared" si="5"/>
        <v>0</v>
      </c>
      <c r="D10" s="13">
        <f t="shared" si="6"/>
        <v>0</v>
      </c>
      <c r="E10" s="28">
        <f t="shared" ca="1" si="2"/>
        <v>0</v>
      </c>
      <c r="F10" s="14">
        <f t="shared" ca="1" si="3"/>
        <v>0</v>
      </c>
      <c r="G10" s="18"/>
      <c r="H10" s="19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20"/>
    </row>
    <row r="11" spans="1:39" x14ac:dyDescent="0.25">
      <c r="A11" s="12" t="s">
        <v>38</v>
      </c>
      <c r="B11" s="13">
        <f t="shared" si="4"/>
        <v>0</v>
      </c>
      <c r="C11" s="13">
        <f t="shared" si="5"/>
        <v>0</v>
      </c>
      <c r="D11" s="13">
        <f t="shared" si="6"/>
        <v>0</v>
      </c>
      <c r="E11" s="28">
        <f t="shared" ca="1" si="2"/>
        <v>0</v>
      </c>
      <c r="F11" s="14">
        <f t="shared" ca="1" si="3"/>
        <v>0</v>
      </c>
      <c r="G11" s="18"/>
      <c r="H11" s="19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20"/>
    </row>
    <row r="12" spans="1:39" x14ac:dyDescent="0.25">
      <c r="A12" s="12" t="s">
        <v>39</v>
      </c>
      <c r="B12" s="13">
        <f t="shared" si="4"/>
        <v>0</v>
      </c>
      <c r="C12" s="13">
        <f t="shared" si="5"/>
        <v>0</v>
      </c>
      <c r="D12" s="13">
        <f t="shared" si="6"/>
        <v>0</v>
      </c>
      <c r="E12" s="28">
        <f t="shared" ca="1" si="2"/>
        <v>0</v>
      </c>
      <c r="F12" s="14">
        <f t="shared" ca="1" si="3"/>
        <v>0</v>
      </c>
      <c r="G12" s="18"/>
      <c r="H12" s="19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20"/>
    </row>
    <row r="13" spans="1:39" x14ac:dyDescent="0.25">
      <c r="A13" s="12" t="s">
        <v>40</v>
      </c>
      <c r="B13" s="13">
        <f t="shared" si="4"/>
        <v>0</v>
      </c>
      <c r="C13" s="13">
        <f t="shared" si="5"/>
        <v>0</v>
      </c>
      <c r="D13" s="13">
        <f t="shared" si="6"/>
        <v>0</v>
      </c>
      <c r="E13" s="28">
        <f t="shared" ca="1" si="2"/>
        <v>0</v>
      </c>
      <c r="F13" s="14">
        <f t="shared" ca="1" si="3"/>
        <v>0</v>
      </c>
      <c r="G13" s="18"/>
      <c r="H13" s="19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20"/>
    </row>
    <row r="14" spans="1:39" x14ac:dyDescent="0.25">
      <c r="A14" s="12" t="s">
        <v>41</v>
      </c>
      <c r="B14" s="13">
        <f t="shared" si="4"/>
        <v>0</v>
      </c>
      <c r="C14" s="13">
        <f t="shared" si="5"/>
        <v>0</v>
      </c>
      <c r="D14" s="13">
        <f t="shared" si="6"/>
        <v>0</v>
      </c>
      <c r="E14" s="28">
        <f t="shared" ca="1" si="2"/>
        <v>0</v>
      </c>
      <c r="F14" s="14">
        <f t="shared" ca="1" si="3"/>
        <v>0</v>
      </c>
      <c r="G14" s="18"/>
      <c r="H14" s="19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20"/>
    </row>
    <row r="15" spans="1:39" x14ac:dyDescent="0.25">
      <c r="A15" s="12" t="s">
        <v>42</v>
      </c>
      <c r="B15" s="13">
        <f t="shared" si="4"/>
        <v>0</v>
      </c>
      <c r="C15" s="13">
        <f t="shared" si="5"/>
        <v>0</v>
      </c>
      <c r="D15" s="13">
        <f t="shared" si="6"/>
        <v>0</v>
      </c>
      <c r="E15" s="28">
        <f t="shared" ca="1" si="2"/>
        <v>0</v>
      </c>
      <c r="F15" s="14">
        <f t="shared" ca="1" si="3"/>
        <v>0</v>
      </c>
      <c r="G15" s="18"/>
      <c r="H15" s="19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20"/>
    </row>
    <row r="16" spans="1:39" x14ac:dyDescent="0.25">
      <c r="A16" s="12" t="s">
        <v>43</v>
      </c>
      <c r="B16" s="13">
        <f t="shared" si="4"/>
        <v>0</v>
      </c>
      <c r="C16" s="13">
        <f t="shared" si="5"/>
        <v>0</v>
      </c>
      <c r="D16" s="13">
        <f t="shared" si="6"/>
        <v>0</v>
      </c>
      <c r="E16" s="28">
        <f t="shared" ca="1" si="2"/>
        <v>0</v>
      </c>
      <c r="F16" s="14">
        <f t="shared" ca="1" si="3"/>
        <v>0</v>
      </c>
      <c r="G16" s="18"/>
      <c r="H16" s="19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20"/>
    </row>
    <row r="17" spans="1:38" x14ac:dyDescent="0.25">
      <c r="A17" s="12" t="s">
        <v>44</v>
      </c>
      <c r="B17" s="13">
        <f t="shared" si="4"/>
        <v>0</v>
      </c>
      <c r="C17" s="13">
        <f t="shared" si="5"/>
        <v>0</v>
      </c>
      <c r="D17" s="13">
        <f t="shared" si="6"/>
        <v>0</v>
      </c>
      <c r="E17" s="28">
        <f t="shared" ca="1" si="2"/>
        <v>0</v>
      </c>
      <c r="F17" s="14">
        <f t="shared" ca="1" si="3"/>
        <v>0</v>
      </c>
      <c r="G17" s="21"/>
      <c r="H17" s="22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4"/>
    </row>
    <row r="18" spans="1:38" x14ac:dyDescent="0.25">
      <c r="A18" s="12" t="s">
        <v>45</v>
      </c>
      <c r="B18" s="13">
        <f t="shared" si="4"/>
        <v>0</v>
      </c>
      <c r="C18" s="13">
        <f t="shared" si="5"/>
        <v>0</v>
      </c>
      <c r="D18" s="13">
        <f t="shared" si="6"/>
        <v>0</v>
      </c>
      <c r="E18" s="28">
        <f t="shared" ca="1" si="2"/>
        <v>0</v>
      </c>
      <c r="F18" s="14">
        <f t="shared" ca="1" si="3"/>
        <v>0</v>
      </c>
      <c r="G18" s="21"/>
      <c r="H18" s="22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4"/>
    </row>
    <row r="19" spans="1:38" x14ac:dyDescent="0.25">
      <c r="A19" s="12" t="s">
        <v>46</v>
      </c>
      <c r="B19" s="13">
        <f t="shared" si="4"/>
        <v>0</v>
      </c>
      <c r="C19" s="13">
        <f t="shared" si="5"/>
        <v>0</v>
      </c>
      <c r="D19" s="13">
        <f t="shared" si="6"/>
        <v>0</v>
      </c>
      <c r="E19" s="28">
        <f t="shared" ca="1" si="2"/>
        <v>0</v>
      </c>
      <c r="F19" s="14">
        <f t="shared" ca="1" si="3"/>
        <v>0</v>
      </c>
      <c r="G19" s="21"/>
      <c r="H19" s="22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4"/>
    </row>
    <row r="20" spans="1:38" x14ac:dyDescent="0.25">
      <c r="A20" s="12" t="s">
        <v>47</v>
      </c>
      <c r="B20" s="13">
        <f t="shared" si="4"/>
        <v>0</v>
      </c>
      <c r="C20" s="13">
        <f t="shared" si="5"/>
        <v>0</v>
      </c>
      <c r="D20" s="13">
        <f t="shared" si="6"/>
        <v>0</v>
      </c>
      <c r="E20" s="28">
        <f t="shared" ca="1" si="2"/>
        <v>0</v>
      </c>
      <c r="F20" s="14">
        <f t="shared" ca="1" si="3"/>
        <v>0</v>
      </c>
      <c r="G20" s="21"/>
      <c r="H20" s="22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4"/>
    </row>
    <row r="21" spans="1:38" x14ac:dyDescent="0.25">
      <c r="A21" s="12" t="s">
        <v>48</v>
      </c>
      <c r="B21" s="13">
        <f t="shared" si="4"/>
        <v>0</v>
      </c>
      <c r="C21" s="13">
        <f t="shared" si="5"/>
        <v>0</v>
      </c>
      <c r="D21" s="13">
        <f t="shared" si="6"/>
        <v>0</v>
      </c>
      <c r="E21" s="28">
        <f t="shared" ca="1" si="2"/>
        <v>0</v>
      </c>
      <c r="F21" s="14">
        <f t="shared" ca="1" si="3"/>
        <v>0</v>
      </c>
      <c r="G21" s="21"/>
      <c r="H21" s="22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4"/>
    </row>
    <row r="22" spans="1:38" x14ac:dyDescent="0.25">
      <c r="A22" s="12" t="s">
        <v>49</v>
      </c>
      <c r="B22" s="13">
        <f t="shared" si="4"/>
        <v>0</v>
      </c>
      <c r="C22" s="13">
        <f t="shared" si="5"/>
        <v>0</v>
      </c>
      <c r="D22" s="13">
        <f t="shared" si="6"/>
        <v>0</v>
      </c>
      <c r="E22" s="28">
        <f t="shared" ca="1" si="2"/>
        <v>0</v>
      </c>
      <c r="F22" s="14">
        <f t="shared" ca="1" si="3"/>
        <v>0</v>
      </c>
      <c r="G22" s="21"/>
      <c r="H22" s="22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4"/>
    </row>
    <row r="23" spans="1:38" x14ac:dyDescent="0.25">
      <c r="A23" s="12" t="s">
        <v>50</v>
      </c>
      <c r="B23" s="13">
        <f t="shared" si="4"/>
        <v>0</v>
      </c>
      <c r="C23" s="13">
        <f t="shared" si="5"/>
        <v>0</v>
      </c>
      <c r="D23" s="13">
        <f t="shared" si="6"/>
        <v>0</v>
      </c>
      <c r="E23" s="28">
        <f t="shared" ca="1" si="2"/>
        <v>0</v>
      </c>
      <c r="F23" s="14">
        <f t="shared" ca="1" si="3"/>
        <v>0</v>
      </c>
      <c r="G23" s="21"/>
      <c r="H23" s="22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4"/>
    </row>
    <row r="24" spans="1:38" x14ac:dyDescent="0.25">
      <c r="A24" s="12" t="s">
        <v>51</v>
      </c>
      <c r="B24" s="13">
        <f t="shared" si="4"/>
        <v>0</v>
      </c>
      <c r="C24" s="13">
        <f t="shared" si="5"/>
        <v>0</v>
      </c>
      <c r="D24" s="13">
        <f t="shared" si="6"/>
        <v>0</v>
      </c>
      <c r="E24" s="28">
        <f t="shared" ca="1" si="2"/>
        <v>0</v>
      </c>
      <c r="F24" s="14">
        <f t="shared" ca="1" si="3"/>
        <v>0</v>
      </c>
      <c r="G24" s="21"/>
      <c r="H24" s="22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4"/>
    </row>
    <row r="25" spans="1:38" x14ac:dyDescent="0.25">
      <c r="A25" s="12" t="s">
        <v>52</v>
      </c>
      <c r="B25" s="13">
        <f t="shared" si="4"/>
        <v>0</v>
      </c>
      <c r="C25" s="13">
        <f t="shared" si="5"/>
        <v>0</v>
      </c>
      <c r="D25" s="13">
        <f t="shared" si="6"/>
        <v>0</v>
      </c>
      <c r="E25" s="28">
        <f t="shared" ca="1" si="2"/>
        <v>0</v>
      </c>
      <c r="F25" s="14">
        <f t="shared" ca="1" si="3"/>
        <v>0</v>
      </c>
      <c r="G25" s="21"/>
      <c r="H25" s="22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4"/>
    </row>
    <row r="26" spans="1:38" x14ac:dyDescent="0.25">
      <c r="A26" s="12" t="s">
        <v>53</v>
      </c>
      <c r="B26" s="13">
        <f t="shared" si="4"/>
        <v>0</v>
      </c>
      <c r="C26" s="13">
        <f t="shared" si="5"/>
        <v>0</v>
      </c>
      <c r="D26" s="13">
        <f t="shared" si="6"/>
        <v>0</v>
      </c>
      <c r="E26" s="28">
        <f t="shared" ca="1" si="2"/>
        <v>0</v>
      </c>
      <c r="F26" s="14">
        <f t="shared" ca="1" si="3"/>
        <v>0</v>
      </c>
      <c r="G26" s="21"/>
      <c r="H26" s="22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4"/>
    </row>
    <row r="27" spans="1:38" x14ac:dyDescent="0.25">
      <c r="A27" s="12" t="s">
        <v>54</v>
      </c>
      <c r="B27" s="13">
        <f t="shared" si="4"/>
        <v>0</v>
      </c>
      <c r="C27" s="13">
        <f t="shared" si="5"/>
        <v>0</v>
      </c>
      <c r="D27" s="13">
        <f t="shared" si="6"/>
        <v>0</v>
      </c>
      <c r="E27" s="28">
        <f t="shared" ca="1" si="2"/>
        <v>0</v>
      </c>
      <c r="F27" s="14">
        <f t="shared" ca="1" si="3"/>
        <v>0</v>
      </c>
      <c r="G27" s="21"/>
      <c r="H27" s="22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4"/>
    </row>
    <row r="28" spans="1:38" x14ac:dyDescent="0.25">
      <c r="A28" s="12" t="s">
        <v>55</v>
      </c>
      <c r="B28" s="13">
        <f t="shared" si="4"/>
        <v>0</v>
      </c>
      <c r="C28" s="13">
        <f t="shared" si="5"/>
        <v>0</v>
      </c>
      <c r="D28" s="13">
        <f t="shared" si="6"/>
        <v>0</v>
      </c>
      <c r="E28" s="28">
        <f t="shared" ca="1" si="2"/>
        <v>0</v>
      </c>
      <c r="F28" s="14">
        <f t="shared" ca="1" si="3"/>
        <v>0</v>
      </c>
      <c r="G28" s="21"/>
      <c r="H28" s="22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4"/>
    </row>
    <row r="29" spans="1:38" x14ac:dyDescent="0.25">
      <c r="A29" s="12" t="s">
        <v>56</v>
      </c>
      <c r="B29" s="13">
        <f t="shared" si="4"/>
        <v>0</v>
      </c>
      <c r="C29" s="13">
        <f t="shared" si="5"/>
        <v>0</v>
      </c>
      <c r="D29" s="13">
        <f t="shared" si="6"/>
        <v>0</v>
      </c>
      <c r="E29" s="28">
        <f t="shared" ca="1" si="2"/>
        <v>0</v>
      </c>
      <c r="F29" s="14">
        <f t="shared" ca="1" si="3"/>
        <v>0</v>
      </c>
      <c r="G29" s="21"/>
      <c r="H29" s="22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4"/>
    </row>
    <row r="30" spans="1:38" x14ac:dyDescent="0.25">
      <c r="A30" s="12" t="s">
        <v>57</v>
      </c>
      <c r="B30" s="13">
        <f t="shared" si="4"/>
        <v>0</v>
      </c>
      <c r="C30" s="13">
        <f t="shared" si="5"/>
        <v>0</v>
      </c>
      <c r="D30" s="13">
        <f t="shared" si="6"/>
        <v>0</v>
      </c>
      <c r="E30" s="28">
        <f t="shared" ca="1" si="2"/>
        <v>0</v>
      </c>
      <c r="F30" s="14">
        <f t="shared" ca="1" si="3"/>
        <v>0</v>
      </c>
      <c r="G30" s="21"/>
      <c r="H30" s="22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4"/>
    </row>
    <row r="31" spans="1:38" x14ac:dyDescent="0.25">
      <c r="A31" s="12" t="s">
        <v>58</v>
      </c>
      <c r="B31" s="13">
        <f t="shared" si="4"/>
        <v>0</v>
      </c>
      <c r="C31" s="13">
        <f t="shared" si="5"/>
        <v>0</v>
      </c>
      <c r="D31" s="13">
        <f t="shared" si="6"/>
        <v>0</v>
      </c>
      <c r="E31" s="28">
        <f t="shared" ca="1" si="2"/>
        <v>0</v>
      </c>
      <c r="F31" s="14">
        <f t="shared" ca="1" si="3"/>
        <v>0</v>
      </c>
      <c r="G31" s="21"/>
      <c r="H31" s="22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4"/>
    </row>
    <row r="32" spans="1:38" x14ac:dyDescent="0.25">
      <c r="A32" s="12" t="s">
        <v>59</v>
      </c>
      <c r="B32" s="13">
        <f t="shared" si="4"/>
        <v>0</v>
      </c>
      <c r="C32" s="13">
        <f t="shared" si="5"/>
        <v>0</v>
      </c>
      <c r="D32" s="13">
        <f t="shared" si="6"/>
        <v>0</v>
      </c>
      <c r="E32" s="28">
        <f t="shared" ca="1" si="2"/>
        <v>0</v>
      </c>
      <c r="F32" s="14">
        <f t="shared" ca="1" si="3"/>
        <v>0</v>
      </c>
      <c r="G32" s="21"/>
      <c r="H32" s="22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4"/>
    </row>
    <row r="33" spans="1:38" x14ac:dyDescent="0.25">
      <c r="A33" s="12" t="s">
        <v>60</v>
      </c>
      <c r="B33" s="13">
        <f t="shared" si="4"/>
        <v>0</v>
      </c>
      <c r="C33" s="13">
        <f t="shared" si="5"/>
        <v>0</v>
      </c>
      <c r="D33" s="13">
        <f t="shared" si="6"/>
        <v>0</v>
      </c>
      <c r="E33" s="28">
        <f t="shared" ca="1" si="2"/>
        <v>0</v>
      </c>
      <c r="F33" s="14">
        <f t="shared" ca="1" si="3"/>
        <v>0</v>
      </c>
      <c r="G33" s="21"/>
      <c r="H33" s="22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4"/>
    </row>
    <row r="34" spans="1:38" x14ac:dyDescent="0.25">
      <c r="A34" s="12" t="s">
        <v>61</v>
      </c>
      <c r="B34" s="13">
        <f t="shared" si="4"/>
        <v>0</v>
      </c>
      <c r="C34" s="13">
        <f t="shared" si="5"/>
        <v>0</v>
      </c>
      <c r="D34" s="13">
        <f t="shared" si="6"/>
        <v>0</v>
      </c>
      <c r="E34" s="28">
        <f t="shared" ca="1" si="2"/>
        <v>0</v>
      </c>
      <c r="F34" s="14">
        <f t="shared" ca="1" si="3"/>
        <v>0</v>
      </c>
      <c r="G34" s="21"/>
      <c r="H34" s="22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4"/>
    </row>
    <row r="35" spans="1:38" x14ac:dyDescent="0.25">
      <c r="A35" s="12" t="s">
        <v>62</v>
      </c>
      <c r="B35" s="13">
        <f t="shared" si="4"/>
        <v>0</v>
      </c>
      <c r="C35" s="13">
        <f t="shared" si="5"/>
        <v>0</v>
      </c>
      <c r="D35" s="13">
        <f t="shared" si="6"/>
        <v>0</v>
      </c>
      <c r="E35" s="28">
        <f t="shared" ca="1" si="2"/>
        <v>0</v>
      </c>
      <c r="F35" s="14">
        <f t="shared" ca="1" si="3"/>
        <v>0</v>
      </c>
      <c r="G35" s="21"/>
      <c r="H35" s="22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4"/>
    </row>
    <row r="36" spans="1:38" x14ac:dyDescent="0.25">
      <c r="A36" s="12" t="s">
        <v>63</v>
      </c>
      <c r="B36" s="13">
        <f t="shared" si="4"/>
        <v>0</v>
      </c>
      <c r="C36" s="13">
        <f t="shared" si="5"/>
        <v>0</v>
      </c>
      <c r="D36" s="13">
        <f t="shared" si="6"/>
        <v>0</v>
      </c>
      <c r="E36" s="28">
        <f t="shared" ca="1" si="2"/>
        <v>0</v>
      </c>
      <c r="F36" s="14">
        <f t="shared" ca="1" si="3"/>
        <v>0</v>
      </c>
      <c r="G36" s="21"/>
      <c r="H36" s="22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4"/>
    </row>
    <row r="37" spans="1:38" x14ac:dyDescent="0.25">
      <c r="A37" s="12" t="s">
        <v>64</v>
      </c>
      <c r="B37" s="13">
        <f t="shared" si="4"/>
        <v>0</v>
      </c>
      <c r="C37" s="13">
        <f t="shared" si="5"/>
        <v>0</v>
      </c>
      <c r="D37" s="13">
        <f t="shared" si="6"/>
        <v>0</v>
      </c>
      <c r="E37" s="28">
        <f t="shared" ca="1" si="2"/>
        <v>0</v>
      </c>
      <c r="F37" s="14">
        <f t="shared" ca="1" si="3"/>
        <v>0</v>
      </c>
      <c r="G37" s="21"/>
      <c r="H37" s="22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4"/>
    </row>
    <row r="38" spans="1:38" x14ac:dyDescent="0.25">
      <c r="A38" s="12" t="s">
        <v>65</v>
      </c>
      <c r="B38" s="13">
        <f t="shared" si="4"/>
        <v>0</v>
      </c>
      <c r="C38" s="13">
        <f t="shared" si="5"/>
        <v>0</v>
      </c>
      <c r="D38" s="13">
        <f t="shared" si="6"/>
        <v>0</v>
      </c>
      <c r="E38" s="28">
        <f t="shared" ca="1" si="2"/>
        <v>0</v>
      </c>
      <c r="F38" s="14">
        <f t="shared" ca="1" si="3"/>
        <v>0</v>
      </c>
      <c r="G38" s="21"/>
      <c r="H38" s="22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4"/>
    </row>
    <row r="39" spans="1:38" x14ac:dyDescent="0.25">
      <c r="A39" s="12" t="s">
        <v>66</v>
      </c>
      <c r="B39" s="13">
        <f t="shared" si="4"/>
        <v>0</v>
      </c>
      <c r="C39" s="13">
        <f t="shared" si="5"/>
        <v>0</v>
      </c>
      <c r="D39" s="13">
        <f t="shared" si="6"/>
        <v>0</v>
      </c>
      <c r="E39" s="28">
        <f t="shared" ca="1" si="2"/>
        <v>0</v>
      </c>
      <c r="F39" s="14">
        <f t="shared" ca="1" si="3"/>
        <v>0</v>
      </c>
      <c r="G39" s="21"/>
      <c r="H39" s="22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4"/>
    </row>
    <row r="40" spans="1:38" x14ac:dyDescent="0.25">
      <c r="A40" s="12" t="s">
        <v>67</v>
      </c>
      <c r="B40" s="13">
        <f t="shared" si="4"/>
        <v>0</v>
      </c>
      <c r="C40" s="13">
        <f t="shared" si="5"/>
        <v>0</v>
      </c>
      <c r="D40" s="13">
        <f t="shared" si="6"/>
        <v>0</v>
      </c>
      <c r="E40" s="28">
        <f t="shared" ca="1" si="2"/>
        <v>0</v>
      </c>
      <c r="F40" s="14">
        <f t="shared" ca="1" si="3"/>
        <v>0</v>
      </c>
      <c r="G40" s="21"/>
      <c r="H40" s="22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4"/>
    </row>
    <row r="41" spans="1:38" x14ac:dyDescent="0.25">
      <c r="A41" s="12" t="s">
        <v>68</v>
      </c>
      <c r="B41" s="13">
        <f t="shared" ref="B41:B63" si="7">COUNTIF(H41:AL41,B$7)</f>
        <v>0</v>
      </c>
      <c r="C41" s="13">
        <f t="shared" ref="C41:C63" si="8">COUNTIF(H41:AL41,C$7)</f>
        <v>0</v>
      </c>
      <c r="D41" s="13">
        <f t="shared" ref="D41:D63" si="9">COUNTIF(H41:AL41,D$7)</f>
        <v>0</v>
      </c>
      <c r="E41" s="28">
        <f t="shared" ref="E41:E63" ca="1" si="10">IF(EOMONTH(H$6,0)&gt;TODAY(),B41/(NETWORKDAYS(H$6,TODAY(),Holiday_dates)-D$8),B41/(NETWORKDAYS(H$6,EOMONTH(H$6,0),Holiday_dates)-D$8))</f>
        <v>0</v>
      </c>
      <c r="F41" s="14">
        <f t="shared" ref="F41:F63" ca="1" si="11">IF(EOMONTH(H$6,0)&gt;TODAY(),C41/NETWORKDAYS(H$6,TODAY(),Holiday_dates),C41/NETWORKDAYS(H$6,EOMONTH(H$6,0),Holiday_dates))</f>
        <v>0</v>
      </c>
      <c r="G41" s="21"/>
      <c r="H41" s="22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4"/>
    </row>
    <row r="42" spans="1:38" x14ac:dyDescent="0.25">
      <c r="A42" s="12" t="s">
        <v>69</v>
      </c>
      <c r="B42" s="13">
        <f t="shared" si="7"/>
        <v>0</v>
      </c>
      <c r="C42" s="13">
        <f t="shared" si="8"/>
        <v>0</v>
      </c>
      <c r="D42" s="13">
        <f t="shared" si="9"/>
        <v>0</v>
      </c>
      <c r="E42" s="28">
        <f t="shared" ca="1" si="10"/>
        <v>0</v>
      </c>
      <c r="F42" s="14">
        <f t="shared" ca="1" si="11"/>
        <v>0</v>
      </c>
      <c r="G42" s="21"/>
      <c r="H42" s="22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4"/>
    </row>
    <row r="43" spans="1:38" x14ac:dyDescent="0.25">
      <c r="A43" s="12" t="s">
        <v>70</v>
      </c>
      <c r="B43" s="13">
        <f t="shared" si="7"/>
        <v>0</v>
      </c>
      <c r="C43" s="13">
        <f t="shared" si="8"/>
        <v>0</v>
      </c>
      <c r="D43" s="13">
        <f t="shared" si="9"/>
        <v>0</v>
      </c>
      <c r="E43" s="28">
        <f t="shared" ca="1" si="10"/>
        <v>0</v>
      </c>
      <c r="F43" s="14">
        <f t="shared" ca="1" si="11"/>
        <v>0</v>
      </c>
      <c r="G43" s="21"/>
      <c r="H43" s="22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4"/>
    </row>
    <row r="44" spans="1:38" x14ac:dyDescent="0.25">
      <c r="A44" s="12" t="s">
        <v>71</v>
      </c>
      <c r="B44" s="13">
        <f t="shared" si="7"/>
        <v>0</v>
      </c>
      <c r="C44" s="13">
        <f t="shared" si="8"/>
        <v>0</v>
      </c>
      <c r="D44" s="13">
        <f t="shared" si="9"/>
        <v>0</v>
      </c>
      <c r="E44" s="28">
        <f t="shared" ca="1" si="10"/>
        <v>0</v>
      </c>
      <c r="F44" s="14">
        <f t="shared" ca="1" si="11"/>
        <v>0</v>
      </c>
      <c r="G44" s="21"/>
      <c r="H44" s="22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4"/>
    </row>
    <row r="45" spans="1:38" x14ac:dyDescent="0.25">
      <c r="A45" s="12" t="s">
        <v>72</v>
      </c>
      <c r="B45" s="13">
        <f t="shared" si="7"/>
        <v>0</v>
      </c>
      <c r="C45" s="13">
        <f t="shared" si="8"/>
        <v>0</v>
      </c>
      <c r="D45" s="13">
        <f t="shared" si="9"/>
        <v>0</v>
      </c>
      <c r="E45" s="28">
        <f t="shared" ca="1" si="10"/>
        <v>0</v>
      </c>
      <c r="F45" s="14">
        <f t="shared" ca="1" si="11"/>
        <v>0</v>
      </c>
      <c r="G45" s="21"/>
      <c r="H45" s="22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4"/>
    </row>
    <row r="46" spans="1:38" x14ac:dyDescent="0.25">
      <c r="A46" s="12" t="s">
        <v>73</v>
      </c>
      <c r="B46" s="13">
        <f t="shared" si="7"/>
        <v>0</v>
      </c>
      <c r="C46" s="13">
        <f t="shared" si="8"/>
        <v>0</v>
      </c>
      <c r="D46" s="13">
        <f t="shared" si="9"/>
        <v>0</v>
      </c>
      <c r="E46" s="28">
        <f t="shared" ca="1" si="10"/>
        <v>0</v>
      </c>
      <c r="F46" s="14">
        <f t="shared" ca="1" si="11"/>
        <v>0</v>
      </c>
      <c r="G46" s="21"/>
      <c r="H46" s="22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4"/>
    </row>
    <row r="47" spans="1:38" x14ac:dyDescent="0.25">
      <c r="A47" s="12" t="s">
        <v>74</v>
      </c>
      <c r="B47" s="13">
        <f t="shared" si="7"/>
        <v>0</v>
      </c>
      <c r="C47" s="13">
        <f t="shared" si="8"/>
        <v>0</v>
      </c>
      <c r="D47" s="13">
        <f t="shared" si="9"/>
        <v>0</v>
      </c>
      <c r="E47" s="28">
        <f t="shared" ca="1" si="10"/>
        <v>0</v>
      </c>
      <c r="F47" s="14">
        <f t="shared" ca="1" si="11"/>
        <v>0</v>
      </c>
      <c r="G47" s="21"/>
      <c r="H47" s="22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4"/>
    </row>
    <row r="48" spans="1:38" x14ac:dyDescent="0.25">
      <c r="A48" s="12" t="s">
        <v>75</v>
      </c>
      <c r="B48" s="13">
        <f t="shared" si="7"/>
        <v>0</v>
      </c>
      <c r="C48" s="13">
        <f t="shared" si="8"/>
        <v>0</v>
      </c>
      <c r="D48" s="13">
        <f t="shared" si="9"/>
        <v>0</v>
      </c>
      <c r="E48" s="28">
        <f t="shared" ca="1" si="10"/>
        <v>0</v>
      </c>
      <c r="F48" s="14">
        <f t="shared" ca="1" si="11"/>
        <v>0</v>
      </c>
      <c r="G48" s="21"/>
      <c r="H48" s="22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4"/>
    </row>
    <row r="49" spans="1:38" x14ac:dyDescent="0.25">
      <c r="A49" s="12" t="s">
        <v>76</v>
      </c>
      <c r="B49" s="13">
        <f t="shared" si="7"/>
        <v>0</v>
      </c>
      <c r="C49" s="13">
        <f t="shared" si="8"/>
        <v>0</v>
      </c>
      <c r="D49" s="13">
        <f t="shared" si="9"/>
        <v>0</v>
      </c>
      <c r="E49" s="28">
        <f t="shared" ca="1" si="10"/>
        <v>0</v>
      </c>
      <c r="F49" s="14">
        <f t="shared" ca="1" si="11"/>
        <v>0</v>
      </c>
      <c r="G49" s="21"/>
      <c r="H49" s="22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4"/>
    </row>
    <row r="50" spans="1:38" x14ac:dyDescent="0.25">
      <c r="A50" s="12" t="s">
        <v>77</v>
      </c>
      <c r="B50" s="13">
        <f t="shared" si="7"/>
        <v>0</v>
      </c>
      <c r="C50" s="13">
        <f t="shared" si="8"/>
        <v>0</v>
      </c>
      <c r="D50" s="13">
        <f t="shared" si="9"/>
        <v>0</v>
      </c>
      <c r="E50" s="28">
        <f t="shared" ca="1" si="10"/>
        <v>0</v>
      </c>
      <c r="F50" s="14">
        <f t="shared" ca="1" si="11"/>
        <v>0</v>
      </c>
      <c r="G50" s="21"/>
      <c r="H50" s="22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4"/>
    </row>
    <row r="51" spans="1:38" x14ac:dyDescent="0.25">
      <c r="A51" s="12" t="s">
        <v>78</v>
      </c>
      <c r="B51" s="13">
        <f t="shared" si="7"/>
        <v>0</v>
      </c>
      <c r="C51" s="13">
        <f t="shared" si="8"/>
        <v>0</v>
      </c>
      <c r="D51" s="13">
        <f t="shared" si="9"/>
        <v>0</v>
      </c>
      <c r="E51" s="28">
        <f t="shared" ca="1" si="10"/>
        <v>0</v>
      </c>
      <c r="F51" s="14">
        <f t="shared" ca="1" si="11"/>
        <v>0</v>
      </c>
      <c r="G51" s="21"/>
      <c r="H51" s="22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4"/>
    </row>
    <row r="52" spans="1:38" x14ac:dyDescent="0.25">
      <c r="A52" s="12" t="s">
        <v>79</v>
      </c>
      <c r="B52" s="13">
        <f t="shared" si="7"/>
        <v>0</v>
      </c>
      <c r="C52" s="13">
        <f t="shared" si="8"/>
        <v>0</v>
      </c>
      <c r="D52" s="13">
        <f t="shared" si="9"/>
        <v>0</v>
      </c>
      <c r="E52" s="28">
        <f t="shared" ca="1" si="10"/>
        <v>0</v>
      </c>
      <c r="F52" s="14">
        <f t="shared" ca="1" si="11"/>
        <v>0</v>
      </c>
      <c r="G52" s="21"/>
      <c r="H52" s="22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4"/>
    </row>
    <row r="53" spans="1:38" x14ac:dyDescent="0.25">
      <c r="A53" s="12" t="s">
        <v>80</v>
      </c>
      <c r="B53" s="13">
        <f t="shared" si="7"/>
        <v>0</v>
      </c>
      <c r="C53" s="13">
        <f t="shared" si="8"/>
        <v>0</v>
      </c>
      <c r="D53" s="13">
        <f t="shared" si="9"/>
        <v>0</v>
      </c>
      <c r="E53" s="28">
        <f t="shared" ca="1" si="10"/>
        <v>0</v>
      </c>
      <c r="F53" s="14">
        <f t="shared" ca="1" si="11"/>
        <v>0</v>
      </c>
      <c r="G53" s="21"/>
      <c r="H53" s="22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4"/>
    </row>
    <row r="54" spans="1:38" x14ac:dyDescent="0.25">
      <c r="A54" s="12" t="s">
        <v>81</v>
      </c>
      <c r="B54" s="13">
        <f t="shared" si="7"/>
        <v>0</v>
      </c>
      <c r="C54" s="13">
        <f t="shared" si="8"/>
        <v>0</v>
      </c>
      <c r="D54" s="13">
        <f t="shared" si="9"/>
        <v>0</v>
      </c>
      <c r="E54" s="28">
        <f t="shared" ca="1" si="10"/>
        <v>0</v>
      </c>
      <c r="F54" s="14">
        <f t="shared" ca="1" si="11"/>
        <v>0</v>
      </c>
      <c r="G54" s="21"/>
      <c r="H54" s="22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4"/>
    </row>
    <row r="55" spans="1:38" x14ac:dyDescent="0.25">
      <c r="A55" s="12" t="s">
        <v>82</v>
      </c>
      <c r="B55" s="13">
        <f t="shared" si="7"/>
        <v>0</v>
      </c>
      <c r="C55" s="13">
        <f t="shared" si="8"/>
        <v>0</v>
      </c>
      <c r="D55" s="13">
        <f t="shared" si="9"/>
        <v>0</v>
      </c>
      <c r="E55" s="28">
        <f t="shared" ca="1" si="10"/>
        <v>0</v>
      </c>
      <c r="F55" s="14">
        <f t="shared" ca="1" si="11"/>
        <v>0</v>
      </c>
      <c r="G55" s="21"/>
      <c r="H55" s="22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4"/>
    </row>
    <row r="56" spans="1:38" x14ac:dyDescent="0.25">
      <c r="A56" s="12" t="s">
        <v>83</v>
      </c>
      <c r="B56" s="13">
        <f t="shared" si="7"/>
        <v>0</v>
      </c>
      <c r="C56" s="13">
        <f t="shared" si="8"/>
        <v>0</v>
      </c>
      <c r="D56" s="13">
        <f t="shared" si="9"/>
        <v>0</v>
      </c>
      <c r="E56" s="28">
        <f t="shared" ca="1" si="10"/>
        <v>0</v>
      </c>
      <c r="F56" s="14">
        <f t="shared" ca="1" si="11"/>
        <v>0</v>
      </c>
      <c r="G56" s="21"/>
      <c r="H56" s="22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4"/>
    </row>
    <row r="57" spans="1:38" x14ac:dyDescent="0.25">
      <c r="A57" s="12" t="s">
        <v>84</v>
      </c>
      <c r="B57" s="13">
        <f t="shared" si="7"/>
        <v>0</v>
      </c>
      <c r="C57" s="13">
        <f t="shared" si="8"/>
        <v>0</v>
      </c>
      <c r="D57" s="13">
        <f t="shared" si="9"/>
        <v>0</v>
      </c>
      <c r="E57" s="28">
        <f t="shared" ca="1" si="10"/>
        <v>0</v>
      </c>
      <c r="F57" s="14">
        <f t="shared" ca="1" si="11"/>
        <v>0</v>
      </c>
      <c r="G57" s="21"/>
      <c r="H57" s="22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4"/>
    </row>
    <row r="58" spans="1:38" x14ac:dyDescent="0.25">
      <c r="A58" s="12" t="s">
        <v>85</v>
      </c>
      <c r="B58" s="13">
        <f t="shared" si="7"/>
        <v>0</v>
      </c>
      <c r="C58" s="13">
        <f t="shared" si="8"/>
        <v>0</v>
      </c>
      <c r="D58" s="13">
        <f t="shared" si="9"/>
        <v>0</v>
      </c>
      <c r="E58" s="28">
        <f t="shared" ca="1" si="10"/>
        <v>0</v>
      </c>
      <c r="F58" s="14">
        <f t="shared" ca="1" si="11"/>
        <v>0</v>
      </c>
      <c r="G58" s="21"/>
      <c r="H58" s="22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4"/>
    </row>
    <row r="59" spans="1:38" x14ac:dyDescent="0.25">
      <c r="A59" s="12" t="s">
        <v>86</v>
      </c>
      <c r="B59" s="13">
        <f t="shared" si="7"/>
        <v>0</v>
      </c>
      <c r="C59" s="13">
        <f t="shared" si="8"/>
        <v>0</v>
      </c>
      <c r="D59" s="13">
        <f t="shared" si="9"/>
        <v>0</v>
      </c>
      <c r="E59" s="28">
        <f t="shared" ca="1" si="10"/>
        <v>0</v>
      </c>
      <c r="F59" s="14">
        <f t="shared" ca="1" si="11"/>
        <v>0</v>
      </c>
      <c r="G59" s="21"/>
      <c r="H59" s="22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4"/>
    </row>
    <row r="60" spans="1:38" x14ac:dyDescent="0.25">
      <c r="A60" s="12" t="s">
        <v>87</v>
      </c>
      <c r="B60" s="13">
        <f t="shared" si="7"/>
        <v>0</v>
      </c>
      <c r="C60" s="13">
        <f t="shared" si="8"/>
        <v>0</v>
      </c>
      <c r="D60" s="13">
        <f t="shared" si="9"/>
        <v>0</v>
      </c>
      <c r="E60" s="28">
        <f t="shared" ca="1" si="10"/>
        <v>0</v>
      </c>
      <c r="F60" s="14">
        <f t="shared" ca="1" si="11"/>
        <v>0</v>
      </c>
      <c r="G60" s="21"/>
      <c r="H60" s="22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4"/>
    </row>
    <row r="61" spans="1:38" x14ac:dyDescent="0.25">
      <c r="A61" s="12" t="s">
        <v>88</v>
      </c>
      <c r="B61" s="13">
        <f t="shared" si="7"/>
        <v>0</v>
      </c>
      <c r="C61" s="13">
        <f t="shared" si="8"/>
        <v>0</v>
      </c>
      <c r="D61" s="13">
        <f t="shared" si="9"/>
        <v>0</v>
      </c>
      <c r="E61" s="28">
        <f t="shared" ca="1" si="10"/>
        <v>0</v>
      </c>
      <c r="F61" s="14">
        <f t="shared" ca="1" si="11"/>
        <v>0</v>
      </c>
      <c r="G61" s="21"/>
      <c r="H61" s="22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4"/>
    </row>
    <row r="62" spans="1:38" x14ac:dyDescent="0.25">
      <c r="A62" s="12" t="s">
        <v>89</v>
      </c>
      <c r="B62" s="13">
        <f t="shared" si="7"/>
        <v>0</v>
      </c>
      <c r="C62" s="13">
        <f t="shared" si="8"/>
        <v>0</v>
      </c>
      <c r="D62" s="13">
        <f t="shared" si="9"/>
        <v>0</v>
      </c>
      <c r="E62" s="28">
        <f t="shared" ca="1" si="10"/>
        <v>0</v>
      </c>
      <c r="F62" s="14">
        <f t="shared" ca="1" si="11"/>
        <v>0</v>
      </c>
      <c r="G62" s="21"/>
      <c r="H62" s="22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4"/>
    </row>
    <row r="63" spans="1:38" x14ac:dyDescent="0.25">
      <c r="A63" s="12" t="s">
        <v>90</v>
      </c>
      <c r="B63" s="13">
        <f t="shared" si="7"/>
        <v>0</v>
      </c>
      <c r="C63" s="13">
        <f t="shared" si="8"/>
        <v>0</v>
      </c>
      <c r="D63" s="13">
        <f t="shared" si="9"/>
        <v>0</v>
      </c>
      <c r="E63" s="28">
        <f t="shared" ca="1" si="10"/>
        <v>0</v>
      </c>
      <c r="F63" s="14">
        <f t="shared" ca="1" si="11"/>
        <v>0</v>
      </c>
      <c r="G63" s="21"/>
      <c r="H63" s="22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4"/>
    </row>
  </sheetData>
  <mergeCells count="9">
    <mergeCell ref="AI3:AL4"/>
    <mergeCell ref="I4:K4"/>
    <mergeCell ref="L4:M4"/>
    <mergeCell ref="O4:Q4"/>
    <mergeCell ref="A3:G3"/>
    <mergeCell ref="I3:J3"/>
    <mergeCell ref="L3:M3"/>
    <mergeCell ref="O3:Q3"/>
    <mergeCell ref="AB3:AH4"/>
  </mergeCells>
  <conditionalFormatting sqref="H6:AL63">
    <cfRule type="expression" dxfId="5" priority="4">
      <formula>H$6=TODAY()</formula>
    </cfRule>
    <cfRule type="expression" dxfId="4" priority="5">
      <formula>OR(WEEKDAY(H$6,11)=6,WEEKDAY(H$6,11)=7,COUNTIF(Holiday_dates,H$6)=1,H$6="")</formula>
    </cfRule>
  </conditionalFormatting>
  <conditionalFormatting sqref="H8:AL63">
    <cfRule type="cellIs" dxfId="3" priority="1" operator="equal">
      <formula>"H"</formula>
    </cfRule>
    <cfRule type="cellIs" dxfId="2" priority="2" operator="equal">
      <formula>"P"</formula>
    </cfRule>
    <cfRule type="cellIs" dxfId="1" priority="3" operator="equal">
      <formula>"A"</formula>
    </cfRule>
  </conditionalFormatting>
  <dataValidations count="2">
    <dataValidation type="list" allowBlank="1" showInputMessage="1" showErrorMessage="1" sqref="L4:M4">
      <formula1>Year_list</formula1>
    </dataValidation>
    <dataValidation type="list" allowBlank="1" showInputMessage="1" showErrorMessage="1" sqref="I4:K4">
      <formula1>Months</formula1>
    </dataValidation>
  </dataValidations>
  <pageMargins left="0.7" right="0.7" top="0.75" bottom="0.75" header="0.3" footer="0.3"/>
  <pageSetup orientation="portrait" horizontalDpi="200" verticalDpi="2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errorTitle="Attendance" error="You can only enter &quot;A&quot; for absent, &quot;P&quot; for present &amp; &quot;H&quot; for holiday on a working day.">
          <x14:formula1>
            <xm:f>Lists!$I$1:$I$4</xm:f>
          </x14:formula1>
          <xm:sqref>H8:AL63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K3" sqref="K3"/>
    </sheetView>
  </sheetViews>
  <sheetFormatPr defaultRowHeight="15" x14ac:dyDescent="0.25"/>
  <cols>
    <col min="1" max="1" width="10.5703125" bestFit="1" customWidth="1"/>
    <col min="2" max="2" width="27" bestFit="1" customWidth="1"/>
  </cols>
  <sheetData>
    <row r="1" spans="1:9" x14ac:dyDescent="0.25">
      <c r="A1" t="s">
        <v>9</v>
      </c>
      <c r="B1" t="s">
        <v>10</v>
      </c>
      <c r="E1" t="s">
        <v>22</v>
      </c>
      <c r="G1" t="s">
        <v>23</v>
      </c>
      <c r="I1" t="s">
        <v>5</v>
      </c>
    </row>
    <row r="2" spans="1:9" x14ac:dyDescent="0.25">
      <c r="A2" s="25">
        <v>44197</v>
      </c>
      <c r="B2" t="s">
        <v>11</v>
      </c>
      <c r="E2">
        <v>2021</v>
      </c>
      <c r="G2" t="s">
        <v>24</v>
      </c>
      <c r="I2" t="s">
        <v>6</v>
      </c>
    </row>
    <row r="3" spans="1:9" x14ac:dyDescent="0.25">
      <c r="A3" s="25">
        <v>44288</v>
      </c>
      <c r="B3" t="s">
        <v>12</v>
      </c>
      <c r="E3">
        <v>2022</v>
      </c>
      <c r="G3" t="s">
        <v>25</v>
      </c>
      <c r="I3" t="s">
        <v>91</v>
      </c>
    </row>
    <row r="4" spans="1:9" x14ac:dyDescent="0.25">
      <c r="A4" s="25">
        <v>44319</v>
      </c>
      <c r="B4" t="s">
        <v>13</v>
      </c>
      <c r="E4">
        <v>2023</v>
      </c>
      <c r="G4" t="s">
        <v>26</v>
      </c>
    </row>
    <row r="5" spans="1:9" x14ac:dyDescent="0.25">
      <c r="A5" s="25">
        <v>44347</v>
      </c>
      <c r="B5" t="s">
        <v>14</v>
      </c>
      <c r="E5">
        <v>2024</v>
      </c>
      <c r="G5" t="s">
        <v>27</v>
      </c>
    </row>
    <row r="6" spans="1:9" x14ac:dyDescent="0.25">
      <c r="A6" s="25">
        <v>44438</v>
      </c>
      <c r="B6" t="s">
        <v>15</v>
      </c>
      <c r="E6">
        <v>2025</v>
      </c>
      <c r="G6" t="s">
        <v>4</v>
      </c>
    </row>
    <row r="7" spans="1:9" x14ac:dyDescent="0.25">
      <c r="A7" s="25">
        <v>44557</v>
      </c>
      <c r="B7" t="s">
        <v>16</v>
      </c>
      <c r="E7">
        <v>2026</v>
      </c>
      <c r="G7" t="s">
        <v>28</v>
      </c>
    </row>
    <row r="8" spans="1:9" x14ac:dyDescent="0.25">
      <c r="A8" s="25">
        <v>44558</v>
      </c>
      <c r="B8" t="s">
        <v>17</v>
      </c>
      <c r="E8">
        <v>2027</v>
      </c>
      <c r="G8" t="s">
        <v>29</v>
      </c>
    </row>
    <row r="9" spans="1:9" x14ac:dyDescent="0.25">
      <c r="A9" s="25">
        <v>44564</v>
      </c>
      <c r="B9" t="s">
        <v>18</v>
      </c>
      <c r="E9">
        <v>2028</v>
      </c>
      <c r="G9" t="s">
        <v>30</v>
      </c>
    </row>
    <row r="10" spans="1:9" x14ac:dyDescent="0.25">
      <c r="A10" s="25">
        <v>44666</v>
      </c>
      <c r="B10" t="s">
        <v>12</v>
      </c>
      <c r="E10">
        <v>2029</v>
      </c>
      <c r="G10" t="s">
        <v>31</v>
      </c>
    </row>
    <row r="11" spans="1:9" x14ac:dyDescent="0.25">
      <c r="A11" s="25">
        <v>44669</v>
      </c>
      <c r="B11" t="s">
        <v>19</v>
      </c>
      <c r="E11">
        <v>2030</v>
      </c>
      <c r="G11" t="s">
        <v>32</v>
      </c>
    </row>
    <row r="12" spans="1:9" x14ac:dyDescent="0.25">
      <c r="A12" s="25">
        <v>44683</v>
      </c>
      <c r="B12" t="s">
        <v>13</v>
      </c>
      <c r="E12">
        <v>2031</v>
      </c>
      <c r="G12" t="s">
        <v>33</v>
      </c>
    </row>
    <row r="13" spans="1:9" x14ac:dyDescent="0.25">
      <c r="A13" s="25">
        <v>44714</v>
      </c>
      <c r="B13" t="s">
        <v>14</v>
      </c>
      <c r="E13">
        <v>2032</v>
      </c>
      <c r="G13" t="s">
        <v>34</v>
      </c>
    </row>
    <row r="14" spans="1:9" x14ac:dyDescent="0.25">
      <c r="A14" s="25">
        <v>44715</v>
      </c>
      <c r="B14" t="s">
        <v>20</v>
      </c>
      <c r="E14">
        <v>2033</v>
      </c>
    </row>
    <row r="15" spans="1:9" x14ac:dyDescent="0.25">
      <c r="A15" s="25">
        <v>44802</v>
      </c>
      <c r="B15" t="s">
        <v>15</v>
      </c>
      <c r="E15">
        <v>2034</v>
      </c>
    </row>
    <row r="16" spans="1:9" x14ac:dyDescent="0.25">
      <c r="A16" s="25">
        <v>44921</v>
      </c>
      <c r="B16" t="s">
        <v>21</v>
      </c>
      <c r="E16">
        <v>2035</v>
      </c>
    </row>
    <row r="17" spans="1:5" x14ac:dyDescent="0.25">
      <c r="A17" s="25">
        <v>44922</v>
      </c>
      <c r="B17" t="s">
        <v>16</v>
      </c>
      <c r="E17">
        <v>2036</v>
      </c>
    </row>
  </sheetData>
  <phoneticPr fontId="9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Attendance (Old Excel)</vt:lpstr>
      <vt:lpstr>Lists</vt:lpstr>
      <vt:lpstr>Holiday_dates</vt:lpstr>
      <vt:lpstr>Months</vt:lpstr>
      <vt:lpstr>'Attendance (Old Excel)'!Year_list</vt:lpstr>
      <vt:lpstr>Year_list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Tugwell</dc:creator>
  <cp:lastModifiedBy>srm madurai</cp:lastModifiedBy>
  <dcterms:created xsi:type="dcterms:W3CDTF">2021-10-23T16:09:38Z</dcterms:created>
  <dcterms:modified xsi:type="dcterms:W3CDTF">2025-03-06T04:51:20Z</dcterms:modified>
</cp:coreProperties>
</file>