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Academics\Semester_2-Fall_2023\IST.722.M001.SPRING24.Data Warehouse\Project\"/>
    </mc:Choice>
  </mc:AlternateContent>
  <xr:revisionPtr revIDLastSave="0" documentId="13_ncr:1_{05DAD6E4-FEE3-499E-86F8-1990A0F1EE79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Readme" sheetId="5" r:id="rId1"/>
    <sheet name="Bus Matrix" sheetId="3" r:id="rId2"/>
    <sheet name="dim_plans" sheetId="10" r:id="rId3"/>
    <sheet name="dim_people" sheetId="9" r:id="rId4"/>
    <sheet name="dim_genres" sheetId="8" r:id="rId5"/>
    <sheet name="dim_titles" sheetId="6" r:id="rId6"/>
    <sheet name="fact_account_bill_analysis" sheetId="7" r:id="rId7"/>
    <sheet name="fact_director_overall_rating_an" sheetId="11" r:id="rId8"/>
  </sheets>
  <definedNames>
    <definedName name="_xlnm.Print_Area" localSheetId="1">'Bus Matrix'!$A$1:$S$23</definedName>
    <definedName name="_xlnm.Print_Area" localSheetId="4">dim_genres!$A$1:$G$98</definedName>
    <definedName name="_xlnm.Print_Area" localSheetId="3">dim_people!$A$1:$G$95</definedName>
    <definedName name="_xlnm.Print_Area" localSheetId="2">dim_plans!$A$1:$G$100</definedName>
    <definedName name="_xlnm.Print_Area" localSheetId="5">dim_titles!$A$1:$G$99</definedName>
    <definedName name="_xlnm.Print_Area" localSheetId="6">fact_account_bill_analysis!$A$1:$H$101</definedName>
    <definedName name="_xlnm.Print_Area" localSheetId="7">fact_director_overall_rating_an!$A$1:$H$98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8" i="6" l="1"/>
  <c r="G19" i="6"/>
  <c r="G17" i="6"/>
  <c r="G16" i="6"/>
  <c r="G15" i="6"/>
  <c r="G14" i="6"/>
  <c r="G13" i="6"/>
  <c r="G12" i="6"/>
  <c r="G11" i="6"/>
  <c r="G10" i="6"/>
  <c r="G9" i="6"/>
  <c r="G8" i="6"/>
  <c r="B1" i="7" a="1"/>
  <c r="B1" i="7" s="1"/>
  <c r="B1" i="11" a="1"/>
  <c r="B1" i="11" s="1"/>
  <c r="B1" i="6" a="1"/>
  <c r="B1" i="6" s="1"/>
  <c r="B1" i="8" a="1"/>
  <c r="B1" i="8" s="1"/>
  <c r="B1" i="9" a="1"/>
  <c r="B1" i="9" s="1"/>
  <c r="B1" i="10" a="1"/>
  <c r="B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 for each business process:
   1) List the business process (from your requirements)
   2) Declare the fact grain (type &amp; granularity)
   3) Identify each dimension used by this business process
   4) Identify the facts from the business process 
IMPORTANT: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indexed="81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
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indexed="81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7A042D39-CC85-494A-B071-8072A5806E99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CA00CCBA-417C-4207-AA95-7A063EA0563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410C46E7-7BAA-4DCC-B111-572703A7416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55B5E621-692F-4B8F-9C44-6D4111C49C3C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80357670-C334-4A36-9832-F7FB3E3EA06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CD1684AF-16B7-41D7-87ED-03A0807EA53B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840E11A-B52B-46B2-9D5D-D5AC982DE9A5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8307F4D-0C98-485D-A305-80F8130B2FBD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C3713E0F-3691-4770-9081-202A837C59B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C8A7F-606C-43A5-821F-AB3CE6C49512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2D019F6-B3C9-400C-BD27-7ADEEC882207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64D2500F-DB98-4209-82C7-BAE9B37DAF35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EF9D1740-394E-49B5-8436-17ED6952594F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6C64BA1-95D0-4CC2-B7F5-DF315805D565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9C613E2C-8B56-461B-A36C-F77349725C9A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A410D40B-B04A-4195-8B0A-187312B7A5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B3285719-0F16-47FD-B554-8D8137AEAD07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42966F67-0304-4806-840A-9519F5BE75E2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8D950FB-CFB9-4A43-B887-D691751CC80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E638684-69BD-4DC8-84CC-4E91038BDB2D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230E09FB-D831-4B41-A3F6-3CA12F0DF8E2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B847FEA2-80F4-415C-A34B-E558E8CF9FF0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C8214AB-A12D-4913-8D62-2D86EF468B2C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B1CCF1C0-DEE5-4815-82B8-29D5E7D88C98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6BCD1086-DC46-49E1-8068-D2B3A3F5F0A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6CD8670E-A374-4339-B76E-93DDD59D24CF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4F898167-FDBB-4A51-89B4-016EB23F72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50D54FA2-EA72-46D2-BDEF-C95471A55A4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A6E198A3-E6D8-41B9-A598-568686B83AF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D8382808-BF92-4C44-87BE-4C6D0F894F25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DBA3D66A-F226-4B7D-90FC-B962FC2C7BD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AC47F3E-4B73-4379-B9E8-64E6564CE99D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8CE8E80A-D90F-42C0-9A01-9400719C41D6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5A66FB0-A993-4FB7-9CD4-F7CE5B7ECA8C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813DBF5B-423D-4B36-BC87-D821B2A3A66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8CC0A108-7790-41A6-955A-8590B005B4F2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5C3847E8-6AC1-409A-A5DC-8884711A1034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<sst xmlns="http://schemas.openxmlformats.org/spreadsheetml/2006/main" count="337" uniqueCount="165">
  <si>
    <t>Description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</si>
  <si>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</si>
  <si>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</si>
  <si>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</si>
  <si>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</si>
  <si>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</si>
  <si>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</si>
  <si>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</si>
  <si>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</si>
  <si>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</si>
  <si>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</si>
  <si>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</si>
  <si>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</si>
  <si>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</si>
  <si>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</si>
  <si>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</si>
  <si>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</si>
  <si>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</si>
  <si>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</si>
  <si>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</si>
  <si>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</si>
  <si>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</si>
  <si>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Account Bill Analysis</t>
  </si>
  <si>
    <t>fact_account_bill_analysis</t>
  </si>
  <si>
    <t>Granularity</t>
  </si>
  <si>
    <t>each row represents total amount spend per customer per month year</t>
  </si>
  <si>
    <t>dim_date</t>
  </si>
  <si>
    <t>x</t>
  </si>
  <si>
    <t>Director Overall Rating Analysis</t>
  </si>
  <si>
    <t>fact_director_overall_rating_analysis</t>
  </si>
  <si>
    <t>each row represents average rating per title per director</t>
  </si>
  <si>
    <t>dim_people</t>
  </si>
  <si>
    <t>each row represents one title</t>
  </si>
  <si>
    <t>each row represents one genre</t>
  </si>
  <si>
    <t>each row represents one person related to film industry</t>
  </si>
  <si>
    <t>each row represents plan available to purchase</t>
  </si>
  <si>
    <t>int</t>
  </si>
  <si>
    <t>varchar(50)</t>
  </si>
  <si>
    <t>decimal(2,5)</t>
  </si>
  <si>
    <t>plan_id</t>
  </si>
  <si>
    <t>plan_name</t>
  </si>
  <si>
    <t>plan_price</t>
  </si>
  <si>
    <t>plan_key</t>
  </si>
  <si>
    <t>Dimension key</t>
  </si>
  <si>
    <t>plan table primary key</t>
  </si>
  <si>
    <t>plan name</t>
  </si>
  <si>
    <t>plan pricing</t>
  </si>
  <si>
    <t>surrogate key</t>
  </si>
  <si>
    <t>people_key</t>
  </si>
  <si>
    <t>people_id</t>
  </si>
  <si>
    <t>people_name</t>
  </si>
  <si>
    <t>people_email</t>
  </si>
  <si>
    <t>people table primary key</t>
  </si>
  <si>
    <t>people name</t>
  </si>
  <si>
    <t>people email</t>
  </si>
  <si>
    <t>varchar(200)</t>
  </si>
  <si>
    <t>genre_key</t>
  </si>
  <si>
    <t>genre_name</t>
  </si>
  <si>
    <t>genre table primary key represents available genre</t>
  </si>
  <si>
    <t>title_id</t>
  </si>
  <si>
    <t>title_name</t>
  </si>
  <si>
    <t>title_type</t>
  </si>
  <si>
    <t>title_synopsis</t>
  </si>
  <si>
    <t>title_avg_rating</t>
  </si>
  <si>
    <t>title_release_year</t>
  </si>
  <si>
    <t>title_runtime</t>
  </si>
  <si>
    <t>title_rating</t>
  </si>
  <si>
    <t>title_bluray_available</t>
  </si>
  <si>
    <t>varchar(20)</t>
  </si>
  <si>
    <t>varchar(10000)</t>
  </si>
  <si>
    <t>decimal(218)</t>
  </si>
  <si>
    <t>title_key</t>
  </si>
  <si>
    <t>titles table primary key</t>
  </si>
  <si>
    <t>name of the title</t>
  </si>
  <si>
    <t>title type (movie, series, etc.)</t>
  </si>
  <si>
    <t>short description of the title</t>
  </si>
  <si>
    <t>title average rating (1,2, et.c)</t>
  </si>
  <si>
    <t>title release year</t>
  </si>
  <si>
    <t>title total running time</t>
  </si>
  <si>
    <t>title rating(PG-13, etc.)</t>
  </si>
  <si>
    <t>availability of title in bluray</t>
  </si>
  <si>
    <t>Note: Title name and release year are composite unique key because of the remake</t>
  </si>
  <si>
    <t>month</t>
  </si>
  <si>
    <t>year</t>
  </si>
  <si>
    <t>discount</t>
  </si>
  <si>
    <t>total_amount</t>
  </si>
  <si>
    <t>dummymart.customers.customer_id</t>
  </si>
  <si>
    <t>dim_customers.customer_key</t>
  </si>
  <si>
    <t>dim_plans.plan_key</t>
  </si>
  <si>
    <t>dim_date.date_key</t>
  </si>
  <si>
    <t>dim_date.month</t>
  </si>
  <si>
    <t>dim_date.year</t>
  </si>
  <si>
    <t>discount available on that plan</t>
  </si>
  <si>
    <t>discount*plan_price/100</t>
  </si>
  <si>
    <t>total_discount</t>
  </si>
  <si>
    <t>total_amount, year, month, total_discount</t>
  </si>
  <si>
    <t>plan_price - (discount*plan_price/100)</t>
  </si>
  <si>
    <t>director_id</t>
  </si>
  <si>
    <t>id people who directed the title</t>
  </si>
  <si>
    <t>each row represents average rating per title per director per genre</t>
  </si>
  <si>
    <t>director_rating_key</t>
  </si>
  <si>
    <t>Fact key</t>
  </si>
  <si>
    <t>dim customers  primary key</t>
  </si>
  <si>
    <t>dim plans primary key</t>
  </si>
  <si>
    <t>dim date primary key</t>
  </si>
  <si>
    <t>month  of the year</t>
  </si>
  <si>
    <t>discount in percentage</t>
  </si>
  <si>
    <t>total discount</t>
  </si>
  <si>
    <t>total amount after subtracting discount</t>
  </si>
  <si>
    <t>id of people who directed the title</t>
  </si>
  <si>
    <t>dim_titles primary key</t>
  </si>
  <si>
    <t>release_year</t>
  </si>
  <si>
    <t>year  movie released</t>
  </si>
  <si>
    <t>dim_titles.title_release_year</t>
  </si>
  <si>
    <t>genre the title belongs</t>
  </si>
  <si>
    <t>dim_genres.genre_key</t>
  </si>
  <si>
    <t>dim_titles.title_key</t>
  </si>
  <si>
    <t>dim_people.people_key</t>
  </si>
  <si>
    <t>avg_popularity_rating</t>
  </si>
  <si>
    <t>average rating received to a movie</t>
  </si>
  <si>
    <t>dim_titles.title_avg_rating</t>
  </si>
  <si>
    <t>censor board rating of the title</t>
  </si>
  <si>
    <t>dim_titles.title_rating</t>
  </si>
  <si>
    <t>release_year, avg_popularity_rating, title_rating</t>
  </si>
  <si>
    <t>dim_titles</t>
  </si>
  <si>
    <t>dim_genres</t>
  </si>
  <si>
    <t>dim_plans</t>
  </si>
  <si>
    <t>dim_customers</t>
  </si>
  <si>
    <t>plan_current</t>
  </si>
  <si>
    <t>active_time</t>
  </si>
  <si>
    <t>to check whether plan exists or not</t>
  </si>
  <si>
    <t>activity time</t>
  </si>
  <si>
    <t>boolean</t>
  </si>
  <si>
    <t>visionflix.plans.plan_id</t>
  </si>
  <si>
    <t>visionflix.plans.plan_name</t>
  </si>
  <si>
    <t>visionflix.plans.plan_price</t>
  </si>
  <si>
    <t>visionflix.plans.plan_current</t>
  </si>
  <si>
    <t>visionflix.plans.plan_discount</t>
  </si>
  <si>
    <t>time when the row is added</t>
  </si>
  <si>
    <t>is_director</t>
  </si>
  <si>
    <t>flag to determine whether peson is director or not</t>
  </si>
  <si>
    <t>visionflix.people.people_id</t>
  </si>
  <si>
    <t>visionflix.people.people_name</t>
  </si>
  <si>
    <t>visionflix.people.people_email</t>
  </si>
  <si>
    <t>visionflix.people.is_director</t>
  </si>
  <si>
    <t>timestamp</t>
  </si>
  <si>
    <t>visionflix.genre.genre_name</t>
  </si>
  <si>
    <t>title_date_modified</t>
  </si>
  <si>
    <t>is the movie modified or not</t>
  </si>
  <si>
    <t>genre</t>
  </si>
  <si>
    <t>genre the movie title belongs</t>
  </si>
  <si>
    <t>fact_account_bill_analysis_key</t>
  </si>
  <si>
    <t>customer_key</t>
  </si>
  <si>
    <t>date_key</t>
  </si>
  <si>
    <t>amount</t>
  </si>
  <si>
    <t>total amount of the plan</t>
  </si>
  <si>
    <t>visionflix.plans.plan_amount</t>
  </si>
  <si>
    <t>visionflix.plans.discount</t>
  </si>
  <si>
    <t>director_key</t>
  </si>
  <si>
    <t>varchar(32)</t>
  </si>
  <si>
    <t>visionflix.genre_titles.genre_genre_id</t>
  </si>
  <si>
    <t>visionflix.titles.title_id</t>
  </si>
  <si>
    <t>visionflix.titles.release_year</t>
  </si>
  <si>
    <t>visionflix.titles.title_avg_rating</t>
  </si>
  <si>
    <t>visionflix.titles.title_rating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</si>
</sst>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1" fillId="4" borderId="0" xfId="0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I35" sqref="I35"/>
    </sheetView>
  </sheetViews>
  <sheetFormatPr defaultColWidth="9.21875" defaultRowHeight="14.4" x14ac:dyDescent="0.3"/>
  <cols>
    <col min="1" max="16384" width="9.2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S102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9.21875" defaultRowHeight="14.4" x14ac:dyDescent="0.3"/>
  <cols>
    <col min="1" max="1" width="27.44140625" style="1" bestFit="1" customWidth="1"/>
    <col min="2" max="2" width="31.77734375" style="1" bestFit="1" customWidth="1"/>
    <col min="3" max="3" width="20" style="1" bestFit="1" customWidth="1"/>
    <col min="4" max="4" width="33.44140625" style="1" customWidth="1"/>
    <col min="5" max="5" width="41.5546875" style="1" customWidth="1"/>
    <col min="6" max="19" width="3.77734375" style="1" bestFit="1" customWidth="1"/>
    <col min="20" max="16384" width="9.21875" style="1"/>
  </cols>
  <sheetData>
    <row r="1" spans="1:19" ht="14.25" customHeight="1" x14ac:dyDescent="0.3">
      <c r="A1" s="7" t="s">
        <v>5</v>
      </c>
      <c r="F1" s="45" t="s">
        <v>19</v>
      </c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</row>
    <row r="2" spans="1:19" ht="103.05" customHeight="1" x14ac:dyDescent="0.3">
      <c r="A2" s="6" t="s">
        <v>2</v>
      </c>
      <c r="B2" s="6" t="s">
        <v>3</v>
      </c>
      <c r="C2" s="6" t="s">
        <v>4</v>
      </c>
      <c r="D2" s="6" t="s">
        <v>24</v>
      </c>
      <c r="E2" s="6" t="s">
        <v>1</v>
      </c>
      <c r="F2" s="5" t="s">
        <v>127</v>
      </c>
      <c r="G2" s="5" t="s">
        <v>126</v>
      </c>
      <c r="H2" s="5" t="s">
        <v>26</v>
      </c>
      <c r="I2" s="5" t="s">
        <v>31</v>
      </c>
      <c r="J2" s="5" t="s">
        <v>125</v>
      </c>
      <c r="K2" s="5" t="s">
        <v>124</v>
      </c>
      <c r="L2" s="5"/>
      <c r="M2" s="5"/>
      <c r="N2" s="5"/>
      <c r="O2" s="5"/>
      <c r="P2" s="5"/>
      <c r="Q2" s="5"/>
      <c r="R2" s="5"/>
      <c r="S2" s="5"/>
    </row>
    <row r="3" spans="1:19" ht="28.8" x14ac:dyDescent="0.3">
      <c r="A3" s="42" t="s">
        <v>22</v>
      </c>
      <c r="B3" s="43" t="s">
        <v>23</v>
      </c>
      <c r="C3" s="43" t="s">
        <v>8</v>
      </c>
      <c r="D3" s="44" t="s">
        <v>25</v>
      </c>
      <c r="E3" s="44" t="s">
        <v>95</v>
      </c>
      <c r="F3" s="30" t="s">
        <v>27</v>
      </c>
      <c r="G3" s="30" t="s">
        <v>27</v>
      </c>
      <c r="H3" s="30" t="s">
        <v>27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28.8" x14ac:dyDescent="0.3">
      <c r="A4" s="42" t="s">
        <v>28</v>
      </c>
      <c r="B4" s="43" t="s">
        <v>29</v>
      </c>
      <c r="C4" s="43" t="s">
        <v>7</v>
      </c>
      <c r="D4" s="44" t="s">
        <v>99</v>
      </c>
      <c r="E4" s="44" t="s">
        <v>123</v>
      </c>
      <c r="F4" s="30"/>
      <c r="G4" s="30"/>
      <c r="H4" s="30"/>
      <c r="I4" s="30" t="s">
        <v>27</v>
      </c>
      <c r="J4" s="30" t="s">
        <v>27</v>
      </c>
      <c r="K4" s="30" t="s">
        <v>27</v>
      </c>
      <c r="L4" s="30"/>
      <c r="M4" s="30"/>
      <c r="N4" s="30"/>
      <c r="O4" s="30"/>
      <c r="P4" s="30"/>
      <c r="Q4" s="30"/>
      <c r="R4" s="30"/>
      <c r="S4" s="30"/>
    </row>
    <row r="5" spans="1:19" x14ac:dyDescent="0.3">
      <c r="A5" s="4"/>
      <c r="B5" s="3"/>
      <c r="C5" s="3"/>
      <c r="D5" s="29"/>
      <c r="E5" s="29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3">
      <c r="A6" s="4"/>
      <c r="B6" s="3"/>
      <c r="C6" s="3"/>
      <c r="D6" s="29"/>
      <c r="E6" s="29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</row>
    <row r="7" spans="1:19" x14ac:dyDescent="0.3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x14ac:dyDescent="0.3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3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3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3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 x14ac:dyDescent="0.3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 x14ac:dyDescent="0.3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 x14ac:dyDescent="0.3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3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3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 x14ac:dyDescent="0.3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x14ac:dyDescent="0.3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 x14ac:dyDescent="0.3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 x14ac:dyDescent="0.3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 x14ac:dyDescent="0.3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x14ac:dyDescent="0.3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x14ac:dyDescent="0.3">
      <c r="A23" s="4"/>
      <c r="B23" s="3"/>
      <c r="C23" s="3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100" spans="1:1" x14ac:dyDescent="0.3">
      <c r="A100" s="1" t="s">
        <v>6</v>
      </c>
    </row>
    <row r="101" spans="1:1" x14ac:dyDescent="0.3">
      <c r="A101" s="1" t="s">
        <v>7</v>
      </c>
    </row>
    <row r="102" spans="1:1" x14ac:dyDescent="0.3">
      <c r="A102" s="1" t="s">
        <v>8</v>
      </c>
    </row>
  </sheetData>
  <mergeCells count="1">
    <mergeCell ref="F1:S1"/>
  </mergeCells>
  <dataValidations count="4">
    <dataValidation type="list" allowBlank="1" showInputMessage="1" showErrorMessage="1" sqref="C3:C23" xr:uid="{D097B49E-2D22-4732-9496-55D8AA18985C}">
      <formula1>$A$100:$A$102</formula1>
    </dataValidation>
    <dataValidation type="custom" allowBlank="1" showInputMessage="1" showErrorMessage="1" error="The fact table must begin with &quot;fact_&quot;" sqref="B3:B23" xr:uid="{9851B62C-E084-458F-9B34-59E881F3AD52}">
      <formula1>EXACT(LEFT($B3,5),"fact_")</formula1>
    </dataValidation>
    <dataValidation type="custom" allowBlank="1" showInputMessage="1" showErrorMessage="1" error="Dimension names must begin with &quot;dim_&quot;" sqref="F2:S2" xr:uid="{AF92E96E-0DAD-472A-86C2-CC34307B1BCD}">
      <formula1>EXACT(LEFT(F$2,4),"dim_")</formula1>
    </dataValidation>
    <dataValidation type="list" allowBlank="1" showInputMessage="1" showErrorMessage="1" sqref="F3:S23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149-E59E-41D4-9A38-7E5E20F10988}">
  <sheetPr>
    <tabColor theme="9"/>
    <pageSetUpPr fitToPage="1"/>
  </sheetPr>
  <dimension ref="A1:G100"/>
  <sheetViews>
    <sheetView workbookViewId="0">
      <pane xSplit="1" ySplit="6" topLeftCell="H7" activePane="bottomRight" state="frozen"/>
      <selection pane="topRight" activeCell="B1" sqref="B1"/>
      <selection pane="bottomLeft" activeCell="A7" sqref="A7"/>
      <selection pane="bottomRight" activeCell="A13" sqref="A13:G13"/>
    </sheetView>
  </sheetViews>
  <sheetFormatPr defaultColWidth="8.77734375" defaultRowHeight="14.4" x14ac:dyDescent="0.3"/>
  <cols>
    <col min="1" max="1" width="16.44140625" style="9" bestFit="1" customWidth="1"/>
    <col min="2" max="2" width="42.44140625" style="9" customWidth="1"/>
    <col min="3" max="3" width="10.88671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9</v>
      </c>
      <c r="B1" s="24" t="str" cm="1">
        <f t="array" aca="1" ref="B1" ca="1">LOWER(MID(CELL("filename", A1), FIND("]", CELL("filename", A1)) + 1, LEN(CELL("filename", A1)) - FIND("]", CELL("filename", A1))))</f>
        <v>dim_plans</v>
      </c>
    </row>
    <row r="2" spans="1:7" x14ac:dyDescent="0.3">
      <c r="A2" s="18" t="s">
        <v>10</v>
      </c>
      <c r="B2" s="25" t="s">
        <v>12</v>
      </c>
    </row>
    <row r="3" spans="1:7" ht="49.5" customHeight="1" x14ac:dyDescent="0.3">
      <c r="A3" s="19" t="s">
        <v>11</v>
      </c>
      <c r="B3" s="23" t="s">
        <v>35</v>
      </c>
    </row>
    <row r="6" spans="1:7" s="8" customFormat="1" x14ac:dyDescent="0.3">
      <c r="A6" s="8" t="s">
        <v>18</v>
      </c>
      <c r="B6" s="8" t="s">
        <v>0</v>
      </c>
      <c r="C6" s="11" t="s">
        <v>13</v>
      </c>
      <c r="D6" s="11" t="s">
        <v>15</v>
      </c>
      <c r="E6" s="11" t="s">
        <v>16</v>
      </c>
      <c r="F6" s="11" t="s">
        <v>14</v>
      </c>
      <c r="G6" s="8" t="s">
        <v>17</v>
      </c>
    </row>
    <row r="7" spans="1:7" x14ac:dyDescent="0.3">
      <c r="A7" t="s">
        <v>42</v>
      </c>
      <c r="B7" t="s">
        <v>43</v>
      </c>
      <c r="C7" s="31" t="s">
        <v>36</v>
      </c>
      <c r="D7" s="31" t="s">
        <v>27</v>
      </c>
      <c r="E7" s="31"/>
      <c r="F7" s="31"/>
      <c r="G7" s="21" t="s">
        <v>47</v>
      </c>
    </row>
    <row r="8" spans="1:7" x14ac:dyDescent="0.3">
      <c r="A8" s="20" t="s">
        <v>39</v>
      </c>
      <c r="B8" s="21" t="s">
        <v>44</v>
      </c>
      <c r="C8" s="22" t="s">
        <v>36</v>
      </c>
      <c r="D8" s="22"/>
      <c r="E8" s="22" t="s">
        <v>27</v>
      </c>
      <c r="F8" s="22" t="s">
        <v>27</v>
      </c>
      <c r="G8" s="21" t="s">
        <v>133</v>
      </c>
    </row>
    <row r="9" spans="1:7" x14ac:dyDescent="0.3">
      <c r="A9" s="20" t="s">
        <v>40</v>
      </c>
      <c r="B9" s="21" t="s">
        <v>45</v>
      </c>
      <c r="C9" s="22" t="s">
        <v>37</v>
      </c>
      <c r="D9" s="22"/>
      <c r="E9" s="22"/>
      <c r="F9" s="22" t="s">
        <v>27</v>
      </c>
      <c r="G9" s="21" t="s">
        <v>134</v>
      </c>
    </row>
    <row r="10" spans="1:7" x14ac:dyDescent="0.3">
      <c r="A10" s="20" t="s">
        <v>41</v>
      </c>
      <c r="B10" s="21" t="s">
        <v>46</v>
      </c>
      <c r="C10" s="22" t="s">
        <v>38</v>
      </c>
      <c r="D10" s="22"/>
      <c r="E10" s="22"/>
      <c r="F10" s="22" t="s">
        <v>27</v>
      </c>
      <c r="G10" s="21" t="s">
        <v>135</v>
      </c>
    </row>
    <row r="11" spans="1:7" x14ac:dyDescent="0.3">
      <c r="A11" s="20" t="s">
        <v>128</v>
      </c>
      <c r="B11" s="21" t="s">
        <v>130</v>
      </c>
      <c r="C11" s="22" t="s">
        <v>132</v>
      </c>
      <c r="D11" s="22"/>
      <c r="E11" s="22"/>
      <c r="F11" s="22" t="s">
        <v>27</v>
      </c>
      <c r="G11" s="21" t="s">
        <v>136</v>
      </c>
    </row>
    <row r="12" spans="1:7" x14ac:dyDescent="0.3">
      <c r="A12" s="20" t="s">
        <v>84</v>
      </c>
      <c r="B12" s="21" t="s">
        <v>92</v>
      </c>
      <c r="C12" s="22" t="s">
        <v>38</v>
      </c>
      <c r="D12" s="22"/>
      <c r="E12" s="22"/>
      <c r="F12" s="22" t="s">
        <v>27</v>
      </c>
      <c r="G12" s="21" t="s">
        <v>137</v>
      </c>
    </row>
    <row r="13" spans="1:7" x14ac:dyDescent="0.3">
      <c r="A13" s="20" t="s">
        <v>129</v>
      </c>
      <c r="B13" s="21" t="s">
        <v>131</v>
      </c>
      <c r="C13" s="22" t="s">
        <v>145</v>
      </c>
      <c r="D13" s="22"/>
      <c r="E13" s="22"/>
      <c r="F13" s="22" t="s">
        <v>27</v>
      </c>
      <c r="G13" s="21" t="s">
        <v>138</v>
      </c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  <row r="100" spans="1:7" x14ac:dyDescent="0.3">
      <c r="A100" s="20"/>
      <c r="B100" s="21"/>
      <c r="C100" s="22"/>
      <c r="D100" s="22"/>
      <c r="E100" s="22"/>
      <c r="F100" s="22"/>
      <c r="G100" s="21"/>
    </row>
  </sheetData>
  <dataValidations count="2">
    <dataValidation type="custom" allowBlank="1" showInputMessage="1" showErrorMessage="1" error="this must say &quot;Dimension&quot;" sqref="B2" xr:uid="{ED15F8B6-E371-4CD2-9583-30B1C02ED919}">
      <formula1>EXACT($B$2,"Dimension")</formula1>
    </dataValidation>
    <dataValidation type="list" allowBlank="1" showInputMessage="1" showErrorMessage="1" error="enter an x if appropriate for this column" sqref="D8:F100" xr:uid="{A822AF2D-DD43-40BE-A41F-2A928039F89B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F75C-E537-446D-846A-7018D5CA1A70}">
  <sheetPr>
    <tabColor theme="9"/>
    <pageSetUpPr fitToPage="1"/>
  </sheetPr>
  <dimension ref="A1:G95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3" sqref="G13"/>
    </sheetView>
  </sheetViews>
  <sheetFormatPr defaultColWidth="8.77734375" defaultRowHeight="14.4" x14ac:dyDescent="0.3"/>
  <cols>
    <col min="1" max="1" width="16.44140625" style="9" bestFit="1" customWidth="1"/>
    <col min="2" max="2" width="45" style="9" customWidth="1"/>
    <col min="3" max="3" width="10.88671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9</v>
      </c>
      <c r="B1" s="24" t="str" cm="1">
        <f t="array" aca="1" ref="B1" ca="1">LOWER(MID(CELL("filename", A1), FIND("]", CELL("filename", A1)) + 1, LEN(CELL("filename", A1)) - FIND("]", CELL("filename", A1))))</f>
        <v>dim_people</v>
      </c>
    </row>
    <row r="2" spans="1:7" x14ac:dyDescent="0.3">
      <c r="A2" s="18" t="s">
        <v>10</v>
      </c>
      <c r="B2" s="25" t="s">
        <v>12</v>
      </c>
    </row>
    <row r="3" spans="1:7" ht="49.5" customHeight="1" x14ac:dyDescent="0.3">
      <c r="A3" s="19" t="s">
        <v>11</v>
      </c>
      <c r="B3" s="23" t="s">
        <v>34</v>
      </c>
    </row>
    <row r="6" spans="1:7" s="8" customFormat="1" x14ac:dyDescent="0.3">
      <c r="A6" s="46" t="s">
        <v>18</v>
      </c>
      <c r="B6" s="46" t="s">
        <v>0</v>
      </c>
      <c r="C6" s="47" t="s">
        <v>13</v>
      </c>
      <c r="D6" s="47" t="s">
        <v>15</v>
      </c>
      <c r="E6" s="47" t="s">
        <v>16</v>
      </c>
      <c r="F6" s="47" t="s">
        <v>14</v>
      </c>
      <c r="G6" s="46" t="s">
        <v>17</v>
      </c>
    </row>
    <row r="7" spans="1:7" x14ac:dyDescent="0.3">
      <c r="A7" s="48" t="s">
        <v>48</v>
      </c>
      <c r="B7" s="48" t="s">
        <v>43</v>
      </c>
      <c r="C7" s="32" t="s">
        <v>36</v>
      </c>
      <c r="D7" s="32" t="s">
        <v>27</v>
      </c>
      <c r="E7" s="32"/>
      <c r="F7" s="32"/>
      <c r="G7" s="39" t="s">
        <v>47</v>
      </c>
    </row>
    <row r="8" spans="1:7" x14ac:dyDescent="0.3">
      <c r="A8" s="36" t="s">
        <v>49</v>
      </c>
      <c r="B8" s="39" t="s">
        <v>52</v>
      </c>
      <c r="C8" s="38" t="s">
        <v>36</v>
      </c>
      <c r="D8" s="38"/>
      <c r="E8" s="38" t="s">
        <v>27</v>
      </c>
      <c r="F8" s="38" t="s">
        <v>27</v>
      </c>
      <c r="G8" s="39" t="s">
        <v>141</v>
      </c>
    </row>
    <row r="9" spans="1:7" x14ac:dyDescent="0.3">
      <c r="A9" s="36" t="s">
        <v>50</v>
      </c>
      <c r="B9" s="39" t="s">
        <v>53</v>
      </c>
      <c r="C9" s="38" t="s">
        <v>55</v>
      </c>
      <c r="D9" s="38"/>
      <c r="E9" s="38"/>
      <c r="F9" s="38" t="s">
        <v>27</v>
      </c>
      <c r="G9" s="39" t="s">
        <v>142</v>
      </c>
    </row>
    <row r="10" spans="1:7" x14ac:dyDescent="0.3">
      <c r="A10" s="36" t="s">
        <v>139</v>
      </c>
      <c r="B10" s="39" t="s">
        <v>140</v>
      </c>
      <c r="C10" s="38" t="s">
        <v>132</v>
      </c>
      <c r="D10" s="38"/>
      <c r="E10" s="38"/>
      <c r="F10" s="38" t="s">
        <v>27</v>
      </c>
      <c r="G10" s="39" t="s">
        <v>144</v>
      </c>
    </row>
    <row r="11" spans="1:7" x14ac:dyDescent="0.3">
      <c r="A11" s="36" t="s">
        <v>51</v>
      </c>
      <c r="B11" s="39" t="s">
        <v>54</v>
      </c>
      <c r="C11" s="38" t="s">
        <v>55</v>
      </c>
      <c r="D11" s="38"/>
      <c r="E11" s="38"/>
      <c r="F11" s="38" t="s">
        <v>27</v>
      </c>
      <c r="G11" s="39" t="s">
        <v>143</v>
      </c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</sheetData>
  <dataValidations disablePrompts="1" count="2">
    <dataValidation type="custom" allowBlank="1" showInputMessage="1" showErrorMessage="1" error="this must say &quot;Dimension&quot;" sqref="B2" xr:uid="{86770220-350C-4A02-AE76-BA85EF532468}">
      <formula1>EXACT($B$2,"Dimension")</formula1>
    </dataValidation>
    <dataValidation type="list" allowBlank="1" showInputMessage="1" showErrorMessage="1" error="enter an x if appropriate for this column" sqref="D8:F95" xr:uid="{5A1419D6-ADB4-420E-8DFE-9F695670F400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D2D0-D2A8-4306-9875-64D663B6749C}">
  <sheetPr>
    <tabColor theme="9"/>
    <pageSetUpPr fitToPage="1"/>
  </sheetPr>
  <dimension ref="A1:G98"/>
  <sheetViews>
    <sheetView workbookViewId="0">
      <pane xSplit="1" ySplit="6" topLeftCell="C7" activePane="bottomRight" state="frozen"/>
      <selection pane="topRight" activeCell="B1" sqref="B1"/>
      <selection pane="bottomLeft" activeCell="A7" sqref="A7"/>
      <selection pane="bottomRight" activeCell="G16" sqref="G16"/>
    </sheetView>
  </sheetViews>
  <sheetFormatPr defaultColWidth="8.77734375" defaultRowHeight="14.4" x14ac:dyDescent="0.3"/>
  <cols>
    <col min="1" max="1" width="16.44140625" style="9" bestFit="1" customWidth="1"/>
    <col min="2" max="2" width="45.44140625" style="9" customWidth="1"/>
    <col min="3" max="3" width="11.2187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9</v>
      </c>
      <c r="B1" s="24" t="str" cm="1">
        <f t="array" aca="1" ref="B1" ca="1">LOWER(MID(CELL("filename", A1), FIND("]", CELL("filename", A1)) + 1, LEN(CELL("filename", A1)) - FIND("]", CELL("filename", A1))))</f>
        <v>dim_genres</v>
      </c>
    </row>
    <row r="2" spans="1:7" x14ac:dyDescent="0.3">
      <c r="A2" s="18" t="s">
        <v>10</v>
      </c>
      <c r="B2" s="25" t="s">
        <v>12</v>
      </c>
    </row>
    <row r="3" spans="1:7" ht="49.5" customHeight="1" x14ac:dyDescent="0.3">
      <c r="A3" s="19" t="s">
        <v>11</v>
      </c>
      <c r="B3" s="23" t="s">
        <v>33</v>
      </c>
    </row>
    <row r="6" spans="1:7" s="8" customFormat="1" x14ac:dyDescent="0.3">
      <c r="A6" s="46" t="s">
        <v>18</v>
      </c>
      <c r="B6" s="46" t="s">
        <v>0</v>
      </c>
      <c r="C6" s="47" t="s">
        <v>13</v>
      </c>
      <c r="D6" s="47" t="s">
        <v>15</v>
      </c>
      <c r="E6" s="47" t="s">
        <v>16</v>
      </c>
      <c r="F6" s="47" t="s">
        <v>14</v>
      </c>
      <c r="G6" s="46" t="s">
        <v>17</v>
      </c>
    </row>
    <row r="7" spans="1:7" x14ac:dyDescent="0.3">
      <c r="A7" s="48" t="s">
        <v>56</v>
      </c>
      <c r="B7" s="48" t="s">
        <v>43</v>
      </c>
      <c r="C7" s="32" t="s">
        <v>36</v>
      </c>
      <c r="D7" s="32" t="s">
        <v>27</v>
      </c>
      <c r="E7" s="32"/>
      <c r="F7" s="32"/>
      <c r="G7" s="39" t="s">
        <v>47</v>
      </c>
    </row>
    <row r="8" spans="1:7" x14ac:dyDescent="0.3">
      <c r="A8" s="36" t="s">
        <v>57</v>
      </c>
      <c r="B8" s="39" t="s">
        <v>58</v>
      </c>
      <c r="C8" s="38" t="s">
        <v>55</v>
      </c>
      <c r="D8" s="38"/>
      <c r="E8" s="38" t="s">
        <v>27</v>
      </c>
      <c r="F8" s="38" t="s">
        <v>27</v>
      </c>
      <c r="G8" s="39" t="s">
        <v>146</v>
      </c>
    </row>
    <row r="9" spans="1:7" x14ac:dyDescent="0.3">
      <c r="A9" s="20" t="s">
        <v>129</v>
      </c>
      <c r="B9" s="21" t="s">
        <v>131</v>
      </c>
      <c r="C9" s="22" t="s">
        <v>145</v>
      </c>
      <c r="D9" s="22"/>
      <c r="E9" s="22"/>
      <c r="F9" s="22" t="s">
        <v>27</v>
      </c>
      <c r="G9" s="21" t="s">
        <v>138</v>
      </c>
    </row>
    <row r="10" spans="1:7" x14ac:dyDescent="0.3">
      <c r="A10" s="20"/>
      <c r="B10" s="21"/>
      <c r="C10" s="22"/>
      <c r="D10" s="22"/>
      <c r="E10" s="22"/>
      <c r="F10" s="22"/>
      <c r="G10" s="21"/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</sheetData>
  <dataValidations count="2">
    <dataValidation type="custom" allowBlank="1" showInputMessage="1" showErrorMessage="1" error="this must say &quot;Dimension&quot;" sqref="B2" xr:uid="{3786AC1B-E8F7-434D-B09A-2EE71EE28BC0}">
      <formula1>EXACT($B$2,"Dimension")</formula1>
    </dataValidation>
    <dataValidation type="list" allowBlank="1" showInputMessage="1" showErrorMessage="1" error="enter an x if appropriate for this column" sqref="D8:F98" xr:uid="{733C2625-55EC-43EF-99E4-8EF781BB4AA1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workbookViewId="0">
      <pane xSplit="1" ySplit="6" topLeftCell="F7" activePane="bottomRight" state="frozen"/>
      <selection pane="topRight" activeCell="B1" sqref="B1"/>
      <selection pane="bottomLeft" activeCell="A7" sqref="A7"/>
      <selection pane="bottomRight" activeCell="E18" sqref="E18"/>
    </sheetView>
  </sheetViews>
  <sheetFormatPr defaultColWidth="8.77734375" defaultRowHeight="14.4" x14ac:dyDescent="0.3"/>
  <cols>
    <col min="1" max="1" width="19.21875" style="9" bestFit="1" customWidth="1"/>
    <col min="2" max="2" width="26.77734375" style="9" bestFit="1" customWidth="1"/>
    <col min="3" max="3" width="13.33203125" style="10" bestFit="1" customWidth="1"/>
    <col min="4" max="6" width="7.77734375" style="10" bestFit="1" customWidth="1"/>
    <col min="7" max="7" width="61.33203125" style="9" customWidth="1"/>
    <col min="8" max="16384" width="8.77734375" style="9"/>
  </cols>
  <sheetData>
    <row r="1" spans="1:7" x14ac:dyDescent="0.3">
      <c r="A1" s="17" t="s">
        <v>9</v>
      </c>
      <c r="B1" s="24" t="str" cm="1">
        <f t="array" aca="1" ref="B1" ca="1">LOWER(MID(CELL("filename", A1), FIND("]", CELL("filename", A1)) + 1, LEN(CELL("filename", A1)) - FIND("]", CELL("filename", A1))))</f>
        <v>dim_titles</v>
      </c>
    </row>
    <row r="2" spans="1:7" x14ac:dyDescent="0.3">
      <c r="A2" s="18" t="s">
        <v>10</v>
      </c>
      <c r="B2" s="25" t="s">
        <v>12</v>
      </c>
    </row>
    <row r="3" spans="1:7" ht="49.5" customHeight="1" x14ac:dyDescent="0.3">
      <c r="A3" s="19" t="s">
        <v>11</v>
      </c>
      <c r="B3" s="23" t="s">
        <v>32</v>
      </c>
    </row>
    <row r="6" spans="1:7" s="8" customFormat="1" x14ac:dyDescent="0.3">
      <c r="A6" s="40" t="s">
        <v>18</v>
      </c>
      <c r="B6" s="40" t="s">
        <v>0</v>
      </c>
      <c r="C6" s="40" t="s">
        <v>13</v>
      </c>
      <c r="D6" s="40" t="s">
        <v>15</v>
      </c>
      <c r="E6" s="40" t="s">
        <v>16</v>
      </c>
      <c r="F6" s="40" t="s">
        <v>14</v>
      </c>
      <c r="G6" s="40" t="s">
        <v>17</v>
      </c>
    </row>
    <row r="7" spans="1:7" s="8" customFormat="1" x14ac:dyDescent="0.3">
      <c r="A7" s="33" t="s">
        <v>71</v>
      </c>
      <c r="B7" s="33" t="s">
        <v>43</v>
      </c>
      <c r="C7" s="33" t="s">
        <v>36</v>
      </c>
      <c r="D7" s="32" t="s">
        <v>27</v>
      </c>
      <c r="E7" s="32"/>
      <c r="F7" s="32"/>
      <c r="G7" s="33" t="s">
        <v>47</v>
      </c>
    </row>
    <row r="8" spans="1:7" x14ac:dyDescent="0.3">
      <c r="A8" s="33" t="s">
        <v>59</v>
      </c>
      <c r="B8" s="37" t="s">
        <v>72</v>
      </c>
      <c r="C8" s="33" t="s">
        <v>68</v>
      </c>
      <c r="D8" s="38"/>
      <c r="E8" s="38" t="s">
        <v>27</v>
      </c>
      <c r="F8" s="38" t="s">
        <v>27</v>
      </c>
      <c r="G8" s="41" t="str">
        <f>("visionflix.titles."&amp;A8)</f>
        <v>visionflix.titles.title_id</v>
      </c>
    </row>
    <row r="9" spans="1:7" x14ac:dyDescent="0.3">
      <c r="A9" s="33" t="s">
        <v>60</v>
      </c>
      <c r="B9" s="37" t="s">
        <v>73</v>
      </c>
      <c r="C9" s="33" t="s">
        <v>55</v>
      </c>
      <c r="D9" s="38"/>
      <c r="E9" s="38" t="s">
        <v>27</v>
      </c>
      <c r="F9" s="38" t="s">
        <v>27</v>
      </c>
      <c r="G9" s="41" t="str">
        <f>("visionflix.titles."&amp;A9)</f>
        <v>visionflix.titles.title_name</v>
      </c>
    </row>
    <row r="10" spans="1:7" x14ac:dyDescent="0.3">
      <c r="A10" s="33" t="s">
        <v>61</v>
      </c>
      <c r="B10" s="37" t="s">
        <v>74</v>
      </c>
      <c r="C10" s="33" t="s">
        <v>68</v>
      </c>
      <c r="D10" s="38"/>
      <c r="E10" s="38"/>
      <c r="F10" s="38" t="s">
        <v>27</v>
      </c>
      <c r="G10" s="41" t="str">
        <f>("visionflix.titles."&amp;A10)</f>
        <v>visionflix.titles.title_type</v>
      </c>
    </row>
    <row r="11" spans="1:7" x14ac:dyDescent="0.3">
      <c r="A11" s="33" t="s">
        <v>62</v>
      </c>
      <c r="B11" s="37" t="s">
        <v>75</v>
      </c>
      <c r="C11" s="33" t="s">
        <v>69</v>
      </c>
      <c r="D11" s="38"/>
      <c r="E11" s="38"/>
      <c r="F11" s="38" t="s">
        <v>27</v>
      </c>
      <c r="G11" s="41" t="str">
        <f>("visionflix.titles."&amp;A11)</f>
        <v>visionflix.titles.title_synopsis</v>
      </c>
    </row>
    <row r="12" spans="1:7" x14ac:dyDescent="0.3">
      <c r="A12" s="33" t="s">
        <v>63</v>
      </c>
      <c r="B12" s="37" t="s">
        <v>76</v>
      </c>
      <c r="C12" s="33" t="s">
        <v>70</v>
      </c>
      <c r="D12" s="38"/>
      <c r="E12" s="38"/>
      <c r="F12" s="38" t="s">
        <v>27</v>
      </c>
      <c r="G12" s="41" t="str">
        <f>("visionflix.titles."&amp;A12)</f>
        <v>visionflix.titles.title_avg_rating</v>
      </c>
    </row>
    <row r="13" spans="1:7" x14ac:dyDescent="0.3">
      <c r="A13" s="33" t="s">
        <v>64</v>
      </c>
      <c r="B13" s="37" t="s">
        <v>77</v>
      </c>
      <c r="C13" s="33" t="s">
        <v>36</v>
      </c>
      <c r="D13" s="38"/>
      <c r="E13" s="38" t="s">
        <v>27</v>
      </c>
      <c r="F13" s="38" t="s">
        <v>27</v>
      </c>
      <c r="G13" s="41" t="str">
        <f>("visionflix.titles."&amp;A13)</f>
        <v>visionflix.titles.title_release_year</v>
      </c>
    </row>
    <row r="14" spans="1:7" x14ac:dyDescent="0.3">
      <c r="A14" s="33" t="s">
        <v>65</v>
      </c>
      <c r="B14" s="37" t="s">
        <v>78</v>
      </c>
      <c r="C14" s="33" t="s">
        <v>36</v>
      </c>
      <c r="D14" s="38"/>
      <c r="E14" s="38"/>
      <c r="F14" s="38" t="s">
        <v>27</v>
      </c>
      <c r="G14" s="41" t="str">
        <f>("visionflix.titles."&amp;A14)</f>
        <v>visionflix.titles.title_runtime</v>
      </c>
    </row>
    <row r="15" spans="1:7" x14ac:dyDescent="0.3">
      <c r="A15" s="33" t="s">
        <v>66</v>
      </c>
      <c r="B15" s="37" t="s">
        <v>79</v>
      </c>
      <c r="C15" s="33" t="s">
        <v>68</v>
      </c>
      <c r="D15" s="38"/>
      <c r="E15" s="38"/>
      <c r="F15" s="38" t="s">
        <v>27</v>
      </c>
      <c r="G15" s="41" t="str">
        <f>("visionflix.titles."&amp;A15)</f>
        <v>visionflix.titles.title_rating</v>
      </c>
    </row>
    <row r="16" spans="1:7" x14ac:dyDescent="0.3">
      <c r="A16" s="33" t="s">
        <v>67</v>
      </c>
      <c r="B16" s="37" t="s">
        <v>80</v>
      </c>
      <c r="C16" s="33" t="s">
        <v>132</v>
      </c>
      <c r="D16" s="38"/>
      <c r="E16" s="38"/>
      <c r="F16" s="38" t="s">
        <v>27</v>
      </c>
      <c r="G16" s="41" t="str">
        <f>("visionflix.titles."&amp;A16)</f>
        <v>visionflix.titles.title_bluray_available</v>
      </c>
    </row>
    <row r="17" spans="1:7" x14ac:dyDescent="0.3">
      <c r="A17" s="33" t="s">
        <v>147</v>
      </c>
      <c r="B17" s="37" t="s">
        <v>148</v>
      </c>
      <c r="C17" s="33" t="s">
        <v>132</v>
      </c>
      <c r="D17" s="38"/>
      <c r="E17" s="38"/>
      <c r="F17" s="38" t="s">
        <v>27</v>
      </c>
      <c r="G17" s="41" t="str">
        <f>("visionflix.titles."&amp;A17)</f>
        <v>visionflix.titles.title_date_modified</v>
      </c>
    </row>
    <row r="18" spans="1:7" x14ac:dyDescent="0.3">
      <c r="A18" s="35" t="s">
        <v>97</v>
      </c>
      <c r="B18" s="37" t="s">
        <v>98</v>
      </c>
      <c r="C18" s="35" t="s">
        <v>36</v>
      </c>
      <c r="D18" s="38"/>
      <c r="E18" s="38"/>
      <c r="F18" s="38" t="s">
        <v>27</v>
      </c>
      <c r="G18" s="41" t="str">
        <f t="shared" ref="G18:G19" si="0">("visionflix.titles."&amp;A18)</f>
        <v>visionflix.titles.director_id</v>
      </c>
    </row>
    <row r="19" spans="1:7" x14ac:dyDescent="0.3">
      <c r="A19" s="33" t="s">
        <v>149</v>
      </c>
      <c r="B19" s="21" t="s">
        <v>150</v>
      </c>
      <c r="C19" s="28" t="s">
        <v>55</v>
      </c>
      <c r="D19" s="22"/>
      <c r="E19" s="22"/>
      <c r="F19" s="22" t="s">
        <v>27</v>
      </c>
      <c r="G19" s="41" t="str">
        <f t="shared" si="0"/>
        <v>visionflix.titles.genre</v>
      </c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34" t="s">
        <v>81</v>
      </c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8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101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2" sqref="B22"/>
    </sheetView>
  </sheetViews>
  <sheetFormatPr defaultColWidth="8.77734375" defaultRowHeight="14.4" x14ac:dyDescent="0.3"/>
  <cols>
    <col min="1" max="1" width="26.6640625" style="27" bestFit="1" customWidth="1"/>
    <col min="2" max="2" width="42.44140625" style="27" customWidth="1"/>
    <col min="3" max="3" width="10.88671875" style="26" bestFit="1" customWidth="1"/>
    <col min="4" max="6" width="7.77734375" style="26" bestFit="1" customWidth="1"/>
    <col min="7" max="7" width="31.109375" style="26" bestFit="1" customWidth="1"/>
    <col min="8" max="8" width="32.77734375" style="27" bestFit="1" customWidth="1"/>
    <col min="9" max="16384" width="8.77734375" style="27"/>
  </cols>
  <sheetData>
    <row r="1" spans="1:8" x14ac:dyDescent="0.3">
      <c r="A1" s="14" t="s">
        <v>9</v>
      </c>
      <c r="B1" s="24" t="str" cm="1">
        <f t="array" aca="1" ref="B1" ca="1">LOWER(MID(CELL("filename", A1), FIND("]", CELL("filename", A1)) + 1, LEN(CELL("filename", A1)) - FIND("]", CELL("filename", A1))))</f>
        <v>fact_account_bill_analysis</v>
      </c>
    </row>
    <row r="2" spans="1:8" x14ac:dyDescent="0.3">
      <c r="A2" s="15" t="s">
        <v>10</v>
      </c>
      <c r="B2" s="25" t="s">
        <v>20</v>
      </c>
    </row>
    <row r="3" spans="1:8" ht="49.5" customHeight="1" x14ac:dyDescent="0.3">
      <c r="A3" s="16" t="s">
        <v>11</v>
      </c>
      <c r="B3" s="29" t="s">
        <v>25</v>
      </c>
    </row>
    <row r="6" spans="1:8" s="12" customFormat="1" x14ac:dyDescent="0.3">
      <c r="A6" s="12" t="s">
        <v>18</v>
      </c>
      <c r="B6" s="12" t="s">
        <v>0</v>
      </c>
      <c r="C6" s="13" t="s">
        <v>13</v>
      </c>
      <c r="D6" s="13" t="s">
        <v>15</v>
      </c>
      <c r="E6" s="13" t="s">
        <v>16</v>
      </c>
      <c r="F6" s="13" t="s">
        <v>14</v>
      </c>
      <c r="G6" s="13" t="s">
        <v>21</v>
      </c>
      <c r="H6" s="12" t="s">
        <v>17</v>
      </c>
    </row>
    <row r="7" spans="1:8" x14ac:dyDescent="0.3">
      <c r="A7" s="20" t="s">
        <v>151</v>
      </c>
      <c r="B7" s="21" t="s">
        <v>101</v>
      </c>
      <c r="C7" s="35" t="s">
        <v>36</v>
      </c>
      <c r="D7" s="22" t="s">
        <v>27</v>
      </c>
      <c r="E7" s="22"/>
      <c r="F7" s="22"/>
      <c r="G7" s="35"/>
      <c r="H7" s="37" t="s">
        <v>47</v>
      </c>
    </row>
    <row r="8" spans="1:8" x14ac:dyDescent="0.3">
      <c r="A8" s="20" t="s">
        <v>152</v>
      </c>
      <c r="B8" s="21" t="s">
        <v>102</v>
      </c>
      <c r="C8" s="35" t="s">
        <v>36</v>
      </c>
      <c r="D8" s="22"/>
      <c r="E8" s="22" t="s">
        <v>27</v>
      </c>
      <c r="F8" s="22" t="s">
        <v>27</v>
      </c>
      <c r="G8" s="33" t="s">
        <v>87</v>
      </c>
      <c r="H8" s="35" t="s">
        <v>86</v>
      </c>
    </row>
    <row r="9" spans="1:8" x14ac:dyDescent="0.3">
      <c r="A9" s="20" t="s">
        <v>42</v>
      </c>
      <c r="B9" s="21" t="s">
        <v>103</v>
      </c>
      <c r="C9" s="35" t="s">
        <v>36</v>
      </c>
      <c r="D9" s="22"/>
      <c r="E9" s="22" t="s">
        <v>27</v>
      </c>
      <c r="F9" s="22" t="s">
        <v>27</v>
      </c>
      <c r="G9" s="33" t="s">
        <v>88</v>
      </c>
      <c r="H9" s="35" t="s">
        <v>133</v>
      </c>
    </row>
    <row r="10" spans="1:8" x14ac:dyDescent="0.3">
      <c r="A10" s="20" t="s">
        <v>153</v>
      </c>
      <c r="B10" s="21" t="s">
        <v>104</v>
      </c>
      <c r="C10" s="35" t="s">
        <v>36</v>
      </c>
      <c r="D10" s="22"/>
      <c r="E10" s="22" t="s">
        <v>27</v>
      </c>
      <c r="F10" s="22" t="s">
        <v>27</v>
      </c>
      <c r="G10" s="33" t="s">
        <v>89</v>
      </c>
      <c r="H10" s="35"/>
    </row>
    <row r="11" spans="1:8" x14ac:dyDescent="0.3">
      <c r="A11" s="20" t="s">
        <v>82</v>
      </c>
      <c r="B11" s="21" t="s">
        <v>105</v>
      </c>
      <c r="C11" s="35" t="s">
        <v>36</v>
      </c>
      <c r="D11" s="22"/>
      <c r="E11" s="22"/>
      <c r="F11" s="22" t="s">
        <v>27</v>
      </c>
      <c r="G11" s="35"/>
      <c r="H11" s="33" t="s">
        <v>90</v>
      </c>
    </row>
    <row r="12" spans="1:8" x14ac:dyDescent="0.3">
      <c r="A12" s="20" t="s">
        <v>83</v>
      </c>
      <c r="B12" s="21" t="s">
        <v>83</v>
      </c>
      <c r="C12" s="35" t="s">
        <v>36</v>
      </c>
      <c r="D12" s="22"/>
      <c r="E12" s="22"/>
      <c r="F12" s="22" t="s">
        <v>27</v>
      </c>
      <c r="G12" s="35"/>
      <c r="H12" s="33" t="s">
        <v>91</v>
      </c>
    </row>
    <row r="13" spans="1:8" x14ac:dyDescent="0.3">
      <c r="A13" s="20" t="s">
        <v>84</v>
      </c>
      <c r="B13" s="21" t="s">
        <v>106</v>
      </c>
      <c r="C13" s="35" t="s">
        <v>38</v>
      </c>
      <c r="D13" s="22"/>
      <c r="E13" s="22"/>
      <c r="F13" s="22" t="s">
        <v>27</v>
      </c>
      <c r="G13" s="35"/>
      <c r="H13" s="35" t="s">
        <v>157</v>
      </c>
    </row>
    <row r="14" spans="1:8" x14ac:dyDescent="0.3">
      <c r="A14" s="20" t="s">
        <v>154</v>
      </c>
      <c r="B14" s="21" t="s">
        <v>155</v>
      </c>
      <c r="C14" s="35" t="s">
        <v>38</v>
      </c>
      <c r="D14" s="22"/>
      <c r="E14" s="22"/>
      <c r="F14" s="22" t="s">
        <v>27</v>
      </c>
      <c r="G14" s="35"/>
      <c r="H14" s="35" t="s">
        <v>156</v>
      </c>
    </row>
    <row r="15" spans="1:8" x14ac:dyDescent="0.3">
      <c r="A15" s="20" t="s">
        <v>94</v>
      </c>
      <c r="B15" s="21" t="s">
        <v>107</v>
      </c>
      <c r="C15" s="35" t="s">
        <v>38</v>
      </c>
      <c r="D15" s="31"/>
      <c r="E15" s="31"/>
      <c r="F15" s="31" t="s">
        <v>27</v>
      </c>
      <c r="G15" s="31"/>
      <c r="H15" s="37" t="s">
        <v>93</v>
      </c>
    </row>
    <row r="16" spans="1:8" x14ac:dyDescent="0.3">
      <c r="A16" s="20" t="s">
        <v>85</v>
      </c>
      <c r="B16" s="21" t="s">
        <v>108</v>
      </c>
      <c r="C16" s="35" t="s">
        <v>38</v>
      </c>
      <c r="D16" s="22"/>
      <c r="E16" s="22"/>
      <c r="F16" s="22" t="s">
        <v>27</v>
      </c>
      <c r="G16" s="35"/>
      <c r="H16" t="s">
        <v>96</v>
      </c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  <row r="100" spans="1:8" x14ac:dyDescent="0.3">
      <c r="A100" s="20"/>
      <c r="B100" s="21"/>
      <c r="C100" s="22"/>
      <c r="D100" s="22"/>
      <c r="E100" s="22"/>
      <c r="F100" s="22"/>
      <c r="G100" s="28"/>
      <c r="H100" s="21"/>
    </row>
    <row r="101" spans="1:8" x14ac:dyDescent="0.3">
      <c r="A101" s="20"/>
      <c r="B101" s="21"/>
      <c r="C101" s="22"/>
      <c r="D101" s="22"/>
      <c r="E101" s="22"/>
      <c r="F101" s="22"/>
      <c r="G101" s="28"/>
      <c r="H101" s="21"/>
    </row>
  </sheetData>
  <dataValidations count="2">
    <dataValidation type="custom" allowBlank="1" showInputMessage="1" showErrorMessage="1" error="this must say &quot;Fact&quot;" sqref="B2" xr:uid="{F7C57224-36CC-4000-A482-0D51895BACE4}">
      <formula1>EXACT($B$2,"Fact")</formula1>
    </dataValidation>
    <dataValidation type="list" allowBlank="1" showInputMessage="1" showErrorMessage="1" error="enter an x if appropriate for this column" sqref="D16:F101 D7:F14" xr:uid="{A5EB6716-7495-4DD9-8BB9-53276D9769BA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CC71-D85F-4B24-96A7-58D2E3D2FE7B}">
  <sheetPr>
    <tabColor theme="4"/>
    <pageSetUpPr fitToPage="1"/>
  </sheetPr>
  <dimension ref="A1:H98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6" sqref="B16"/>
    </sheetView>
  </sheetViews>
  <sheetFormatPr defaultColWidth="8.77734375" defaultRowHeight="14.4" x14ac:dyDescent="0.3"/>
  <cols>
    <col min="1" max="1" width="18.88671875" style="27" bestFit="1" customWidth="1"/>
    <col min="2" max="2" width="40.21875" style="27" bestFit="1" customWidth="1"/>
    <col min="3" max="3" width="10.21875" style="26" bestFit="1" customWidth="1"/>
    <col min="4" max="4" width="3.21875" style="26" bestFit="1" customWidth="1"/>
    <col min="5" max="5" width="6.88671875" style="26" bestFit="1" customWidth="1"/>
    <col min="6" max="6" width="8" style="26" bestFit="1" customWidth="1"/>
    <col min="7" max="7" width="24.5546875" style="26" bestFit="1" customWidth="1"/>
    <col min="8" max="8" width="33.21875" style="27" bestFit="1" customWidth="1"/>
    <col min="9" max="16384" width="8.77734375" style="27"/>
  </cols>
  <sheetData>
    <row r="1" spans="1:8" x14ac:dyDescent="0.3">
      <c r="A1" s="14" t="s">
        <v>9</v>
      </c>
      <c r="B1" s="24" t="str" cm="1">
        <f t="array" aca="1" ref="B1" ca="1">LOWER(MID(CELL("filename", A1), FIND("]", CELL("filename", A1)) + 1, LEN(CELL("filename", A1)) - FIND("]", CELL("filename", A1))))</f>
        <v>fact_director_overall_rating_an</v>
      </c>
    </row>
    <row r="2" spans="1:8" x14ac:dyDescent="0.3">
      <c r="A2" s="15" t="s">
        <v>10</v>
      </c>
      <c r="B2" s="25" t="s">
        <v>20</v>
      </c>
    </row>
    <row r="3" spans="1:8" ht="28.8" x14ac:dyDescent="0.3">
      <c r="A3" s="16" t="s">
        <v>11</v>
      </c>
      <c r="B3" s="29" t="s">
        <v>30</v>
      </c>
    </row>
    <row r="6" spans="1:8" s="12" customFormat="1" x14ac:dyDescent="0.3">
      <c r="A6" s="12" t="s">
        <v>18</v>
      </c>
      <c r="B6" s="12" t="s">
        <v>0</v>
      </c>
      <c r="C6" s="13" t="s">
        <v>13</v>
      </c>
      <c r="D6" s="13" t="s">
        <v>15</v>
      </c>
      <c r="E6" s="13" t="s">
        <v>16</v>
      </c>
      <c r="F6" s="13" t="s">
        <v>14</v>
      </c>
      <c r="G6" s="13" t="s">
        <v>21</v>
      </c>
      <c r="H6" s="12" t="s">
        <v>17</v>
      </c>
    </row>
    <row r="7" spans="1:8" x14ac:dyDescent="0.3">
      <c r="A7" s="36" t="s">
        <v>100</v>
      </c>
      <c r="B7" s="39" t="s">
        <v>101</v>
      </c>
      <c r="C7" s="35" t="s">
        <v>36</v>
      </c>
      <c r="D7" s="38" t="s">
        <v>27</v>
      </c>
      <c r="E7" s="38"/>
      <c r="F7" s="38"/>
      <c r="G7" s="35"/>
      <c r="H7" s="39" t="s">
        <v>47</v>
      </c>
    </row>
    <row r="8" spans="1:8" x14ac:dyDescent="0.3">
      <c r="A8" s="36" t="s">
        <v>158</v>
      </c>
      <c r="B8" s="39" t="s">
        <v>109</v>
      </c>
      <c r="C8" s="35" t="s">
        <v>36</v>
      </c>
      <c r="D8" s="38"/>
      <c r="E8" s="38"/>
      <c r="F8" s="38" t="s">
        <v>27</v>
      </c>
      <c r="G8" s="33" t="s">
        <v>117</v>
      </c>
      <c r="H8" s="35" t="s">
        <v>141</v>
      </c>
    </row>
    <row r="9" spans="1:8" x14ac:dyDescent="0.3">
      <c r="A9" s="36" t="s">
        <v>56</v>
      </c>
      <c r="B9" s="39" t="s">
        <v>114</v>
      </c>
      <c r="C9" s="35" t="s">
        <v>36</v>
      </c>
      <c r="D9" s="38"/>
      <c r="E9" s="38"/>
      <c r="F9" s="38" t="s">
        <v>27</v>
      </c>
      <c r="G9" s="35" t="s">
        <v>115</v>
      </c>
      <c r="H9" s="39" t="s">
        <v>160</v>
      </c>
    </row>
    <row r="10" spans="1:8" x14ac:dyDescent="0.3">
      <c r="A10" s="36" t="s">
        <v>71</v>
      </c>
      <c r="B10" s="39" t="s">
        <v>110</v>
      </c>
      <c r="C10" s="35" t="s">
        <v>159</v>
      </c>
      <c r="D10" s="38"/>
      <c r="E10" s="38"/>
      <c r="F10" s="38" t="s">
        <v>27</v>
      </c>
      <c r="G10" s="35" t="s">
        <v>116</v>
      </c>
      <c r="H10" s="39" t="s">
        <v>161</v>
      </c>
    </row>
    <row r="11" spans="1:8" x14ac:dyDescent="0.3">
      <c r="A11" s="36" t="s">
        <v>111</v>
      </c>
      <c r="B11" s="39" t="s">
        <v>112</v>
      </c>
      <c r="C11" s="35" t="s">
        <v>36</v>
      </c>
      <c r="D11" s="38"/>
      <c r="E11" s="38"/>
      <c r="F11" s="38" t="s">
        <v>27</v>
      </c>
      <c r="G11" s="39" t="s">
        <v>113</v>
      </c>
      <c r="H11" s="49" t="s">
        <v>162</v>
      </c>
    </row>
    <row r="12" spans="1:8" x14ac:dyDescent="0.3">
      <c r="A12" s="36" t="s">
        <v>118</v>
      </c>
      <c r="B12" s="39" t="s">
        <v>119</v>
      </c>
      <c r="C12" s="35" t="s">
        <v>36</v>
      </c>
      <c r="D12" s="38"/>
      <c r="E12" s="38"/>
      <c r="F12" s="38" t="s">
        <v>27</v>
      </c>
      <c r="G12" s="35" t="s">
        <v>120</v>
      </c>
      <c r="H12" s="35" t="s">
        <v>163</v>
      </c>
    </row>
    <row r="13" spans="1:8" x14ac:dyDescent="0.3">
      <c r="A13" s="36" t="s">
        <v>66</v>
      </c>
      <c r="B13" s="39" t="s">
        <v>121</v>
      </c>
      <c r="C13" s="35" t="s">
        <v>68</v>
      </c>
      <c r="D13" s="38"/>
      <c r="E13" s="38"/>
      <c r="F13" s="38" t="s">
        <v>27</v>
      </c>
      <c r="G13" s="35" t="s">
        <v>122</v>
      </c>
      <c r="H13" s="35" t="s">
        <v>164</v>
      </c>
    </row>
    <row r="14" spans="1:8" x14ac:dyDescent="0.3">
      <c r="A14" s="36"/>
      <c r="B14" s="39"/>
      <c r="C14" s="38"/>
      <c r="D14" s="38"/>
      <c r="E14" s="38"/>
      <c r="F14" s="38"/>
      <c r="G14" s="35"/>
      <c r="H14" s="39"/>
    </row>
    <row r="15" spans="1:8" x14ac:dyDescent="0.3">
      <c r="A15" s="36"/>
      <c r="B15" s="39"/>
      <c r="C15" s="38"/>
      <c r="D15" s="38"/>
      <c r="E15" s="38"/>
      <c r="F15" s="38"/>
      <c r="G15" s="35"/>
      <c r="H15" s="39"/>
    </row>
    <row r="16" spans="1:8" x14ac:dyDescent="0.3">
      <c r="A16" s="36"/>
      <c r="B16" s="39"/>
      <c r="C16" s="38"/>
      <c r="D16" s="38"/>
      <c r="E16" s="38"/>
      <c r="F16" s="38"/>
      <c r="G16" s="35"/>
      <c r="H16" s="39"/>
    </row>
    <row r="17" spans="1:8" x14ac:dyDescent="0.3">
      <c r="A17" s="36"/>
      <c r="B17" s="39"/>
      <c r="C17" s="38"/>
      <c r="D17" s="38"/>
      <c r="E17" s="38"/>
      <c r="F17" s="38"/>
      <c r="G17" s="35"/>
      <c r="H17" s="39"/>
    </row>
    <row r="18" spans="1:8" x14ac:dyDescent="0.3">
      <c r="A18" s="36"/>
      <c r="B18" s="39"/>
      <c r="C18" s="38"/>
      <c r="D18" s="38"/>
      <c r="E18" s="38"/>
      <c r="F18" s="38"/>
      <c r="G18" s="35"/>
      <c r="H18" s="39"/>
    </row>
    <row r="19" spans="1:8" x14ac:dyDescent="0.3">
      <c r="A19" s="36"/>
      <c r="B19" s="39"/>
      <c r="C19" s="38"/>
      <c r="D19" s="38"/>
      <c r="E19" s="38"/>
      <c r="F19" s="38"/>
      <c r="G19" s="35"/>
      <c r="H19" s="39"/>
    </row>
    <row r="20" spans="1:8" x14ac:dyDescent="0.3">
      <c r="A20" s="36"/>
      <c r="B20" s="39"/>
      <c r="C20" s="38"/>
      <c r="D20" s="38"/>
      <c r="E20" s="38"/>
      <c r="F20" s="38"/>
      <c r="G20" s="35"/>
      <c r="H20" s="39"/>
    </row>
    <row r="21" spans="1:8" x14ac:dyDescent="0.3">
      <c r="A21" s="36"/>
      <c r="B21" s="39"/>
      <c r="C21" s="38"/>
      <c r="D21" s="38"/>
      <c r="E21" s="38"/>
      <c r="F21" s="38"/>
      <c r="G21" s="35"/>
      <c r="H21" s="39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</sheetData>
  <dataValidations count="2">
    <dataValidation type="custom" allowBlank="1" showInputMessage="1" showErrorMessage="1" error="this must say &quot;Fact&quot;" sqref="B2" xr:uid="{73B29CC5-6555-496C-A082-9E13C1E25B52}">
      <formula1>EXACT($B$2,"Fact")</formula1>
    </dataValidation>
    <dataValidation type="list" allowBlank="1" showInputMessage="1" showErrorMessage="1" error="enter an x if appropriate for this column" sqref="D7:F98" xr:uid="{12718034-AB3C-4982-90DF-329134E9D388}">
      <formula1>"x"</formula1>
    </dataValidation>
  </dataValidations>
  <pageMargins left="0.7" right="0.7" top="0.75" bottom="0.75" header="0.3" footer="0.3"/>
  <pageSetup scale="51" fitToHeight="0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Readme</vt:lpstr>
      <vt:lpstr>Bus Matrix</vt:lpstr>
      <vt:lpstr>dim_plans</vt:lpstr>
      <vt:lpstr>dim_people</vt:lpstr>
      <vt:lpstr>dim_genres</vt:lpstr>
      <vt:lpstr>dim_titles</vt:lpstr>
      <vt:lpstr>fact_account_bill_analysis</vt:lpstr>
      <vt:lpstr>fact_director_overall_rating_an</vt:lpstr>
      <vt:lpstr>'Bus Matrix'!Print_Area</vt:lpstr>
      <vt:lpstr>dim_genres!Print_Area</vt:lpstr>
      <vt:lpstr>dim_people!Print_Area</vt:lpstr>
      <vt:lpstr>dim_plans!Print_Area</vt:lpstr>
      <vt:lpstr>dim_titles!Print_Area</vt:lpstr>
      <vt:lpstr>fact_account_bill_analysis!Print_Area</vt:lpstr>
      <vt:lpstr>fact_director_overall_rating_an!Print_Area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Advait Narvekar</cp:lastModifiedBy>
  <cp:lastPrinted>2023-07-07T19:01:50Z</cp:lastPrinted>
  <dcterms:created xsi:type="dcterms:W3CDTF">2013-06-08T15:43:24Z</dcterms:created>
  <dcterms:modified xsi:type="dcterms:W3CDTF">2024-05-10T16:42:21Z</dcterms:modified>
</cp:coreProperties>
</file>