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58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<sst xmlns="http://schemas.openxmlformats.org/spreadsheetml/2006/main" count="82" uniqueCount="34">
  <si>
    <t>Tables for the report: UL3:4096:64:16</t>
  </si>
  <si>
    <t>Total Misses (Worse Case)</t>
  </si>
  <si>
    <t>LRU</t>
  </si>
  <si>
    <t>RANDOM</t>
  </si>
  <si>
    <t>DRRiP</t>
  </si>
  <si>
    <t>SHiP</t>
  </si>
  <si>
    <t>Contestant Policy</t>
  </si>
  <si>
    <t>mcf-mcf-mcf-mcf</t>
  </si>
  <si>
    <t>//DRRIP Defines</t>
  </si>
  <si>
    <t>bwaves-bwaves-bwaves-bwaves</t>
  </si>
  <si>
    <t>#define NumLeaderSets   64</t>
  </si>
  <si>
    <t>bzip2-bzip2-bzip2-bzip2</t>
  </si>
  <si>
    <t>#define RRIP_MAX        3</t>
  </si>
  <si>
    <t>zeusmp-zeusmp-zeusmp-zeusmp</t>
  </si>
  <si>
    <t>#define PSEL_MAX        15</t>
  </si>
  <si>
    <t>cactusADM-cactusADM-cactusADM-cactusADM</t>
  </si>
  <si>
    <t>#define BIOMODAL_PROBABILITY    31   //[1 means 0.1%/10 means 1%] of all times</t>
  </si>
  <si>
    <t>hmmer-hmmer-hmmer-hmmer</t>
  </si>
  <si>
    <t>gemsFDTD-gemsFDTD-gemsFDTD-gemsFDTD</t>
  </si>
  <si>
    <t>sphinx-sphinx-sphinx-sphinx</t>
  </si>
  <si>
    <t>mcf-bwaves-hmmer-sphinx</t>
  </si>
  <si>
    <t>gemsFDTD-bzip2-zeusmp-cactusADM</t>
  </si>
  <si>
    <t>mcf-gemsFDTD-bzip2-cactusADM</t>
  </si>
  <si>
    <t>Misses Normalized with respect to LRU (upto 3 decimal places)</t>
  </si>
  <si>
    <t>1. Geometric Mean (above 8 workloads)</t>
  </si>
  <si>
    <t>2. Geometric Mean (above 3 workloads)</t>
  </si>
  <si>
    <t>3. Geometric Mean of All Workloads (please calculate this taking all workloads again, it is NOT the of GM of 1 and 2)</t>
  </si>
  <si>
    <t>CPI (Worse Case)</t>
  </si>
  <si>
    <t>r</t>
  </si>
  <si>
    <t>Normalized CPI with respect to LRU (upto 3 decimal places)</t>
  </si>
  <si>
    <t>4. Geometric Mean (above 8 workloads)</t>
  </si>
  <si>
    <t>5. Geometric Mean (above 3 workloads)</t>
  </si>
  <si>
    <t>6. Geometric Mean of All Workloads (please calculate this taking all workloads again, it is NOT the of GM of 4 and 5)</t>
  </si>
  <si>
    <t>Geometric Mean of Normalized CPI of all workloads * Geometric Mean of Normalized Misses of all workloads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</si>
</sst>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0"/>
      <color rgb="FF000000"/>
      <name val="Cambria"/>
      <family val="1"/>
      <charset val="1"/>
    </font>
    <font>
      <sz val="10"/>
      <color rgb="FF000000"/>
      <name val="Cambria"/>
      <family val="1"/>
      <charset val="1"/>
    </font>
    <font>
      <sz val="10"/>
      <color rgb="FFFF0000"/>
      <name val="Calibri"/>
      <family val="2"/>
      <charset val="1"/>
    </font>
    <font>
      <sz val="10"/>
      <color rgb="FF4F81BD"/>
      <name val="Calibri"/>
      <family val="2"/>
      <charset val="1"/>
    </font>
    <font>
      <b val="true"/>
      <sz val="10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68"/>
  <sheetViews>
    <sheetView windowProtection="false" showFormulas="false" showGridLines="true" showRowColHeaders="true" showZeros="true" rightToLeft="false" tabSelected="true" showOutlineSymbols="true" defaultGridColor="true" view="normal" topLeftCell="C34" colorId="64" zoomScale="100" zoomScaleNormal="100" zoomScalePageLayoutView="100" workbookViewId="0">
      <selection pane="topLeft" activeCell="F43" activeCellId="0" sqref="F43"/>
    </sheetView>
  </sheetViews>
  <sheetFormatPr defaultRowHeight="15"/>
  <cols>
    <col collapsed="false" hidden="false" max="1" min="1" style="0" width="11.162962962963"/>
    <col collapsed="false" hidden="false" max="2" min="2" style="1" width="50.8333333333333"/>
    <col collapsed="false" hidden="false" max="3" min="3" style="2" width="12.6592592592593"/>
    <col collapsed="false" hidden="false" max="4" min="4" style="3" width="10.8333333333333"/>
    <col collapsed="false" hidden="false" max="6" min="5" style="3" width="11.162962962963"/>
    <col collapsed="false" hidden="false" max="7" min="7" style="3" width="10.3333333333333"/>
    <col collapsed="false" hidden="false" max="1025" min="8" style="0" width="11.162962962963"/>
  </cols>
  <sheetData>
    <row r="1" customFormat="false" ht="15" hidden="false" customHeight="false" outlineLevel="0" collapsed="false">
      <c r="B1" s="0"/>
      <c r="C1" s="0"/>
      <c r="D1" s="0"/>
      <c r="E1" s="0"/>
      <c r="F1" s="0"/>
      <c r="G1" s="0"/>
    </row>
    <row r="2" customFormat="false" ht="15" hidden="false" customHeight="false" outlineLevel="0" collapsed="false">
      <c r="B2" s="4" t="s">
        <v>0</v>
      </c>
      <c r="C2" s="0"/>
      <c r="D2" s="0"/>
      <c r="E2" s="0"/>
      <c r="F2" s="0"/>
      <c r="G2" s="0"/>
    </row>
    <row r="3" customFormat="false" ht="15" hidden="false" customHeight="false" outlineLevel="0" collapsed="false">
      <c r="B3" s="4"/>
      <c r="C3" s="0"/>
      <c r="D3" s="0"/>
      <c r="E3" s="0"/>
      <c r="F3" s="0"/>
      <c r="G3" s="0"/>
    </row>
    <row r="4" customFormat="false" ht="15" hidden="false" customHeight="false" outlineLevel="0" collapsed="false">
      <c r="B4" s="5" t="s">
        <v>1</v>
      </c>
      <c r="C4" s="0"/>
      <c r="D4" s="0"/>
      <c r="E4" s="0"/>
      <c r="F4" s="0"/>
      <c r="G4" s="0"/>
    </row>
    <row r="5" customFormat="false" ht="26.5" hidden="false" customHeight="false" outlineLevel="0" collapsed="false">
      <c r="B5" s="6"/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</row>
    <row r="6" customFormat="false" ht="15" hidden="false" customHeight="false" outlineLevel="0" collapsed="false">
      <c r="B6" s="8" t="s">
        <v>7</v>
      </c>
      <c r="C6" s="9" t="n">
        <v>11520379</v>
      </c>
      <c r="D6" s="9" t="n">
        <v>11933459</v>
      </c>
      <c r="E6" s="9" t="n">
        <v>11140507</v>
      </c>
      <c r="F6" s="9"/>
      <c r="G6" s="10"/>
      <c r="I6" s="0" t="s">
        <v>8</v>
      </c>
    </row>
    <row r="7" customFormat="false" ht="15" hidden="false" customHeight="false" outlineLevel="0" collapsed="false">
      <c r="B7" s="8" t="s">
        <v>9</v>
      </c>
      <c r="C7" s="9" t="n">
        <v>173703</v>
      </c>
      <c r="D7" s="9" t="n">
        <v>173783</v>
      </c>
      <c r="E7" s="9" t="n">
        <v>173404</v>
      </c>
      <c r="F7" s="9"/>
      <c r="G7" s="9"/>
      <c r="I7" s="0" t="s">
        <v>10</v>
      </c>
    </row>
    <row r="8" customFormat="false" ht="15" hidden="false" customHeight="false" outlineLevel="0" collapsed="false">
      <c r="B8" s="8" t="s">
        <v>11</v>
      </c>
      <c r="C8" s="9" t="n">
        <v>497018</v>
      </c>
      <c r="D8" s="9" t="n">
        <v>541910</v>
      </c>
      <c r="E8" s="9" t="n">
        <v>469623</v>
      </c>
      <c r="F8" s="9"/>
      <c r="G8" s="9"/>
      <c r="I8" s="0" t="s">
        <v>12</v>
      </c>
    </row>
    <row r="9" customFormat="false" ht="15" hidden="false" customHeight="false" outlineLevel="0" collapsed="false">
      <c r="B9" s="11" t="s">
        <v>13</v>
      </c>
      <c r="C9" s="12" t="n">
        <v>941599</v>
      </c>
      <c r="D9" s="12" t="n">
        <v>937264</v>
      </c>
      <c r="E9" s="12" t="n">
        <v>940602</v>
      </c>
      <c r="F9" s="12"/>
      <c r="G9" s="13"/>
      <c r="I9" s="0" t="s">
        <v>14</v>
      </c>
    </row>
    <row r="10" customFormat="false" ht="15" hidden="false" customHeight="false" outlineLevel="0" collapsed="false">
      <c r="B10" s="14" t="s">
        <v>15</v>
      </c>
      <c r="C10" s="12" t="n">
        <v>933970</v>
      </c>
      <c r="D10" s="12" t="n">
        <v>927299</v>
      </c>
      <c r="E10" s="12" t="n">
        <v>931812</v>
      </c>
      <c r="F10" s="12"/>
      <c r="G10" s="15"/>
      <c r="I10" s="0" t="s">
        <v>16</v>
      </c>
    </row>
    <row r="11" customFormat="false" ht="15" hidden="false" customHeight="false" outlineLevel="0" collapsed="false">
      <c r="B11" s="14" t="s">
        <v>17</v>
      </c>
      <c r="C11" s="12" t="n">
        <v>135408</v>
      </c>
      <c r="D11" s="12" t="n">
        <v>110770</v>
      </c>
      <c r="E11" s="12" t="n">
        <v>105887</v>
      </c>
      <c r="F11" s="12" t="n">
        <v>75950</v>
      </c>
      <c r="G11" s="15"/>
    </row>
    <row r="12" customFormat="false" ht="15" hidden="false" customHeight="false" outlineLevel="0" collapsed="false">
      <c r="B12" s="14" t="s">
        <v>18</v>
      </c>
      <c r="C12" s="12" t="n">
        <v>1503286</v>
      </c>
      <c r="D12" s="12" t="n">
        <v>1523949</v>
      </c>
      <c r="E12" s="12" t="n">
        <v>1432373</v>
      </c>
      <c r="F12" s="12"/>
      <c r="G12" s="12"/>
    </row>
    <row r="13" customFormat="false" ht="15" hidden="false" customHeight="false" outlineLevel="0" collapsed="false">
      <c r="B13" s="14" t="s">
        <v>19</v>
      </c>
      <c r="C13" s="12" t="n">
        <v>2306488</v>
      </c>
      <c r="D13" s="12" t="n">
        <v>2249484</v>
      </c>
      <c r="E13" s="12" t="n">
        <v>2217199</v>
      </c>
      <c r="F13" s="12"/>
      <c r="G13" s="15"/>
    </row>
    <row r="14" customFormat="false" ht="15" hidden="false" customHeight="false" outlineLevel="0" collapsed="false">
      <c r="B14" s="14" t="s">
        <v>20</v>
      </c>
      <c r="C14" s="12" t="n">
        <v>10611976</v>
      </c>
      <c r="D14" s="12" t="n">
        <v>11132725</v>
      </c>
      <c r="E14" s="12" t="n">
        <v>10271704</v>
      </c>
      <c r="F14" s="12"/>
      <c r="G14" s="15"/>
    </row>
    <row r="15" customFormat="false" ht="15" hidden="false" customHeight="false" outlineLevel="0" collapsed="false">
      <c r="B15" s="14" t="s">
        <v>21</v>
      </c>
      <c r="C15" s="16" t="n">
        <v>1461890</v>
      </c>
      <c r="D15" s="2" t="n">
        <v>1497132</v>
      </c>
      <c r="E15" s="2" t="n">
        <v>1424331</v>
      </c>
      <c r="F15" s="2"/>
      <c r="G15" s="15"/>
    </row>
    <row r="16" customFormat="false" ht="15" hidden="false" customHeight="false" outlineLevel="0" collapsed="false">
      <c r="B16" s="14" t="s">
        <v>22</v>
      </c>
      <c r="C16" s="12" t="n">
        <v>10726669</v>
      </c>
      <c r="D16" s="12" t="n">
        <v>11273830</v>
      </c>
      <c r="E16" s="12" t="n">
        <v>10448328</v>
      </c>
      <c r="F16" s="12"/>
      <c r="G16" s="15"/>
    </row>
    <row r="17" customFormat="false" ht="15" hidden="false" customHeight="false" outlineLevel="0" collapsed="false">
      <c r="B17" s="0"/>
      <c r="C17" s="0"/>
      <c r="D17" s="0"/>
      <c r="E17" s="0"/>
      <c r="F17" s="0"/>
      <c r="G17" s="0"/>
    </row>
    <row r="18" customFormat="false" ht="15" hidden="false" customHeight="false" outlineLevel="0" collapsed="false">
      <c r="B18" s="5" t="s">
        <v>23</v>
      </c>
      <c r="C18" s="0"/>
      <c r="D18" s="0"/>
      <c r="E18" s="0"/>
      <c r="F18" s="0"/>
      <c r="G18" s="0"/>
    </row>
    <row r="19" customFormat="false" ht="26.5" hidden="false" customHeight="false" outlineLevel="0" collapsed="false">
      <c r="B19" s="6"/>
      <c r="C19" s="7" t="s">
        <v>2</v>
      </c>
      <c r="D19" s="7" t="s">
        <v>3</v>
      </c>
      <c r="E19" s="7" t="s">
        <v>4</v>
      </c>
      <c r="F19" s="7" t="s">
        <v>5</v>
      </c>
      <c r="G19" s="7" t="s">
        <v>6</v>
      </c>
    </row>
    <row r="20" customFormat="false" ht="15" hidden="false" customHeight="false" outlineLevel="0" collapsed="false">
      <c r="B20" s="8" t="s">
        <v>7</v>
      </c>
      <c r="C20" s="17" t="n">
        <v>1</v>
      </c>
      <c r="D20" s="9" t="n">
        <f aca="false">D6/C6</f>
        <v>1.03585645923628</v>
      </c>
      <c r="E20" s="9" t="n">
        <f aca="false">E6/C6</f>
        <v>0.967026084818911</v>
      </c>
      <c r="F20" s="9" t="n">
        <f aca="false">F6/C6</f>
        <v>0</v>
      </c>
      <c r="G20" s="9" t="n">
        <f aca="false">G6/C6</f>
        <v>0</v>
      </c>
    </row>
    <row r="21" customFormat="false" ht="15" hidden="false" customHeight="false" outlineLevel="0" collapsed="false">
      <c r="B21" s="8" t="s">
        <v>9</v>
      </c>
      <c r="C21" s="17" t="n">
        <v>1</v>
      </c>
      <c r="D21" s="9" t="n">
        <f aca="false">D7/C7</f>
        <v>1.0004605562368</v>
      </c>
      <c r="E21" s="9" t="n">
        <f aca="false">E7/C7</f>
        <v>0.998278671064979</v>
      </c>
      <c r="F21" s="9" t="n">
        <f aca="false">F7/C7</f>
        <v>0</v>
      </c>
      <c r="G21" s="9" t="n">
        <f aca="false">G7/C7</f>
        <v>0</v>
      </c>
    </row>
    <row r="22" customFormat="false" ht="15" hidden="false" customHeight="false" outlineLevel="0" collapsed="false">
      <c r="B22" s="8" t="s">
        <v>11</v>
      </c>
      <c r="C22" s="17" t="n">
        <v>1</v>
      </c>
      <c r="D22" s="9" t="n">
        <f aca="false">D8/C8</f>
        <v>1.0903226844903</v>
      </c>
      <c r="E22" s="9" t="n">
        <f aca="false">E8/C8</f>
        <v>0.944881271905645</v>
      </c>
      <c r="F22" s="9" t="n">
        <f aca="false">F8/C8</f>
        <v>0</v>
      </c>
      <c r="G22" s="9" t="n">
        <f aca="false">G8/C8</f>
        <v>0</v>
      </c>
    </row>
    <row r="23" customFormat="false" ht="15" hidden="false" customHeight="false" outlineLevel="0" collapsed="false">
      <c r="B23" s="11" t="s">
        <v>13</v>
      </c>
      <c r="C23" s="17" t="n">
        <v>1</v>
      </c>
      <c r="D23" s="9" t="n">
        <f aca="false">D9/C9</f>
        <v>0.99539612935018</v>
      </c>
      <c r="E23" s="9" t="n">
        <f aca="false">E9/C9</f>
        <v>0.998941162851702</v>
      </c>
      <c r="F23" s="9" t="n">
        <f aca="false">F9/C9</f>
        <v>0</v>
      </c>
      <c r="G23" s="9" t="n">
        <f aca="false">G9/C9</f>
        <v>0</v>
      </c>
    </row>
    <row r="24" customFormat="false" ht="15" hidden="false" customHeight="false" outlineLevel="0" collapsed="false">
      <c r="B24" s="14" t="s">
        <v>15</v>
      </c>
      <c r="C24" s="17" t="n">
        <v>1</v>
      </c>
      <c r="D24" s="9" t="n">
        <f aca="false">D10/C10</f>
        <v>0.992857372292472</v>
      </c>
      <c r="E24" s="9" t="n">
        <f aca="false">E10/C10</f>
        <v>0.997689433279441</v>
      </c>
      <c r="F24" s="9" t="n">
        <f aca="false">F10/C10</f>
        <v>0</v>
      </c>
      <c r="G24" s="9" t="n">
        <f aca="false">G10/C10</f>
        <v>0</v>
      </c>
    </row>
    <row r="25" customFormat="false" ht="15" hidden="false" customHeight="false" outlineLevel="0" collapsed="false">
      <c r="B25" s="14" t="s">
        <v>17</v>
      </c>
      <c r="C25" s="17" t="n">
        <v>1</v>
      </c>
      <c r="D25" s="9" t="n">
        <f aca="false">D11/C11</f>
        <v>0.818046201110717</v>
      </c>
      <c r="E25" s="9" t="n">
        <f aca="false">E11/C11</f>
        <v>0.78198481625901</v>
      </c>
      <c r="F25" s="9" t="n">
        <f aca="false">F11/C11</f>
        <v>0.560897435897436</v>
      </c>
      <c r="G25" s="9" t="n">
        <f aca="false">G11/C11</f>
        <v>0</v>
      </c>
    </row>
    <row r="26" customFormat="false" ht="15" hidden="false" customHeight="false" outlineLevel="0" collapsed="false">
      <c r="B26" s="14" t="s">
        <v>18</v>
      </c>
      <c r="C26" s="17" t="n">
        <v>1</v>
      </c>
      <c r="D26" s="9" t="n">
        <f aca="false">D12/C12</f>
        <v>1.01374522213338</v>
      </c>
      <c r="E26" s="9" t="n">
        <f aca="false">E12/C12</f>
        <v>0.952828004784186</v>
      </c>
      <c r="F26" s="9" t="n">
        <f aca="false">F12/C12</f>
        <v>0</v>
      </c>
      <c r="G26" s="9" t="n">
        <f aca="false">G12/C12</f>
        <v>0</v>
      </c>
    </row>
    <row r="27" customFormat="false" ht="15" hidden="false" customHeight="false" outlineLevel="0" collapsed="false">
      <c r="B27" s="14" t="s">
        <v>19</v>
      </c>
      <c r="C27" s="17" t="n">
        <v>1</v>
      </c>
      <c r="D27" s="9" t="n">
        <f aca="false">D13/C13</f>
        <v>0.975285368924529</v>
      </c>
      <c r="E27" s="9" t="n">
        <f aca="false">E13/C13</f>
        <v>0.96128789744408</v>
      </c>
      <c r="F27" s="9" t="n">
        <f aca="false">F13/C13</f>
        <v>0</v>
      </c>
      <c r="G27" s="9" t="n">
        <f aca="false">G13/C13</f>
        <v>0</v>
      </c>
    </row>
    <row r="28" customFormat="false" ht="15" hidden="false" customHeight="false" outlineLevel="0" collapsed="false">
      <c r="B28" s="18" t="s">
        <v>24</v>
      </c>
      <c r="C28" s="19" t="n">
        <v>1</v>
      </c>
      <c r="D28" s="20" t="n">
        <f aca="false">POWER(PRODUCT(D20:D27),1/8)</f>
        <v>0.987351911809613</v>
      </c>
      <c r="E28" s="20" t="n">
        <f aca="false">POWER(PRODUCT(E20:E27),1/8)</f>
        <v>0.947782316640065</v>
      </c>
      <c r="F28" s="20" t="n">
        <f aca="false">POWER(PRODUCT(F20:F27),1/8)</f>
        <v>0</v>
      </c>
      <c r="G28" s="9" t="n">
        <f aca="false">POWER(PRODUCT(G20:G27),1/8)</f>
        <v>0</v>
      </c>
    </row>
    <row r="29" customFormat="false" ht="15" hidden="false" customHeight="false" outlineLevel="0" collapsed="false">
      <c r="B29" s="18"/>
      <c r="C29" s="17"/>
      <c r="D29" s="12"/>
      <c r="E29" s="12"/>
      <c r="F29" s="12"/>
      <c r="G29" s="9"/>
    </row>
    <row r="30" customFormat="false" ht="15" hidden="false" customHeight="false" outlineLevel="0" collapsed="false">
      <c r="B30" s="14" t="s">
        <v>20</v>
      </c>
      <c r="C30" s="21" t="n">
        <v>1</v>
      </c>
      <c r="D30" s="12" t="n">
        <f aca="false">D14/C14</f>
        <v>1.04907182225063</v>
      </c>
      <c r="E30" s="12" t="n">
        <f aca="false">E14/C14</f>
        <v>0.967935095216951</v>
      </c>
      <c r="F30" s="12" t="n">
        <f aca="false">F14/C14</f>
        <v>0</v>
      </c>
      <c r="G30" s="9" t="n">
        <f aca="false">G14/C14</f>
        <v>0</v>
      </c>
    </row>
    <row r="31" customFormat="false" ht="15" hidden="false" customHeight="false" outlineLevel="0" collapsed="false">
      <c r="B31" s="14" t="s">
        <v>21</v>
      </c>
      <c r="C31" s="21" t="n">
        <v>1</v>
      </c>
      <c r="D31" s="12" t="n">
        <f aca="false">D15/C15</f>
        <v>1.0241071489647</v>
      </c>
      <c r="E31" s="12" t="n">
        <f aca="false">E15/C15</f>
        <v>0.974307916464303</v>
      </c>
      <c r="F31" s="12" t="n">
        <f aca="false">F15/C15</f>
        <v>0</v>
      </c>
      <c r="G31" s="9" t="n">
        <f aca="false">G15/C15</f>
        <v>0</v>
      </c>
    </row>
    <row r="32" customFormat="false" ht="15" hidden="false" customHeight="false" outlineLevel="0" collapsed="false">
      <c r="B32" s="14" t="s">
        <v>22</v>
      </c>
      <c r="C32" s="21" t="n">
        <v>1</v>
      </c>
      <c r="D32" s="12" t="n">
        <f aca="false">D16/C16</f>
        <v>1.05100940469031</v>
      </c>
      <c r="E32" s="12" t="n">
        <f aca="false">E16/C16</f>
        <v>0.97405149725418</v>
      </c>
      <c r="F32" s="12" t="n">
        <f aca="false">F16/C16</f>
        <v>0</v>
      </c>
      <c r="G32" s="9" t="n">
        <f aca="false">G16/C16</f>
        <v>0</v>
      </c>
    </row>
    <row r="33" customFormat="false" ht="15" hidden="false" customHeight="false" outlineLevel="0" collapsed="false">
      <c r="B33" s="18" t="s">
        <v>25</v>
      </c>
      <c r="C33" s="22" t="n">
        <v>1</v>
      </c>
      <c r="D33" s="20" t="n">
        <f aca="false">POWER(PRODUCT(D30:D32),1/3)</f>
        <v>1.04132367101185</v>
      </c>
      <c r="E33" s="20" t="n">
        <f aca="false">POWER(PRODUCT(E30:E32),1/3)</f>
        <v>0.972093700489441</v>
      </c>
      <c r="F33" s="20" t="n">
        <f aca="false">POWER(PRODUCT(F30:F32),1/3)</f>
        <v>0</v>
      </c>
      <c r="G33" s="9" t="n">
        <f aca="false">POWER(PRODUCT(G30:G32),1/3)</f>
        <v>0</v>
      </c>
    </row>
    <row r="34" customFormat="false" ht="28" hidden="false" customHeight="false" outlineLevel="0" collapsed="false">
      <c r="B34" s="23" t="s">
        <v>26</v>
      </c>
      <c r="C34" s="22" t="n">
        <v>1</v>
      </c>
      <c r="D34" s="20" t="n">
        <f aca="false">POWER(PRODUCT(D20:D27)*PRODUCT(D30:D32),1/11)</f>
        <v>1.00178777289027</v>
      </c>
      <c r="E34" s="20" t="n">
        <f aca="false">POWER(PRODUCT(E20:E27)*PRODUCT(E30:E32),1/11)</f>
        <v>0.954351746459475</v>
      </c>
      <c r="F34" s="20" t="n">
        <f aca="false">POWER(PRODUCT(F20:F27)*PRODUCT(F30:F32),1/11)</f>
        <v>0</v>
      </c>
      <c r="G34" s="9" t="n">
        <f aca="false">POWER(PRODUCT(G20:G27)*PRODUCT(G30:G32),1/11)</f>
        <v>0</v>
      </c>
    </row>
    <row r="35" customFormat="false" ht="15" hidden="false" customHeight="false" outlineLevel="0" collapsed="false">
      <c r="B35" s="0"/>
      <c r="C35" s="0"/>
      <c r="D35" s="0"/>
      <c r="E35" s="0"/>
      <c r="F35" s="0"/>
      <c r="G35" s="0"/>
    </row>
    <row r="36" customFormat="false" ht="15" hidden="false" customHeight="false" outlineLevel="0" collapsed="false">
      <c r="B36" s="5" t="s">
        <v>27</v>
      </c>
      <c r="C36" s="0"/>
      <c r="D36" s="0"/>
      <c r="E36" s="0"/>
      <c r="F36" s="0"/>
      <c r="G36" s="0"/>
    </row>
    <row r="37" customFormat="false" ht="26.5" hidden="false" customHeight="false" outlineLevel="0" collapsed="false">
      <c r="B37" s="6"/>
      <c r="C37" s="7" t="s">
        <v>2</v>
      </c>
      <c r="D37" s="7" t="s">
        <v>3</v>
      </c>
      <c r="E37" s="7" t="s">
        <v>4</v>
      </c>
      <c r="F37" s="7" t="s">
        <v>5</v>
      </c>
      <c r="G37" s="7" t="s">
        <v>6</v>
      </c>
    </row>
    <row r="38" customFormat="false" ht="15" hidden="false" customHeight="false" outlineLevel="0" collapsed="false">
      <c r="B38" s="8" t="s">
        <v>7</v>
      </c>
      <c r="C38" s="9" t="n">
        <v>4.54006</v>
      </c>
      <c r="D38" s="9" t="n">
        <v>4.63769</v>
      </c>
      <c r="E38" s="9" t="n">
        <v>4.43992</v>
      </c>
      <c r="F38" s="9"/>
      <c r="G38" s="10"/>
    </row>
    <row r="39" customFormat="false" ht="15" hidden="false" customHeight="false" outlineLevel="0" collapsed="false">
      <c r="B39" s="8" t="s">
        <v>9</v>
      </c>
      <c r="C39" s="9" t="n">
        <v>0.290083</v>
      </c>
      <c r="D39" s="9" t="n">
        <v>0.290108</v>
      </c>
      <c r="E39" s="9" t="n">
        <v>0.289877</v>
      </c>
      <c r="F39" s="9"/>
      <c r="G39" s="9"/>
    </row>
    <row r="40" customFormat="false" ht="15" hidden="false" customHeight="false" outlineLevel="0" collapsed="false">
      <c r="B40" s="8" t="s">
        <v>11</v>
      </c>
      <c r="C40" s="9" t="n">
        <v>0.520927</v>
      </c>
      <c r="D40" s="9" t="n">
        <v>0.554832</v>
      </c>
      <c r="E40" s="9" t="n">
        <v>0.525547</v>
      </c>
      <c r="F40" s="9"/>
      <c r="G40" s="24"/>
    </row>
    <row r="41" customFormat="false" ht="15" hidden="false" customHeight="false" outlineLevel="0" collapsed="false">
      <c r="B41" s="11" t="s">
        <v>13</v>
      </c>
      <c r="C41" s="12" t="n">
        <v>0.87028</v>
      </c>
      <c r="D41" s="12" t="n">
        <v>0.869141</v>
      </c>
      <c r="E41" s="12" t="n">
        <v>0.869599</v>
      </c>
      <c r="F41" s="12"/>
      <c r="G41" s="13"/>
    </row>
    <row r="42" customFormat="false" ht="15" hidden="false" customHeight="false" outlineLevel="0" collapsed="false">
      <c r="B42" s="14" t="s">
        <v>15</v>
      </c>
      <c r="C42" s="12" t="n">
        <v>0.659984</v>
      </c>
      <c r="D42" s="12" t="n">
        <v>0.656424</v>
      </c>
      <c r="E42" s="12" t="n">
        <v>0.659096</v>
      </c>
      <c r="F42" s="12"/>
      <c r="G42" s="15"/>
    </row>
    <row r="43" customFormat="false" ht="15" hidden="false" customHeight="false" outlineLevel="0" collapsed="false">
      <c r="B43" s="14" t="s">
        <v>17</v>
      </c>
      <c r="C43" s="12" t="n">
        <v>0.302366</v>
      </c>
      <c r="D43" s="12" t="n">
        <v>0.305752</v>
      </c>
      <c r="E43" s="12" t="n">
        <v>0.294995</v>
      </c>
      <c r="F43" s="12" t="n">
        <v>0.284656</v>
      </c>
      <c r="G43" s="15"/>
    </row>
    <row r="44" customFormat="false" ht="15" hidden="false" customHeight="false" outlineLevel="0" collapsed="false">
      <c r="B44" s="14" t="s">
        <v>18</v>
      </c>
      <c r="C44" s="12" t="n">
        <v>0.912846</v>
      </c>
      <c r="D44" s="12" t="n">
        <v>0.928675</v>
      </c>
      <c r="E44" s="12" t="n">
        <v>0.902738</v>
      </c>
      <c r="F44" s="12"/>
      <c r="G44" s="12"/>
    </row>
    <row r="45" customFormat="false" ht="15" hidden="false" customHeight="false" outlineLevel="0" collapsed="false">
      <c r="B45" s="14" t="s">
        <v>19</v>
      </c>
      <c r="C45" s="12" t="n">
        <v>1.51562</v>
      </c>
      <c r="D45" s="12" t="n">
        <v>1.50866</v>
      </c>
      <c r="E45" s="12" t="n">
        <v>1.48793</v>
      </c>
      <c r="F45" s="12"/>
      <c r="G45" s="15"/>
    </row>
    <row r="46" customFormat="false" ht="15" hidden="false" customHeight="false" outlineLevel="0" collapsed="false">
      <c r="B46" s="14" t="s">
        <v>20</v>
      </c>
      <c r="C46" s="12" t="n">
        <v>4.33419</v>
      </c>
      <c r="D46" s="12" t="n">
        <v>4.442</v>
      </c>
      <c r="E46" s="12" t="n">
        <v>4.17935</v>
      </c>
      <c r="F46" s="12"/>
      <c r="G46" s="15"/>
    </row>
    <row r="47" customFormat="false" ht="15" hidden="false" customHeight="false" outlineLevel="0" collapsed="false">
      <c r="B47" s="14" t="s">
        <v>21</v>
      </c>
      <c r="C47" s="12" t="n">
        <v>0.907577</v>
      </c>
      <c r="D47" s="12" t="n">
        <v>0.922554</v>
      </c>
      <c r="E47" s="12" t="n">
        <v>0.8996</v>
      </c>
      <c r="F47" s="12"/>
      <c r="G47" s="15"/>
    </row>
    <row r="48" customFormat="false" ht="15" hidden="false" customHeight="false" outlineLevel="0" collapsed="false">
      <c r="B48" s="14" t="s">
        <v>22</v>
      </c>
      <c r="C48" s="12" t="n">
        <v>4.36233</v>
      </c>
      <c r="D48" s="12" t="n">
        <v>4.48147</v>
      </c>
      <c r="E48" s="12" t="n">
        <v>4.22662</v>
      </c>
      <c r="F48" s="12"/>
      <c r="G48" s="15"/>
    </row>
    <row r="49" customFormat="false" ht="15" hidden="false" customHeight="false" outlineLevel="0" collapsed="false">
      <c r="B49" s="0" t="s">
        <v>28</v>
      </c>
      <c r="C49" s="0"/>
      <c r="D49" s="0"/>
      <c r="E49" s="0"/>
      <c r="F49" s="0"/>
      <c r="G49" s="0"/>
    </row>
    <row r="50" customFormat="false" ht="15" hidden="false" customHeight="false" outlineLevel="0" collapsed="false">
      <c r="B50" s="5" t="s">
        <v>29</v>
      </c>
      <c r="C50" s="0"/>
      <c r="D50" s="0"/>
      <c r="E50" s="0"/>
      <c r="F50" s="0"/>
      <c r="G50" s="0"/>
    </row>
    <row r="51" customFormat="false" ht="26.5" hidden="false" customHeight="false" outlineLevel="0" collapsed="false">
      <c r="B51" s="6"/>
      <c r="C51" s="7" t="s">
        <v>2</v>
      </c>
      <c r="D51" s="7" t="s">
        <v>3</v>
      </c>
      <c r="E51" s="7" t="s">
        <v>4</v>
      </c>
      <c r="F51" s="7" t="s">
        <v>5</v>
      </c>
      <c r="G51" s="7" t="s">
        <v>6</v>
      </c>
    </row>
    <row r="52" customFormat="false" ht="15" hidden="false" customHeight="false" outlineLevel="0" collapsed="false">
      <c r="B52" s="8" t="s">
        <v>7</v>
      </c>
      <c r="C52" s="17" t="n">
        <v>1</v>
      </c>
      <c r="D52" s="9" t="n">
        <f aca="false">D38/C38</f>
        <v>1.02150412109091</v>
      </c>
      <c r="E52" s="9" t="n">
        <f aca="false">E38/C38</f>
        <v>0.977943022779435</v>
      </c>
      <c r="F52" s="9" t="n">
        <f aca="false">F38/C38</f>
        <v>0</v>
      </c>
      <c r="G52" s="9" t="n">
        <f aca="false">G38/C38</f>
        <v>0</v>
      </c>
    </row>
    <row r="53" customFormat="false" ht="15" hidden="false" customHeight="false" outlineLevel="0" collapsed="false">
      <c r="B53" s="8" t="s">
        <v>9</v>
      </c>
      <c r="C53" s="17" t="n">
        <v>1</v>
      </c>
      <c r="D53" s="9" t="n">
        <f aca="false">D39/C39</f>
        <v>1.0000861822306</v>
      </c>
      <c r="E53" s="9" t="n">
        <f aca="false">E39/C39</f>
        <v>0.999289858419832</v>
      </c>
      <c r="F53" s="9" t="n">
        <f aca="false">F39/C39</f>
        <v>0</v>
      </c>
      <c r="G53" s="9" t="n">
        <f aca="false">G39/C39</f>
        <v>0</v>
      </c>
    </row>
    <row r="54" customFormat="false" ht="15" hidden="false" customHeight="false" outlineLevel="0" collapsed="false">
      <c r="B54" s="8" t="s">
        <v>11</v>
      </c>
      <c r="C54" s="17" t="n">
        <v>1</v>
      </c>
      <c r="D54" s="9" t="n">
        <f aca="false">D40/C40</f>
        <v>1.06508589495265</v>
      </c>
      <c r="E54" s="9" t="n">
        <f aca="false">E40/C40</f>
        <v>1.0088688050341</v>
      </c>
      <c r="F54" s="9" t="n">
        <f aca="false">F40/C40</f>
        <v>0</v>
      </c>
      <c r="G54" s="9" t="n">
        <f aca="false">G40/C40</f>
        <v>0</v>
      </c>
    </row>
    <row r="55" customFormat="false" ht="15" hidden="false" customHeight="false" outlineLevel="0" collapsed="false">
      <c r="B55" s="11" t="s">
        <v>13</v>
      </c>
      <c r="C55" s="17" t="n">
        <v>1</v>
      </c>
      <c r="D55" s="9" t="n">
        <f aca="false">D41/C41</f>
        <v>0.998691225812382</v>
      </c>
      <c r="E55" s="9" t="n">
        <f aca="false">E41/C41</f>
        <v>0.999217493220573</v>
      </c>
      <c r="F55" s="9" t="n">
        <f aca="false">F41/C41</f>
        <v>0</v>
      </c>
      <c r="G55" s="9" t="n">
        <f aca="false">G41/C41</f>
        <v>0</v>
      </c>
    </row>
    <row r="56" customFormat="false" ht="15" hidden="false" customHeight="false" outlineLevel="0" collapsed="false">
      <c r="B56" s="14" t="s">
        <v>15</v>
      </c>
      <c r="C56" s="17" t="n">
        <v>1</v>
      </c>
      <c r="D56" s="9" t="n">
        <f aca="false">D42/C42</f>
        <v>0.994605929840723</v>
      </c>
      <c r="E56" s="9" t="n">
        <f aca="false">E42/C42</f>
        <v>0.998654512836675</v>
      </c>
      <c r="F56" s="9" t="n">
        <f aca="false">F42/C42</f>
        <v>0</v>
      </c>
      <c r="G56" s="9" t="n">
        <f aca="false">G42/C42</f>
        <v>0</v>
      </c>
    </row>
    <row r="57" customFormat="false" ht="15" hidden="false" customHeight="false" outlineLevel="0" collapsed="false">
      <c r="B57" s="14" t="s">
        <v>17</v>
      </c>
      <c r="C57" s="17" t="n">
        <v>1</v>
      </c>
      <c r="D57" s="9" t="n">
        <f aca="false">D43/C43</f>
        <v>1.01119834902072</v>
      </c>
      <c r="E57" s="9" t="n">
        <f aca="false">E43/C43</f>
        <v>0.975622259116435</v>
      </c>
      <c r="F57" s="9" t="n">
        <f aca="false">F43/C43</f>
        <v>0.94142859977643</v>
      </c>
      <c r="G57" s="9" t="n">
        <f aca="false">G43/C43</f>
        <v>0</v>
      </c>
    </row>
    <row r="58" customFormat="false" ht="15" hidden="false" customHeight="false" outlineLevel="0" collapsed="false">
      <c r="B58" s="14" t="s">
        <v>18</v>
      </c>
      <c r="C58" s="17" t="n">
        <v>1</v>
      </c>
      <c r="D58" s="9" t="n">
        <f aca="false">D44/C44</f>
        <v>1.01734027426313</v>
      </c>
      <c r="E58" s="9" t="n">
        <f aca="false">E44/C44</f>
        <v>0.988926938388293</v>
      </c>
      <c r="F58" s="9" t="n">
        <f aca="false">F44/C44</f>
        <v>0</v>
      </c>
      <c r="G58" s="9" t="n">
        <f aca="false">G44/C44</f>
        <v>0</v>
      </c>
    </row>
    <row r="59" customFormat="false" ht="15" hidden="false" customHeight="false" outlineLevel="0" collapsed="false">
      <c r="B59" s="14" t="s">
        <v>19</v>
      </c>
      <c r="C59" s="17" t="n">
        <v>1</v>
      </c>
      <c r="D59" s="9" t="n">
        <f aca="false">D45/C45</f>
        <v>0.995407819902086</v>
      </c>
      <c r="E59" s="9" t="n">
        <f aca="false">E45/C45</f>
        <v>0.981730249007007</v>
      </c>
      <c r="F59" s="9" t="n">
        <f aca="false">F45/C45</f>
        <v>0</v>
      </c>
      <c r="G59" s="9" t="n">
        <f aca="false">G45/C45</f>
        <v>0</v>
      </c>
    </row>
    <row r="60" customFormat="false" ht="15" hidden="false" customHeight="false" outlineLevel="0" collapsed="false">
      <c r="B60" s="18" t="s">
        <v>30</v>
      </c>
      <c r="C60" s="19" t="n">
        <v>1</v>
      </c>
      <c r="D60" s="20" t="n">
        <f aca="false">POWER(PRODUCT(D52:D59),1/8)</f>
        <v>1.012758769476</v>
      </c>
      <c r="E60" s="20" t="n">
        <f aca="false">POWER(PRODUCT(E52:E59),1/8)</f>
        <v>0.991217904032453</v>
      </c>
      <c r="F60" s="20" t="n">
        <f aca="false">POWER(PRODUCT(F52:F59),1/8)</f>
        <v>0</v>
      </c>
      <c r="G60" s="9" t="n">
        <f aca="false">POWER(PRODUCT(G52:G59),1/8)</f>
        <v>0</v>
      </c>
    </row>
    <row r="61" customFormat="false" ht="15" hidden="false" customHeight="false" outlineLevel="0" collapsed="false">
      <c r="B61" s="18"/>
      <c r="C61" s="17"/>
      <c r="D61" s="12"/>
      <c r="E61" s="12"/>
      <c r="F61" s="12"/>
      <c r="G61" s="12"/>
    </row>
    <row r="62" customFormat="false" ht="15" hidden="false" customHeight="false" outlineLevel="0" collapsed="false">
      <c r="B62" s="14" t="s">
        <v>20</v>
      </c>
      <c r="C62" s="21" t="n">
        <v>1</v>
      </c>
      <c r="D62" s="12" t="n">
        <f aca="false">D46/C46</f>
        <v>1.02487431330883</v>
      </c>
      <c r="E62" s="12" t="n">
        <f aca="false">E46/C46</f>
        <v>0.964274754913836</v>
      </c>
      <c r="F62" s="12" t="n">
        <f aca="false">F46/C46</f>
        <v>0</v>
      </c>
      <c r="G62" s="12" t="n">
        <f aca="false">G46/C46</f>
        <v>0</v>
      </c>
    </row>
    <row r="63" customFormat="false" ht="15" hidden="false" customHeight="false" outlineLevel="0" collapsed="false">
      <c r="B63" s="14" t="s">
        <v>21</v>
      </c>
      <c r="C63" s="21" t="n">
        <v>1</v>
      </c>
      <c r="D63" s="12" t="n">
        <f aca="false">D47/C47</f>
        <v>1.01650218108216</v>
      </c>
      <c r="E63" s="12" t="n">
        <f aca="false">E47/C47</f>
        <v>0.991210663117289</v>
      </c>
      <c r="F63" s="12" t="n">
        <f aca="false">F47/C47</f>
        <v>0</v>
      </c>
      <c r="G63" s="12" t="n">
        <f aca="false">G47/C47</f>
        <v>0</v>
      </c>
    </row>
    <row r="64" customFormat="false" ht="15" hidden="false" customHeight="false" outlineLevel="0" collapsed="false">
      <c r="B64" s="14" t="s">
        <v>22</v>
      </c>
      <c r="C64" s="21" t="n">
        <v>1</v>
      </c>
      <c r="D64" s="12" t="n">
        <f aca="false">D48/C48</f>
        <v>1.02731109292511</v>
      </c>
      <c r="E64" s="12" t="n">
        <f aca="false">E48/C48</f>
        <v>0.968890478253594</v>
      </c>
      <c r="F64" s="12" t="n">
        <f aca="false">F48/C48</f>
        <v>0</v>
      </c>
      <c r="G64" s="12" t="n">
        <f aca="false">G48/C48</f>
        <v>0</v>
      </c>
    </row>
    <row r="65" customFormat="false" ht="15" hidden="false" customHeight="false" outlineLevel="0" collapsed="false">
      <c r="B65" s="18" t="s">
        <v>31</v>
      </c>
      <c r="C65" s="22" t="n">
        <v>1</v>
      </c>
      <c r="D65" s="20" t="n">
        <f aca="false">POWER(PRODUCT(D62:D64),1/3)</f>
        <v>1.02288536975257</v>
      </c>
      <c r="E65" s="20" t="n">
        <f aca="false">POWER(PRODUCT(E62:E64),1/3)</f>
        <v>0.974721360281061</v>
      </c>
      <c r="F65" s="20" t="n">
        <f aca="false">POWER(PRODUCT(F62:F64),1/3)</f>
        <v>0</v>
      </c>
      <c r="G65" s="25" t="n">
        <f aca="false">POWER(PRODUCT(G62:G64),1/3)</f>
        <v>0</v>
      </c>
    </row>
    <row r="66" customFormat="false" ht="28" hidden="false" customHeight="false" outlineLevel="0" collapsed="false">
      <c r="B66" s="23" t="s">
        <v>32</v>
      </c>
      <c r="C66" s="22" t="n">
        <v>1</v>
      </c>
      <c r="D66" s="20" t="n">
        <f aca="false">POWER(PRODUCT(D52:D59)*PRODUCT(D62:D64),1/11)</f>
        <v>1.01551058504154</v>
      </c>
      <c r="E66" s="20" t="n">
        <f aca="false">POWER(PRODUCT(E52:E59)*PRODUCT(E62:E64),1/11)</f>
        <v>0.986691354939684</v>
      </c>
      <c r="F66" s="20" t="n">
        <f aca="false">POWER(PRODUCT(F52:F59)*PRODUCT(F62:F64),1/11)</f>
        <v>0</v>
      </c>
      <c r="G66" s="20" t="n">
        <f aca="false">POWER(PRODUCT(G52:G59)*PRODUCT(G62:G64),1/11)</f>
        <v>0</v>
      </c>
    </row>
    <row r="67" customFormat="false" ht="15" hidden="false" customHeight="false" outlineLevel="0" collapsed="false">
      <c r="B67" s="26"/>
      <c r="C67" s="21"/>
      <c r="D67" s="27"/>
      <c r="E67" s="27"/>
      <c r="F67" s="27"/>
      <c r="G67" s="27"/>
    </row>
    <row r="68" customFormat="false" ht="28" hidden="false" customHeight="false" outlineLevel="0" collapsed="false">
      <c r="B68" s="23" t="s">
        <v>33</v>
      </c>
      <c r="C68" s="22" t="n">
        <v>1</v>
      </c>
      <c r="D68" s="20" t="n">
        <f aca="false">D34*D66</f>
        <v>1.01732608733527</v>
      </c>
      <c r="E68" s="20" t="n">
        <f aca="false">E34*E66</f>
        <v>0.941650617803153</v>
      </c>
      <c r="F68" s="20" t="n">
        <f aca="false">F34*F66</f>
        <v>0</v>
      </c>
      <c r="G68" s="20" t="n">
        <f aca="false">G34*G66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2014-02-07T01:19:30Z</dcterms:created>
  <dc:creator>School of ECE</dc:creator>
  <dc:language>en-US</dc:language>
  <cp:lastModifiedBy>School of ECE</cp:lastModifiedBy>
  <cp:lastPrinted>2014-02-17T01:54:11Z</cp:lastPrinted>
  <dcterms:modified xsi:type="dcterms:W3CDTF">2015-01-22T01:45:50Z</dcterms:modified>
  <cp:revision>0</cp:revision>
</cp:coreProperties>
</file>