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Raw" sheetId="1" r:id="rId1"/>
    <sheet name="Block Size" sheetId="2" r:id="rId2"/>
    <sheet name="Tile Size" sheetId="5" r:id="rId3"/>
    <sheet name="N Grows" sheetId="4" r:id="rId4"/>
    <sheet name="CPUvsGPU" sheetId="6" r:id="rId5"/>
    <sheet name="Simple Time" sheetId="7" r:id="rId6"/>
  </sheets>
  <calcPr calcId="152511"/>
</workbook>
</file>

<file path=xl/calcChain.xml><?xml version="1.0" encoding="utf-8"?>
<calcChain xmlns="http://schemas.openxmlformats.org/spreadsheetml/2006/main">
  <c r="N3" i="6" l="1"/>
  <c r="M3" i="6"/>
  <c r="F3" i="6"/>
  <c r="N2" i="6"/>
  <c r="M2" i="6"/>
  <c r="F2" i="6"/>
  <c r="L2" i="1"/>
  <c r="M2" i="1"/>
  <c r="L3" i="1"/>
  <c r="M3" i="1"/>
  <c r="F12" i="1"/>
  <c r="F13" i="1"/>
  <c r="N11" i="6"/>
  <c r="M11" i="6"/>
  <c r="F11" i="6"/>
  <c r="N10" i="6"/>
  <c r="M10" i="6"/>
  <c r="F10" i="6"/>
  <c r="N9" i="6"/>
  <c r="M9" i="6"/>
  <c r="F9" i="6"/>
  <c r="N8" i="6"/>
  <c r="M8" i="6"/>
  <c r="F8" i="6"/>
  <c r="N7" i="6"/>
  <c r="M7" i="6"/>
  <c r="F7" i="6"/>
  <c r="N6" i="6"/>
  <c r="M6" i="6"/>
  <c r="F6" i="6"/>
  <c r="N5" i="6"/>
  <c r="M5" i="6"/>
  <c r="F5" i="6"/>
  <c r="N4" i="6"/>
  <c r="M4" i="6"/>
  <c r="F4" i="6"/>
  <c r="M5" i="1"/>
  <c r="M6" i="1"/>
  <c r="M7" i="1"/>
  <c r="M8" i="1"/>
  <c r="M9" i="1"/>
  <c r="M10" i="1"/>
  <c r="M11" i="1"/>
  <c r="M4" i="1"/>
  <c r="L5" i="1"/>
  <c r="L6" i="1"/>
  <c r="L7" i="1"/>
  <c r="L8" i="1"/>
  <c r="L9" i="1"/>
  <c r="L10" i="1"/>
  <c r="L11" i="1"/>
  <c r="L4" i="1"/>
  <c r="F21" i="1"/>
  <c r="F20" i="1"/>
  <c r="F31" i="1"/>
  <c r="F30" i="1"/>
  <c r="F29" i="1"/>
  <c r="F28" i="1"/>
  <c r="F26" i="1"/>
  <c r="F25" i="1"/>
  <c r="F24" i="1"/>
  <c r="F23" i="1"/>
  <c r="F27" i="1"/>
  <c r="F22" i="1"/>
  <c r="F19" i="1"/>
  <c r="F18" i="1"/>
  <c r="F17" i="1"/>
  <c r="F16" i="1"/>
  <c r="F15" i="1"/>
  <c r="F14" i="1" l="1"/>
  <c r="F7" i="1"/>
  <c r="F8" i="1"/>
  <c r="F9" i="1"/>
  <c r="F10" i="1"/>
  <c r="F11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<sst xmlns="http://schemas.openxmlformats.org/spreadsheetml/2006/main" count="52" uniqueCount="18">
  <si>
    <t>Iteration</t>
  </si>
  <si>
    <t>TileSize</t>
  </si>
  <si>
    <t>N</t>
  </si>
  <si>
    <t>K</t>
  </si>
  <si>
    <t>K+D</t>
  </si>
  <si>
    <t>CPU</t>
  </si>
  <si>
    <t>Block Size</t>
  </si>
  <si>
    <t>GFLOPS</t>
  </si>
  <si>
    <t>4k</t>
  </si>
  <si>
    <t>2k</t>
  </si>
  <si>
    <t>1k</t>
  </si>
  <si>
    <t>CPU/GPU</t>
  </si>
  <si>
    <t>CPU/K</t>
  </si>
  <si>
    <t>iteration</t>
  </si>
  <si>
    <t>tilesize</t>
  </si>
  <si>
    <t>GPU</t>
  </si>
  <si>
    <t>GeForce 610M</t>
  </si>
  <si>
    <t>Peak Performance:  148 GFOPS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</si>
</sst>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0" xfId="0" applyFill="1" applyBorder="1"/>
    <xf numFmtId="164" fontId="0" fillId="0" borderId="0" xfId="0" applyNumberFormat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As Block Size Varies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N=1024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Size'!$C$2:$C$6</c:f>
              <c:numCache>
                <c:formatCode>General</c:formatCode>
                <c:ptCount val="5"/>
                <c:pt idx="0">
                  <c:v>25.82</c:v>
                </c:pt>
                <c:pt idx="1">
                  <c:v>45.61</c:v>
                </c:pt>
                <c:pt idx="2">
                  <c:v>57.52</c:v>
                </c:pt>
                <c:pt idx="3">
                  <c:v>57.67</c:v>
                </c:pt>
                <c:pt idx="4">
                  <c:v>58.22</c:v>
                </c:pt>
              </c:numCache>
            </c:numRef>
          </c:val>
          <c:smooth val="0"/>
        </c:ser>
        <c:ser>
          <c:idx val="1"/>
          <c:order val="1"/>
          <c:tx>
            <c:v>N=2048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Size'!$C$7:$C$11</c:f>
              <c:numCache>
                <c:formatCode>General</c:formatCode>
                <c:ptCount val="5"/>
                <c:pt idx="0">
                  <c:v>26.06</c:v>
                </c:pt>
                <c:pt idx="1">
                  <c:v>46.75</c:v>
                </c:pt>
                <c:pt idx="2">
                  <c:v>59.09</c:v>
                </c:pt>
                <c:pt idx="3">
                  <c:v>56.56</c:v>
                </c:pt>
                <c:pt idx="4">
                  <c:v>56.67</c:v>
                </c:pt>
              </c:numCache>
            </c:numRef>
          </c:val>
          <c:smooth val="0"/>
        </c:ser>
        <c:ser>
          <c:idx val="2"/>
          <c:order val="2"/>
          <c:tx>
            <c:v>N=4096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'Block Size'!$B$7:$B$11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'Block Size'!$C$12:$C$16</c:f>
              <c:numCache>
                <c:formatCode>General</c:formatCode>
                <c:ptCount val="5"/>
                <c:pt idx="0">
                  <c:v>25.89</c:v>
                </c:pt>
                <c:pt idx="1">
                  <c:v>47.12</c:v>
                </c:pt>
                <c:pt idx="2">
                  <c:v>59.45</c:v>
                </c:pt>
                <c:pt idx="3">
                  <c:v>60.16</c:v>
                </c:pt>
                <c:pt idx="4">
                  <c:v>60.15</c:v>
                </c:pt>
              </c:numCache>
            </c:numRef>
          </c: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326992"/>
        <c:axId val="128325904"/>
      </c:lineChart>
      <c:catAx>
        <c:axId val="12832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5904"/>
        <c:crosses val="autoZero"/>
        <c:auto val="1"/>
        <c:lblAlgn val="ctr"/>
        <c:lblOffset val="100"/>
        <c:noMultiLvlLbl val="0"/>
      </c:catAx>
      <c:valAx>
        <c:axId val="128325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3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Performance As Block Size Varies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"BS=32"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'Tile Size'!$B$2:$B$4</c:f>
              <c:strCache>
                <c:ptCount val="3"/>
                <c:pt idx="0">
                  <c:v>1k</c:v>
                </c:pt>
                <c:pt idx="1">
                  <c:v>2k</c:v>
                </c:pt>
                <c:pt idx="2">
                  <c:v>4k</c:v>
                </c:pt>
              </c:strCache>
            </c:strRef>
          </c:cat>
          <c:val>
            <c:numRef>
              <c:f>'Tile Size'!$C$2:$C$4</c:f>
              <c:numCache>
                <c:formatCode>General</c:formatCode>
                <c:ptCount val="3"/>
                <c:pt idx="0">
                  <c:v>25.82</c:v>
                </c:pt>
                <c:pt idx="1">
                  <c:v>26.06</c:v>
                </c:pt>
                <c:pt idx="2">
                  <c:v>25.89</c:v>
                </c:pt>
              </c:numCache>
            </c:numRef>
          </c:val>
          <c:smooth val="0"/>
        </c:ser>
        <c:ser>
          <c:idx val="1"/>
          <c:order val="1"/>
          <c:tx>
            <c:v>"BS=64"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'Tile Size'!$C$5:$C$7</c:f>
              <c:numCache>
                <c:formatCode>General</c:formatCode>
                <c:ptCount val="3"/>
                <c:pt idx="0">
                  <c:v>45.61</c:v>
                </c:pt>
                <c:pt idx="1">
                  <c:v>46.75</c:v>
                </c:pt>
                <c:pt idx="2">
                  <c:v>47.12</c:v>
                </c:pt>
              </c:numCache>
            </c:numRef>
          </c:val>
          <c:smooth val="0"/>
        </c:ser>
        <c:ser>
          <c:idx val="2"/>
          <c:order val="2"/>
          <c:tx>
            <c:v>"BS=128"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'Tile Size'!$C$8:$C$10</c:f>
              <c:numCache>
                <c:formatCode>General</c:formatCode>
                <c:ptCount val="3"/>
                <c:pt idx="0">
                  <c:v>57.52</c:v>
                </c:pt>
                <c:pt idx="1">
                  <c:v>59.09</c:v>
                </c:pt>
                <c:pt idx="2">
                  <c:v>59.45</c:v>
                </c:pt>
              </c:numCache>
            </c:numRef>
          </c:val>
          <c:smooth val="0"/>
        </c:ser>
        <c:ser>
          <c:idx val="3"/>
          <c:order val="3"/>
          <c:tx>
            <c:v>"BS=256"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'Tile Size'!$C$11:$C$13</c:f>
              <c:numCache>
                <c:formatCode>General</c:formatCode>
                <c:ptCount val="3"/>
                <c:pt idx="0">
                  <c:v>57.67</c:v>
                </c:pt>
                <c:pt idx="1">
                  <c:v>56.56</c:v>
                </c:pt>
                <c:pt idx="2">
                  <c:v>60.16</c:v>
                </c:pt>
              </c:numCache>
            </c:numRef>
          </c:val>
          <c:smooth val="0"/>
        </c:ser>
        <c:ser>
          <c:idx val="4"/>
          <c:order val="4"/>
          <c:tx>
            <c:v>"BS=512"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'Tile Size'!$C$14:$C$16</c:f>
              <c:numCache>
                <c:formatCode>General</c:formatCode>
                <c:ptCount val="3"/>
                <c:pt idx="0">
                  <c:v>58.22</c:v>
                </c:pt>
                <c:pt idx="1">
                  <c:v>56.67</c:v>
                </c:pt>
                <c:pt idx="2">
                  <c:v>60.15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17744"/>
        <c:axId val="128316656"/>
      </c:lineChart>
      <c:catAx>
        <c:axId val="12831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6656"/>
        <c:crosses val="autoZero"/>
        <c:auto val="1"/>
        <c:lblAlgn val="ctr"/>
        <c:lblOffset val="100"/>
        <c:noMultiLvlLbl val="0"/>
      </c:catAx>
      <c:valAx>
        <c:axId val="1283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Performace</a:t>
            </a:r>
            <a:r>
              <a:rPr lang="en-US" baseline="0"/>
              <a:t> as N Grows (CUDA)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 Grows'!$C$2:$C$11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12288</c:v>
                </c:pt>
              </c:numCache>
            </c:numRef>
          </c:cat>
          <c:val>
            <c:numRef>
              <c:f>'N Grows'!$D$2:$D$11</c:f>
              <c:numCache>
                <c:formatCode>0.0</c:formatCode>
                <c:ptCount val="10"/>
                <c:pt idx="0">
                  <c:v>4.3007999999999997</c:v>
                </c:pt>
                <c:pt idx="1">
                  <c:v>53.160103004291848</c:v>
                </c:pt>
                <c:pt idx="2">
                  <c:v>57.523761755485893</c:v>
                </c:pt>
                <c:pt idx="3">
                  <c:v>40.890948304247615</c:v>
                </c:pt>
                <c:pt idx="4">
                  <c:v>59.090556822755936</c:v>
                </c:pt>
                <c:pt idx="5">
                  <c:v>49.517981110389293</c:v>
                </c:pt>
                <c:pt idx="6">
                  <c:v>59.453516031049617</c:v>
                </c:pt>
                <c:pt idx="7">
                  <c:v>59.439696474363778</c:v>
                </c:pt>
                <c:pt idx="8">
                  <c:v>59.460539719507871</c:v>
                </c:pt>
                <c:pt idx="9">
                  <c:v>59.581540265391943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321552"/>
        <c:axId val="128323728"/>
      </c:barChart>
      <c:catAx>
        <c:axId val="12832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3728"/>
        <c:crosses val="autoZero"/>
        <c:auto val="1"/>
        <c:lblAlgn val="ctr"/>
        <c:lblOffset val="100"/>
        <c:noMultiLvlLbl val="0"/>
      </c:catAx>
      <c:valAx>
        <c:axId val="1283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vs. GPU Performance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Time/CPU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CPUvsGPU!$J$2:$J$11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12228</c:v>
                </c:pt>
              </c:numCache>
            </c:numRef>
          </c:cat>
          <c:val>
            <c:numRef>
              <c:f>CPUvsGPU!$M$2:$M$11</c:f>
              <c:numCache>
                <c:formatCode>General</c:formatCode>
                <c:ptCount val="10"/>
                <c:pt idx="0">
                  <c:v>31.155214723926385</c:v>
                </c:pt>
                <c:pt idx="1">
                  <c:v>37.958053691275168</c:v>
                </c:pt>
                <c:pt idx="2">
                  <c:v>41.721971252566739</c:v>
                </c:pt>
                <c:pt idx="3">
                  <c:v>36.121988763180177</c:v>
                </c:pt>
                <c:pt idx="4">
                  <c:v>44.164817832921507</c:v>
                </c:pt>
                <c:pt idx="5">
                  <c:v>42.786812050571037</c:v>
                </c:pt>
                <c:pt idx="6">
                  <c:v>42.355979340484701</c:v>
                </c:pt>
                <c:pt idx="7">
                  <c:v>43.475932051749915</c:v>
                </c:pt>
                <c:pt idx="8">
                  <c:v>42.35151876511312</c:v>
                </c:pt>
                <c:pt idx="9">
                  <c:v>42.027574302343595</c:v>
                </c:pt>
              </c:numCache>
            </c:numRef>
          </c:val>
          <c:smooth val="1"/>
        </c:ser>
        <c:ser>
          <c:idx val="1"/>
          <c:order val="1"/>
          <c:tx>
            <c:v>GPU Kernel Time/CPU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CPUvsGPU!$J$2:$J$11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12228</c:v>
                </c:pt>
              </c:numCache>
            </c:numRef>
          </c:cat>
          <c:val>
            <c:numRef>
              <c:f>CPUvsGPU!$N$2:$N$11</c:f>
              <c:numCache>
                <c:formatCode>General</c:formatCode>
                <c:ptCount val="10"/>
                <c:pt idx="0">
                  <c:v>79.348437500000003</c:v>
                </c:pt>
                <c:pt idx="1">
                  <c:v>97.094420600858356</c:v>
                </c:pt>
                <c:pt idx="2">
                  <c:v>106.15778474399166</c:v>
                </c:pt>
                <c:pt idx="3">
                  <c:v>77.269180111952593</c:v>
                </c:pt>
                <c:pt idx="4">
                  <c:v>112.71420904333824</c:v>
                </c:pt>
                <c:pt idx="5">
                  <c:v>90.987456898705716</c:v>
                </c:pt>
                <c:pt idx="6">
                  <c:v>107.94127573405333</c:v>
                </c:pt>
                <c:pt idx="7">
                  <c:v>110.7673619963109</c:v>
                </c:pt>
                <c:pt idx="8">
                  <c:v>107.88905203112078</c:v>
                </c:pt>
                <c:pt idx="9">
                  <c:v>107.05306711462362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8080"/>
        <c:axId val="128329168"/>
      </c:lineChart>
      <c:catAx>
        <c:axId val="1283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168"/>
        <c:crosses val="autoZero"/>
        <c:auto val="1"/>
        <c:lblAlgn val="ctr"/>
        <c:lblOffset val="100"/>
        <c:noMultiLvlLbl val="0"/>
      </c:catAx>
      <c:valAx>
        <c:axId val="128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Time'!$C$3:$C$12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12288</c:v>
                </c:pt>
              </c:numCache>
            </c:numRef>
          </c:cat>
          <c:val>
            <c:numRef>
              <c:f>'Simple Time'!$D$3:$D$12</c:f>
              <c:numCache>
                <c:formatCode>General</c:formatCode>
                <c:ptCount val="10"/>
                <c:pt idx="0">
                  <c:v>1.63</c:v>
                </c:pt>
                <c:pt idx="1">
                  <c:v>2.98</c:v>
                </c:pt>
                <c:pt idx="2">
                  <c:v>4.87</c:v>
                </c:pt>
                <c:pt idx="3">
                  <c:v>12.993</c:v>
                </c:pt>
                <c:pt idx="4">
                  <c:v>19.021000000000001</c:v>
                </c:pt>
                <c:pt idx="5">
                  <c:v>42.554000000000002</c:v>
                </c:pt>
                <c:pt idx="6">
                  <c:v>75.510000000000005</c:v>
                </c:pt>
                <c:pt idx="7">
                  <c:v>169.89400000000001</c:v>
                </c:pt>
                <c:pt idx="8">
                  <c:v>301.89</c:v>
                </c:pt>
                <c:pt idx="9">
                  <c:v>677.80499999999995</c:v>
                </c:pt>
              </c:numCache>
            </c:numRef>
          </c:val>
          <c:smooth val="0"/>
        </c:ser>
        <c:ser>
          <c:idx val="1"/>
          <c:order val="1"/>
          <c:tx>
            <c:v>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Time'!$C$3:$C$12</c:f>
              <c:numCache>
                <c:formatCode>General</c:formatCode>
                <c:ptCount val="10"/>
                <c:pt idx="0">
                  <c:v>512</c:v>
                </c:pt>
                <c:pt idx="1">
                  <c:v>768</c:v>
                </c:pt>
                <c:pt idx="2">
                  <c:v>1024</c:v>
                </c:pt>
                <c:pt idx="3">
                  <c:v>1538</c:v>
                </c:pt>
                <c:pt idx="4">
                  <c:v>2048</c:v>
                </c:pt>
                <c:pt idx="5">
                  <c:v>3072</c:v>
                </c:pt>
                <c:pt idx="6">
                  <c:v>4096</c:v>
                </c:pt>
                <c:pt idx="7">
                  <c:v>6144</c:v>
                </c:pt>
                <c:pt idx="8">
                  <c:v>8192</c:v>
                </c:pt>
                <c:pt idx="9">
                  <c:v>12288</c:v>
                </c:pt>
              </c:numCache>
            </c:numRef>
          </c:cat>
          <c:val>
            <c:numRef>
              <c:f>'Simple Time'!$E$3:$E$12</c:f>
              <c:numCache>
                <c:formatCode>General</c:formatCode>
                <c:ptCount val="10"/>
                <c:pt idx="0">
                  <c:v>50.783000000000001</c:v>
                </c:pt>
                <c:pt idx="1">
                  <c:v>113.11499999999999</c:v>
                </c:pt>
                <c:pt idx="2">
                  <c:v>203.18600000000001</c:v>
                </c:pt>
                <c:pt idx="3">
                  <c:v>469.33300000000003</c:v>
                </c:pt>
                <c:pt idx="4">
                  <c:v>840.05899999999997</c:v>
                </c:pt>
                <c:pt idx="5">
                  <c:v>1820.75</c:v>
                </c:pt>
                <c:pt idx="6">
                  <c:v>3198.3</c:v>
                </c:pt>
                <c:pt idx="7">
                  <c:v>7386.3</c:v>
                </c:pt>
                <c:pt idx="8">
                  <c:v>12785.5</c:v>
                </c:pt>
                <c:pt idx="9">
                  <c:v>28486.5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30800"/>
        <c:axId val="128319920"/>
      </c:lineChart>
      <c:catAx>
        <c:axId val="12833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9920"/>
        <c:crosses val="autoZero"/>
        <c:auto val="1"/>
        <c:lblAlgn val="ctr"/>
        <c:lblOffset val="100"/>
        <c:noMultiLvlLbl val="0"/>
      </c:catAx>
      <c:valAx>
        <c:axId val="128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161924</xdr:rowOff>
    </xdr:from>
    <xdr:to>
      <xdr:col>14</xdr:col>
      <xdr:colOff>9525</xdr:colOff>
      <xdr:row>19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104775</xdr:rowOff>
    </xdr:from>
    <xdr:to>
      <xdr:col>13</xdr:col>
      <xdr:colOff>438150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3</xdr:row>
      <xdr:rowOff>0</xdr:rowOff>
    </xdr:from>
    <xdr:to>
      <xdr:col>15</xdr:col>
      <xdr:colOff>523875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57150</xdr:rowOff>
    </xdr:from>
    <xdr:to>
      <xdr:col>14</xdr:col>
      <xdr:colOff>438150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180975</xdr:rowOff>
    </xdr:from>
    <xdr:to>
      <xdr:col>16</xdr:col>
      <xdr:colOff>114300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17" sqref="H17"/>
    </sheetView>
  </sheetViews>
  <sheetFormatPr defaultRowHeight="15" x14ac:dyDescent="0.25"/>
  <cols>
    <col min="6" max="6" width="11" style="1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7</v>
      </c>
      <c r="H1" s="14" t="s">
        <v>0</v>
      </c>
      <c r="I1" s="15" t="s">
        <v>2</v>
      </c>
      <c r="J1" s="15" t="s">
        <v>5</v>
      </c>
      <c r="K1" s="15"/>
      <c r="L1" s="15" t="s">
        <v>11</v>
      </c>
      <c r="M1" s="16" t="s">
        <v>12</v>
      </c>
    </row>
    <row r="2" spans="1:13" x14ac:dyDescent="0.25">
      <c r="A2" s="2">
        <v>5000</v>
      </c>
      <c r="B2" s="3">
        <v>32</v>
      </c>
      <c r="C2" s="3">
        <v>1024</v>
      </c>
      <c r="D2" s="3">
        <v>11.164999999999999</v>
      </c>
      <c r="E2" s="3">
        <v>4.2640000000000002</v>
      </c>
      <c r="F2" s="4">
        <f t="shared" ref="F2" si="0">A2*(C2*C2)*21/E2/1000000000</f>
        <v>25.82093808630394</v>
      </c>
      <c r="H2" s="17">
        <v>5000</v>
      </c>
      <c r="I2" s="6">
        <v>512</v>
      </c>
      <c r="J2" s="6">
        <v>50.783000000000001</v>
      </c>
      <c r="K2" s="6"/>
      <c r="L2" s="6">
        <f>J2/D12</f>
        <v>31.155214723926385</v>
      </c>
      <c r="M2" s="18">
        <f>J2/E12</f>
        <v>79.348437500000003</v>
      </c>
    </row>
    <row r="3" spans="1:13" x14ac:dyDescent="0.25">
      <c r="A3" s="5">
        <v>5000</v>
      </c>
      <c r="B3" s="6">
        <v>32</v>
      </c>
      <c r="C3" s="6">
        <v>1538</v>
      </c>
      <c r="D3" s="6">
        <v>28.593</v>
      </c>
      <c r="E3" s="6">
        <v>11.222</v>
      </c>
      <c r="F3" s="7">
        <f t="shared" ref="F3:F6" si="1">A3*(C3*C3)*21/E3/1000000000</f>
        <v>22.132562823026198</v>
      </c>
      <c r="H3" s="17">
        <v>5000</v>
      </c>
      <c r="I3" s="6">
        <v>768</v>
      </c>
      <c r="J3" s="6">
        <v>113.11499999999999</v>
      </c>
      <c r="K3" s="6"/>
      <c r="L3" s="6">
        <f>J3/D13</f>
        <v>37.958053691275168</v>
      </c>
      <c r="M3" s="18">
        <f>J3/E13</f>
        <v>97.094420600858356</v>
      </c>
    </row>
    <row r="4" spans="1:13" x14ac:dyDescent="0.25">
      <c r="A4" s="5">
        <v>5000</v>
      </c>
      <c r="B4" s="6">
        <v>32</v>
      </c>
      <c r="C4" s="6">
        <v>2048</v>
      </c>
      <c r="D4" s="6">
        <v>43.054000000000002</v>
      </c>
      <c r="E4" s="6">
        <v>16.896999999999998</v>
      </c>
      <c r="F4" s="7">
        <f t="shared" si="1"/>
        <v>26.063911937030245</v>
      </c>
      <c r="H4" s="17">
        <v>5000</v>
      </c>
      <c r="I4" s="6">
        <v>1024</v>
      </c>
      <c r="J4" s="6">
        <v>203.18600000000001</v>
      </c>
      <c r="K4" s="6"/>
      <c r="L4" s="6">
        <f>J4/D14</f>
        <v>41.721971252566739</v>
      </c>
      <c r="M4" s="18">
        <f>J4/E14</f>
        <v>106.15778474399166</v>
      </c>
    </row>
    <row r="5" spans="1:13" x14ac:dyDescent="0.25">
      <c r="A5" s="5">
        <v>5000</v>
      </c>
      <c r="B5" s="6">
        <v>32</v>
      </c>
      <c r="C5" s="6">
        <v>3072</v>
      </c>
      <c r="D5" s="6">
        <v>96.754999999999995</v>
      </c>
      <c r="E5" s="6">
        <v>37.970999999999997</v>
      </c>
      <c r="F5" s="7">
        <f t="shared" si="1"/>
        <v>26.096345105475233</v>
      </c>
      <c r="H5" s="17">
        <v>5000</v>
      </c>
      <c r="I5" s="6">
        <v>1538</v>
      </c>
      <c r="J5" s="6">
        <v>469.33300000000003</v>
      </c>
      <c r="K5" s="6"/>
      <c r="L5" s="6">
        <f>J5/D15</f>
        <v>36.121988763180177</v>
      </c>
      <c r="M5" s="18">
        <f>J5/E15</f>
        <v>77.269180111952593</v>
      </c>
    </row>
    <row r="6" spans="1:13" ht="15.75" thickBot="1" x14ac:dyDescent="0.3">
      <c r="A6" s="8">
        <v>5000</v>
      </c>
      <c r="B6" s="9">
        <v>32</v>
      </c>
      <c r="C6" s="9">
        <v>4096</v>
      </c>
      <c r="D6" s="9">
        <v>173.34</v>
      </c>
      <c r="E6" s="9">
        <v>68.043000000000006</v>
      </c>
      <c r="F6" s="10">
        <f t="shared" si="1"/>
        <v>25.889623914289491</v>
      </c>
      <c r="H6" s="17">
        <v>5000</v>
      </c>
      <c r="I6" s="6">
        <v>2048</v>
      </c>
      <c r="J6" s="6">
        <v>840.05899999999997</v>
      </c>
      <c r="K6" s="6"/>
      <c r="L6" s="6">
        <f>J6/D16</f>
        <v>44.164817832921507</v>
      </c>
      <c r="M6" s="18">
        <f>J6/E16</f>
        <v>112.71420904333824</v>
      </c>
    </row>
    <row r="7" spans="1:13" x14ac:dyDescent="0.25">
      <c r="A7" s="2">
        <v>5000</v>
      </c>
      <c r="B7" s="3">
        <v>64</v>
      </c>
      <c r="C7" s="3">
        <v>1024</v>
      </c>
      <c r="D7" s="3">
        <v>6.157</v>
      </c>
      <c r="E7" s="3">
        <v>2.4140000000000001</v>
      </c>
      <c r="F7" s="4">
        <f t="shared" ref="F7:F31" si="2">A7*(C7*C7)*21/E7/1000000000</f>
        <v>45.609146644573322</v>
      </c>
      <c r="H7" s="17">
        <v>5000</v>
      </c>
      <c r="I7" s="6">
        <v>3072</v>
      </c>
      <c r="J7" s="6">
        <v>1820.75</v>
      </c>
      <c r="K7" s="6"/>
      <c r="L7" s="6">
        <f>J7/D17</f>
        <v>42.786812050571037</v>
      </c>
      <c r="M7" s="18">
        <f>J7/E17</f>
        <v>90.987456898705716</v>
      </c>
    </row>
    <row r="8" spans="1:13" x14ac:dyDescent="0.25">
      <c r="A8" s="5">
        <v>5000</v>
      </c>
      <c r="B8" s="6">
        <v>64</v>
      </c>
      <c r="C8" s="6">
        <v>1538</v>
      </c>
      <c r="D8" s="6">
        <v>17.327000000000002</v>
      </c>
      <c r="E8" s="6">
        <v>6.7939999999999996</v>
      </c>
      <c r="F8" s="7">
        <f t="shared" si="2"/>
        <v>36.557494848395642</v>
      </c>
      <c r="H8" s="17">
        <v>5000</v>
      </c>
      <c r="I8" s="6">
        <v>4096</v>
      </c>
      <c r="J8" s="6">
        <v>3198.3</v>
      </c>
      <c r="K8" s="6"/>
      <c r="L8" s="6">
        <f>J8/D18</f>
        <v>42.355979340484701</v>
      </c>
      <c r="M8" s="18">
        <f>J8/E18</f>
        <v>107.94127573405333</v>
      </c>
    </row>
    <row r="9" spans="1:13" x14ac:dyDescent="0.25">
      <c r="A9" s="5">
        <v>5000</v>
      </c>
      <c r="B9" s="6">
        <v>64</v>
      </c>
      <c r="C9" s="6">
        <v>2048</v>
      </c>
      <c r="D9" s="6">
        <v>24.021999999999998</v>
      </c>
      <c r="E9" s="6">
        <v>9.4209999999999994</v>
      </c>
      <c r="F9" s="7">
        <f t="shared" si="2"/>
        <v>46.746833669461843</v>
      </c>
      <c r="H9" s="17">
        <v>5000</v>
      </c>
      <c r="I9" s="6">
        <v>6144</v>
      </c>
      <c r="J9" s="6">
        <v>7386.3</v>
      </c>
      <c r="K9" s="6"/>
      <c r="L9" s="6">
        <f>J9/D19</f>
        <v>43.475932051749915</v>
      </c>
      <c r="M9" s="18">
        <f>J9/E19</f>
        <v>110.7673619963109</v>
      </c>
    </row>
    <row r="10" spans="1:13" x14ac:dyDescent="0.25">
      <c r="A10" s="5">
        <v>5000</v>
      </c>
      <c r="B10" s="6">
        <v>64</v>
      </c>
      <c r="C10" s="6">
        <v>3072</v>
      </c>
      <c r="D10" s="6">
        <v>53.658000000000001</v>
      </c>
      <c r="E10" s="6">
        <v>21.048999999999999</v>
      </c>
      <c r="F10" s="7">
        <f t="shared" si="2"/>
        <v>47.076075823079485</v>
      </c>
      <c r="H10" s="17">
        <v>5000</v>
      </c>
      <c r="I10" s="6">
        <v>8192</v>
      </c>
      <c r="J10" s="6">
        <v>12785.5</v>
      </c>
      <c r="K10" s="6"/>
      <c r="L10" s="6">
        <f>J10/D20</f>
        <v>42.35151876511312</v>
      </c>
      <c r="M10" s="18">
        <f>J10/E20</f>
        <v>107.88905203112078</v>
      </c>
    </row>
    <row r="11" spans="1:13" ht="15.75" thickBot="1" x14ac:dyDescent="0.3">
      <c r="A11" s="8">
        <v>5000</v>
      </c>
      <c r="B11" s="9">
        <v>64</v>
      </c>
      <c r="C11" s="9">
        <v>4096</v>
      </c>
      <c r="D11" s="9">
        <v>95.256</v>
      </c>
      <c r="E11" s="9">
        <v>37.384</v>
      </c>
      <c r="F11" s="10">
        <f t="shared" si="2"/>
        <v>47.121968756687352</v>
      </c>
      <c r="H11" s="19">
        <v>5000</v>
      </c>
      <c r="I11" s="20">
        <v>12228</v>
      </c>
      <c r="J11" s="20">
        <v>28486.5</v>
      </c>
      <c r="K11" s="20"/>
      <c r="L11" s="20">
        <f>J11/D21</f>
        <v>42.027574302343595</v>
      </c>
      <c r="M11" s="21">
        <f>J11/E21</f>
        <v>107.05306711462362</v>
      </c>
    </row>
    <row r="12" spans="1:13" x14ac:dyDescent="0.25">
      <c r="A12" s="2">
        <v>5000</v>
      </c>
      <c r="B12" s="3">
        <v>128</v>
      </c>
      <c r="C12" s="3">
        <v>512</v>
      </c>
      <c r="D12" s="3">
        <v>1.63</v>
      </c>
      <c r="E12" s="3">
        <v>0.64</v>
      </c>
      <c r="F12" s="4">
        <f t="shared" si="2"/>
        <v>43.008000000000003</v>
      </c>
    </row>
    <row r="13" spans="1:13" x14ac:dyDescent="0.25">
      <c r="A13" s="5">
        <v>5000</v>
      </c>
      <c r="B13" s="6">
        <v>128</v>
      </c>
      <c r="C13" s="6">
        <v>768</v>
      </c>
      <c r="D13" s="6">
        <v>2.98</v>
      </c>
      <c r="E13" s="6">
        <v>1.165</v>
      </c>
      <c r="F13" s="7">
        <f t="shared" si="2"/>
        <v>53.160103004291848</v>
      </c>
    </row>
    <row r="14" spans="1:13" x14ac:dyDescent="0.25">
      <c r="A14" s="5">
        <v>5000</v>
      </c>
      <c r="B14" s="6">
        <v>128</v>
      </c>
      <c r="C14" s="6">
        <v>1024</v>
      </c>
      <c r="D14" s="6">
        <v>4.87</v>
      </c>
      <c r="E14" s="6">
        <v>1.9139999999999999</v>
      </c>
      <c r="F14" s="7">
        <f t="shared" si="2"/>
        <v>57.523761755485893</v>
      </c>
    </row>
    <row r="15" spans="1:13" x14ac:dyDescent="0.25">
      <c r="A15" s="5">
        <v>5000</v>
      </c>
      <c r="B15" s="6">
        <v>128</v>
      </c>
      <c r="C15" s="6">
        <v>1538</v>
      </c>
      <c r="D15" s="11">
        <v>12.993</v>
      </c>
      <c r="E15" s="11">
        <v>6.0739999999999998</v>
      </c>
      <c r="F15" s="7">
        <f t="shared" si="2"/>
        <v>40.890948304247615</v>
      </c>
    </row>
    <row r="16" spans="1:13" x14ac:dyDescent="0.25">
      <c r="A16" s="5">
        <v>5000</v>
      </c>
      <c r="B16" s="6">
        <v>128</v>
      </c>
      <c r="C16" s="6">
        <v>2048</v>
      </c>
      <c r="D16" s="11">
        <v>19.021000000000001</v>
      </c>
      <c r="E16" s="11">
        <v>7.4530000000000003</v>
      </c>
      <c r="F16" s="7">
        <f t="shared" si="2"/>
        <v>59.090556822755936</v>
      </c>
    </row>
    <row r="17" spans="1:10" x14ac:dyDescent="0.25">
      <c r="A17" s="5">
        <v>5000</v>
      </c>
      <c r="B17" s="6">
        <v>128</v>
      </c>
      <c r="C17" s="6">
        <v>3072</v>
      </c>
      <c r="D17" s="11">
        <v>42.554000000000002</v>
      </c>
      <c r="E17" s="11">
        <v>20.010999999999999</v>
      </c>
      <c r="F17" s="7">
        <f t="shared" si="2"/>
        <v>49.517981110389293</v>
      </c>
      <c r="H17" s="22" t="s">
        <v>16</v>
      </c>
    </row>
    <row r="18" spans="1:10" x14ac:dyDescent="0.25">
      <c r="A18" s="5">
        <v>5000</v>
      </c>
      <c r="B18" s="6">
        <v>128</v>
      </c>
      <c r="C18" s="6">
        <v>4096</v>
      </c>
      <c r="D18" s="11">
        <v>75.510000000000005</v>
      </c>
      <c r="E18" s="11">
        <v>29.63</v>
      </c>
      <c r="F18" s="7">
        <f t="shared" si="2"/>
        <v>59.453516031049617</v>
      </c>
      <c r="H18" s="22" t="s">
        <v>17</v>
      </c>
      <c r="I18" s="22"/>
      <c r="J18" s="22"/>
    </row>
    <row r="19" spans="1:10" x14ac:dyDescent="0.25">
      <c r="A19" s="5">
        <v>5000</v>
      </c>
      <c r="B19" s="6">
        <v>128</v>
      </c>
      <c r="C19" s="6">
        <v>6144</v>
      </c>
      <c r="D19" s="11">
        <v>169.89400000000001</v>
      </c>
      <c r="E19" s="11">
        <v>66.683000000000007</v>
      </c>
      <c r="F19" s="7">
        <f t="shared" si="2"/>
        <v>59.439696474363778</v>
      </c>
    </row>
    <row r="20" spans="1:10" x14ac:dyDescent="0.25">
      <c r="A20" s="5">
        <v>5000</v>
      </c>
      <c r="B20" s="6">
        <v>128</v>
      </c>
      <c r="C20" s="6">
        <v>8192</v>
      </c>
      <c r="D20" s="11">
        <v>301.89</v>
      </c>
      <c r="E20" s="11">
        <v>118.506</v>
      </c>
      <c r="F20" s="7">
        <f t="shared" si="2"/>
        <v>59.460539719507871</v>
      </c>
    </row>
    <row r="21" spans="1:10" ht="15.75" thickBot="1" x14ac:dyDescent="0.3">
      <c r="A21" s="8">
        <v>5000</v>
      </c>
      <c r="B21" s="9">
        <v>128</v>
      </c>
      <c r="C21" s="9">
        <v>12288</v>
      </c>
      <c r="D21" s="13">
        <v>677.80499999999995</v>
      </c>
      <c r="E21" s="13">
        <v>266.09699999999998</v>
      </c>
      <c r="F21" s="10">
        <f t="shared" si="2"/>
        <v>59.581540265391943</v>
      </c>
    </row>
    <row r="22" spans="1:10" x14ac:dyDescent="0.25">
      <c r="A22" s="2">
        <v>5000</v>
      </c>
      <c r="B22" s="3">
        <v>256</v>
      </c>
      <c r="C22" s="3">
        <v>1024</v>
      </c>
      <c r="D22" s="3">
        <v>4.8620000000000001</v>
      </c>
      <c r="E22" s="3">
        <v>1.909</v>
      </c>
      <c r="F22" s="4">
        <f t="shared" si="2"/>
        <v>57.6744264012572</v>
      </c>
    </row>
    <row r="23" spans="1:10" x14ac:dyDescent="0.25">
      <c r="A23" s="5">
        <v>5000</v>
      </c>
      <c r="B23" s="6">
        <v>256</v>
      </c>
      <c r="C23" s="6">
        <v>1538</v>
      </c>
      <c r="D23" s="11">
        <v>16.754000000000001</v>
      </c>
      <c r="E23" s="11">
        <v>6.5759999999999996</v>
      </c>
      <c r="F23" s="7">
        <f t="shared" si="2"/>
        <v>37.769406934306573</v>
      </c>
    </row>
    <row r="24" spans="1:10" x14ac:dyDescent="0.25">
      <c r="A24" s="5">
        <v>5000</v>
      </c>
      <c r="B24" s="6">
        <v>256</v>
      </c>
      <c r="C24" s="6">
        <v>2048</v>
      </c>
      <c r="D24" s="11">
        <v>19.864000000000001</v>
      </c>
      <c r="E24" s="11">
        <v>7.7869999999999999</v>
      </c>
      <c r="F24" s="7">
        <f t="shared" si="2"/>
        <v>56.556044689867733</v>
      </c>
    </row>
    <row r="25" spans="1:10" x14ac:dyDescent="0.25">
      <c r="A25" s="5">
        <v>5000</v>
      </c>
      <c r="B25" s="6">
        <v>256</v>
      </c>
      <c r="C25" s="6">
        <v>3072</v>
      </c>
      <c r="D25" s="11">
        <v>42.162999999999997</v>
      </c>
      <c r="E25" s="11">
        <v>16.542999999999999</v>
      </c>
      <c r="F25" s="7">
        <f t="shared" si="2"/>
        <v>59.898707610469685</v>
      </c>
    </row>
    <row r="26" spans="1:10" ht="15.75" thickBot="1" x14ac:dyDescent="0.3">
      <c r="A26" s="8">
        <v>5000</v>
      </c>
      <c r="B26" s="9">
        <v>256</v>
      </c>
      <c r="C26" s="9">
        <v>4096</v>
      </c>
      <c r="D26" s="9">
        <v>74.603999999999999</v>
      </c>
      <c r="E26" s="9">
        <v>29.280999999999999</v>
      </c>
      <c r="F26" s="10">
        <f t="shared" si="2"/>
        <v>60.162142003346887</v>
      </c>
    </row>
    <row r="27" spans="1:10" x14ac:dyDescent="0.25">
      <c r="A27" s="2">
        <v>5000</v>
      </c>
      <c r="B27" s="3">
        <v>512</v>
      </c>
      <c r="C27" s="3">
        <v>1024</v>
      </c>
      <c r="D27" s="3">
        <v>4.8179999999999996</v>
      </c>
      <c r="E27" s="3">
        <v>1.891</v>
      </c>
      <c r="F27" s="4">
        <f t="shared" si="2"/>
        <v>58.223416181914331</v>
      </c>
    </row>
    <row r="28" spans="1:10" x14ac:dyDescent="0.25">
      <c r="A28" s="5">
        <v>5000</v>
      </c>
      <c r="B28" s="6">
        <v>512</v>
      </c>
      <c r="C28" s="6">
        <v>1538</v>
      </c>
      <c r="D28" s="11">
        <v>19.783000000000001</v>
      </c>
      <c r="E28" s="11">
        <v>7.766</v>
      </c>
      <c r="F28" s="7">
        <f t="shared" si="2"/>
        <v>31.981923770280712</v>
      </c>
    </row>
    <row r="29" spans="1:10" x14ac:dyDescent="0.25">
      <c r="A29" s="5">
        <v>5000</v>
      </c>
      <c r="B29" s="6">
        <v>512</v>
      </c>
      <c r="C29" s="6">
        <v>2048</v>
      </c>
      <c r="D29" s="11">
        <v>19.821000000000002</v>
      </c>
      <c r="E29" s="11">
        <v>7.7709999999999999</v>
      </c>
      <c r="F29" s="7">
        <f t="shared" si="2"/>
        <v>56.672490027023549</v>
      </c>
    </row>
    <row r="30" spans="1:10" x14ac:dyDescent="0.25">
      <c r="A30" s="5">
        <v>5000</v>
      </c>
      <c r="B30" s="6">
        <v>512</v>
      </c>
      <c r="C30" s="6">
        <v>3072</v>
      </c>
      <c r="D30" s="11">
        <v>42.122</v>
      </c>
      <c r="E30" s="11">
        <v>16.552</v>
      </c>
      <c r="F30" s="7">
        <f t="shared" si="2"/>
        <v>59.866138231029488</v>
      </c>
    </row>
    <row r="31" spans="1:10" ht="15.75" thickBot="1" x14ac:dyDescent="0.3">
      <c r="A31" s="8">
        <v>5000</v>
      </c>
      <c r="B31" s="9">
        <v>512</v>
      </c>
      <c r="C31" s="9">
        <v>4096</v>
      </c>
      <c r="D31" s="9">
        <v>74.626000000000005</v>
      </c>
      <c r="E31" s="9">
        <v>29.289000000000001</v>
      </c>
      <c r="F31" s="10">
        <f t="shared" si="2"/>
        <v>60.145709310662703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23" sqref="E23"/>
    </sheetView>
  </sheetViews>
  <sheetFormatPr defaultRowHeight="15" x14ac:dyDescent="0.25"/>
  <sheetData>
    <row r="1" spans="1:3" x14ac:dyDescent="0.25">
      <c r="A1" t="s">
        <v>2</v>
      </c>
      <c r="B1" t="s">
        <v>6</v>
      </c>
      <c r="C1" t="s">
        <v>7</v>
      </c>
    </row>
    <row r="2" spans="1:3" x14ac:dyDescent="0.25">
      <c r="A2">
        <v>1024</v>
      </c>
      <c r="B2">
        <v>32</v>
      </c>
      <c r="C2">
        <v>25.82</v>
      </c>
    </row>
    <row r="3" spans="1:3" x14ac:dyDescent="0.25">
      <c r="A3">
        <v>1024</v>
      </c>
      <c r="B3">
        <v>64</v>
      </c>
      <c r="C3">
        <v>45.61</v>
      </c>
    </row>
    <row r="4" spans="1:3" x14ac:dyDescent="0.25">
      <c r="A4">
        <v>1024</v>
      </c>
      <c r="B4">
        <v>128</v>
      </c>
      <c r="C4">
        <v>57.52</v>
      </c>
    </row>
    <row r="5" spans="1:3" x14ac:dyDescent="0.25">
      <c r="A5">
        <v>1024</v>
      </c>
      <c r="B5">
        <v>256</v>
      </c>
      <c r="C5">
        <v>57.67</v>
      </c>
    </row>
    <row r="6" spans="1:3" x14ac:dyDescent="0.25">
      <c r="A6">
        <v>1024</v>
      </c>
      <c r="B6">
        <v>512</v>
      </c>
      <c r="C6">
        <v>58.22</v>
      </c>
    </row>
    <row r="7" spans="1:3" x14ac:dyDescent="0.25">
      <c r="A7">
        <v>2048</v>
      </c>
      <c r="B7">
        <v>32</v>
      </c>
      <c r="C7">
        <v>26.06</v>
      </c>
    </row>
    <row r="8" spans="1:3" x14ac:dyDescent="0.25">
      <c r="A8">
        <v>2048</v>
      </c>
      <c r="B8">
        <v>64</v>
      </c>
      <c r="C8">
        <v>46.75</v>
      </c>
    </row>
    <row r="9" spans="1:3" x14ac:dyDescent="0.25">
      <c r="A9">
        <v>2048</v>
      </c>
      <c r="B9">
        <v>128</v>
      </c>
      <c r="C9">
        <v>59.09</v>
      </c>
    </row>
    <row r="10" spans="1:3" x14ac:dyDescent="0.25">
      <c r="A10">
        <v>2048</v>
      </c>
      <c r="B10">
        <v>256</v>
      </c>
      <c r="C10">
        <v>56.56</v>
      </c>
    </row>
    <row r="11" spans="1:3" x14ac:dyDescent="0.25">
      <c r="A11">
        <v>2048</v>
      </c>
      <c r="B11">
        <v>512</v>
      </c>
      <c r="C11">
        <v>56.67</v>
      </c>
    </row>
    <row r="12" spans="1:3" x14ac:dyDescent="0.25">
      <c r="A12">
        <v>4096</v>
      </c>
      <c r="B12">
        <v>32</v>
      </c>
      <c r="C12">
        <v>25.89</v>
      </c>
    </row>
    <row r="13" spans="1:3" x14ac:dyDescent="0.25">
      <c r="A13">
        <v>4096</v>
      </c>
      <c r="B13">
        <v>64</v>
      </c>
      <c r="C13">
        <v>47.12</v>
      </c>
    </row>
    <row r="14" spans="1:3" x14ac:dyDescent="0.25">
      <c r="A14">
        <v>4096</v>
      </c>
      <c r="B14">
        <v>128</v>
      </c>
      <c r="C14">
        <v>59.45</v>
      </c>
    </row>
    <row r="15" spans="1:3" x14ac:dyDescent="0.25">
      <c r="A15">
        <v>4096</v>
      </c>
      <c r="B15">
        <v>256</v>
      </c>
      <c r="C15">
        <v>60.16</v>
      </c>
    </row>
    <row r="16" spans="1:3" x14ac:dyDescent="0.25">
      <c r="A16">
        <v>4096</v>
      </c>
      <c r="B16">
        <v>512</v>
      </c>
      <c r="C16">
        <v>60.15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J20" sqref="J20"/>
    </sheetView>
  </sheetViews>
  <sheetFormatPr defaultRowHeight="15" x14ac:dyDescent="0.25"/>
  <sheetData>
    <row r="1" spans="1:3" x14ac:dyDescent="0.25">
      <c r="A1" s="6" t="s">
        <v>6</v>
      </c>
      <c r="B1" t="s">
        <v>2</v>
      </c>
      <c r="C1" t="s">
        <v>7</v>
      </c>
    </row>
    <row r="2" spans="1:3" x14ac:dyDescent="0.25">
      <c r="A2" s="6">
        <v>32</v>
      </c>
      <c r="B2" t="s">
        <v>10</v>
      </c>
      <c r="C2">
        <v>25.82</v>
      </c>
    </row>
    <row r="3" spans="1:3" x14ac:dyDescent="0.25">
      <c r="A3">
        <v>32</v>
      </c>
      <c r="B3" t="s">
        <v>9</v>
      </c>
      <c r="C3">
        <v>26.06</v>
      </c>
    </row>
    <row r="4" spans="1:3" x14ac:dyDescent="0.25">
      <c r="A4">
        <v>32</v>
      </c>
      <c r="B4" t="s">
        <v>8</v>
      </c>
      <c r="C4">
        <v>25.89</v>
      </c>
    </row>
    <row r="5" spans="1:3" x14ac:dyDescent="0.25">
      <c r="A5">
        <v>64</v>
      </c>
      <c r="B5" t="s">
        <v>10</v>
      </c>
      <c r="C5">
        <v>45.61</v>
      </c>
    </row>
    <row r="6" spans="1:3" x14ac:dyDescent="0.25">
      <c r="A6">
        <v>64</v>
      </c>
      <c r="B6" t="s">
        <v>9</v>
      </c>
      <c r="C6">
        <v>46.75</v>
      </c>
    </row>
    <row r="7" spans="1:3" x14ac:dyDescent="0.25">
      <c r="A7">
        <v>64</v>
      </c>
      <c r="B7" t="s">
        <v>8</v>
      </c>
      <c r="C7">
        <v>47.12</v>
      </c>
    </row>
    <row r="8" spans="1:3" x14ac:dyDescent="0.25">
      <c r="A8">
        <v>128</v>
      </c>
      <c r="B8" t="s">
        <v>10</v>
      </c>
      <c r="C8">
        <v>57.52</v>
      </c>
    </row>
    <row r="9" spans="1:3" x14ac:dyDescent="0.25">
      <c r="A9">
        <v>128</v>
      </c>
      <c r="B9" t="s">
        <v>9</v>
      </c>
      <c r="C9">
        <v>59.09</v>
      </c>
    </row>
    <row r="10" spans="1:3" x14ac:dyDescent="0.25">
      <c r="A10">
        <v>128</v>
      </c>
      <c r="B10" t="s">
        <v>8</v>
      </c>
      <c r="C10">
        <v>59.45</v>
      </c>
    </row>
    <row r="11" spans="1:3" x14ac:dyDescent="0.25">
      <c r="A11">
        <v>256</v>
      </c>
      <c r="B11" t="s">
        <v>10</v>
      </c>
      <c r="C11">
        <v>57.67</v>
      </c>
    </row>
    <row r="12" spans="1:3" x14ac:dyDescent="0.25">
      <c r="A12">
        <v>256</v>
      </c>
      <c r="B12" t="s">
        <v>9</v>
      </c>
      <c r="C12">
        <v>56.56</v>
      </c>
    </row>
    <row r="13" spans="1:3" x14ac:dyDescent="0.25">
      <c r="A13">
        <v>256</v>
      </c>
      <c r="B13" t="s">
        <v>8</v>
      </c>
      <c r="C13">
        <v>60.16</v>
      </c>
    </row>
    <row r="14" spans="1:3" x14ac:dyDescent="0.25">
      <c r="A14">
        <v>512</v>
      </c>
      <c r="B14" t="s">
        <v>10</v>
      </c>
      <c r="C14">
        <v>58.22</v>
      </c>
    </row>
    <row r="15" spans="1:3" x14ac:dyDescent="0.25">
      <c r="A15">
        <v>512</v>
      </c>
      <c r="B15" t="s">
        <v>9</v>
      </c>
      <c r="C15">
        <v>56.67</v>
      </c>
    </row>
    <row r="16" spans="1:3" x14ac:dyDescent="0.25">
      <c r="A16">
        <v>512</v>
      </c>
      <c r="B16" t="s">
        <v>8</v>
      </c>
      <c r="C16">
        <v>60.15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1"/>
  <sheetViews>
    <sheetView workbookViewId="0">
      <selection activeCell="M20" sqref="M20"/>
    </sheetView>
  </sheetViews>
  <sheetFormatPr defaultRowHeight="15" x14ac:dyDescent="0.25"/>
  <sheetData>
    <row r="1" spans="3:8" x14ac:dyDescent="0.25">
      <c r="C1" t="s">
        <v>2</v>
      </c>
      <c r="D1" t="s">
        <v>7</v>
      </c>
    </row>
    <row r="2" spans="3:8" x14ac:dyDescent="0.25">
      <c r="C2">
        <v>512</v>
      </c>
      <c r="D2" s="12">
        <v>4.3007999999999997</v>
      </c>
      <c r="G2" t="s">
        <v>13</v>
      </c>
      <c r="H2">
        <v>5000</v>
      </c>
    </row>
    <row r="3" spans="3:8" x14ac:dyDescent="0.25">
      <c r="C3">
        <v>768</v>
      </c>
      <c r="D3" s="12">
        <v>53.160103004291848</v>
      </c>
      <c r="G3" t="s">
        <v>14</v>
      </c>
      <c r="H3">
        <v>128</v>
      </c>
    </row>
    <row r="4" spans="3:8" x14ac:dyDescent="0.25">
      <c r="C4">
        <v>1024</v>
      </c>
      <c r="D4" s="12">
        <v>57.523761755485893</v>
      </c>
    </row>
    <row r="5" spans="3:8" x14ac:dyDescent="0.25">
      <c r="C5">
        <v>1538</v>
      </c>
      <c r="D5" s="12">
        <v>40.890948304247615</v>
      </c>
    </row>
    <row r="6" spans="3:8" x14ac:dyDescent="0.25">
      <c r="C6">
        <v>2048</v>
      </c>
      <c r="D6" s="12">
        <v>59.090556822755936</v>
      </c>
    </row>
    <row r="7" spans="3:8" x14ac:dyDescent="0.25">
      <c r="C7">
        <v>3072</v>
      </c>
      <c r="D7" s="12">
        <v>49.517981110389293</v>
      </c>
    </row>
    <row r="8" spans="3:8" x14ac:dyDescent="0.25">
      <c r="C8">
        <v>4096</v>
      </c>
      <c r="D8" s="12">
        <v>59.453516031049617</v>
      </c>
    </row>
    <row r="9" spans="3:8" x14ac:dyDescent="0.25">
      <c r="C9">
        <v>6144</v>
      </c>
      <c r="D9" s="12">
        <v>59.439696474363778</v>
      </c>
    </row>
    <row r="10" spans="3:8" x14ac:dyDescent="0.25">
      <c r="C10">
        <v>8192</v>
      </c>
      <c r="D10" s="12">
        <v>59.460539719507871</v>
      </c>
    </row>
    <row r="11" spans="3:8" x14ac:dyDescent="0.25">
      <c r="C11">
        <v>12288</v>
      </c>
      <c r="D11" s="12">
        <v>59.581540265391943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O11" sqref="O11"/>
    </sheetView>
  </sheetViews>
  <sheetFormatPr defaultRowHeight="15" x14ac:dyDescent="0.25"/>
  <sheetData>
    <row r="1" spans="1:14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7</v>
      </c>
      <c r="I1" t="s">
        <v>0</v>
      </c>
      <c r="J1" t="s">
        <v>2</v>
      </c>
      <c r="K1" t="s">
        <v>5</v>
      </c>
      <c r="M1" t="s">
        <v>11</v>
      </c>
      <c r="N1" t="s">
        <v>12</v>
      </c>
    </row>
    <row r="2" spans="1:14" x14ac:dyDescent="0.25">
      <c r="A2" s="2">
        <v>5000</v>
      </c>
      <c r="B2" s="3">
        <v>128</v>
      </c>
      <c r="C2" s="3">
        <v>512</v>
      </c>
      <c r="D2" s="3">
        <v>1.63</v>
      </c>
      <c r="E2" s="3">
        <v>0.64</v>
      </c>
      <c r="F2" s="4">
        <f t="shared" ref="F2:F3" si="0">A2*(C2*C2)*21/E2/1000000000</f>
        <v>43.008000000000003</v>
      </c>
      <c r="I2">
        <v>5000</v>
      </c>
      <c r="J2">
        <v>512</v>
      </c>
      <c r="K2">
        <v>50.783000000000001</v>
      </c>
      <c r="M2">
        <f t="shared" ref="M2:M3" si="1">K2/D2</f>
        <v>31.155214723926385</v>
      </c>
      <c r="N2">
        <f t="shared" ref="N2:N3" si="2">K2/E2</f>
        <v>79.348437500000003</v>
      </c>
    </row>
    <row r="3" spans="1:14" ht="15.75" thickBot="1" x14ac:dyDescent="0.3">
      <c r="A3" s="5">
        <v>5000</v>
      </c>
      <c r="B3" s="6">
        <v>128</v>
      </c>
      <c r="C3" s="6">
        <v>768</v>
      </c>
      <c r="D3" s="6">
        <v>2.98</v>
      </c>
      <c r="E3" s="6">
        <v>1.165</v>
      </c>
      <c r="F3" s="7">
        <f t="shared" si="0"/>
        <v>53.160103004291848</v>
      </c>
      <c r="I3">
        <v>5000</v>
      </c>
      <c r="J3">
        <v>768</v>
      </c>
      <c r="K3">
        <v>113.11499999999999</v>
      </c>
      <c r="M3">
        <f t="shared" si="1"/>
        <v>37.958053691275168</v>
      </c>
      <c r="N3">
        <f t="shared" si="2"/>
        <v>97.094420600858356</v>
      </c>
    </row>
    <row r="4" spans="1:14" x14ac:dyDescent="0.25">
      <c r="A4" s="2">
        <v>5000</v>
      </c>
      <c r="B4" s="3">
        <v>128</v>
      </c>
      <c r="C4" s="3">
        <v>1024</v>
      </c>
      <c r="D4" s="3">
        <v>4.87</v>
      </c>
      <c r="E4" s="3">
        <v>1.9139999999999999</v>
      </c>
      <c r="F4" s="4">
        <f t="shared" ref="F4:F11" si="3">A4*(C4*C4)*21/E4/1000000000</f>
        <v>57.523761755485893</v>
      </c>
      <c r="I4">
        <v>5000</v>
      </c>
      <c r="J4">
        <v>1024</v>
      </c>
      <c r="K4">
        <v>203.18600000000001</v>
      </c>
      <c r="M4">
        <f>K4/D4</f>
        <v>41.721971252566739</v>
      </c>
      <c r="N4">
        <f>K4/E4</f>
        <v>106.15778474399166</v>
      </c>
    </row>
    <row r="5" spans="1:14" x14ac:dyDescent="0.25">
      <c r="A5" s="5">
        <v>5000</v>
      </c>
      <c r="B5" s="6">
        <v>128</v>
      </c>
      <c r="C5" s="6">
        <v>1538</v>
      </c>
      <c r="D5" s="11">
        <v>12.993</v>
      </c>
      <c r="E5" s="11">
        <v>6.0739999999999998</v>
      </c>
      <c r="F5" s="7">
        <f t="shared" si="3"/>
        <v>40.890948304247615</v>
      </c>
      <c r="I5">
        <v>5000</v>
      </c>
      <c r="J5">
        <v>1538</v>
      </c>
      <c r="K5">
        <v>469.33300000000003</v>
      </c>
      <c r="M5">
        <f t="shared" ref="M5:M11" si="4">K5/D5</f>
        <v>36.121988763180177</v>
      </c>
      <c r="N5">
        <f t="shared" ref="N5:N11" si="5">K5/E5</f>
        <v>77.269180111952593</v>
      </c>
    </row>
    <row r="6" spans="1:14" x14ac:dyDescent="0.25">
      <c r="A6" s="5">
        <v>5000</v>
      </c>
      <c r="B6" s="6">
        <v>128</v>
      </c>
      <c r="C6" s="6">
        <v>2048</v>
      </c>
      <c r="D6" s="11">
        <v>19.021000000000001</v>
      </c>
      <c r="E6" s="11">
        <v>7.4530000000000003</v>
      </c>
      <c r="F6" s="7">
        <f t="shared" si="3"/>
        <v>59.090556822755936</v>
      </c>
      <c r="I6">
        <v>5000</v>
      </c>
      <c r="J6">
        <v>2048</v>
      </c>
      <c r="K6">
        <v>840.05899999999997</v>
      </c>
      <c r="M6">
        <f t="shared" si="4"/>
        <v>44.164817832921507</v>
      </c>
      <c r="N6">
        <f t="shared" si="5"/>
        <v>112.71420904333824</v>
      </c>
    </row>
    <row r="7" spans="1:14" x14ac:dyDescent="0.25">
      <c r="A7" s="5">
        <v>5000</v>
      </c>
      <c r="B7" s="6">
        <v>128</v>
      </c>
      <c r="C7" s="6">
        <v>3072</v>
      </c>
      <c r="D7" s="11">
        <v>42.554000000000002</v>
      </c>
      <c r="E7" s="11">
        <v>20.010999999999999</v>
      </c>
      <c r="F7" s="7">
        <f t="shared" si="3"/>
        <v>49.517981110389293</v>
      </c>
      <c r="I7">
        <v>5000</v>
      </c>
      <c r="J7">
        <v>3072</v>
      </c>
      <c r="K7">
        <v>1820.75</v>
      </c>
      <c r="M7">
        <f t="shared" si="4"/>
        <v>42.786812050571037</v>
      </c>
      <c r="N7">
        <f t="shared" si="5"/>
        <v>90.987456898705716</v>
      </c>
    </row>
    <row r="8" spans="1:14" x14ac:dyDescent="0.25">
      <c r="A8" s="5">
        <v>5000</v>
      </c>
      <c r="B8" s="6">
        <v>128</v>
      </c>
      <c r="C8" s="6">
        <v>4096</v>
      </c>
      <c r="D8" s="11">
        <v>75.510000000000005</v>
      </c>
      <c r="E8" s="11">
        <v>29.63</v>
      </c>
      <c r="F8" s="7">
        <f t="shared" si="3"/>
        <v>59.453516031049617</v>
      </c>
      <c r="I8">
        <v>5000</v>
      </c>
      <c r="J8">
        <v>4096</v>
      </c>
      <c r="K8">
        <v>3198.3</v>
      </c>
      <c r="M8">
        <f t="shared" si="4"/>
        <v>42.355979340484701</v>
      </c>
      <c r="N8">
        <f t="shared" si="5"/>
        <v>107.94127573405333</v>
      </c>
    </row>
    <row r="9" spans="1:14" x14ac:dyDescent="0.25">
      <c r="A9" s="5">
        <v>5000</v>
      </c>
      <c r="B9" s="6">
        <v>128</v>
      </c>
      <c r="C9" s="6">
        <v>6144</v>
      </c>
      <c r="D9" s="11">
        <v>169.89400000000001</v>
      </c>
      <c r="E9" s="11">
        <v>66.683000000000007</v>
      </c>
      <c r="F9" s="7">
        <f t="shared" si="3"/>
        <v>59.439696474363778</v>
      </c>
      <c r="I9">
        <v>5000</v>
      </c>
      <c r="J9">
        <v>6144</v>
      </c>
      <c r="K9">
        <v>7386.3</v>
      </c>
      <c r="M9">
        <f t="shared" si="4"/>
        <v>43.475932051749915</v>
      </c>
      <c r="N9">
        <f t="shared" si="5"/>
        <v>110.7673619963109</v>
      </c>
    </row>
    <row r="10" spans="1:14" x14ac:dyDescent="0.25">
      <c r="A10" s="5">
        <v>5000</v>
      </c>
      <c r="B10" s="6">
        <v>128</v>
      </c>
      <c r="C10" s="6">
        <v>8192</v>
      </c>
      <c r="D10" s="11">
        <v>301.89</v>
      </c>
      <c r="E10" s="11">
        <v>118.506</v>
      </c>
      <c r="F10" s="7">
        <f t="shared" si="3"/>
        <v>59.460539719507871</v>
      </c>
      <c r="I10">
        <v>5000</v>
      </c>
      <c r="J10">
        <v>8192</v>
      </c>
      <c r="K10">
        <v>12785.5</v>
      </c>
      <c r="M10">
        <f t="shared" si="4"/>
        <v>42.35151876511312</v>
      </c>
      <c r="N10">
        <f t="shared" si="5"/>
        <v>107.88905203112078</v>
      </c>
    </row>
    <row r="11" spans="1:14" x14ac:dyDescent="0.25">
      <c r="A11" s="5">
        <v>5000</v>
      </c>
      <c r="B11" s="6">
        <v>128</v>
      </c>
      <c r="C11" s="6">
        <v>12288</v>
      </c>
      <c r="D11" s="11">
        <v>677.80499999999995</v>
      </c>
      <c r="E11" s="11">
        <v>266.09699999999998</v>
      </c>
      <c r="F11" s="7">
        <f t="shared" si="3"/>
        <v>59.581540265391943</v>
      </c>
      <c r="I11">
        <v>5000</v>
      </c>
      <c r="J11">
        <v>12228</v>
      </c>
      <c r="K11">
        <v>28486.5</v>
      </c>
      <c r="M11">
        <f t="shared" si="4"/>
        <v>42.027574302343595</v>
      </c>
      <c r="N11">
        <f t="shared" si="5"/>
        <v>107.05306711462362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2"/>
  <sheetViews>
    <sheetView workbookViewId="0">
      <selection activeCell="H22" sqref="H22"/>
    </sheetView>
  </sheetViews>
  <sheetFormatPr defaultRowHeight="15" x14ac:dyDescent="0.25"/>
  <sheetData>
    <row r="2" spans="3:5" ht="15.75" thickBot="1" x14ac:dyDescent="0.3">
      <c r="C2" t="s">
        <v>2</v>
      </c>
      <c r="D2" t="s">
        <v>15</v>
      </c>
      <c r="E2" t="s">
        <v>5</v>
      </c>
    </row>
    <row r="3" spans="3:5" x14ac:dyDescent="0.25">
      <c r="C3" s="3">
        <v>512</v>
      </c>
      <c r="D3" s="3">
        <v>1.63</v>
      </c>
      <c r="E3">
        <v>50.783000000000001</v>
      </c>
    </row>
    <row r="4" spans="3:5" x14ac:dyDescent="0.25">
      <c r="C4" s="6">
        <v>768</v>
      </c>
      <c r="D4" s="6">
        <v>2.98</v>
      </c>
      <c r="E4">
        <v>113.11499999999999</v>
      </c>
    </row>
    <row r="5" spans="3:5" x14ac:dyDescent="0.25">
      <c r="C5" s="6">
        <v>1024</v>
      </c>
      <c r="D5" s="6">
        <v>4.87</v>
      </c>
      <c r="E5">
        <v>203.18600000000001</v>
      </c>
    </row>
    <row r="6" spans="3:5" x14ac:dyDescent="0.25">
      <c r="C6" s="6">
        <v>1538</v>
      </c>
      <c r="D6" s="11">
        <v>12.993</v>
      </c>
      <c r="E6">
        <v>469.33300000000003</v>
      </c>
    </row>
    <row r="7" spans="3:5" x14ac:dyDescent="0.25">
      <c r="C7" s="6">
        <v>2048</v>
      </c>
      <c r="D7" s="11">
        <v>19.021000000000001</v>
      </c>
      <c r="E7">
        <v>840.05899999999997</v>
      </c>
    </row>
    <row r="8" spans="3:5" x14ac:dyDescent="0.25">
      <c r="C8" s="6">
        <v>3072</v>
      </c>
      <c r="D8" s="11">
        <v>42.554000000000002</v>
      </c>
      <c r="E8">
        <v>1820.75</v>
      </c>
    </row>
    <row r="9" spans="3:5" x14ac:dyDescent="0.25">
      <c r="C9" s="6">
        <v>4096</v>
      </c>
      <c r="D9" s="11">
        <v>75.510000000000005</v>
      </c>
      <c r="E9">
        <v>3198.3</v>
      </c>
    </row>
    <row r="10" spans="3:5" x14ac:dyDescent="0.25">
      <c r="C10" s="6">
        <v>6144</v>
      </c>
      <c r="D10" s="11">
        <v>169.89400000000001</v>
      </c>
      <c r="E10">
        <v>7386.3</v>
      </c>
    </row>
    <row r="11" spans="3:5" x14ac:dyDescent="0.25">
      <c r="C11" s="6">
        <v>8192</v>
      </c>
      <c r="D11" s="11">
        <v>301.89</v>
      </c>
      <c r="E11">
        <v>12785.5</v>
      </c>
    </row>
    <row r="12" spans="3:5" x14ac:dyDescent="0.25">
      <c r="C12" s="6">
        <v>12288</v>
      </c>
      <c r="D12" s="11">
        <v>677.80499999999995</v>
      </c>
      <c r="E12">
        <v>28486.5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Block Size</vt:lpstr>
      <vt:lpstr>Tile Size</vt:lpstr>
      <vt:lpstr>N Grows</vt:lpstr>
      <vt:lpstr>CPUvsGPU</vt:lpstr>
      <vt:lpstr>Simple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2014-06-22T13:29:47Z</dcterms:modified>
</cp:coreProperties>
</file>