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<sst xmlns="http://schemas.openxmlformats.org/spreadsheetml/2006/main" count="185" uniqueCount="60">
  <si>
    <t>Milion Cycles</t>
  </si>
  <si>
    <t>TLB=128</t>
  </si>
  <si>
    <t>Cycles</t>
  </si>
  <si>
    <t>graph_s6</t>
  </si>
  <si>
    <t>graph_s7</t>
  </si>
  <si>
    <t>graph_s8</t>
  </si>
  <si>
    <t>graph_s14</t>
  </si>
  <si>
    <t>graph_s17</t>
  </si>
  <si>
    <t>ssca_s10</t>
  </si>
  <si>
    <t>ssca_s20</t>
  </si>
  <si>
    <t>gups</t>
  </si>
  <si>
    <t>astar</t>
  </si>
  <si>
    <t>bzip2</t>
  </si>
  <si>
    <t>bwaves</t>
  </si>
  <si>
    <t>cactusADM</t>
  </si>
  <si>
    <t>dealII</t>
  </si>
  <si>
    <t>gamess</t>
  </si>
  <si>
    <t>gobmk</t>
  </si>
  <si>
    <t>gromacs</t>
  </si>
  <si>
    <t>h264</t>
  </si>
  <si>
    <t>hmmer</t>
  </si>
  <si>
    <t>perlbench</t>
  </si>
  <si>
    <t>zeusmp</t>
  </si>
  <si>
    <t>gcc</t>
  </si>
  <si>
    <t>GemsFDTD</t>
  </si>
  <si>
    <t>lbm</t>
  </si>
  <si>
    <t>mcf</t>
  </si>
  <si>
    <t>soplex</t>
  </si>
  <si>
    <t>omnetpp</t>
  </si>
  <si>
    <t>1ch (CPU)</t>
  </si>
  <si>
    <t>16ch (Perfect PIM)</t>
  </si>
  <si>
    <t>PIM1-16(miss)</t>
  </si>
  <si>
    <t>PIM2-16(miss)</t>
  </si>
  <si>
    <t>PIM4-16(miss)</t>
  </si>
  <si>
    <t>PIM8-16(miss)</t>
  </si>
  <si>
    <t>PIM1-16</t>
  </si>
  <si>
    <t>PIM2-16</t>
  </si>
  <si>
    <t>PIM4-16</t>
  </si>
  <si>
    <t>PIM8-16</t>
  </si>
  <si>
    <t>Slowdown</t>
  </si>
  <si>
    <t>FOOTPRINT</t>
  </si>
  <si>
    <t>TLB miss %</t>
  </si>
  <si>
    <t>TLB access</t>
  </si>
  <si>
    <t>TLB miss</t>
  </si>
  <si>
    <t>:</t>
  </si>
  <si>
    <t>SSCA_s20</t>
  </si>
  <si>
    <t>GUPS</t>
  </si>
  <si>
    <t>TLB same Page</t>
  </si>
  <si>
    <t>OS_TLB_HIT</t>
  </si>
  <si>
    <t>OS_TLB_MISS</t>
  </si>
  <si>
    <t>Page Switch</t>
  </si>
  <si>
    <t>Same Page%</t>
  </si>
  <si>
    <t>ROB Waiting Cycles</t>
  </si>
  <si>
    <t>1ch</t>
  </si>
  <si>
    <t>16ch</t>
  </si>
  <si>
    <t>PIMmiss1-16</t>
  </si>
  <si>
    <t>PIMmiss8-16</t>
  </si>
  <si>
    <t>Avg Waiting N</t>
  </si>
  <si>
    <t>Avg Waiting R</t>
  </si>
  <si>
    <t>Avg Waiting W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</si>
</sst>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0.000"/>
    <numFmt numFmtId="167" formatCode="0"/>
    <numFmt numFmtId="168" formatCode="[HH]:MM:SS"/>
    <numFmt numFmtId="169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sz val="9"/>
      <name val="Arial"/>
      <family val="2"/>
    </font>
    <font>
      <b val="true"/>
      <sz val="10.5"/>
      <name val="Arial"/>
      <family val="2"/>
    </font>
    <font>
      <b val="true"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99FF"/>
        <bgColor rgb="FFCC99FF"/>
      </patternFill>
    </fill>
    <fill>
      <patternFill patternType="solid">
        <fgColor rgb="FF66FF66"/>
        <bgColor rgb="FF99FF99"/>
      </patternFill>
    </fill>
    <fill>
      <patternFill patternType="solid">
        <fgColor rgb="FF99FF99"/>
        <bgColor rgb="FF66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336600"/>
      <rgbColor rgb="FF000033"/>
      <rgbColor rgb="FFCC9900"/>
      <rgbColor rgb="FF800080"/>
      <rgbColor rgb="FF006699"/>
      <rgbColor rgb="FFCCCCCC"/>
      <rgbColor rgb="FF808080"/>
      <rgbColor rgb="FF9999FF"/>
      <rgbColor rgb="FF993366"/>
      <rgbColor rgb="FFFFFFCC"/>
      <rgbColor rgb="FFCCFFFF"/>
      <rgbColor rgb="FF33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83CAFF"/>
      <rgbColor rgb="FFFF99FF"/>
      <rgbColor rgb="FFCC99FF"/>
      <rgbColor rgb="FFFFCC99"/>
      <rgbColor rgb="FF3366FF"/>
      <rgbColor rgb="FF66FF66"/>
      <rgbColor rgb="FFAECF00"/>
      <rgbColor rgb="FFFFD320"/>
      <rgbColor rgb="FFFF950E"/>
      <rgbColor rgb="FFDD4814"/>
      <rgbColor rgb="FF666699"/>
      <rgbColor rgb="FFB3B3B3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Sheet1!$B$15</c:f>
              <c:strCache>
                <c:ptCount val="1"/>
                <c:pt idx="0">
                  <c:v>1ch (CPU)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Sheet1!$C$15:$AB$15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16ch (Perfect PIM)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Sheet1!$C$16:$AB$16</c:f>
              <c:numCache>
                <c:formatCode>General</c:formatCode>
                <c:ptCount val="26"/>
                <c:pt idx="0">
                  <c:v>1.31305984205744</c:v>
                </c:pt>
                <c:pt idx="1">
                  <c:v>1.34082401302406</c:v>
                </c:pt>
                <c:pt idx="2">
                  <c:v>1.39759092566623</c:v>
                </c:pt>
                <c:pt idx="3">
                  <c:v>2.34524358627932</c:v>
                </c:pt>
                <c:pt idx="4">
                  <c:v>2.03635126619925</c:v>
                </c:pt>
                <c:pt idx="5">
                  <c:v>2.00700694059411</c:v>
                </c:pt>
                <c:pt idx="6">
                  <c:v>1.97157171099329</c:v>
                </c:pt>
                <c:pt idx="7">
                  <c:v>2.34524358627932</c:v>
                </c:pt>
                <c:pt idx="8">
                  <c:v>1.95713917522054</c:v>
                </c:pt>
                <c:pt idx="9">
                  <c:v>1.65852737250527</c:v>
                </c:pt>
                <c:pt idx="10">
                  <c:v>1.51250981200626</c:v>
                </c:pt>
                <c:pt idx="11">
                  <c:v>1.75917912289524</c:v>
                </c:pt>
                <c:pt idx="12">
                  <c:v>1.86339300658979</c:v>
                </c:pt>
                <c:pt idx="13">
                  <c:v>1.9944192800834</c:v>
                </c:pt>
                <c:pt idx="14">
                  <c:v>1.91884217431578</c:v>
                </c:pt>
                <c:pt idx="15">
                  <c:v>1.84533013498986</c:v>
                </c:pt>
                <c:pt idx="16">
                  <c:v>1.96294191480364</c:v>
                </c:pt>
                <c:pt idx="17">
                  <c:v>1.97735217540076</c:v>
                </c:pt>
                <c:pt idx="18">
                  <c:v>1.91214677428799</c:v>
                </c:pt>
                <c:pt idx="19">
                  <c:v>1.41910696595216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PIM1-16(miss)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Sheet1!$C$17:$AB$17</c:f>
              <c:numCache>
                <c:formatCode>General</c:formatCode>
                <c:ptCount val="26"/>
                <c:pt idx="0">
                  <c:v>1.07232843956261</c:v>
                </c:pt>
                <c:pt idx="1">
                  <c:v>1.10961524522571</c:v>
                </c:pt>
                <c:pt idx="2">
                  <c:v>1.1532166412316</c:v>
                </c:pt>
                <c:pt idx="3">
                  <c:v>1.94037340723453</c:v>
                </c:pt>
                <c:pt idx="4">
                  <c:v>1.82216051808989</c:v>
                </c:pt>
                <c:pt idx="5">
                  <c:v/>
                </c:pt>
                <c:pt idx="6">
                  <c:v>0.892047326052338</c:v>
                </c:pt>
                <c:pt idx="7">
                  <c:v>1.94037340723453</c:v>
                </c:pt>
                <c:pt idx="8">
                  <c:v>1.4126449706913</c:v>
                </c:pt>
                <c:pt idx="9">
                  <c:v>1.25753666432498</c:v>
                </c:pt>
                <c:pt idx="10">
                  <c:v>1.45610862888353</c:v>
                </c:pt>
                <c:pt idx="11">
                  <c:v>1.74857520876421</c:v>
                </c:pt>
                <c:pt idx="12">
                  <c:v>1.81209376563327</c:v>
                </c:pt>
                <c:pt idx="13">
                  <c:v>1.96612572871728</c:v>
                </c:pt>
                <c:pt idx="14">
                  <c:v>1.76003576781276</c:v>
                </c:pt>
                <c:pt idx="15">
                  <c:v>1.83057696820523</c:v>
                </c:pt>
                <c:pt idx="16">
                  <c:v>1.8377848929869</c:v>
                </c:pt>
                <c:pt idx="17">
                  <c:v>1.87543554622317</c:v>
                </c:pt>
                <c:pt idx="18">
                  <c:v>1.74553274635559</c:v>
                </c:pt>
                <c:pt idx="19">
                  <c:v>1.29418302972588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3"/>
          <c:order val="3"/>
          <c:tx>
            <c:strRef>
              <c:f>Sheet1!$B$18</c:f>
              <c:strCache>
                <c:ptCount val="1"/>
                <c:pt idx="0">
                  <c:v>PIM2-16(miss)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Sheet1!$C$18:$AB$18</c:f>
              <c:numCache>
                <c:formatCode>General</c:formatCode>
                <c:ptCount val="26"/>
                <c:pt idx="0">
                  <c:v>1.08523665115839</c:v>
                </c:pt>
                <c:pt idx="1">
                  <c:v>1.09641922634064</c:v>
                </c:pt>
                <c:pt idx="2">
                  <c:v>1.14164206517097</c:v>
                </c:pt>
                <c:pt idx="3">
                  <c:v>1.94346279184226</c:v>
                </c:pt>
                <c:pt idx="4">
                  <c:v>1.81825787902994</c:v>
                </c:pt>
                <c:pt idx="5">
                  <c:v/>
                </c:pt>
                <c:pt idx="6">
                  <c:v>0.892047326052338</c:v>
                </c:pt>
                <c:pt idx="7">
                  <c:v>1.94346279184226</c:v>
                </c:pt>
                <c:pt idx="8">
                  <c:v>1.41526702924685</c:v>
                </c:pt>
                <c:pt idx="9">
                  <c:v>1.26119034676737</c:v>
                </c:pt>
                <c:pt idx="10">
                  <c:v>1.46604274301016</c:v>
                </c:pt>
                <c:pt idx="11">
                  <c:v>1.73853963436415</c:v>
                </c:pt>
                <c:pt idx="12">
                  <c:v>1.80744249624432</c:v>
                </c:pt>
                <c:pt idx="13">
                  <c:v>1.96612572871728</c:v>
                </c:pt>
                <c:pt idx="14">
                  <c:v>1.76003576781276</c:v>
                </c:pt>
                <c:pt idx="15">
                  <c:v>1.83312647596031</c:v>
                </c:pt>
                <c:pt idx="16">
                  <c:v>1.8377848929869</c:v>
                </c:pt>
                <c:pt idx="17">
                  <c:v>1.87543554622317</c:v>
                </c:pt>
                <c:pt idx="18">
                  <c:v>1.74466415752681</c:v>
                </c:pt>
                <c:pt idx="19">
                  <c:v>1.29494127887058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4"/>
          <c:order val="4"/>
          <c:tx>
            <c:strRef>
              <c:f>Sheet1!$B$19</c:f>
              <c:strCache>
                <c:ptCount val="1"/>
                <c:pt idx="0">
                  <c:v>PIM4-16(miss)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Sheet1!$C$19:$AB$19</c:f>
              <c:numCache>
                <c:formatCode>General</c:formatCode>
                <c:ptCount val="26"/>
                <c:pt idx="0">
                  <c:v>1.07289324230468</c:v>
                </c:pt>
                <c:pt idx="1">
                  <c:v>1.10134184552128</c:v>
                </c:pt>
                <c:pt idx="2">
                  <c:v>1.14662251235346</c:v>
                </c:pt>
                <c:pt idx="3">
                  <c:v>1.94062056671173</c:v>
                </c:pt>
                <c:pt idx="4">
                  <c:v>1.81825787902994</c:v>
                </c:pt>
                <c:pt idx="5">
                  <c:v/>
                </c:pt>
                <c:pt idx="6">
                  <c:v>0.892047326052338</c:v>
                </c:pt>
                <c:pt idx="7">
                  <c:v>1.94062056671173</c:v>
                </c:pt>
                <c:pt idx="8">
                  <c:v>1.41388351122213</c:v>
                </c:pt>
                <c:pt idx="9">
                  <c:v>1.26276408274944</c:v>
                </c:pt>
                <c:pt idx="10">
                  <c:v>1.48318685087808</c:v>
                </c:pt>
                <c:pt idx="11">
                  <c:v>1.73116658749562</c:v>
                </c:pt>
                <c:pt idx="12">
                  <c:v>1.82695051605809</c:v>
                </c:pt>
                <c:pt idx="13">
                  <c:v>1.96612572871728</c:v>
                </c:pt>
                <c:pt idx="14">
                  <c:v>1.76003576781276</c:v>
                </c:pt>
                <c:pt idx="15">
                  <c:v>1.83623749302308</c:v>
                </c:pt>
                <c:pt idx="16">
                  <c:v>1.8377848929869</c:v>
                </c:pt>
                <c:pt idx="17">
                  <c:v>1.87543554622317</c:v>
                </c:pt>
                <c:pt idx="18">
                  <c:v>1.74267552727038</c:v>
                </c:pt>
                <c:pt idx="19">
                  <c:v>1.29745215852356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5"/>
          <c:order val="5"/>
          <c:tx>
            <c:strRef>
              <c:f>Sheet1!$B$20</c:f>
              <c:strCache>
                <c:ptCount val="1"/>
                <c:pt idx="0">
                  <c:v>PIM8-16(miss)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Sheet1!$C$20:$AB$20</c:f>
              <c:numCache>
                <c:formatCode>General</c:formatCode>
                <c:ptCount val="26"/>
                <c:pt idx="0">
                  <c:v>1.12198566563442</c:v>
                </c:pt>
                <c:pt idx="1">
                  <c:v>1.11143496324678</c:v>
                </c:pt>
                <c:pt idx="2">
                  <c:v>1.15745353623399</c:v>
                </c:pt>
                <c:pt idx="3">
                  <c:v>1.93834317317677</c:v>
                </c:pt>
                <c:pt idx="4">
                  <c:v>1.81825787902994</c:v>
                </c:pt>
                <c:pt idx="5">
                  <c:v/>
                </c:pt>
                <c:pt idx="6">
                  <c:v>0.889986371524736</c:v>
                </c:pt>
                <c:pt idx="7">
                  <c:v>1.93834317317677</c:v>
                </c:pt>
                <c:pt idx="8">
                  <c:v>1.41511200522364</c:v>
                </c:pt>
                <c:pt idx="9">
                  <c:v>1.27174112450239</c:v>
                </c:pt>
                <c:pt idx="10">
                  <c:v>1.51063141471765</c:v>
                </c:pt>
                <c:pt idx="11">
                  <c:v>1.74078680196976</c:v>
                </c:pt>
                <c:pt idx="12">
                  <c:v>1.84229184800048</c:v>
                </c:pt>
                <c:pt idx="13">
                  <c:v>1.96612572871728</c:v>
                </c:pt>
                <c:pt idx="14">
                  <c:v>1.76003576781276</c:v>
                </c:pt>
                <c:pt idx="15">
                  <c:v>1.8544219211018</c:v>
                </c:pt>
                <c:pt idx="16">
                  <c:v>1.84443823971982</c:v>
                </c:pt>
                <c:pt idx="17">
                  <c:v>1.88241967443988</c:v>
                </c:pt>
                <c:pt idx="18">
                  <c:v>1.74327232496382</c:v>
                </c:pt>
                <c:pt idx="19">
                  <c:v>1.30534983378362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6"/>
          <c:order val="6"/>
          <c:tx>
            <c:strRef>
              <c:f>Sheet1!$B$21</c:f>
              <c:strCache>
                <c:ptCount val="1"/>
                <c:pt idx="0">
                  <c:v>PIM1-16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Sheet1!$C$21:$AB$21</c:f>
              <c:numCache>
                <c:formatCode>General</c:formatCode>
                <c:ptCount val="26"/>
                <c:pt idx="0">
                  <c:v>0.139106711112306</c:v>
                </c:pt>
                <c:pt idx="1">
                  <c:v>0.139621282233778</c:v>
                </c:pt>
                <c:pt idx="2">
                  <c:v>0.148948627856646</c:v>
                </c:pt>
                <c:pt idx="3">
                  <c:v>0.208213897396978</c:v>
                </c:pt>
                <c:pt idx="4">
                  <c:v>0.383472888216274</c:v>
                </c:pt>
                <c:pt idx="5">
                  <c:v/>
                </c:pt>
                <c:pt idx="6">
                  <c:v>0.149622722071669</c:v>
                </c:pt>
                <c:pt idx="7">
                  <c:v>0.208213897396978</c:v>
                </c:pt>
                <c:pt idx="8">
                  <c:v>1.13030189883903</c:v>
                </c:pt>
                <c:pt idx="9">
                  <c:v>0.713900106020179</c:v>
                </c:pt>
                <c:pt idx="10">
                  <c:v>0.3304758743224</c:v>
                </c:pt>
                <c:pt idx="11">
                  <c:v>0.718920162977761</c:v>
                </c:pt>
                <c:pt idx="12">
                  <c:v>1.38302319720243</c:v>
                </c:pt>
                <c:pt idx="13">
                  <c:v>1.70693195403999</c:v>
                </c:pt>
                <c:pt idx="14">
                  <c:v>1.5388770055835</c:v>
                </c:pt>
                <c:pt idx="15">
                  <c:v>1.31047057565379</c:v>
                </c:pt>
                <c:pt idx="16">
                  <c:v>1.53395133761757</c:v>
                </c:pt>
                <c:pt idx="17">
                  <c:v>1.15127513773744</c:v>
                </c:pt>
                <c:pt idx="18">
                  <c:v>1.51827284749897</c:v>
                </c:pt>
                <c:pt idx="19">
                  <c:v>0.739547952648557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7"/>
          <c:order val="7"/>
          <c:tx>
            <c:strRef>
              <c:f>Sheet1!$B$22</c:f>
              <c:strCache>
                <c:ptCount val="1"/>
                <c:pt idx="0">
                  <c:v>PIM2-16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Sheet1!$C$22:$AB$22</c:f>
              <c:numCache>
                <c:formatCode>General</c:formatCode>
                <c:ptCount val="26"/>
                <c:pt idx="0">
                  <c:v>0.139106711112306</c:v>
                </c:pt>
                <c:pt idx="1">
                  <c:v>0.140246318074672</c:v>
                </c:pt>
                <c:pt idx="2">
                  <c:v>0.148759861505572</c:v>
                </c:pt>
                <c:pt idx="3">
                  <c:v>0.207983143236636</c:v>
                </c:pt>
                <c:pt idx="4">
                  <c:v>0.383472888216274</c:v>
                </c:pt>
                <c:pt idx="5">
                  <c:v/>
                </c:pt>
                <c:pt idx="6">
                  <c:v>0.149653930393403</c:v>
                </c:pt>
                <c:pt idx="7">
                  <c:v>0.207983143236636</c:v>
                </c:pt>
                <c:pt idx="8">
                  <c:v>1.13190932006658</c:v>
                </c:pt>
                <c:pt idx="9">
                  <c:v>0.717166684329797</c:v>
                </c:pt>
                <c:pt idx="10">
                  <c:v>0.336530666160057</c:v>
                </c:pt>
                <c:pt idx="11">
                  <c:v>0.729053173199877</c:v>
                </c:pt>
                <c:pt idx="12">
                  <c:v>1.38302319720243</c:v>
                </c:pt>
                <c:pt idx="13">
                  <c:v>1.70693195403999</c:v>
                </c:pt>
                <c:pt idx="14">
                  <c:v>1.5388770055835</c:v>
                </c:pt>
                <c:pt idx="15">
                  <c:v>1.31047057565379</c:v>
                </c:pt>
                <c:pt idx="16">
                  <c:v>1.53395133761757</c:v>
                </c:pt>
                <c:pt idx="17">
                  <c:v>1.15127513773744</c:v>
                </c:pt>
                <c:pt idx="18">
                  <c:v>1.51827284749897</c:v>
                </c:pt>
                <c:pt idx="19">
                  <c:v>0.739547952648557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8"/>
          <c:order val="8"/>
          <c:tx>
            <c:strRef>
              <c:f>Sheet1!$B$23</c:f>
              <c:strCache>
                <c:ptCount val="1"/>
                <c:pt idx="0">
                  <c:v>PIM4-16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Sheet1!$C$23:$AB$23</c:f>
              <c:numCache>
                <c:formatCode>General</c:formatCode>
                <c:ptCount val="26"/>
                <c:pt idx="0">
                  <c:v>0.138869921807239</c:v>
                </c:pt>
                <c:pt idx="1">
                  <c:v>0.142371608115885</c:v>
                </c:pt>
                <c:pt idx="2">
                  <c:v>0.148278994493073</c:v>
                </c:pt>
                <c:pt idx="3">
                  <c:v>0.208110221408727</c:v>
                </c:pt>
                <c:pt idx="4">
                  <c:v>0.383472888216274</c:v>
                </c:pt>
                <c:pt idx="5">
                  <c:v/>
                </c:pt>
                <c:pt idx="6">
                  <c:v>0.149653930393403</c:v>
                </c:pt>
                <c:pt idx="7">
                  <c:v>0.208110221408727</c:v>
                </c:pt>
                <c:pt idx="8">
                  <c:v>1.13326246968829</c:v>
                </c:pt>
                <c:pt idx="9">
                  <c:v>0.723563948294174</c:v>
                </c:pt>
                <c:pt idx="10">
                  <c:v>0.347829063003798</c:v>
                </c:pt>
                <c:pt idx="11">
                  <c:v>0.733243763067724</c:v>
                </c:pt>
                <c:pt idx="12">
                  <c:v>1.38302319720243</c:v>
                </c:pt>
                <c:pt idx="13">
                  <c:v>1.70693195403999</c:v>
                </c:pt>
                <c:pt idx="14">
                  <c:v>1.5388770055835</c:v>
                </c:pt>
                <c:pt idx="15">
                  <c:v>1.31047057565379</c:v>
                </c:pt>
                <c:pt idx="16">
                  <c:v>1.53395133761757</c:v>
                </c:pt>
                <c:pt idx="17">
                  <c:v>1.15127513773744</c:v>
                </c:pt>
                <c:pt idx="18">
                  <c:v>1.51827284749897</c:v>
                </c:pt>
                <c:pt idx="19">
                  <c:v>0.739547952648557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ser>
          <c:idx val="9"/>
          <c:order val="9"/>
          <c:tx>
            <c:strRef>
              <c:f>Sheet1!$B$24</c:f>
              <c:strCache>
                <c:ptCount val="1"/>
                <c:pt idx="0">
                  <c:v>PIM8-16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cat>
            <c:strRef>
              <c:f>Sheet1!$C$14:$AB$14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Sheet1!$C$24:$AB$24</c:f>
              <c:numCache>
                <c:formatCode>General</c:formatCode>
                <c:ptCount val="26"/>
                <c:pt idx="0">
                  <c:v>0.141942257196987</c:v>
                </c:pt>
                <c:pt idx="1">
                  <c:v>0.144655969596895</c:v>
                </c:pt>
                <c:pt idx="2">
                  <c:v>0.151356077800576</c:v>
                </c:pt>
                <c:pt idx="3">
                  <c:v>0.208989899294119</c:v>
                </c:pt>
                <c:pt idx="4">
                  <c:v>0.383827168780608</c:v>
                </c:pt>
                <c:pt idx="5">
                  <c:v/>
                </c:pt>
                <c:pt idx="6">
                  <c:v>0.149653930393403</c:v>
                </c:pt>
                <c:pt idx="7">
                  <c:v>0.208989899294119</c:v>
                </c:pt>
                <c:pt idx="8">
                  <c:v>1.13290062887797</c:v>
                </c:pt>
                <c:pt idx="9">
                  <c:v>0.730718700869273</c:v>
                </c:pt>
                <c:pt idx="10">
                  <c:v>0.364436628560621</c:v>
                </c:pt>
                <c:pt idx="11">
                  <c:v>0.741707238168694</c:v>
                </c:pt>
                <c:pt idx="12">
                  <c:v>1.38302319720243</c:v>
                </c:pt>
                <c:pt idx="13">
                  <c:v>1.70693195403999</c:v>
                </c:pt>
                <c:pt idx="14">
                  <c:v>1.5388770055835</c:v>
                </c:pt>
                <c:pt idx="15">
                  <c:v>1.31047057565379</c:v>
                </c:pt>
                <c:pt idx="16">
                  <c:v>1.53395133761757</c:v>
                </c:pt>
                <c:pt idx="17">
                  <c:v>1.15127513773744</c:v>
                </c:pt>
                <c:pt idx="18">
                  <c:v>1.51827284749897</c:v>
                </c:pt>
                <c:pt idx="19">
                  <c:v>0.739547952648557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gapWidth val="100"/>
        <c:axId val="60955273"/>
        <c:axId val="53406121"/>
      </c:barChart>
      <c:catAx>
        <c:axId val="6095527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Benchmarks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3406121"/>
        <c:crossesAt val="0"/>
        <c:auto val="1"/>
        <c:lblAlgn val="ctr"/>
        <c:lblOffset val="100"/>
      </c:catAx>
      <c:valAx>
        <c:axId val="534061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Speedup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0955273"/>
        <c:crossesAt val="0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Sheet1!$B$15</c:f>
              <c:strCache>
                <c:ptCount val="1"/>
                <c:pt idx="0">
                  <c:v>1ch (CPU)</c:v>
                </c:pt>
              </c:strCache>
            </c:strRef>
          </c:tx>
          <c:spPr>
            <a:solidFill>
              <a:srgbClr val="000033"/>
            </a:solidFill>
            <a:ln>
              <a:noFill/>
            </a:ln>
          </c:spPr>
          <c:cat>
            <c:strRef>
              <c:f>Sheet1!$C$31:$I$31</c:f>
              <c:strCache>
                <c:ptCount val="7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ssca_s20</c:v>
                </c:pt>
                <c:pt idx="6">
                  <c:v>gups</c:v>
                </c:pt>
              </c:strCache>
            </c:strRef>
          </c:cat>
          <c:val>
            <c:numRef>
              <c:f>Sheet1!$C$32:$I$32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16ch (Perfect PIM)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cat>
            <c:strRef>
              <c:f>Sheet1!$C$31:$I$31</c:f>
              <c:strCache>
                <c:ptCount val="7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ssca_s20</c:v>
                </c:pt>
                <c:pt idx="6">
                  <c:v>gups</c:v>
                </c:pt>
              </c:strCache>
            </c:strRef>
          </c:cat>
          <c:val>
            <c:numRef>
              <c:f>Sheet1!$C$33:$I$33</c:f>
              <c:numCache>
                <c:formatCode>General</c:formatCode>
                <c:ptCount val="7"/>
                <c:pt idx="0">
                  <c:v>1.31305984205744</c:v>
                </c:pt>
                <c:pt idx="1">
                  <c:v>1.34082401302406</c:v>
                </c:pt>
                <c:pt idx="2">
                  <c:v>1.39759092566623</c:v>
                </c:pt>
                <c:pt idx="3">
                  <c:v>2.34524358627932</c:v>
                </c:pt>
                <c:pt idx="4">
                  <c:v>2.03635126619925</c:v>
                </c:pt>
                <c:pt idx="5">
                  <c:v>1.97157171099329</c:v>
                </c:pt>
                <c:pt idx="6">
                  <c:v>2.34524358627932</c:v>
                </c:pt>
              </c:numCache>
            </c:numRef>
          </c:val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PIM1-16(miss)</c:v>
                </c:pt>
              </c:strCache>
            </c:strRef>
          </c:tx>
          <c:spPr>
            <a:solidFill>
              <a:srgbClr val="336600"/>
            </a:solidFill>
            <a:ln>
              <a:noFill/>
            </a:ln>
          </c:spPr>
          <c:cat>
            <c:strRef>
              <c:f>Sheet1!$C$31:$I$31</c:f>
              <c:strCache>
                <c:ptCount val="7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ssca_s20</c:v>
                </c:pt>
                <c:pt idx="6">
                  <c:v>gups</c:v>
                </c:pt>
              </c:strCache>
            </c:strRef>
          </c:cat>
          <c:val>
            <c:numRef>
              <c:f>Sheet1!$C$34:$I$34</c:f>
              <c:numCache>
                <c:formatCode>General</c:formatCode>
                <c:ptCount val="7"/>
                <c:pt idx="0">
                  <c:v>1.07232843956261</c:v>
                </c:pt>
                <c:pt idx="1">
                  <c:v>1.10961524522571</c:v>
                </c:pt>
                <c:pt idx="2">
                  <c:v>1.1532166412316</c:v>
                </c:pt>
                <c:pt idx="3">
                  <c:v>1.94037340723453</c:v>
                </c:pt>
                <c:pt idx="4">
                  <c:v>1.82216051808989</c:v>
                </c:pt>
                <c:pt idx="5">
                  <c:v>0.892047326052338</c:v>
                </c:pt>
                <c:pt idx="6">
                  <c:v>1.94037340723453</c:v>
                </c:pt>
              </c:numCache>
            </c:numRef>
          </c:val>
        </c:ser>
        <c:ser>
          <c:idx val="3"/>
          <c:order val="3"/>
          <c:tx>
            <c:strRef>
              <c:f>Sheet1!$B$20</c:f>
              <c:strCache>
                <c:ptCount val="1"/>
                <c:pt idx="0">
                  <c:v>PIM8-16(miss)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cat>
            <c:strRef>
              <c:f>Sheet1!$C$31:$I$31</c:f>
              <c:strCache>
                <c:ptCount val="7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ssca_s20</c:v>
                </c:pt>
                <c:pt idx="6">
                  <c:v>gups</c:v>
                </c:pt>
              </c:strCache>
            </c:strRef>
          </c:cat>
          <c:val>
            <c:numRef>
              <c:f>Sheet1!$C$37:$I$37</c:f>
              <c:numCache>
                <c:formatCode>General</c:formatCode>
                <c:ptCount val="7"/>
                <c:pt idx="0">
                  <c:v>1.12198566563442</c:v>
                </c:pt>
                <c:pt idx="1">
                  <c:v>1.11143496324678</c:v>
                </c:pt>
                <c:pt idx="2">
                  <c:v>1.15745353623399</c:v>
                </c:pt>
                <c:pt idx="3">
                  <c:v>1.93834317317677</c:v>
                </c:pt>
                <c:pt idx="4">
                  <c:v>1.81825787902994</c:v>
                </c:pt>
                <c:pt idx="5">
                  <c:v>0.889986371524736</c:v>
                </c:pt>
                <c:pt idx="6">
                  <c:v>1.93834317317677</c:v>
                </c:pt>
              </c:numCache>
            </c:numRef>
          </c:val>
        </c:ser>
        <c:ser>
          <c:idx val="4"/>
          <c:order val="4"/>
          <c:tx>
            <c:strRef>
              <c:f>Sheet1!$B$21</c:f>
              <c:strCache>
                <c:ptCount val="1"/>
                <c:pt idx="0">
                  <c:v>PIM1-16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Sheet1!$C$31:$I$31</c:f>
              <c:strCache>
                <c:ptCount val="7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ssca_s20</c:v>
                </c:pt>
                <c:pt idx="6">
                  <c:v>gups</c:v>
                </c:pt>
              </c:strCache>
            </c:strRef>
          </c:cat>
          <c:val>
            <c:numRef>
              <c:f>Sheet1!$C$38:$I$38</c:f>
              <c:numCache>
                <c:formatCode>General</c:formatCode>
                <c:ptCount val="7"/>
                <c:pt idx="0">
                  <c:v>0.139106711112306</c:v>
                </c:pt>
                <c:pt idx="1">
                  <c:v>0.139621282233778</c:v>
                </c:pt>
                <c:pt idx="2">
                  <c:v>0.148948627856646</c:v>
                </c:pt>
                <c:pt idx="3">
                  <c:v>0.208213897396978</c:v>
                </c:pt>
                <c:pt idx="4">
                  <c:v>0.383472888216274</c:v>
                </c:pt>
                <c:pt idx="5">
                  <c:v>0.149622722071669</c:v>
                </c:pt>
                <c:pt idx="6">
                  <c:v>0.208213897396978</c:v>
                </c:pt>
              </c:numCache>
            </c:numRef>
          </c:val>
        </c:ser>
        <c:ser>
          <c:idx val="5"/>
          <c:order val="5"/>
          <c:tx>
            <c:strRef>
              <c:f>Sheet1!$B$24</c:f>
              <c:strCache>
                <c:ptCount val="1"/>
                <c:pt idx="0">
                  <c:v>PIM8-16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cat>
            <c:strRef>
              <c:f>Sheet1!$C$31:$I$31</c:f>
              <c:strCache>
                <c:ptCount val="7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ssca_s20</c:v>
                </c:pt>
                <c:pt idx="6">
                  <c:v>gups</c:v>
                </c:pt>
              </c:strCache>
            </c:strRef>
          </c:cat>
          <c:val>
            <c:numRef>
              <c:f>Sheet1!$C$41:$I$41</c:f>
              <c:numCache>
                <c:formatCode>General</c:formatCode>
                <c:ptCount val="7"/>
                <c:pt idx="0">
                  <c:v>0.141942257196987</c:v>
                </c:pt>
                <c:pt idx="1">
                  <c:v>0.144655969596895</c:v>
                </c:pt>
                <c:pt idx="2">
                  <c:v>0.151356077800576</c:v>
                </c:pt>
                <c:pt idx="3">
                  <c:v>0.208989899294119</c:v>
                </c:pt>
                <c:pt idx="4">
                  <c:v>0.383827168780608</c:v>
                </c:pt>
                <c:pt idx="5">
                  <c:v>0.149653930393403</c:v>
                </c:pt>
                <c:pt idx="6">
                  <c:v>0.208989899294119</c:v>
                </c:pt>
              </c:numCache>
            </c:numRef>
          </c:val>
        </c:ser>
        <c:gapWidth val="100"/>
        <c:axId val="14300603"/>
        <c:axId val="11445990"/>
      </c:barChart>
      <c:catAx>
        <c:axId val="14300603"/>
        <c:scaling>
          <c:orientation val="minMax"/>
        </c:scaling>
        <c:delete val="0"/>
        <c:axPos val="b"/>
        <c:majorGridlines>
          <c:spPr>
            <a:ln>
              <a:solidFill>
                <a:srgbClr val="33333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latin typeface="Arial"/>
                  </a:rPr>
                  <a:t>Benchmarks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445990"/>
        <c:crossesAt val="0"/>
        <c:auto val="1"/>
        <c:lblAlgn val="ctr"/>
        <c:lblOffset val="100"/>
      </c:catAx>
      <c:valAx>
        <c:axId val="114459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latin typeface="Arial"/>
                  </a:rPr>
                  <a:t>Speedup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300603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Sheet1!$B$15</c:f>
              <c:strCache>
                <c:ptCount val="1"/>
                <c:pt idx="0">
                  <c:v>1ch (CPU)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cat>
            <c:strRef>
              <c:f>Sheet1!$L$31:$R$31</c:f>
              <c:strCache>
                <c:ptCount val="7"/>
                <c:pt idx="0">
                  <c:v>astar</c:v>
                </c:pt>
                <c:pt idx="1">
                  <c:v>bzip2</c:v>
                </c:pt>
                <c:pt idx="2">
                  <c:v>bwaves</c:v>
                </c:pt>
                <c:pt idx="3">
                  <c:v>h264</c:v>
                </c:pt>
                <c:pt idx="4">
                  <c:v>hmmer</c:v>
                </c:pt>
                <c:pt idx="5">
                  <c:v>perlbench</c:v>
                </c:pt>
                <c:pt idx="6">
                  <c:v>zeusmp</c:v>
                </c:pt>
              </c:strCache>
            </c:strRef>
          </c:cat>
          <c:val>
            <c:numRef>
              <c:f>Sheet1!$L$32:$R$32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16ch (Perfect PIM)</c:v>
                </c:pt>
              </c:strCache>
            </c:strRef>
          </c:tx>
          <c:spPr>
            <a:solidFill>
              <a:srgbClr val="ff6666"/>
            </a:solidFill>
            <a:ln>
              <a:noFill/>
            </a:ln>
          </c:spPr>
          <c:cat>
            <c:strRef>
              <c:f>Sheet1!$L$31:$R$31</c:f>
              <c:strCache>
                <c:ptCount val="7"/>
                <c:pt idx="0">
                  <c:v>astar</c:v>
                </c:pt>
                <c:pt idx="1">
                  <c:v>bzip2</c:v>
                </c:pt>
                <c:pt idx="2">
                  <c:v>bwaves</c:v>
                </c:pt>
                <c:pt idx="3">
                  <c:v>h264</c:v>
                </c:pt>
                <c:pt idx="4">
                  <c:v>hmmer</c:v>
                </c:pt>
                <c:pt idx="5">
                  <c:v>perlbench</c:v>
                </c:pt>
                <c:pt idx="6">
                  <c:v>zeusmp</c:v>
                </c:pt>
              </c:strCache>
            </c:strRef>
          </c:cat>
          <c:val>
            <c:numRef>
              <c:f>Sheet1!$L$33:$R$33</c:f>
              <c:numCache>
                <c:formatCode>General</c:formatCode>
                <c:ptCount val="7"/>
                <c:pt idx="0">
                  <c:v>1.95713917522054</c:v>
                </c:pt>
                <c:pt idx="1">
                  <c:v>1.65852737250527</c:v>
                </c:pt>
                <c:pt idx="2">
                  <c:v>1.51250981200626</c:v>
                </c:pt>
                <c:pt idx="3">
                  <c:v>1.96294191480364</c:v>
                </c:pt>
                <c:pt idx="4">
                  <c:v>1.97735217540076</c:v>
                </c:pt>
                <c:pt idx="5">
                  <c:v>1.91214677428799</c:v>
                </c:pt>
                <c:pt idx="6">
                  <c:v>1.41910696595216</c:v>
                </c:pt>
              </c:numCache>
            </c:numRef>
          </c:val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PIM1-16(miss)</c:v>
                </c:pt>
              </c:strCache>
            </c:strRef>
          </c:tx>
          <c:spPr>
            <a:solidFill>
              <a:srgbClr val="dd4814"/>
            </a:solidFill>
            <a:ln>
              <a:noFill/>
            </a:ln>
          </c:spPr>
          <c:cat>
            <c:strRef>
              <c:f>Sheet1!$L$31:$R$31</c:f>
              <c:strCache>
                <c:ptCount val="7"/>
                <c:pt idx="0">
                  <c:v>astar</c:v>
                </c:pt>
                <c:pt idx="1">
                  <c:v>bzip2</c:v>
                </c:pt>
                <c:pt idx="2">
                  <c:v>bwaves</c:v>
                </c:pt>
                <c:pt idx="3">
                  <c:v>h264</c:v>
                </c:pt>
                <c:pt idx="4">
                  <c:v>hmmer</c:v>
                </c:pt>
                <c:pt idx="5">
                  <c:v>perlbench</c:v>
                </c:pt>
                <c:pt idx="6">
                  <c:v>zeusmp</c:v>
                </c:pt>
              </c:strCache>
            </c:strRef>
          </c:cat>
          <c:val>
            <c:numRef>
              <c:f>Sheet1!$L$34:$R$34</c:f>
              <c:numCache>
                <c:formatCode>General</c:formatCode>
                <c:ptCount val="7"/>
                <c:pt idx="0">
                  <c:v>1.4126449706913</c:v>
                </c:pt>
                <c:pt idx="1">
                  <c:v>1.25753666432498</c:v>
                </c:pt>
                <c:pt idx="2">
                  <c:v>1.45610862888353</c:v>
                </c:pt>
                <c:pt idx="3">
                  <c:v>1.8377848929869</c:v>
                </c:pt>
                <c:pt idx="4">
                  <c:v>1.87543554622317</c:v>
                </c:pt>
                <c:pt idx="5">
                  <c:v>1.74553274635559</c:v>
                </c:pt>
                <c:pt idx="6">
                  <c:v>1.29418302972588</c:v>
                </c:pt>
              </c:numCache>
            </c:numRef>
          </c:val>
        </c:ser>
        <c:ser>
          <c:idx val="3"/>
          <c:order val="3"/>
          <c:tx>
            <c:strRef>
              <c:f>Sheet1!$B$20</c:f>
              <c:strCache>
                <c:ptCount val="1"/>
                <c:pt idx="0">
                  <c:v>PIM8-16(miss)</c:v>
                </c:pt>
              </c:strCache>
            </c:strRef>
          </c:tx>
          <c:spPr>
            <a:solidFill>
              <a:srgbClr val="330066"/>
            </a:solidFill>
            <a:ln>
              <a:noFill/>
            </a:ln>
          </c:spPr>
          <c:cat>
            <c:strRef>
              <c:f>Sheet1!$L$31:$R$31</c:f>
              <c:strCache>
                <c:ptCount val="7"/>
                <c:pt idx="0">
                  <c:v>astar</c:v>
                </c:pt>
                <c:pt idx="1">
                  <c:v>bzip2</c:v>
                </c:pt>
                <c:pt idx="2">
                  <c:v>bwaves</c:v>
                </c:pt>
                <c:pt idx="3">
                  <c:v>h264</c:v>
                </c:pt>
                <c:pt idx="4">
                  <c:v>hmmer</c:v>
                </c:pt>
                <c:pt idx="5">
                  <c:v>perlbench</c:v>
                </c:pt>
                <c:pt idx="6">
                  <c:v>zeusmp</c:v>
                </c:pt>
              </c:strCache>
            </c:strRef>
          </c:cat>
          <c:val>
            <c:numRef>
              <c:f>Sheet1!$L$37:$R$37</c:f>
              <c:numCache>
                <c:formatCode>General</c:formatCode>
                <c:ptCount val="7"/>
                <c:pt idx="0">
                  <c:v>1.41511200522364</c:v>
                </c:pt>
                <c:pt idx="1">
                  <c:v>1.27174112450239</c:v>
                </c:pt>
                <c:pt idx="2">
                  <c:v>1.51063141471765</c:v>
                </c:pt>
                <c:pt idx="3">
                  <c:v>1.84443823971982</c:v>
                </c:pt>
                <c:pt idx="4">
                  <c:v>1.88241967443988</c:v>
                </c:pt>
                <c:pt idx="5">
                  <c:v>1.74327232496382</c:v>
                </c:pt>
                <c:pt idx="6">
                  <c:v>1.30534983378362</c:v>
                </c:pt>
              </c:numCache>
            </c:numRef>
          </c:val>
        </c:ser>
        <c:ser>
          <c:idx val="4"/>
          <c:order val="4"/>
          <c:tx>
            <c:strRef>
              <c:f>Sheet1!$B$21</c:f>
              <c:strCache>
                <c:ptCount val="1"/>
                <c:pt idx="0">
                  <c:v>PIM1-16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cat>
            <c:strRef>
              <c:f>Sheet1!$L$31:$R$31</c:f>
              <c:strCache>
                <c:ptCount val="7"/>
                <c:pt idx="0">
                  <c:v>astar</c:v>
                </c:pt>
                <c:pt idx="1">
                  <c:v>bzip2</c:v>
                </c:pt>
                <c:pt idx="2">
                  <c:v>bwaves</c:v>
                </c:pt>
                <c:pt idx="3">
                  <c:v>h264</c:v>
                </c:pt>
                <c:pt idx="4">
                  <c:v>hmmer</c:v>
                </c:pt>
                <c:pt idx="5">
                  <c:v>perlbench</c:v>
                </c:pt>
                <c:pt idx="6">
                  <c:v>zeusmp</c:v>
                </c:pt>
              </c:strCache>
            </c:strRef>
          </c:cat>
          <c:val>
            <c:numRef>
              <c:f>Sheet1!$L$38:$R$38</c:f>
              <c:numCache>
                <c:formatCode>General</c:formatCode>
                <c:ptCount val="7"/>
                <c:pt idx="0">
                  <c:v>1.13030189883903</c:v>
                </c:pt>
                <c:pt idx="1">
                  <c:v>0.713900106020179</c:v>
                </c:pt>
                <c:pt idx="2">
                  <c:v>0.3304758743224</c:v>
                </c:pt>
                <c:pt idx="3">
                  <c:v>1.53395133761757</c:v>
                </c:pt>
                <c:pt idx="4">
                  <c:v>1.15127513773744</c:v>
                </c:pt>
                <c:pt idx="5">
                  <c:v>1.51827284749897</c:v>
                </c:pt>
                <c:pt idx="6">
                  <c:v>0.739547952648557</c:v>
                </c:pt>
              </c:numCache>
            </c:numRef>
          </c:val>
        </c:ser>
        <c:ser>
          <c:idx val="5"/>
          <c:order val="5"/>
          <c:tx>
            <c:strRef>
              <c:f>Sheet1!$B$24</c:f>
              <c:strCache>
                <c:ptCount val="1"/>
                <c:pt idx="0">
                  <c:v>PIM8-16</c:v>
                </c:pt>
              </c:strCache>
            </c:strRef>
          </c:tx>
          <c:spPr>
            <a:solidFill>
              <a:srgbClr val="993366"/>
            </a:solidFill>
            <a:ln>
              <a:noFill/>
            </a:ln>
          </c:spPr>
          <c:cat>
            <c:strRef>
              <c:f>Sheet1!$L$31:$R$31</c:f>
              <c:strCache>
                <c:ptCount val="7"/>
                <c:pt idx="0">
                  <c:v>astar</c:v>
                </c:pt>
                <c:pt idx="1">
                  <c:v>bzip2</c:v>
                </c:pt>
                <c:pt idx="2">
                  <c:v>bwaves</c:v>
                </c:pt>
                <c:pt idx="3">
                  <c:v>h264</c:v>
                </c:pt>
                <c:pt idx="4">
                  <c:v>hmmer</c:v>
                </c:pt>
                <c:pt idx="5">
                  <c:v>perlbench</c:v>
                </c:pt>
                <c:pt idx="6">
                  <c:v>zeusmp</c:v>
                </c:pt>
              </c:strCache>
            </c:strRef>
          </c:cat>
          <c:val>
            <c:numRef>
              <c:f>Sheet1!$L$41:$R$41</c:f>
              <c:numCache>
                <c:formatCode>General</c:formatCode>
                <c:ptCount val="7"/>
                <c:pt idx="0">
                  <c:v>1.13290062887797</c:v>
                </c:pt>
                <c:pt idx="1">
                  <c:v>0.730718700869273</c:v>
                </c:pt>
                <c:pt idx="2">
                  <c:v>0.364436628560621</c:v>
                </c:pt>
                <c:pt idx="3">
                  <c:v>1.53395133761757</c:v>
                </c:pt>
                <c:pt idx="4">
                  <c:v>1.15127513773744</c:v>
                </c:pt>
                <c:pt idx="5">
                  <c:v>1.51827284749897</c:v>
                </c:pt>
                <c:pt idx="6">
                  <c:v>0.739547952648557</c:v>
                </c:pt>
              </c:numCache>
            </c:numRef>
          </c:val>
        </c:ser>
        <c:gapWidth val="100"/>
        <c:axId val="67433662"/>
        <c:axId val="74868869"/>
      </c:barChart>
      <c:catAx>
        <c:axId val="67433662"/>
        <c:scaling>
          <c:orientation val="minMax"/>
        </c:scaling>
        <c:delete val="0"/>
        <c:axPos val="b"/>
        <c:majorGridlines>
          <c:spPr>
            <a:ln>
              <a:solidFill>
                <a:srgbClr val="33333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latin typeface="Arial"/>
                  </a:rPr>
                  <a:t>Benchmarks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868869"/>
        <c:crossesAt val="0"/>
        <c:auto val="1"/>
        <c:lblAlgn val="ctr"/>
        <c:lblOffset val="100"/>
      </c:catAx>
      <c:valAx>
        <c:axId val="748688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latin typeface="Arial"/>
                  </a:rPr>
                  <a:t>Speedup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433662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Sheet1!$B$188</c:f>
              <c:strCache>
                <c:ptCount val="1"/>
                <c:pt idx="0">
                  <c:v>Page Switch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Sheet1!$C$183:$I$183</c:f>
              <c:strCache>
                <c:ptCount val="7"/>
                <c:pt idx="0">
                  <c:v>graph_s14</c:v>
                </c:pt>
                <c:pt idx="1">
                  <c:v>graph_s17</c:v>
                </c:pt>
                <c:pt idx="2">
                  <c:v>SSCA_s20</c:v>
                </c:pt>
                <c:pt idx="3">
                  <c:v>GUPS</c:v>
                </c:pt>
                <c:pt idx="4">
                  <c:v>astar</c:v>
                </c:pt>
                <c:pt idx="5">
                  <c:v>bzip2</c:v>
                </c:pt>
                <c:pt idx="6">
                  <c:v>bwaves</c:v>
                </c:pt>
              </c:strCache>
            </c:strRef>
          </c:cat>
          <c:val>
            <c:numRef>
              <c:f>Sheet1!$C$188:$I$188</c:f>
              <c:numCache>
                <c:formatCode>General</c:formatCode>
                <c:ptCount val="7"/>
                <c:pt idx="0">
                  <c:v>32.0151826971207</c:v>
                </c:pt>
                <c:pt idx="1">
                  <c:v>16.8682209982937</c:v>
                </c:pt>
                <c:pt idx="2">
                  <c:v>45.9131682435008</c:v>
                </c:pt>
                <c:pt idx="3">
                  <c:v>38.8494908305177</c:v>
                </c:pt>
                <c:pt idx="4">
                  <c:v>63.4392673015103</c:v>
                </c:pt>
                <c:pt idx="5">
                  <c:v>63.3144232629134</c:v>
                </c:pt>
                <c:pt idx="6">
                  <c:v>94.4535307615364</c:v>
                </c:pt>
              </c:numCache>
            </c:numRef>
          </c:val>
        </c:ser>
        <c:gapWidth val="100"/>
        <c:axId val="27994796"/>
        <c:axId val="58383401"/>
      </c:barChart>
      <c:catAx>
        <c:axId val="279947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8383401"/>
        <c:crossesAt val="0"/>
        <c:auto val="1"/>
        <c:lblAlgn val="ctr"/>
        <c:lblOffset val="100"/>
      </c:catAx>
      <c:valAx>
        <c:axId val="583834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799479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Sheet1!$B$26</c:f>
              <c:strCache>
                <c:ptCount val="1"/>
                <c:pt idx="0">
                  <c:v>FOOTPRINT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Sheet1!$C$2:$AB$2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Sheet1!$C$26:$AB$26</c:f>
              <c:numCache>
                <c:formatCode>General</c:formatCode>
                <c:ptCount val="26"/>
                <c:pt idx="0">
                  <c:v>11</c:v>
                </c:pt>
                <c:pt idx="1">
                  <c:v>13</c:v>
                </c:pt>
                <c:pt idx="2">
                  <c:v>18</c:v>
                </c:pt>
                <c:pt idx="3">
                  <c:v>11</c:v>
                </c:pt>
                <c:pt idx="4">
                  <c:v>184</c:v>
                </c:pt>
                <c:pt idx="5">
                  <c:v>20</c:v>
                </c:pt>
                <c:pt idx="6">
                  <c:v>40</c:v>
                </c:pt>
                <c:pt idx="7">
                  <c:v>73</c:v>
                </c:pt>
                <c:pt idx="8">
                  <c:v>2</c:v>
                </c:pt>
                <c:pt idx="9">
                  <c:v>308</c:v>
                </c:pt>
                <c:pt idx="10">
                  <c:v>188</c:v>
                </c:pt>
                <c:pt idx="11">
                  <c:v>158</c:v>
                </c:pt>
                <c:pt idx="12">
                  <c:v>6</c:v>
                </c:pt>
                <c:pt idx="13">
                  <c:v>1</c:v>
                </c:pt>
                <c:pt idx="14">
                  <c:v>18</c:v>
                </c:pt>
                <c:pt idx="15">
                  <c:v>7</c:v>
                </c:pt>
                <c:pt idx="16">
                  <c:v>8</c:v>
                </c:pt>
                <c:pt idx="17">
                  <c:v>2</c:v>
                </c:pt>
                <c:pt idx="18">
                  <c:v>23</c:v>
                </c:pt>
                <c:pt idx="19">
                  <c:v>191</c:v>
                </c:pt>
                <c:pt idx="20">
                  <c:v>85</c:v>
                </c:pt>
                <c:pt idx="21">
                  <c:v>678</c:v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gapWidth val="100"/>
        <c:axId val="20772189"/>
        <c:axId val="71250096"/>
      </c:barChart>
      <c:catAx>
        <c:axId val="2077218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250096"/>
        <c:crossesAt val="0"/>
        <c:auto val="1"/>
        <c:lblAlgn val="ctr"/>
        <c:lblOffset val="100"/>
      </c:catAx>
      <c:valAx>
        <c:axId val="712500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772189"/>
        <c:crossesAt val="0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Sheet1!$B$120</c:f>
              <c:strCache>
                <c:ptCount val="1"/>
                <c:pt idx="0">
                  <c:v>TLB miss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Sheet1!$C$118:$AB$118</c:f>
              <c:strCache>
                <c:ptCount val="26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ssca_s10</c:v>
                </c:pt>
                <c:pt idx="6">
                  <c:v>ssca_s20</c:v>
                </c:pt>
                <c:pt idx="7">
                  <c:v>gups</c:v>
                </c:pt>
                <c:pt idx="8">
                  <c:v>astar</c:v>
                </c:pt>
                <c:pt idx="9">
                  <c:v>bzip2</c:v>
                </c:pt>
                <c:pt idx="10">
                  <c:v>bwaves</c:v>
                </c:pt>
                <c:pt idx="11">
                  <c:v>cactusADM</c:v>
                </c:pt>
                <c:pt idx="12">
                  <c:v>dealII</c:v>
                </c:pt>
                <c:pt idx="13">
                  <c:v>gamess</c:v>
                </c:pt>
                <c:pt idx="14">
                  <c:v>gobmk</c:v>
                </c:pt>
                <c:pt idx="15">
                  <c:v>gromacs</c:v>
                </c:pt>
                <c:pt idx="16">
                  <c:v>h264</c:v>
                </c:pt>
                <c:pt idx="17">
                  <c:v>hmmer</c:v>
                </c:pt>
                <c:pt idx="18">
                  <c:v>perlbench</c:v>
                </c:pt>
                <c:pt idx="19">
                  <c:v>zeusmp</c:v>
                </c:pt>
                <c:pt idx="20">
                  <c:v>gcc</c:v>
                </c:pt>
                <c:pt idx="21">
                  <c:v>GemsFDTD</c:v>
                </c:pt>
                <c:pt idx="22">
                  <c:v>lbm</c:v>
                </c:pt>
                <c:pt idx="23">
                  <c:v>mcf</c:v>
                </c:pt>
                <c:pt idx="24">
                  <c:v>soplex</c:v>
                </c:pt>
                <c:pt idx="25">
                  <c:v>omnetpp</c:v>
                </c:pt>
              </c:strCache>
            </c:strRef>
          </c:cat>
          <c:val>
            <c:numRef>
              <c:f>Sheet1!$C$121:$AB$121</c:f>
              <c:numCache>
                <c:formatCode>General</c:formatCode>
                <c:ptCount val="26"/>
                <c:pt idx="0">
                  <c:v>0.273009520355593</c:v>
                </c:pt>
                <c:pt idx="1">
                  <c:v>0.257245244399885</c:v>
                </c:pt>
                <c:pt idx="2">
                  <c:v>0.281344875495175</c:v>
                </c:pt>
                <c:pt idx="3">
                  <c:v>0.0149271273644349</c:v>
                </c:pt>
                <c:pt idx="4">
                  <c:v>0.0471892867189461</c:v>
                </c:pt>
                <c:pt idx="5">
                  <c:v>9.02881007563608</c:v>
                </c:pt>
                <c:pt idx="6">
                  <c:v>1.00239942149373</c:v>
                </c:pt>
                <c:pt idx="7">
                  <c:v>1.30009194254201</c:v>
                </c:pt>
                <c:pt idx="8">
                  <c:v>33.5499484442288</c:v>
                </c:pt>
                <c:pt idx="9">
                  <c:v>26.3689138038057</c:v>
                </c:pt>
                <c:pt idx="10">
                  <c:v>1.45041094232823</c:v>
                </c:pt>
                <c:pt idx="11">
                  <c:v>1.34961235577804</c:v>
                </c:pt>
                <c:pt idx="12">
                  <c:v>2.13800034622709</c:v>
                </c:pt>
                <c:pt idx="13">
                  <c:v>2.25888321308335</c:v>
                </c:pt>
                <c:pt idx="14">
                  <c:v>22.4077183589046</c:v>
                </c:pt>
                <c:pt idx="15">
                  <c:v>1.13696001989391</c:v>
                </c:pt>
                <c:pt idx="16">
                  <c:v>8.87561173385137</c:v>
                </c:pt>
                <c:pt idx="17">
                  <c:v>1.04540640370342</c:v>
                </c:pt>
                <c:pt idx="18">
                  <c:v>26.6567270044971</c:v>
                </c:pt>
                <c:pt idx="19">
                  <c:v>10.8058543477081</c:v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</c:numCache>
            </c:numRef>
          </c:val>
        </c:ser>
        <c:gapWidth val="100"/>
        <c:axId val="62053971"/>
        <c:axId val="64908766"/>
      </c:barChart>
      <c:catAx>
        <c:axId val="620539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4908766"/>
        <c:crossesAt val="0"/>
        <c:auto val="1"/>
        <c:lblAlgn val="ctr"/>
        <c:lblOffset val="100"/>
      </c:catAx>
      <c:valAx>
        <c:axId val="649087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2053971"/>
        <c:crossesAt val="0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200">
                <a:latin typeface="Arial"/>
              </a:rPr>
              <a:t>Graph Benchmarks TLB miss Rate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Sheet1!$B$121</c:f>
              <c:strCache>
                <c:ptCount val="1"/>
                <c:pt idx="0">
                  <c:v>TLB miss %</c:v>
                </c:pt>
              </c:strCache>
            </c:strRef>
          </c:tx>
          <c:spPr>
            <a:solidFill>
              <a:srgbClr val="cc9900"/>
            </a:solidFill>
            <a:ln>
              <a:noFill/>
            </a:ln>
          </c:spPr>
          <c:cat>
            <c:strRef>
              <c:f>Sheet1!$C$31:$I$31</c:f>
              <c:strCache>
                <c:ptCount val="7"/>
                <c:pt idx="0">
                  <c:v>graph_s6</c:v>
                </c:pt>
                <c:pt idx="1">
                  <c:v>graph_s7</c:v>
                </c:pt>
                <c:pt idx="2">
                  <c:v>graph_s8</c:v>
                </c:pt>
                <c:pt idx="3">
                  <c:v>graph_s14</c:v>
                </c:pt>
                <c:pt idx="4">
                  <c:v>graph_s17</c:v>
                </c:pt>
                <c:pt idx="5">
                  <c:v>ssca_s20</c:v>
                </c:pt>
                <c:pt idx="6">
                  <c:v>gups</c:v>
                </c:pt>
              </c:strCache>
            </c:strRef>
          </c:cat>
          <c:val>
            <c:numRef>
              <c:f>Sheet1!$C$42:$I$42</c:f>
              <c:numCache>
                <c:formatCode>General</c:formatCode>
                <c:ptCount val="7"/>
                <c:pt idx="0">
                  <c:v>2.73009520355593</c:v>
                </c:pt>
                <c:pt idx="1">
                  <c:v>2.57245244399885</c:v>
                </c:pt>
                <c:pt idx="2">
                  <c:v>2.81344875495175</c:v>
                </c:pt>
                <c:pt idx="3">
                  <c:v>2.49271273644349</c:v>
                </c:pt>
                <c:pt idx="4">
                  <c:v>2.71892867189461</c:v>
                </c:pt>
                <c:pt idx="5">
                  <c:v>10.0239942149373</c:v>
                </c:pt>
                <c:pt idx="6">
                  <c:v>4.30009194254201</c:v>
                </c:pt>
              </c:numCache>
            </c:numRef>
          </c:val>
        </c:ser>
        <c:gapWidth val="100"/>
        <c:axId val="86307581"/>
        <c:axId val="15879250"/>
      </c:barChart>
      <c:catAx>
        <c:axId val="86307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latin typeface="Arial"/>
                  </a:rPr>
                  <a:t>Bechmarks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5879250"/>
        <c:crossesAt val="0"/>
        <c:auto val="1"/>
        <c:lblAlgn val="ctr"/>
        <c:lblOffset val="100"/>
      </c:catAx>
      <c:valAx>
        <c:axId val="158792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latin typeface="Arial"/>
                  </a:rPr>
                  <a:t>TLB Miss Rate (%)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6307581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Sheet1!$B$121</c:f>
              <c:strCache>
                <c:ptCount val="1"/>
                <c:pt idx="0">
                  <c:v>TLB miss %</c:v>
                </c:pt>
              </c:strCache>
            </c:strRef>
          </c:tx>
          <c:spPr>
            <a:solidFill>
              <a:srgbClr val="006699"/>
            </a:solidFill>
            <a:ln>
              <a:noFill/>
            </a:ln>
          </c:spPr>
          <c:cat>
            <c:strRef>
              <c:f>Sheet1!$L$31:$R$31</c:f>
              <c:strCache>
                <c:ptCount val="7"/>
                <c:pt idx="0">
                  <c:v>astar</c:v>
                </c:pt>
                <c:pt idx="1">
                  <c:v>bzip2</c:v>
                </c:pt>
                <c:pt idx="2">
                  <c:v>bwaves</c:v>
                </c:pt>
                <c:pt idx="3">
                  <c:v>h264</c:v>
                </c:pt>
                <c:pt idx="4">
                  <c:v>hmmer</c:v>
                </c:pt>
                <c:pt idx="5">
                  <c:v>perlbench</c:v>
                </c:pt>
                <c:pt idx="6">
                  <c:v>zeusmp</c:v>
                </c:pt>
              </c:strCache>
            </c:strRef>
          </c:cat>
          <c:val>
            <c:numRef>
              <c:f>Sheet1!$L$42:$R$42</c:f>
              <c:numCache>
                <c:formatCode>General</c:formatCode>
                <c:ptCount val="7"/>
                <c:pt idx="0">
                  <c:v>33.5499484442288</c:v>
                </c:pt>
                <c:pt idx="1">
                  <c:v>26.3689138038057</c:v>
                </c:pt>
                <c:pt idx="2">
                  <c:v>1.45041094232823</c:v>
                </c:pt>
                <c:pt idx="3">
                  <c:v>8.87561173385137</c:v>
                </c:pt>
                <c:pt idx="4">
                  <c:v>1.04540640370342</c:v>
                </c:pt>
                <c:pt idx="5">
                  <c:v>26.6567270044971</c:v>
                </c:pt>
                <c:pt idx="6">
                  <c:v>10.8058543477081</c:v>
                </c:pt>
              </c:numCache>
            </c:numRef>
          </c:val>
        </c:ser>
        <c:gapWidth val="100"/>
        <c:axId val="47343835"/>
        <c:axId val="97985044"/>
      </c:barChart>
      <c:catAx>
        <c:axId val="473438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latin typeface="Arial"/>
                  </a:rPr>
                  <a:t>Bechmarks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7985044"/>
        <c:crossesAt val="0"/>
        <c:auto val="1"/>
        <c:lblAlgn val="ctr"/>
        <c:lblOffset val="100"/>
      </c:catAx>
      <c:valAx>
        <c:axId val="979850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00">
                    <a:latin typeface="Arial"/>
                  </a:rPr>
                  <a:t>TLB Miss Rate (%)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343835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209160</xdr:colOff>
      <xdr:row>79</xdr:row>
      <xdr:rowOff>12600</xdr:rowOff>
    </xdr:from>
    <xdr:to>
      <xdr:col>25</xdr:col>
      <xdr:colOff>178560</xdr:colOff>
      <xdr:row>99</xdr:row>
      <xdr:rowOff>105840</xdr:rowOff>
    </xdr:to>
    <xdr:graphicFrame>
      <xdr:nvGraphicFramePr>
        <xdr:cNvPr id="0" name=""/>
        <xdr:cNvGraphicFramePr/>
      </xdr:nvGraphicFramePr>
      <xdr:xfrm>
        <a:off x="209160" y="12904920"/>
        <a:ext cx="20382480" cy="335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150840</xdr:colOff>
      <xdr:row>42</xdr:row>
      <xdr:rowOff>37440</xdr:rowOff>
    </xdr:from>
    <xdr:to>
      <xdr:col>13</xdr:col>
      <xdr:colOff>6840</xdr:colOff>
      <xdr:row>78</xdr:row>
      <xdr:rowOff>106200</xdr:rowOff>
    </xdr:to>
    <xdr:graphicFrame>
      <xdr:nvGraphicFramePr>
        <xdr:cNvPr id="1" name=""/>
        <xdr:cNvGraphicFramePr/>
      </xdr:nvGraphicFramePr>
      <xdr:xfrm>
        <a:off x="150840" y="6891480"/>
        <a:ext cx="10515600" cy="594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52920</xdr:colOff>
      <xdr:row>42</xdr:row>
      <xdr:rowOff>100440</xdr:rowOff>
    </xdr:from>
    <xdr:to>
      <xdr:col>26</xdr:col>
      <xdr:colOff>2160</xdr:colOff>
      <xdr:row>79</xdr:row>
      <xdr:rowOff>5760</xdr:rowOff>
    </xdr:to>
    <xdr:graphicFrame>
      <xdr:nvGraphicFramePr>
        <xdr:cNvPr id="2" name=""/>
        <xdr:cNvGraphicFramePr/>
      </xdr:nvGraphicFramePr>
      <xdr:xfrm>
        <a:off x="10712520" y="6954480"/>
        <a:ext cx="10515600" cy="594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151560</xdr:colOff>
      <xdr:row>189</xdr:row>
      <xdr:rowOff>126360</xdr:rowOff>
    </xdr:from>
    <xdr:to>
      <xdr:col>9</xdr:col>
      <xdr:colOff>112680</xdr:colOff>
      <xdr:row>209</xdr:row>
      <xdr:rowOff>101520</xdr:rowOff>
    </xdr:to>
    <xdr:graphicFrame>
      <xdr:nvGraphicFramePr>
        <xdr:cNvPr id="3" name=""/>
        <xdr:cNvGraphicFramePr/>
      </xdr:nvGraphicFramePr>
      <xdr:xfrm>
        <a:off x="151560" y="30970080"/>
        <a:ext cx="736956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267120</xdr:colOff>
      <xdr:row>100</xdr:row>
      <xdr:rowOff>125640</xdr:rowOff>
    </xdr:from>
    <xdr:to>
      <xdr:col>25</xdr:col>
      <xdr:colOff>186480</xdr:colOff>
      <xdr:row>114</xdr:row>
      <xdr:rowOff>150840</xdr:rowOff>
    </xdr:to>
    <xdr:graphicFrame>
      <xdr:nvGraphicFramePr>
        <xdr:cNvPr id="4" name=""/>
        <xdr:cNvGraphicFramePr/>
      </xdr:nvGraphicFramePr>
      <xdr:xfrm>
        <a:off x="267120" y="16444800"/>
        <a:ext cx="20332440" cy="231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127440</xdr:colOff>
      <xdr:row>166</xdr:row>
      <xdr:rowOff>37080</xdr:rowOff>
    </xdr:from>
    <xdr:to>
      <xdr:col>21</xdr:col>
      <xdr:colOff>663840</xdr:colOff>
      <xdr:row>180</xdr:row>
      <xdr:rowOff>24120</xdr:rowOff>
    </xdr:to>
    <xdr:graphicFrame>
      <xdr:nvGraphicFramePr>
        <xdr:cNvPr id="5" name=""/>
        <xdr:cNvGraphicFramePr/>
      </xdr:nvGraphicFramePr>
      <xdr:xfrm>
        <a:off x="127440" y="27127440"/>
        <a:ext cx="17698320" cy="227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166680</xdr:colOff>
      <xdr:row>125</xdr:row>
      <xdr:rowOff>61200</xdr:rowOff>
    </xdr:from>
    <xdr:to>
      <xdr:col>10</xdr:col>
      <xdr:colOff>174960</xdr:colOff>
      <xdr:row>158</xdr:row>
      <xdr:rowOff>162000</xdr:rowOff>
    </xdr:to>
    <xdr:graphicFrame>
      <xdr:nvGraphicFramePr>
        <xdr:cNvPr id="6" name=""/>
        <xdr:cNvGraphicFramePr/>
      </xdr:nvGraphicFramePr>
      <xdr:xfrm>
        <a:off x="166680" y="20460240"/>
        <a:ext cx="8229600" cy="548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227520</xdr:colOff>
      <xdr:row>125</xdr:row>
      <xdr:rowOff>100080</xdr:rowOff>
    </xdr:from>
    <xdr:to>
      <xdr:col>20</xdr:col>
      <xdr:colOff>329400</xdr:colOff>
      <xdr:row>159</xdr:row>
      <xdr:rowOff>37800</xdr:rowOff>
    </xdr:to>
    <xdr:graphicFrame>
      <xdr:nvGraphicFramePr>
        <xdr:cNvPr id="7" name=""/>
        <xdr:cNvGraphicFramePr/>
      </xdr:nvGraphicFramePr>
      <xdr:xfrm>
        <a:off x="8448840" y="20499120"/>
        <a:ext cx="8229600" cy="548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8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90" zoomScaleNormal="90" zoomScalePageLayoutView="100" workbookViewId="0">
      <selection pane="topLeft" activeCell="J165" activeCellId="0" sqref="J165"/>
    </sheetView>
  </sheetViews>
  <sheetFormatPr defaultRowHeight="12.85"/>
  <cols>
    <col collapsed="false" hidden="false" max="1" min="1" style="0" width="5.42857142857143"/>
    <col collapsed="false" hidden="false" max="2" min="2" style="1" width="18.9336734693878"/>
    <col collapsed="false" hidden="false" max="1025" min="3" style="0" width="11.5204081632653"/>
  </cols>
  <sheetData>
    <row r="1" customFormat="false" ht="12.85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2.85" hidden="false" customHeight="false" outlineLevel="0" collapsed="false">
      <c r="A2" s="2"/>
      <c r="B2" s="3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</row>
    <row r="3" customFormat="false" ht="12.85" hidden="false" customHeight="false" outlineLevel="0" collapsed="false">
      <c r="A3" s="2"/>
      <c r="B3" s="1" t="s">
        <v>29</v>
      </c>
      <c r="C3" s="5" t="n">
        <v>25.001937</v>
      </c>
      <c r="D3" s="5" t="n">
        <v>54.789857</v>
      </c>
      <c r="E3" s="5" t="n">
        <v>118.270717</v>
      </c>
      <c r="F3" s="0" t="n">
        <v>54.912049</v>
      </c>
      <c r="G3" s="5" t="n">
        <v>157.772849</v>
      </c>
      <c r="H3" s="5" t="n">
        <v>1133.603049</v>
      </c>
      <c r="I3" s="5" t="n">
        <v>173.098533</v>
      </c>
      <c r="J3" s="5" t="n">
        <v>41.912085</v>
      </c>
      <c r="K3" s="5" t="n">
        <v>515.379213</v>
      </c>
      <c r="L3" s="0" t="n">
        <v>715.929764</v>
      </c>
      <c r="M3" s="0" t="n">
        <v>209.848656</v>
      </c>
      <c r="N3" s="0" t="n">
        <v>738780945</v>
      </c>
      <c r="O3" s="0" t="n">
        <v>267106209</v>
      </c>
      <c r="P3" s="0" t="n">
        <v>501523523</v>
      </c>
      <c r="Q3" s="0" t="n">
        <v>545232096</v>
      </c>
      <c r="R3" s="0" t="n">
        <v>535582920</v>
      </c>
      <c r="S3" s="0" t="n">
        <v>509470026</v>
      </c>
      <c r="T3" s="0" t="n">
        <v>505482812</v>
      </c>
      <c r="U3" s="0" t="n">
        <v>526330297</v>
      </c>
      <c r="V3" s="0" t="n">
        <v>856448140</v>
      </c>
    </row>
    <row r="4" customFormat="false" ht="12.85" hidden="false" customHeight="false" outlineLevel="0" collapsed="false">
      <c r="A4" s="2"/>
      <c r="B4" s="6" t="s">
        <v>30</v>
      </c>
      <c r="C4" s="5" t="n">
        <v>19.040973</v>
      </c>
      <c r="D4" s="5" t="n">
        <v>40.862825</v>
      </c>
      <c r="E4" s="5" t="n">
        <v>84.624703</v>
      </c>
      <c r="F4" s="0" t="n">
        <v>28.927333</v>
      </c>
      <c r="G4" s="5" t="n">
        <v>77.478209</v>
      </c>
      <c r="H4" s="5" t="n">
        <v>564.822685</v>
      </c>
      <c r="I4" s="5" t="n">
        <v>87.797229</v>
      </c>
      <c r="J4" s="5" t="n">
        <v>17.871101</v>
      </c>
      <c r="K4" s="5" t="n">
        <v>263.33294</v>
      </c>
      <c r="L4" s="0" t="n">
        <v>431.665932</v>
      </c>
      <c r="M4" s="0" t="n">
        <v>138.742013</v>
      </c>
      <c r="N4" s="0" t="n">
        <v>419957772</v>
      </c>
      <c r="O4" s="0" t="n">
        <v>143344001</v>
      </c>
      <c r="P4" s="0" t="n">
        <v>251463435</v>
      </c>
      <c r="Q4" s="0" t="n">
        <v>284146400</v>
      </c>
      <c r="R4" s="0" t="n">
        <v>290236912</v>
      </c>
      <c r="S4" s="0" t="n">
        <v>259544117</v>
      </c>
      <c r="T4" s="0" t="n">
        <v>255636208</v>
      </c>
      <c r="U4" s="0" t="n">
        <v>275256222</v>
      </c>
      <c r="V4" s="0" t="n">
        <v>603512040</v>
      </c>
    </row>
    <row r="5" customFormat="false" ht="12.85" hidden="false" customHeight="false" outlineLevel="0" collapsed="false">
      <c r="A5" s="2"/>
      <c r="B5" s="1" t="s">
        <v>31</v>
      </c>
      <c r="C5" s="5" t="n">
        <v>23.315559</v>
      </c>
      <c r="D5" s="5" t="n">
        <v>49.377347</v>
      </c>
      <c r="E5" s="5" t="n">
        <v>102.557241</v>
      </c>
      <c r="F5" s="0" t="n">
        <v>29.601241</v>
      </c>
      <c r="G5" s="5" t="n">
        <v>86.585593</v>
      </c>
      <c r="H5" s="5"/>
      <c r="I5" s="5" t="n">
        <v>194.046356</v>
      </c>
      <c r="J5" s="5" t="n">
        <v>21.60001</v>
      </c>
      <c r="K5" s="5" t="n">
        <v>364.832795</v>
      </c>
      <c r="L5" s="0" t="n">
        <v>569.311245</v>
      </c>
      <c r="M5" s="0" t="n">
        <v>144.116072</v>
      </c>
      <c r="N5" s="0" t="n">
        <v>422504529</v>
      </c>
      <c r="O5" s="0" t="n">
        <v>147401980</v>
      </c>
      <c r="P5" s="0" t="n">
        <v>255082122</v>
      </c>
      <c r="Q5" s="0" t="n">
        <v>309784668</v>
      </c>
      <c r="R5" s="0" t="n">
        <v>292576018</v>
      </c>
      <c r="S5" s="0" t="n">
        <v>277219618</v>
      </c>
      <c r="T5" s="0" t="n">
        <v>269528224</v>
      </c>
      <c r="U5" s="0" t="n">
        <v>301529890</v>
      </c>
      <c r="V5" s="0" t="n">
        <v>661767401</v>
      </c>
      <c r="W5" s="0" t="n">
        <v>655128892</v>
      </c>
      <c r="X5" s="0" t="n">
        <v>855899173</v>
      </c>
      <c r="Y5" s="0" t="n">
        <v>1143682937</v>
      </c>
    </row>
    <row r="6" customFormat="false" ht="12.85" hidden="false" customHeight="false" outlineLevel="0" collapsed="false">
      <c r="A6" s="2"/>
      <c r="B6" s="1" t="s">
        <v>32</v>
      </c>
      <c r="C6" s="5" t="n">
        <v>23.038235</v>
      </c>
      <c r="D6" s="5" t="n">
        <v>49.971631</v>
      </c>
      <c r="E6" s="5" t="n">
        <v>103.597021</v>
      </c>
      <c r="F6" s="7" t="n">
        <v>28.274537</v>
      </c>
      <c r="G6" s="8" t="n">
        <v>86.771437</v>
      </c>
      <c r="H6" s="5"/>
      <c r="I6" s="8" t="n">
        <v>194.046356</v>
      </c>
      <c r="J6" s="5" t="n">
        <v>21.565674</v>
      </c>
      <c r="K6" s="5" t="n">
        <v>364.156871</v>
      </c>
      <c r="L6" s="0" t="n">
        <v>567.661944</v>
      </c>
      <c r="M6" s="0" t="n">
        <v>143.139521</v>
      </c>
      <c r="N6" s="0" t="n">
        <v>424943401</v>
      </c>
      <c r="O6" s="0" t="n">
        <v>147781304</v>
      </c>
      <c r="P6" s="0" t="n">
        <v>255082122</v>
      </c>
      <c r="Q6" s="0" t="n">
        <v>309784668</v>
      </c>
      <c r="R6" s="0" t="n">
        <v>292169104</v>
      </c>
      <c r="S6" s="0" t="n">
        <v>277219618</v>
      </c>
      <c r="T6" s="0" t="n">
        <v>269528224</v>
      </c>
      <c r="U6" s="0" t="n">
        <v>301680008</v>
      </c>
      <c r="V6" s="0" t="n">
        <v>661379905</v>
      </c>
      <c r="W6" s="0" t="n">
        <v>655085004</v>
      </c>
      <c r="X6" s="0" t="n">
        <v>847317145</v>
      </c>
      <c r="Y6" s="0" t="n">
        <v>1141285693</v>
      </c>
    </row>
    <row r="7" customFormat="false" ht="12.85" hidden="false" customHeight="false" outlineLevel="0" collapsed="false">
      <c r="A7" s="2"/>
      <c r="B7" s="1" t="s">
        <v>33</v>
      </c>
      <c r="C7" s="5" t="n">
        <v>23.303285</v>
      </c>
      <c r="D7" s="5" t="n">
        <v>49.748275</v>
      </c>
      <c r="E7" s="5" t="n">
        <v>103.147039</v>
      </c>
      <c r="F7" s="7" t="n">
        <v>28.274537</v>
      </c>
      <c r="G7" s="8" t="n">
        <v>86.771437</v>
      </c>
      <c r="H7" s="5"/>
      <c r="I7" s="8" t="n">
        <v>194.046356</v>
      </c>
      <c r="J7" s="5" t="n">
        <v>21.597259</v>
      </c>
      <c r="K7" s="5" t="n">
        <v>364.513207</v>
      </c>
      <c r="L7" s="0" t="n">
        <v>566.954488</v>
      </c>
      <c r="M7" s="0" t="n">
        <v>141.484976</v>
      </c>
      <c r="N7" s="0" t="n">
        <v>426753237</v>
      </c>
      <c r="O7" s="0" t="n">
        <v>146203308</v>
      </c>
      <c r="P7" s="0" t="n">
        <v>255082122</v>
      </c>
      <c r="Q7" s="0" t="n">
        <v>309784668</v>
      </c>
      <c r="R7" s="0" t="n">
        <v>291674101</v>
      </c>
      <c r="S7" s="0" t="n">
        <v>277219618</v>
      </c>
      <c r="T7" s="0" t="n">
        <v>269528224</v>
      </c>
      <c r="U7" s="0" t="n">
        <v>302024266</v>
      </c>
      <c r="V7" s="0" t="n">
        <v>660099977</v>
      </c>
      <c r="W7" s="0" t="n">
        <v>659145056</v>
      </c>
      <c r="X7" s="0" t="n">
        <v>830747325</v>
      </c>
      <c r="Y7" s="0" t="n">
        <v>1138008001</v>
      </c>
    </row>
    <row r="8" customFormat="false" ht="12.85" hidden="false" customHeight="false" outlineLevel="0" collapsed="false">
      <c r="A8" s="2"/>
      <c r="B8" s="1" t="s">
        <v>34</v>
      </c>
      <c r="C8" s="5" t="n">
        <v>22.283651</v>
      </c>
      <c r="D8" s="5" t="n">
        <v>49.296503</v>
      </c>
      <c r="E8" s="5" t="n">
        <v>102.181827</v>
      </c>
      <c r="F8" s="0" t="n">
        <v>28.274537</v>
      </c>
      <c r="G8" s="5" t="n">
        <v>86.771437</v>
      </c>
      <c r="H8" s="5"/>
      <c r="I8" s="5" t="n">
        <v>194.495712</v>
      </c>
      <c r="J8" s="5" t="n">
        <v>21.622634</v>
      </c>
      <c r="K8" s="5" t="n">
        <v>364.196764</v>
      </c>
      <c r="L8" s="0" t="n">
        <v>562.952436</v>
      </c>
      <c r="M8" s="0" t="n">
        <v>138.914532</v>
      </c>
      <c r="N8" s="0" t="n">
        <v>424394845</v>
      </c>
      <c r="O8" s="0" t="n">
        <v>144985828</v>
      </c>
      <c r="P8" s="0" t="n">
        <v>255082122</v>
      </c>
      <c r="Q8" s="0" t="n">
        <v>309784668</v>
      </c>
      <c r="R8" s="0" t="n">
        <v>288813950</v>
      </c>
      <c r="S8" s="0" t="n">
        <v>276219618</v>
      </c>
      <c r="T8" s="0" t="n">
        <v>268528224</v>
      </c>
      <c r="U8" s="0" t="n">
        <v>301920870</v>
      </c>
      <c r="V8" s="0" t="n">
        <v>656106216</v>
      </c>
      <c r="W8" s="0" t="n">
        <v>660187212</v>
      </c>
      <c r="X8" s="0" t="n">
        <v>798731621</v>
      </c>
      <c r="Y8" s="0" t="n">
        <v>1133927369</v>
      </c>
    </row>
    <row r="9" customFormat="false" ht="12.85" hidden="false" customHeight="false" outlineLevel="0" collapsed="false">
      <c r="A9" s="2"/>
      <c r="B9" s="1" t="s">
        <v>35</v>
      </c>
      <c r="C9" s="5" t="n">
        <v>179.732069</v>
      </c>
      <c r="D9" s="5" t="n">
        <v>392.417661</v>
      </c>
      <c r="E9" s="5" t="n">
        <v>794.036969</v>
      </c>
      <c r="F9" s="0" t="n">
        <v>378.529385</v>
      </c>
      <c r="G9" s="5" t="n">
        <v>411.431561</v>
      </c>
      <c r="H9" s="5"/>
      <c r="I9" s="5" t="n">
        <v>1156.900039</v>
      </c>
      <c r="J9" s="5" t="n">
        <v>201.293408</v>
      </c>
      <c r="K9" s="5" t="n">
        <v>455.96598</v>
      </c>
      <c r="L9" s="9" t="n">
        <v>1002.843056</v>
      </c>
      <c r="M9" s="0" t="n">
        <v>634.989336</v>
      </c>
      <c r="N9" s="0" t="n">
        <v>1027625852</v>
      </c>
      <c r="O9" s="0" t="n">
        <v>193132125</v>
      </c>
      <c r="P9" s="0" t="n">
        <v>293815768</v>
      </c>
      <c r="Q9" s="0" t="n">
        <v>354305181</v>
      </c>
      <c r="R9" s="0" t="n">
        <v>408695113</v>
      </c>
      <c r="S9" s="0" t="n">
        <v>332129197</v>
      </c>
      <c r="T9" s="0" t="n">
        <v>439063431</v>
      </c>
      <c r="U9" s="0" t="n">
        <v>346663841</v>
      </c>
      <c r="V9" s="0" t="n">
        <v>1158069787</v>
      </c>
    </row>
    <row r="10" customFormat="false" ht="12.85" hidden="false" customHeight="false" outlineLevel="0" collapsed="false">
      <c r="A10" s="2"/>
      <c r="B10" s="1" t="s">
        <v>36</v>
      </c>
      <c r="C10" s="5" t="n">
        <v>179.732069</v>
      </c>
      <c r="D10" s="5" t="n">
        <v>390.668773</v>
      </c>
      <c r="E10" s="5" t="n">
        <v>795.044549</v>
      </c>
      <c r="F10" s="10" t="n">
        <v>378.529385</v>
      </c>
      <c r="G10" s="11" t="n">
        <v>411.431561</v>
      </c>
      <c r="H10" s="5"/>
      <c r="I10" s="11" t="n">
        <v>1156.658783</v>
      </c>
      <c r="J10" s="5" t="n">
        <v>201.51674</v>
      </c>
      <c r="K10" s="5" t="n">
        <v>455.318464</v>
      </c>
      <c r="L10" s="0" t="n">
        <v>998.275268</v>
      </c>
      <c r="M10" s="0" t="n">
        <v>623.564736</v>
      </c>
      <c r="N10" s="0" t="n">
        <v>1013343021</v>
      </c>
      <c r="O10" s="0" t="n">
        <v>193132125</v>
      </c>
      <c r="P10" s="0" t="n">
        <v>293815768</v>
      </c>
      <c r="Q10" s="0" t="n">
        <v>354305181</v>
      </c>
      <c r="R10" s="0" t="n">
        <v>408695113</v>
      </c>
      <c r="S10" s="0" t="n">
        <v>332129197</v>
      </c>
      <c r="T10" s="0" t="n">
        <v>439063431</v>
      </c>
      <c r="U10" s="0" t="n">
        <v>346663841</v>
      </c>
      <c r="V10" s="0" t="n">
        <v>1158069787</v>
      </c>
    </row>
    <row r="11" customFormat="false" ht="12.85" hidden="false" customHeight="false" outlineLevel="0" collapsed="false">
      <c r="A11" s="2"/>
      <c r="B11" s="1" t="s">
        <v>37</v>
      </c>
      <c r="C11" s="5" t="n">
        <v>180.038533</v>
      </c>
      <c r="D11" s="5" t="n">
        <v>384.836961</v>
      </c>
      <c r="E11" s="5" t="n">
        <v>797.622869</v>
      </c>
      <c r="F11" s="10" t="n">
        <v>378.529385</v>
      </c>
      <c r="G11" s="11" t="n">
        <v>411.431561</v>
      </c>
      <c r="H11" s="5"/>
      <c r="I11" s="11" t="n">
        <v>1156.658783</v>
      </c>
      <c r="J11" s="5" t="n">
        <v>201.393688</v>
      </c>
      <c r="K11" s="5" t="n">
        <v>454.7748</v>
      </c>
      <c r="L11" s="0" t="n">
        <v>989.449192</v>
      </c>
      <c r="M11" s="0" t="n">
        <v>603.309724</v>
      </c>
      <c r="N11" s="0" t="n">
        <v>1007551625</v>
      </c>
      <c r="O11" s="0" t="n">
        <v>193132125</v>
      </c>
      <c r="P11" s="0" t="n">
        <v>293815768</v>
      </c>
      <c r="Q11" s="0" t="n">
        <v>354305181</v>
      </c>
      <c r="R11" s="0" t="n">
        <v>408695113</v>
      </c>
      <c r="S11" s="0" t="n">
        <v>332129197</v>
      </c>
      <c r="T11" s="0" t="n">
        <v>439063431</v>
      </c>
      <c r="U11" s="0" t="n">
        <v>346663841</v>
      </c>
      <c r="V11" s="0" t="n">
        <v>1158069787</v>
      </c>
    </row>
    <row r="12" customFormat="false" ht="12.85" hidden="false" customHeight="false" outlineLevel="0" collapsed="false">
      <c r="A12" s="2"/>
      <c r="B12" s="1" t="s">
        <v>38</v>
      </c>
      <c r="C12" s="5" t="n">
        <v>176.141605</v>
      </c>
      <c r="D12" s="5" t="n">
        <v>378.759737</v>
      </c>
      <c r="E12" s="5" t="n">
        <v>781.407121</v>
      </c>
      <c r="F12" s="0" t="n">
        <v>379.457361</v>
      </c>
      <c r="G12" s="5" t="n">
        <v>411.051801</v>
      </c>
      <c r="H12" s="5"/>
      <c r="I12" s="5" t="n">
        <v>1156.658783</v>
      </c>
      <c r="J12" s="5" t="n">
        <v>200.545984</v>
      </c>
      <c r="K12" s="5" t="n">
        <v>454.920052</v>
      </c>
      <c r="L12" s="0" t="n">
        <v>979.761108</v>
      </c>
      <c r="M12" s="0" t="n">
        <v>575.816588</v>
      </c>
      <c r="N12" s="0" t="n">
        <v>996054652</v>
      </c>
      <c r="O12" s="0" t="n">
        <v>193132125</v>
      </c>
      <c r="P12" s="0" t="n">
        <v>293815768</v>
      </c>
      <c r="Q12" s="0" t="n">
        <v>354305181</v>
      </c>
      <c r="R12" s="0" t="n">
        <v>408695113</v>
      </c>
      <c r="S12" s="0" t="n">
        <v>332129197</v>
      </c>
      <c r="T12" s="0" t="n">
        <v>439063431</v>
      </c>
      <c r="U12" s="0" t="n">
        <v>346663841</v>
      </c>
      <c r="V12" s="0" t="n">
        <v>1158069787</v>
      </c>
    </row>
    <row r="13" customFormat="false" ht="12.85" hidden="false" customHeight="false" outlineLevel="0" collapsed="false">
      <c r="A13" s="2"/>
      <c r="B13" s="3" t="s">
        <v>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2.85" hidden="false" customHeight="false" outlineLevel="0" collapsed="false">
      <c r="A14" s="2"/>
      <c r="B14" s="3" t="s">
        <v>39</v>
      </c>
      <c r="C14" s="0" t="s">
        <v>3</v>
      </c>
      <c r="D14" s="0" t="s">
        <v>4</v>
      </c>
      <c r="E14" s="0" t="s">
        <v>5</v>
      </c>
      <c r="F14" s="0" t="s">
        <v>6</v>
      </c>
      <c r="G14" s="0" t="s">
        <v>7</v>
      </c>
      <c r="H14" s="0" t="s">
        <v>8</v>
      </c>
      <c r="I14" s="0" t="s">
        <v>9</v>
      </c>
      <c r="J14" s="0" t="s">
        <v>10</v>
      </c>
      <c r="K14" s="0" t="s">
        <v>11</v>
      </c>
      <c r="L14" s="0" t="s">
        <v>12</v>
      </c>
      <c r="M14" s="0" t="s">
        <v>13</v>
      </c>
      <c r="N14" s="0" t="s">
        <v>14</v>
      </c>
      <c r="O14" s="0" t="s">
        <v>15</v>
      </c>
      <c r="P14" s="0" t="s">
        <v>16</v>
      </c>
      <c r="Q14" s="0" t="s">
        <v>17</v>
      </c>
      <c r="R14" s="0" t="s">
        <v>18</v>
      </c>
      <c r="S14" s="0" t="s">
        <v>19</v>
      </c>
      <c r="T14" s="0" t="s">
        <v>20</v>
      </c>
      <c r="U14" s="0" t="s">
        <v>21</v>
      </c>
      <c r="V14" s="0" t="s">
        <v>22</v>
      </c>
      <c r="W14" s="0" t="s">
        <v>23</v>
      </c>
      <c r="X14" s="0" t="s">
        <v>24</v>
      </c>
      <c r="Y14" s="0" t="s">
        <v>25</v>
      </c>
      <c r="Z14" s="0" t="s">
        <v>26</v>
      </c>
      <c r="AA14" s="0" t="s">
        <v>27</v>
      </c>
      <c r="AB14" s="0" t="s">
        <v>28</v>
      </c>
    </row>
    <row r="15" customFormat="false" ht="12.85" hidden="false" customHeight="false" outlineLevel="0" collapsed="false">
      <c r="A15" s="2"/>
      <c r="B15" s="1" t="s">
        <v>29</v>
      </c>
      <c r="C15" s="5" t="n">
        <f aca="false">C3/C3</f>
        <v>1</v>
      </c>
      <c r="D15" s="5" t="n">
        <f aca="false">D3/D3</f>
        <v>1</v>
      </c>
      <c r="E15" s="5" t="n">
        <f aca="false">E3/E3</f>
        <v>1</v>
      </c>
      <c r="F15" s="5" t="n">
        <f aca="false">J3/J3</f>
        <v>1</v>
      </c>
      <c r="G15" s="5" t="n">
        <f aca="false">G3/G3</f>
        <v>1</v>
      </c>
      <c r="H15" s="5" t="n">
        <f aca="false">H3/H3</f>
        <v>1</v>
      </c>
      <c r="I15" s="5" t="n">
        <f aca="false">I3/I3</f>
        <v>1</v>
      </c>
      <c r="J15" s="5" t="n">
        <f aca="false">J3/J3</f>
        <v>1</v>
      </c>
      <c r="K15" s="5" t="n">
        <f aca="false">K3/K3</f>
        <v>1</v>
      </c>
      <c r="L15" s="5" t="n">
        <f aca="false">L3/L3</f>
        <v>1</v>
      </c>
      <c r="M15" s="5" t="n">
        <f aca="false">M3/M3</f>
        <v>1</v>
      </c>
      <c r="N15" s="5" t="n">
        <f aca="false">N3/N3</f>
        <v>1</v>
      </c>
      <c r="O15" s="5" t="n">
        <f aca="false">O3/O3</f>
        <v>1</v>
      </c>
      <c r="P15" s="5" t="n">
        <f aca="false">P3/P3</f>
        <v>1</v>
      </c>
      <c r="Q15" s="5" t="n">
        <f aca="false">Q3/Q3</f>
        <v>1</v>
      </c>
      <c r="R15" s="5" t="n">
        <f aca="false">R3/R3</f>
        <v>1</v>
      </c>
      <c r="S15" s="5" t="n">
        <f aca="false">S3/S3</f>
        <v>1</v>
      </c>
      <c r="T15" s="5" t="n">
        <f aca="false">T3/T3</f>
        <v>1</v>
      </c>
      <c r="U15" s="5" t="n">
        <f aca="false">U3/U3</f>
        <v>1</v>
      </c>
      <c r="V15" s="5" t="n">
        <f aca="false">V3/V3</f>
        <v>1</v>
      </c>
      <c r="W15" s="5" t="e">
        <f aca="false">W3/W3</f>
        <v>#DIV/0!</v>
      </c>
      <c r="X15" s="5" t="e">
        <f aca="false">X3/X3</f>
        <v>#DIV/0!</v>
      </c>
      <c r="Y15" s="5" t="e">
        <f aca="false">Y3/Y3</f>
        <v>#DIV/0!</v>
      </c>
      <c r="Z15" s="5" t="e">
        <f aca="false">Z3/Z3</f>
        <v>#DIV/0!</v>
      </c>
      <c r="AA15" s="5" t="e">
        <f aca="false">AA3/AA3</f>
        <v>#DIV/0!</v>
      </c>
      <c r="AB15" s="5" t="e">
        <f aca="false">AB3/AB3</f>
        <v>#DIV/0!</v>
      </c>
    </row>
    <row r="16" customFormat="false" ht="12.85" hidden="false" customHeight="false" outlineLevel="0" collapsed="false">
      <c r="A16" s="2"/>
      <c r="B16" s="6" t="s">
        <v>30</v>
      </c>
      <c r="C16" s="5" t="n">
        <f aca="false">C3/C4</f>
        <v>1.31305984205744</v>
      </c>
      <c r="D16" s="5" t="n">
        <f aca="false">D3/D4</f>
        <v>1.34082401302406</v>
      </c>
      <c r="E16" s="5" t="n">
        <f aca="false">E3/E4</f>
        <v>1.39759092566623</v>
      </c>
      <c r="F16" s="5" t="n">
        <f aca="false">J3/J4</f>
        <v>2.34524358627932</v>
      </c>
      <c r="G16" s="5" t="n">
        <f aca="false">G3/G4</f>
        <v>2.03635126619925</v>
      </c>
      <c r="H16" s="5" t="n">
        <f aca="false">H3/H4</f>
        <v>2.00700694059411</v>
      </c>
      <c r="I16" s="5" t="n">
        <f aca="false">I3/I4</f>
        <v>1.97157171099329</v>
      </c>
      <c r="J16" s="5" t="n">
        <f aca="false">J3/J4</f>
        <v>2.34524358627932</v>
      </c>
      <c r="K16" s="5" t="n">
        <f aca="false">K3/K4</f>
        <v>1.95713917522054</v>
      </c>
      <c r="L16" s="5" t="n">
        <f aca="false">L3/L4</f>
        <v>1.65852737250527</v>
      </c>
      <c r="M16" s="5" t="n">
        <f aca="false">M3/M4</f>
        <v>1.51250981200626</v>
      </c>
      <c r="N16" s="5" t="n">
        <f aca="false">N3/N4</f>
        <v>1.75917912289524</v>
      </c>
      <c r="O16" s="5" t="n">
        <f aca="false">O3/O4</f>
        <v>1.86339300658979</v>
      </c>
      <c r="P16" s="5" t="n">
        <f aca="false">P3/P4</f>
        <v>1.9944192800834</v>
      </c>
      <c r="Q16" s="5" t="n">
        <f aca="false">Q3/Q4</f>
        <v>1.91884217431578</v>
      </c>
      <c r="R16" s="5" t="n">
        <f aca="false">R3/R4</f>
        <v>1.84533013498986</v>
      </c>
      <c r="S16" s="5" t="n">
        <f aca="false">S3/S4</f>
        <v>1.96294191480364</v>
      </c>
      <c r="T16" s="5" t="n">
        <f aca="false">T3/T4</f>
        <v>1.97735217540076</v>
      </c>
      <c r="U16" s="5" t="n">
        <f aca="false">U3/U4</f>
        <v>1.91214677428799</v>
      </c>
      <c r="V16" s="5" t="n">
        <f aca="false">V3/V4</f>
        <v>1.41910696595216</v>
      </c>
      <c r="W16" s="5" t="e">
        <f aca="false">W3/W4</f>
        <v>#DIV/0!</v>
      </c>
      <c r="X16" s="5" t="e">
        <f aca="false">X3/X4</f>
        <v>#DIV/0!</v>
      </c>
      <c r="Y16" s="5" t="e">
        <f aca="false">Y3/Y4</f>
        <v>#DIV/0!</v>
      </c>
      <c r="Z16" s="5" t="e">
        <f aca="false">Z3/Z4</f>
        <v>#DIV/0!</v>
      </c>
      <c r="AA16" s="5" t="e">
        <f aca="false">AA3/AA4</f>
        <v>#DIV/0!</v>
      </c>
      <c r="AB16" s="5" t="e">
        <f aca="false">AB3/AB4</f>
        <v>#DIV/0!</v>
      </c>
    </row>
    <row r="17" customFormat="false" ht="12.85" hidden="false" customHeight="false" outlineLevel="0" collapsed="false">
      <c r="A17" s="2"/>
      <c r="B17" s="1" t="s">
        <v>31</v>
      </c>
      <c r="C17" s="5" t="n">
        <f aca="false">C3/C5</f>
        <v>1.07232843956261</v>
      </c>
      <c r="D17" s="5" t="n">
        <f aca="false">D3/D5</f>
        <v>1.10961524522571</v>
      </c>
      <c r="E17" s="5" t="n">
        <f aca="false">E3/E5</f>
        <v>1.1532166412316</v>
      </c>
      <c r="F17" s="5" t="n">
        <f aca="false">J3/J5</f>
        <v>1.94037340723453</v>
      </c>
      <c r="G17" s="5" t="n">
        <f aca="false">G3/G5</f>
        <v>1.82216051808989</v>
      </c>
      <c r="H17" s="5" t="e">
        <f aca="false">H3/H5</f>
        <v>#DIV/0!</v>
      </c>
      <c r="I17" s="5" t="n">
        <f aca="false">I3/I5</f>
        <v>0.892047326052338</v>
      </c>
      <c r="J17" s="5" t="n">
        <f aca="false">J3/J5</f>
        <v>1.94037340723453</v>
      </c>
      <c r="K17" s="5" t="n">
        <f aca="false">K3/K5</f>
        <v>1.4126449706913</v>
      </c>
      <c r="L17" s="5" t="n">
        <f aca="false">L3/L5</f>
        <v>1.25753666432498</v>
      </c>
      <c r="M17" s="5" t="n">
        <f aca="false">M3/M5</f>
        <v>1.45610862888353</v>
      </c>
      <c r="N17" s="5" t="n">
        <f aca="false">N3/N5</f>
        <v>1.74857520876421</v>
      </c>
      <c r="O17" s="5" t="n">
        <f aca="false">O3/O5</f>
        <v>1.81209376563327</v>
      </c>
      <c r="P17" s="5" t="n">
        <f aca="false">P3/P5</f>
        <v>1.96612572871728</v>
      </c>
      <c r="Q17" s="5" t="n">
        <f aca="false">Q3/Q5</f>
        <v>1.76003576781276</v>
      </c>
      <c r="R17" s="5" t="n">
        <f aca="false">R3/R5</f>
        <v>1.83057696820523</v>
      </c>
      <c r="S17" s="5" t="n">
        <f aca="false">S3/S5</f>
        <v>1.8377848929869</v>
      </c>
      <c r="T17" s="5" t="n">
        <f aca="false">T3/T5</f>
        <v>1.87543554622317</v>
      </c>
      <c r="U17" s="5" t="n">
        <f aca="false">U3/U5</f>
        <v>1.74553274635559</v>
      </c>
      <c r="V17" s="5" t="n">
        <f aca="false">V3/V5</f>
        <v>1.29418302972588</v>
      </c>
      <c r="W17" s="5" t="n">
        <f aca="false">W3/X5</f>
        <v>0</v>
      </c>
      <c r="X17" s="5" t="n">
        <f aca="false">X3/X5</f>
        <v>0</v>
      </c>
      <c r="Y17" s="5" t="n">
        <f aca="false">Y3/Y5</f>
        <v>0</v>
      </c>
      <c r="Z17" s="5" t="e">
        <f aca="false">Z3/Z5</f>
        <v>#DIV/0!</v>
      </c>
      <c r="AA17" s="5" t="e">
        <f aca="false">AA3/AA5</f>
        <v>#DIV/0!</v>
      </c>
      <c r="AB17" s="5" t="e">
        <f aca="false">AB3/AB5</f>
        <v>#DIV/0!</v>
      </c>
    </row>
    <row r="18" customFormat="false" ht="12.85" hidden="false" customHeight="false" outlineLevel="0" collapsed="false">
      <c r="A18" s="2"/>
      <c r="B18" s="1" t="s">
        <v>32</v>
      </c>
      <c r="C18" s="5" t="n">
        <f aca="false">C3/C6</f>
        <v>1.08523665115839</v>
      </c>
      <c r="D18" s="5" t="n">
        <f aca="false">D3/D6</f>
        <v>1.09641922634064</v>
      </c>
      <c r="E18" s="5" t="n">
        <f aca="false">E3/E6</f>
        <v>1.14164206517097</v>
      </c>
      <c r="F18" s="5" t="n">
        <f aca="false">J3/J6</f>
        <v>1.94346279184226</v>
      </c>
      <c r="G18" s="5" t="n">
        <f aca="false">G3/G6</f>
        <v>1.81825787902994</v>
      </c>
      <c r="H18" s="5" t="e">
        <f aca="false">H3/H6</f>
        <v>#DIV/0!</v>
      </c>
      <c r="I18" s="5" t="n">
        <f aca="false">I3/I6</f>
        <v>0.892047326052338</v>
      </c>
      <c r="J18" s="5" t="n">
        <f aca="false">J3/J6</f>
        <v>1.94346279184226</v>
      </c>
      <c r="K18" s="5" t="n">
        <f aca="false">K3/K6</f>
        <v>1.41526702924685</v>
      </c>
      <c r="L18" s="5" t="n">
        <f aca="false">L3/L6</f>
        <v>1.26119034676737</v>
      </c>
      <c r="M18" s="5" t="n">
        <f aca="false">M3/M6</f>
        <v>1.46604274301016</v>
      </c>
      <c r="N18" s="5" t="n">
        <f aca="false">N3/N6</f>
        <v>1.73853963436415</v>
      </c>
      <c r="O18" s="5" t="n">
        <f aca="false">O3/O6</f>
        <v>1.80744249624432</v>
      </c>
      <c r="P18" s="5" t="n">
        <f aca="false">P3/P6</f>
        <v>1.96612572871728</v>
      </c>
      <c r="Q18" s="5" t="n">
        <f aca="false">Q3/Q6</f>
        <v>1.76003576781276</v>
      </c>
      <c r="R18" s="5" t="n">
        <f aca="false">R3/R6</f>
        <v>1.83312647596031</v>
      </c>
      <c r="S18" s="5" t="n">
        <f aca="false">S3/S6</f>
        <v>1.8377848929869</v>
      </c>
      <c r="T18" s="5" t="n">
        <f aca="false">T3/T6</f>
        <v>1.87543554622317</v>
      </c>
      <c r="U18" s="5" t="n">
        <f aca="false">U3/U6</f>
        <v>1.74466415752681</v>
      </c>
      <c r="V18" s="5" t="n">
        <f aca="false">V3/V6</f>
        <v>1.29494127887058</v>
      </c>
      <c r="W18" s="5" t="n">
        <f aca="false">W3/X6</f>
        <v>0</v>
      </c>
      <c r="X18" s="5" t="n">
        <f aca="false">X3/X6</f>
        <v>0</v>
      </c>
      <c r="Y18" s="5" t="n">
        <f aca="false">Y3/Y6</f>
        <v>0</v>
      </c>
      <c r="Z18" s="5" t="e">
        <f aca="false">Z3/Z6</f>
        <v>#DIV/0!</v>
      </c>
      <c r="AA18" s="5" t="e">
        <f aca="false">AA3/AA6</f>
        <v>#DIV/0!</v>
      </c>
      <c r="AB18" s="5" t="e">
        <f aca="false">AB3/AB6</f>
        <v>#DIV/0!</v>
      </c>
    </row>
    <row r="19" customFormat="false" ht="12.85" hidden="false" customHeight="false" outlineLevel="0" collapsed="false">
      <c r="A19" s="2"/>
      <c r="B19" s="1" t="s">
        <v>33</v>
      </c>
      <c r="C19" s="5" t="n">
        <f aca="false">C3/C7</f>
        <v>1.07289324230468</v>
      </c>
      <c r="D19" s="5" t="n">
        <f aca="false">D3/D7</f>
        <v>1.10134184552128</v>
      </c>
      <c r="E19" s="5" t="n">
        <f aca="false">E3/E7</f>
        <v>1.14662251235346</v>
      </c>
      <c r="F19" s="5" t="n">
        <f aca="false">J3/J7</f>
        <v>1.94062056671173</v>
      </c>
      <c r="G19" s="5" t="n">
        <f aca="false">G3/G7</f>
        <v>1.81825787902994</v>
      </c>
      <c r="H19" s="5" t="e">
        <f aca="false">H3/H7</f>
        <v>#DIV/0!</v>
      </c>
      <c r="I19" s="5" t="n">
        <f aca="false">I3/I7</f>
        <v>0.892047326052338</v>
      </c>
      <c r="J19" s="5" t="n">
        <f aca="false">J3/J7</f>
        <v>1.94062056671173</v>
      </c>
      <c r="K19" s="5" t="n">
        <f aca="false">K3/K7</f>
        <v>1.41388351122213</v>
      </c>
      <c r="L19" s="5" t="n">
        <f aca="false">L3/L7</f>
        <v>1.26276408274944</v>
      </c>
      <c r="M19" s="5" t="n">
        <f aca="false">M3/M7</f>
        <v>1.48318685087808</v>
      </c>
      <c r="N19" s="5" t="n">
        <f aca="false">N3/N7</f>
        <v>1.73116658749562</v>
      </c>
      <c r="O19" s="5" t="n">
        <f aca="false">O3/O7</f>
        <v>1.82695051605809</v>
      </c>
      <c r="P19" s="5" t="n">
        <f aca="false">P3/P7</f>
        <v>1.96612572871728</v>
      </c>
      <c r="Q19" s="5" t="n">
        <f aca="false">Q3/Q7</f>
        <v>1.76003576781276</v>
      </c>
      <c r="R19" s="5" t="n">
        <f aca="false">R3/R7</f>
        <v>1.83623749302308</v>
      </c>
      <c r="S19" s="5" t="n">
        <f aca="false">S3/S7</f>
        <v>1.8377848929869</v>
      </c>
      <c r="T19" s="5" t="n">
        <f aca="false">T3/T7</f>
        <v>1.87543554622317</v>
      </c>
      <c r="U19" s="5" t="n">
        <f aca="false">U3/U7</f>
        <v>1.74267552727038</v>
      </c>
      <c r="V19" s="5" t="n">
        <f aca="false">V3/V7</f>
        <v>1.29745215852356</v>
      </c>
      <c r="W19" s="5" t="n">
        <f aca="false">W3/X7</f>
        <v>0</v>
      </c>
      <c r="X19" s="5" t="n">
        <f aca="false">X3/X7</f>
        <v>0</v>
      </c>
      <c r="Y19" s="5" t="n">
        <f aca="false">Y3/Y7</f>
        <v>0</v>
      </c>
      <c r="Z19" s="5" t="e">
        <f aca="false">Z3/Z7</f>
        <v>#DIV/0!</v>
      </c>
      <c r="AA19" s="5" t="e">
        <f aca="false">AA3/AA7</f>
        <v>#DIV/0!</v>
      </c>
      <c r="AB19" s="5" t="e">
        <f aca="false">AB3/AB7</f>
        <v>#DIV/0!</v>
      </c>
    </row>
    <row r="20" customFormat="false" ht="12.85" hidden="false" customHeight="false" outlineLevel="0" collapsed="false">
      <c r="A20" s="2"/>
      <c r="B20" s="1" t="s">
        <v>34</v>
      </c>
      <c r="C20" s="5" t="n">
        <f aca="false">C3/C8</f>
        <v>1.12198566563442</v>
      </c>
      <c r="D20" s="5" t="n">
        <f aca="false">D3/D8</f>
        <v>1.11143496324678</v>
      </c>
      <c r="E20" s="5" t="n">
        <f aca="false">E3/E8</f>
        <v>1.15745353623399</v>
      </c>
      <c r="F20" s="5" t="n">
        <f aca="false">J3/J8</f>
        <v>1.93834317317677</v>
      </c>
      <c r="G20" s="5" t="n">
        <f aca="false">G3/G8</f>
        <v>1.81825787902994</v>
      </c>
      <c r="H20" s="5" t="e">
        <f aca="false">H3/H8</f>
        <v>#DIV/0!</v>
      </c>
      <c r="I20" s="5" t="n">
        <f aca="false">I3/I8</f>
        <v>0.889986371524736</v>
      </c>
      <c r="J20" s="5" t="n">
        <f aca="false">J3/J8</f>
        <v>1.93834317317677</v>
      </c>
      <c r="K20" s="5" t="n">
        <f aca="false">K3/K8</f>
        <v>1.41511200522364</v>
      </c>
      <c r="L20" s="5" t="n">
        <f aca="false">L3/L8</f>
        <v>1.27174112450239</v>
      </c>
      <c r="M20" s="5" t="n">
        <f aca="false">M3/M8</f>
        <v>1.51063141471765</v>
      </c>
      <c r="N20" s="5" t="n">
        <f aca="false">N3/N8</f>
        <v>1.74078680196976</v>
      </c>
      <c r="O20" s="5" t="n">
        <f aca="false">O3/O8</f>
        <v>1.84229184800048</v>
      </c>
      <c r="P20" s="5" t="n">
        <f aca="false">P3/P8</f>
        <v>1.96612572871728</v>
      </c>
      <c r="Q20" s="5" t="n">
        <f aca="false">Q3/Q8</f>
        <v>1.76003576781276</v>
      </c>
      <c r="R20" s="5" t="n">
        <f aca="false">R3/R8</f>
        <v>1.8544219211018</v>
      </c>
      <c r="S20" s="5" t="n">
        <f aca="false">S3/S8</f>
        <v>1.84443823971982</v>
      </c>
      <c r="T20" s="5" t="n">
        <f aca="false">T3/T8</f>
        <v>1.88241967443988</v>
      </c>
      <c r="U20" s="5" t="n">
        <f aca="false">U3/U8</f>
        <v>1.74327232496382</v>
      </c>
      <c r="V20" s="5" t="n">
        <f aca="false">V3/V8</f>
        <v>1.30534983378362</v>
      </c>
      <c r="W20" s="5" t="n">
        <f aca="false">W3/X8</f>
        <v>0</v>
      </c>
      <c r="X20" s="5" t="n">
        <f aca="false">X3/X8</f>
        <v>0</v>
      </c>
      <c r="Y20" s="5" t="n">
        <f aca="false">Y3/Y8</f>
        <v>0</v>
      </c>
      <c r="Z20" s="5" t="e">
        <f aca="false">Z3/Z8</f>
        <v>#DIV/0!</v>
      </c>
      <c r="AA20" s="5" t="e">
        <f aca="false">AA3/AA8</f>
        <v>#DIV/0!</v>
      </c>
      <c r="AB20" s="5" t="e">
        <f aca="false">AB3/AB8</f>
        <v>#DIV/0!</v>
      </c>
    </row>
    <row r="21" customFormat="false" ht="12.85" hidden="false" customHeight="false" outlineLevel="0" collapsed="false">
      <c r="A21" s="2"/>
      <c r="B21" s="1" t="s">
        <v>35</v>
      </c>
      <c r="C21" s="5" t="n">
        <f aca="false">C3/C9</f>
        <v>0.139106711112306</v>
      </c>
      <c r="D21" s="5" t="n">
        <f aca="false">D3/D9</f>
        <v>0.139621282233778</v>
      </c>
      <c r="E21" s="5" t="n">
        <f aca="false">E3/E9</f>
        <v>0.148948627856646</v>
      </c>
      <c r="F21" s="5" t="n">
        <f aca="false">J3/J9</f>
        <v>0.208213897396978</v>
      </c>
      <c r="G21" s="5" t="n">
        <f aca="false">G3/G9</f>
        <v>0.383472888216274</v>
      </c>
      <c r="H21" s="5" t="e">
        <f aca="false">H3/H9</f>
        <v>#DIV/0!</v>
      </c>
      <c r="I21" s="5" t="n">
        <f aca="false">I3/I9</f>
        <v>0.149622722071669</v>
      </c>
      <c r="J21" s="5" t="n">
        <f aca="false">J3/J9</f>
        <v>0.208213897396978</v>
      </c>
      <c r="K21" s="5" t="n">
        <f aca="false">K3/K9</f>
        <v>1.13030189883903</v>
      </c>
      <c r="L21" s="5" t="n">
        <f aca="false">L3/L9</f>
        <v>0.713900106020179</v>
      </c>
      <c r="M21" s="5" t="n">
        <f aca="false">M3/M9</f>
        <v>0.3304758743224</v>
      </c>
      <c r="N21" s="5" t="n">
        <f aca="false">N3/N9</f>
        <v>0.718920162977761</v>
      </c>
      <c r="O21" s="5" t="n">
        <f aca="false">O3/O9</f>
        <v>1.38302319720243</v>
      </c>
      <c r="P21" s="5" t="n">
        <f aca="false">P3/P9</f>
        <v>1.70693195403999</v>
      </c>
      <c r="Q21" s="5" t="n">
        <f aca="false">Q3/Q9</f>
        <v>1.5388770055835</v>
      </c>
      <c r="R21" s="5" t="n">
        <f aca="false">R3/R9</f>
        <v>1.31047057565379</v>
      </c>
      <c r="S21" s="5" t="n">
        <f aca="false">S3/S9</f>
        <v>1.53395133761757</v>
      </c>
      <c r="T21" s="5" t="n">
        <f aca="false">T3/T9</f>
        <v>1.15127513773744</v>
      </c>
      <c r="U21" s="5" t="n">
        <f aca="false">U3/U9</f>
        <v>1.51827284749897</v>
      </c>
      <c r="V21" s="5" t="n">
        <f aca="false">V3/V9</f>
        <v>0.739547952648557</v>
      </c>
      <c r="W21" s="5" t="e">
        <f aca="false">W3/W9</f>
        <v>#DIV/0!</v>
      </c>
      <c r="X21" s="5" t="e">
        <f aca="false">X3/X9</f>
        <v>#DIV/0!</v>
      </c>
      <c r="Y21" s="5" t="e">
        <f aca="false">Y3/Y9</f>
        <v>#DIV/0!</v>
      </c>
      <c r="Z21" s="5" t="e">
        <f aca="false">Z3/Z9</f>
        <v>#DIV/0!</v>
      </c>
      <c r="AA21" s="5" t="e">
        <f aca="false">AA3/AA9</f>
        <v>#DIV/0!</v>
      </c>
      <c r="AB21" s="5" t="e">
        <f aca="false">AB3/AB9</f>
        <v>#DIV/0!</v>
      </c>
    </row>
    <row r="22" customFormat="false" ht="12.85" hidden="false" customHeight="false" outlineLevel="0" collapsed="false">
      <c r="A22" s="2"/>
      <c r="B22" s="1" t="s">
        <v>36</v>
      </c>
      <c r="C22" s="5" t="n">
        <f aca="false">C3/C10</f>
        <v>0.139106711112306</v>
      </c>
      <c r="D22" s="5" t="n">
        <f aca="false">D3/D10</f>
        <v>0.140246318074672</v>
      </c>
      <c r="E22" s="5" t="n">
        <f aca="false">E3/E10</f>
        <v>0.148759861505572</v>
      </c>
      <c r="F22" s="5" t="n">
        <f aca="false">J3/J10</f>
        <v>0.207983143236636</v>
      </c>
      <c r="G22" s="5" t="n">
        <f aca="false">G3/G10</f>
        <v>0.383472888216274</v>
      </c>
      <c r="H22" s="5" t="e">
        <f aca="false">H3/H10</f>
        <v>#DIV/0!</v>
      </c>
      <c r="I22" s="5" t="n">
        <f aca="false">I3/I10</f>
        <v>0.149653930393403</v>
      </c>
      <c r="J22" s="5" t="n">
        <f aca="false">J3/J10</f>
        <v>0.207983143236636</v>
      </c>
      <c r="K22" s="5" t="n">
        <f aca="false">K3/K10</f>
        <v>1.13190932006658</v>
      </c>
      <c r="L22" s="5" t="n">
        <f aca="false">L3/L10</f>
        <v>0.717166684329797</v>
      </c>
      <c r="M22" s="5" t="n">
        <f aca="false">M3/M10</f>
        <v>0.336530666160057</v>
      </c>
      <c r="N22" s="5" t="n">
        <f aca="false">N3/N10</f>
        <v>0.729053173199877</v>
      </c>
      <c r="O22" s="5" t="n">
        <f aca="false">O3/O10</f>
        <v>1.38302319720243</v>
      </c>
      <c r="P22" s="5" t="n">
        <f aca="false">P3/P10</f>
        <v>1.70693195403999</v>
      </c>
      <c r="Q22" s="5" t="n">
        <f aca="false">Q3/Q10</f>
        <v>1.5388770055835</v>
      </c>
      <c r="R22" s="5" t="n">
        <f aca="false">R3/R10</f>
        <v>1.31047057565379</v>
      </c>
      <c r="S22" s="5" t="n">
        <f aca="false">S3/S10</f>
        <v>1.53395133761757</v>
      </c>
      <c r="T22" s="5" t="n">
        <f aca="false">T3/T10</f>
        <v>1.15127513773744</v>
      </c>
      <c r="U22" s="5" t="n">
        <f aca="false">U3/U10</f>
        <v>1.51827284749897</v>
      </c>
      <c r="V22" s="5" t="n">
        <f aca="false">V3/V10</f>
        <v>0.739547952648557</v>
      </c>
      <c r="W22" s="5" t="e">
        <f aca="false">W3/W10</f>
        <v>#DIV/0!</v>
      </c>
      <c r="X22" s="5" t="e">
        <f aca="false">X3/X10</f>
        <v>#DIV/0!</v>
      </c>
      <c r="Y22" s="5" t="e">
        <f aca="false">Y3/Y10</f>
        <v>#DIV/0!</v>
      </c>
      <c r="Z22" s="5" t="e">
        <f aca="false">Z3/Z10</f>
        <v>#DIV/0!</v>
      </c>
      <c r="AA22" s="5" t="e">
        <f aca="false">AA3/AA10</f>
        <v>#DIV/0!</v>
      </c>
      <c r="AB22" s="5" t="e">
        <f aca="false">AB3/AB10</f>
        <v>#DIV/0!</v>
      </c>
    </row>
    <row r="23" customFormat="false" ht="12.85" hidden="false" customHeight="false" outlineLevel="0" collapsed="false">
      <c r="A23" s="2"/>
      <c r="B23" s="1" t="s">
        <v>37</v>
      </c>
      <c r="C23" s="5" t="n">
        <f aca="false">C3/C11</f>
        <v>0.138869921807239</v>
      </c>
      <c r="D23" s="5" t="n">
        <f aca="false">D3/D11</f>
        <v>0.142371608115885</v>
      </c>
      <c r="E23" s="5" t="n">
        <f aca="false">E3/E11</f>
        <v>0.148278994493073</v>
      </c>
      <c r="F23" s="5" t="n">
        <f aca="false">J3/J11</f>
        <v>0.208110221408727</v>
      </c>
      <c r="G23" s="5" t="n">
        <f aca="false">G3/G11</f>
        <v>0.383472888216274</v>
      </c>
      <c r="H23" s="5" t="e">
        <f aca="false">H3/H11</f>
        <v>#DIV/0!</v>
      </c>
      <c r="I23" s="5" t="n">
        <f aca="false">I3/I11</f>
        <v>0.149653930393403</v>
      </c>
      <c r="J23" s="5" t="n">
        <f aca="false">J3/J11</f>
        <v>0.208110221408727</v>
      </c>
      <c r="K23" s="5" t="n">
        <f aca="false">K3/K11</f>
        <v>1.13326246968829</v>
      </c>
      <c r="L23" s="5" t="n">
        <f aca="false">L3/L11</f>
        <v>0.723563948294174</v>
      </c>
      <c r="M23" s="5" t="n">
        <f aca="false">M3/M11</f>
        <v>0.347829063003798</v>
      </c>
      <c r="N23" s="5" t="n">
        <f aca="false">N3/N11</f>
        <v>0.733243763067724</v>
      </c>
      <c r="O23" s="5" t="n">
        <f aca="false">O3/O11</f>
        <v>1.38302319720243</v>
      </c>
      <c r="P23" s="5" t="n">
        <f aca="false">P3/P11</f>
        <v>1.70693195403999</v>
      </c>
      <c r="Q23" s="5" t="n">
        <f aca="false">Q3/Q11</f>
        <v>1.5388770055835</v>
      </c>
      <c r="R23" s="5" t="n">
        <f aca="false">R3/R11</f>
        <v>1.31047057565379</v>
      </c>
      <c r="S23" s="5" t="n">
        <f aca="false">S3/S11</f>
        <v>1.53395133761757</v>
      </c>
      <c r="T23" s="5" t="n">
        <f aca="false">T3/T11</f>
        <v>1.15127513773744</v>
      </c>
      <c r="U23" s="5" t="n">
        <f aca="false">U3/U11</f>
        <v>1.51827284749897</v>
      </c>
      <c r="V23" s="5" t="n">
        <f aca="false">V3/V11</f>
        <v>0.739547952648557</v>
      </c>
      <c r="W23" s="5" t="e">
        <f aca="false">W3/W11</f>
        <v>#DIV/0!</v>
      </c>
      <c r="X23" s="5" t="e">
        <f aca="false">X3/X11</f>
        <v>#DIV/0!</v>
      </c>
      <c r="Y23" s="5" t="e">
        <f aca="false">Y3/Y11</f>
        <v>#DIV/0!</v>
      </c>
      <c r="Z23" s="5" t="e">
        <f aca="false">Z3/Z11</f>
        <v>#DIV/0!</v>
      </c>
      <c r="AA23" s="5" t="e">
        <f aca="false">AA3/AA11</f>
        <v>#DIV/0!</v>
      </c>
      <c r="AB23" s="5" t="e">
        <f aca="false">AB3/AB11</f>
        <v>#DIV/0!</v>
      </c>
    </row>
    <row r="24" customFormat="false" ht="12.85" hidden="false" customHeight="false" outlineLevel="0" collapsed="false">
      <c r="A24" s="2"/>
      <c r="B24" s="1" t="s">
        <v>38</v>
      </c>
      <c r="C24" s="5" t="n">
        <f aca="false">C3/C12</f>
        <v>0.141942257196987</v>
      </c>
      <c r="D24" s="5" t="n">
        <f aca="false">D3/D12</f>
        <v>0.144655969596895</v>
      </c>
      <c r="E24" s="5" t="n">
        <f aca="false">E3/E12</f>
        <v>0.151356077800576</v>
      </c>
      <c r="F24" s="5" t="n">
        <f aca="false">J3/J12</f>
        <v>0.208989899294119</v>
      </c>
      <c r="G24" s="5" t="n">
        <f aca="false">G3/G12</f>
        <v>0.383827168780608</v>
      </c>
      <c r="H24" s="5" t="e">
        <f aca="false">H3/H12</f>
        <v>#DIV/0!</v>
      </c>
      <c r="I24" s="5" t="n">
        <f aca="false">I3/I12</f>
        <v>0.149653930393403</v>
      </c>
      <c r="J24" s="5" t="n">
        <f aca="false">J3/J12</f>
        <v>0.208989899294119</v>
      </c>
      <c r="K24" s="5" t="n">
        <f aca="false">K3/K12</f>
        <v>1.13290062887797</v>
      </c>
      <c r="L24" s="5" t="n">
        <f aca="false">L3/L12</f>
        <v>0.730718700869273</v>
      </c>
      <c r="M24" s="5" t="n">
        <f aca="false">M3/M12</f>
        <v>0.364436628560621</v>
      </c>
      <c r="N24" s="5" t="n">
        <f aca="false">N3/N12</f>
        <v>0.741707238168694</v>
      </c>
      <c r="O24" s="5" t="n">
        <f aca="false">O3/O12</f>
        <v>1.38302319720243</v>
      </c>
      <c r="P24" s="5" t="n">
        <f aca="false">P3/P12</f>
        <v>1.70693195403999</v>
      </c>
      <c r="Q24" s="5" t="n">
        <f aca="false">Q3/Q12</f>
        <v>1.5388770055835</v>
      </c>
      <c r="R24" s="5" t="n">
        <f aca="false">R3/R12</f>
        <v>1.31047057565379</v>
      </c>
      <c r="S24" s="5" t="n">
        <f aca="false">S3/S12</f>
        <v>1.53395133761757</v>
      </c>
      <c r="T24" s="5" t="n">
        <f aca="false">T3/T12</f>
        <v>1.15127513773744</v>
      </c>
      <c r="U24" s="5" t="n">
        <f aca="false">U3/U12</f>
        <v>1.51827284749897</v>
      </c>
      <c r="V24" s="5" t="n">
        <f aca="false">V3/V12</f>
        <v>0.739547952648557</v>
      </c>
      <c r="W24" s="5" t="e">
        <f aca="false">W3/W12</f>
        <v>#DIV/0!</v>
      </c>
      <c r="X24" s="5" t="e">
        <f aca="false">X3/X12</f>
        <v>#DIV/0!</v>
      </c>
      <c r="Y24" s="5" t="e">
        <f aca="false">Y3/Y12</f>
        <v>#DIV/0!</v>
      </c>
      <c r="Z24" s="5" t="e">
        <f aca="false">Z3/Z12</f>
        <v>#DIV/0!</v>
      </c>
      <c r="AA24" s="5" t="e">
        <f aca="false">AA3/AA12</f>
        <v>#DIV/0!</v>
      </c>
      <c r="AB24" s="5" t="e">
        <f aca="false">AB3/AB12</f>
        <v>#DIV/0!</v>
      </c>
    </row>
    <row r="26" customFormat="false" ht="12.85" hidden="false" customHeight="false" outlineLevel="0" collapsed="false">
      <c r="B26" s="1" t="s">
        <v>40</v>
      </c>
      <c r="C26" s="0" t="n">
        <v>11</v>
      </c>
      <c r="D26" s="0" t="n">
        <v>13</v>
      </c>
      <c r="E26" s="0" t="n">
        <v>18</v>
      </c>
      <c r="F26" s="0" t="n">
        <v>11</v>
      </c>
      <c r="G26" s="0" t="n">
        <v>184</v>
      </c>
      <c r="H26" s="0" t="n">
        <v>20</v>
      </c>
      <c r="I26" s="0" t="n">
        <v>40</v>
      </c>
      <c r="J26" s="0" t="n">
        <v>73</v>
      </c>
      <c r="K26" s="0" t="n">
        <v>2</v>
      </c>
      <c r="L26" s="0" t="n">
        <v>308</v>
      </c>
      <c r="M26" s="0" t="n">
        <v>188</v>
      </c>
      <c r="N26" s="0" t="n">
        <v>158</v>
      </c>
      <c r="O26" s="0" t="n">
        <v>6</v>
      </c>
      <c r="P26" s="0" t="n">
        <v>1</v>
      </c>
      <c r="Q26" s="0" t="n">
        <v>18</v>
      </c>
      <c r="R26" s="0" t="n">
        <v>7</v>
      </c>
      <c r="S26" s="0" t="n">
        <v>8</v>
      </c>
      <c r="T26" s="0" t="n">
        <v>2</v>
      </c>
      <c r="U26" s="0" t="n">
        <v>23</v>
      </c>
      <c r="V26" s="0" t="n">
        <v>191</v>
      </c>
      <c r="W26" s="0" t="n">
        <v>85</v>
      </c>
      <c r="X26" s="0" t="n">
        <v>678</v>
      </c>
    </row>
    <row r="30" customFormat="false" ht="12.85" hidden="false" customHeight="false" outlineLevel="0" collapsed="false">
      <c r="B30" s="3" t="s">
        <v>1</v>
      </c>
      <c r="C30" s="4"/>
      <c r="D30" s="4"/>
      <c r="E30" s="4"/>
      <c r="F30" s="4"/>
      <c r="G30" s="4"/>
      <c r="H30" s="4"/>
      <c r="I30" s="4"/>
      <c r="K30" s="3" t="s">
        <v>1</v>
      </c>
      <c r="L30" s="4"/>
      <c r="M30" s="4"/>
      <c r="N30" s="4"/>
      <c r="O30" s="4"/>
      <c r="P30" s="4"/>
      <c r="Q30" s="4"/>
      <c r="R30" s="4"/>
    </row>
    <row r="31" customFormat="false" ht="12.85" hidden="false" customHeight="false" outlineLevel="0" collapsed="false">
      <c r="B31" s="3" t="s">
        <v>39</v>
      </c>
      <c r="C31" s="0" t="s">
        <v>3</v>
      </c>
      <c r="D31" s="0" t="s">
        <v>4</v>
      </c>
      <c r="E31" s="0" t="s">
        <v>5</v>
      </c>
      <c r="F31" s="0" t="s">
        <v>6</v>
      </c>
      <c r="G31" s="0" t="s">
        <v>7</v>
      </c>
      <c r="H31" s="0" t="s">
        <v>9</v>
      </c>
      <c r="I31" s="0" t="s">
        <v>10</v>
      </c>
      <c r="K31" s="3" t="s">
        <v>39</v>
      </c>
      <c r="L31" s="0" t="s">
        <v>11</v>
      </c>
      <c r="M31" s="0" t="s">
        <v>12</v>
      </c>
      <c r="N31" s="0" t="s">
        <v>13</v>
      </c>
      <c r="O31" s="0" t="s">
        <v>19</v>
      </c>
      <c r="P31" s="0" t="s">
        <v>20</v>
      </c>
      <c r="Q31" s="0" t="s">
        <v>21</v>
      </c>
      <c r="R31" s="0" t="s">
        <v>22</v>
      </c>
    </row>
    <row r="32" customFormat="false" ht="12.85" hidden="false" customHeight="false" outlineLevel="0" collapsed="false">
      <c r="B32" s="1" t="s">
        <v>29</v>
      </c>
      <c r="C32" s="5" t="n">
        <v>1</v>
      </c>
      <c r="D32" s="5" t="n">
        <v>1</v>
      </c>
      <c r="E32" s="5" t="n">
        <v>1</v>
      </c>
      <c r="F32" s="5" t="n">
        <v>1</v>
      </c>
      <c r="G32" s="5" t="n">
        <v>1</v>
      </c>
      <c r="H32" s="5" t="n">
        <v>1</v>
      </c>
      <c r="I32" s="5" t="n">
        <v>1</v>
      </c>
      <c r="K32" s="1" t="s">
        <v>29</v>
      </c>
      <c r="L32" s="5" t="n">
        <v>1</v>
      </c>
      <c r="M32" s="5" t="n">
        <v>1</v>
      </c>
      <c r="N32" s="5" t="n">
        <v>1</v>
      </c>
      <c r="O32" s="5" t="n">
        <v>1</v>
      </c>
      <c r="P32" s="5" t="n">
        <v>1</v>
      </c>
      <c r="Q32" s="5" t="n">
        <v>1</v>
      </c>
      <c r="R32" s="5" t="n">
        <v>1</v>
      </c>
    </row>
    <row r="33" customFormat="false" ht="12.85" hidden="false" customHeight="false" outlineLevel="0" collapsed="false">
      <c r="B33" s="6" t="s">
        <v>30</v>
      </c>
      <c r="C33" s="5" t="n">
        <v>1.31305984205744</v>
      </c>
      <c r="D33" s="5" t="n">
        <v>1.34082401302406</v>
      </c>
      <c r="E33" s="5" t="n">
        <v>1.39759092566623</v>
      </c>
      <c r="F33" s="5" t="n">
        <v>2.34524358627932</v>
      </c>
      <c r="G33" s="5" t="n">
        <v>2.03635126619925</v>
      </c>
      <c r="H33" s="5" t="n">
        <v>1.97157171099329</v>
      </c>
      <c r="I33" s="5" t="n">
        <v>2.34524358627932</v>
      </c>
      <c r="K33" s="6" t="s">
        <v>30</v>
      </c>
      <c r="L33" s="5" t="n">
        <v>1.95713917522054</v>
      </c>
      <c r="M33" s="5" t="n">
        <v>1.65852737250527</v>
      </c>
      <c r="N33" s="5" t="n">
        <v>1.51250981200626</v>
      </c>
      <c r="O33" s="5" t="n">
        <v>1.96294191480364</v>
      </c>
      <c r="P33" s="5" t="n">
        <v>1.97735217540076</v>
      </c>
      <c r="Q33" s="5" t="n">
        <v>1.91214677428799</v>
      </c>
      <c r="R33" s="5" t="n">
        <v>1.41910696595216</v>
      </c>
    </row>
    <row r="34" customFormat="false" ht="12.85" hidden="false" customHeight="false" outlineLevel="0" collapsed="false">
      <c r="B34" s="1" t="s">
        <v>31</v>
      </c>
      <c r="C34" s="5" t="n">
        <v>1.07232843956261</v>
      </c>
      <c r="D34" s="5" t="n">
        <v>1.10961524522571</v>
      </c>
      <c r="E34" s="5" t="n">
        <v>1.1532166412316</v>
      </c>
      <c r="F34" s="5" t="n">
        <v>1.94037340723453</v>
      </c>
      <c r="G34" s="5" t="n">
        <v>1.82216051808989</v>
      </c>
      <c r="H34" s="5" t="n">
        <v>0.892047326052338</v>
      </c>
      <c r="I34" s="5" t="n">
        <v>1.94037340723453</v>
      </c>
      <c r="K34" s="1" t="s">
        <v>31</v>
      </c>
      <c r="L34" s="5" t="n">
        <v>1.4126449706913</v>
      </c>
      <c r="M34" s="5" t="n">
        <v>1.25753666432498</v>
      </c>
      <c r="N34" s="5" t="n">
        <v>1.45610862888353</v>
      </c>
      <c r="O34" s="5" t="n">
        <v>1.8377848929869</v>
      </c>
      <c r="P34" s="5" t="n">
        <v>1.87543554622317</v>
      </c>
      <c r="Q34" s="5" t="n">
        <v>1.74553274635559</v>
      </c>
      <c r="R34" s="5" t="n">
        <v>1.29418302972588</v>
      </c>
    </row>
    <row r="35" customFormat="false" ht="12.85" hidden="false" customHeight="false" outlineLevel="0" collapsed="false">
      <c r="B35" s="1" t="s">
        <v>32</v>
      </c>
      <c r="C35" s="5" t="n">
        <v>1.08523665115839</v>
      </c>
      <c r="D35" s="5" t="n">
        <v>1.09641922634064</v>
      </c>
      <c r="E35" s="5" t="n">
        <v>1.14164206517097</v>
      </c>
      <c r="F35" s="5" t="n">
        <v>1.94346279184226</v>
      </c>
      <c r="G35" s="5" t="n">
        <v>1.81825787902994</v>
      </c>
      <c r="H35" s="5" t="n">
        <v>0.892047326052338</v>
      </c>
      <c r="I35" s="5" t="n">
        <v>1.94346279184226</v>
      </c>
      <c r="K35" s="1" t="s">
        <v>32</v>
      </c>
      <c r="L35" s="5" t="n">
        <v>1.41526702924685</v>
      </c>
      <c r="M35" s="5" t="n">
        <v>1.26119034676737</v>
      </c>
      <c r="N35" s="5" t="n">
        <v>1.46604274301016</v>
      </c>
      <c r="O35" s="5" t="n">
        <v>1.8377848929869</v>
      </c>
      <c r="P35" s="5" t="n">
        <v>1.87543554622317</v>
      </c>
      <c r="Q35" s="5" t="n">
        <v>1.74466415752681</v>
      </c>
      <c r="R35" s="5" t="n">
        <v>1.29494127887058</v>
      </c>
    </row>
    <row r="36" customFormat="false" ht="12.85" hidden="false" customHeight="false" outlineLevel="0" collapsed="false">
      <c r="B36" s="1" t="s">
        <v>33</v>
      </c>
      <c r="C36" s="5" t="n">
        <v>1.07289324230468</v>
      </c>
      <c r="D36" s="5" t="n">
        <v>1.10134184552128</v>
      </c>
      <c r="E36" s="5" t="n">
        <v>1.14662251235346</v>
      </c>
      <c r="F36" s="5" t="n">
        <v>1.94062056671173</v>
      </c>
      <c r="G36" s="5" t="n">
        <v>1.81825787902994</v>
      </c>
      <c r="H36" s="5" t="n">
        <v>0.892047326052338</v>
      </c>
      <c r="I36" s="5" t="n">
        <v>1.94062056671173</v>
      </c>
      <c r="K36" s="1" t="s">
        <v>33</v>
      </c>
      <c r="L36" s="5" t="n">
        <v>1.41388351122213</v>
      </c>
      <c r="M36" s="5" t="n">
        <v>1.26276408274944</v>
      </c>
      <c r="N36" s="5" t="n">
        <v>1.48318685087808</v>
      </c>
      <c r="O36" s="5" t="n">
        <v>1.8377848929869</v>
      </c>
      <c r="P36" s="5" t="n">
        <v>1.87543554622317</v>
      </c>
      <c r="Q36" s="5" t="n">
        <v>1.74267552727038</v>
      </c>
      <c r="R36" s="5" t="n">
        <v>1.29745215852356</v>
      </c>
    </row>
    <row r="37" customFormat="false" ht="12.85" hidden="false" customHeight="false" outlineLevel="0" collapsed="false">
      <c r="B37" s="1" t="s">
        <v>34</v>
      </c>
      <c r="C37" s="5" t="n">
        <v>1.12198566563442</v>
      </c>
      <c r="D37" s="5" t="n">
        <v>1.11143496324678</v>
      </c>
      <c r="E37" s="5" t="n">
        <v>1.15745353623399</v>
      </c>
      <c r="F37" s="5" t="n">
        <v>1.93834317317677</v>
      </c>
      <c r="G37" s="5" t="n">
        <v>1.81825787902994</v>
      </c>
      <c r="H37" s="5" t="n">
        <v>0.889986371524736</v>
      </c>
      <c r="I37" s="5" t="n">
        <v>1.93834317317677</v>
      </c>
      <c r="K37" s="1" t="s">
        <v>34</v>
      </c>
      <c r="L37" s="5" t="n">
        <v>1.41511200522364</v>
      </c>
      <c r="M37" s="5" t="n">
        <v>1.27174112450239</v>
      </c>
      <c r="N37" s="5" t="n">
        <v>1.51063141471765</v>
      </c>
      <c r="O37" s="5" t="n">
        <v>1.84443823971982</v>
      </c>
      <c r="P37" s="5" t="n">
        <v>1.88241967443988</v>
      </c>
      <c r="Q37" s="5" t="n">
        <v>1.74327232496382</v>
      </c>
      <c r="R37" s="5" t="n">
        <v>1.30534983378362</v>
      </c>
    </row>
    <row r="38" customFormat="false" ht="12.85" hidden="false" customHeight="false" outlineLevel="0" collapsed="false">
      <c r="B38" s="1" t="s">
        <v>35</v>
      </c>
      <c r="C38" s="5" t="n">
        <v>0.139106711112306</v>
      </c>
      <c r="D38" s="5" t="n">
        <v>0.139621282233778</v>
      </c>
      <c r="E38" s="5" t="n">
        <v>0.148948627856646</v>
      </c>
      <c r="F38" s="5" t="n">
        <v>0.208213897396978</v>
      </c>
      <c r="G38" s="5" t="n">
        <v>0.383472888216274</v>
      </c>
      <c r="H38" s="5" t="n">
        <v>0.149622722071669</v>
      </c>
      <c r="I38" s="5" t="n">
        <v>0.208213897396978</v>
      </c>
      <c r="K38" s="1" t="s">
        <v>35</v>
      </c>
      <c r="L38" s="5" t="n">
        <v>1.13030189883903</v>
      </c>
      <c r="M38" s="5" t="n">
        <v>0.713900106020179</v>
      </c>
      <c r="N38" s="5" t="n">
        <v>0.3304758743224</v>
      </c>
      <c r="O38" s="5" t="n">
        <v>1.53395133761757</v>
      </c>
      <c r="P38" s="5" t="n">
        <v>1.15127513773744</v>
      </c>
      <c r="Q38" s="5" t="n">
        <v>1.51827284749897</v>
      </c>
      <c r="R38" s="5" t="n">
        <v>0.739547952648557</v>
      </c>
    </row>
    <row r="39" customFormat="false" ht="12.85" hidden="false" customHeight="false" outlineLevel="0" collapsed="false">
      <c r="B39" s="1" t="s">
        <v>36</v>
      </c>
      <c r="C39" s="5" t="n">
        <v>0.139106711112306</v>
      </c>
      <c r="D39" s="5" t="n">
        <v>0.140246318074672</v>
      </c>
      <c r="E39" s="5" t="n">
        <v>0.148759861505572</v>
      </c>
      <c r="F39" s="5" t="n">
        <v>0.207983143236636</v>
      </c>
      <c r="G39" s="5" t="n">
        <v>0.383472888216274</v>
      </c>
      <c r="H39" s="5" t="n">
        <v>0.149653930393403</v>
      </c>
      <c r="I39" s="5" t="n">
        <v>0.207983143236636</v>
      </c>
      <c r="K39" s="1" t="s">
        <v>36</v>
      </c>
      <c r="L39" s="5" t="n">
        <v>1.13190932006658</v>
      </c>
      <c r="M39" s="5" t="n">
        <v>0.717166684329797</v>
      </c>
      <c r="N39" s="5" t="n">
        <v>0.336530666160057</v>
      </c>
      <c r="O39" s="5" t="n">
        <v>1.53395133761757</v>
      </c>
      <c r="P39" s="5" t="n">
        <v>1.15127513773744</v>
      </c>
      <c r="Q39" s="5" t="n">
        <v>1.51827284749897</v>
      </c>
      <c r="R39" s="5" t="n">
        <v>0.739547952648557</v>
      </c>
    </row>
    <row r="40" customFormat="false" ht="12.85" hidden="false" customHeight="false" outlineLevel="0" collapsed="false">
      <c r="B40" s="1" t="s">
        <v>37</v>
      </c>
      <c r="C40" s="5" t="n">
        <v>0.138869921807239</v>
      </c>
      <c r="D40" s="5" t="n">
        <v>0.142371608115885</v>
      </c>
      <c r="E40" s="5" t="n">
        <v>0.148278994493073</v>
      </c>
      <c r="F40" s="5" t="n">
        <v>0.208110221408727</v>
      </c>
      <c r="G40" s="5" t="n">
        <v>0.383472888216274</v>
      </c>
      <c r="H40" s="5" t="n">
        <v>0.149653930393403</v>
      </c>
      <c r="I40" s="5" t="n">
        <v>0.208110221408727</v>
      </c>
      <c r="K40" s="1" t="s">
        <v>37</v>
      </c>
      <c r="L40" s="5" t="n">
        <v>1.13326246968829</v>
      </c>
      <c r="M40" s="5" t="n">
        <v>0.723563948294174</v>
      </c>
      <c r="N40" s="5" t="n">
        <v>0.347829063003798</v>
      </c>
      <c r="O40" s="5" t="n">
        <v>1.53395133761757</v>
      </c>
      <c r="P40" s="5" t="n">
        <v>1.15127513773744</v>
      </c>
      <c r="Q40" s="5" t="n">
        <v>1.51827284749897</v>
      </c>
      <c r="R40" s="5" t="n">
        <v>0.739547952648557</v>
      </c>
    </row>
    <row r="41" customFormat="false" ht="12.85" hidden="false" customHeight="false" outlineLevel="0" collapsed="false">
      <c r="B41" s="1" t="s">
        <v>38</v>
      </c>
      <c r="C41" s="5" t="n">
        <v>0.141942257196987</v>
      </c>
      <c r="D41" s="5" t="n">
        <v>0.144655969596895</v>
      </c>
      <c r="E41" s="5" t="n">
        <v>0.151356077800576</v>
      </c>
      <c r="F41" s="5" t="n">
        <v>0.208989899294119</v>
      </c>
      <c r="G41" s="5" t="n">
        <v>0.383827168780608</v>
      </c>
      <c r="H41" s="5" t="n">
        <v>0.149653930393403</v>
      </c>
      <c r="I41" s="5" t="n">
        <v>0.208989899294119</v>
      </c>
      <c r="K41" s="1" t="s">
        <v>38</v>
      </c>
      <c r="L41" s="5" t="n">
        <v>1.13290062887797</v>
      </c>
      <c r="M41" s="5" t="n">
        <v>0.730718700869273</v>
      </c>
      <c r="N41" s="5" t="n">
        <v>0.364436628560621</v>
      </c>
      <c r="O41" s="5" t="n">
        <v>1.53395133761757</v>
      </c>
      <c r="P41" s="5" t="n">
        <v>1.15127513773744</v>
      </c>
      <c r="Q41" s="5" t="n">
        <v>1.51827284749897</v>
      </c>
      <c r="R41" s="5" t="n">
        <v>0.739547952648557</v>
      </c>
    </row>
    <row r="42" customFormat="false" ht="12.85" hidden="false" customHeight="false" outlineLevel="0" collapsed="false">
      <c r="B42" s="3" t="s">
        <v>41</v>
      </c>
      <c r="C42" s="12" t="n">
        <v>2.73009520355593</v>
      </c>
      <c r="D42" s="12" t="n">
        <v>2.57245244399885</v>
      </c>
      <c r="E42" s="12" t="n">
        <v>2.81344875495175</v>
      </c>
      <c r="F42" s="12" t="n">
        <v>2.49271273644349</v>
      </c>
      <c r="G42" s="12" t="n">
        <v>2.71892867189461</v>
      </c>
      <c r="H42" s="12" t="n">
        <v>10.0239942149373</v>
      </c>
      <c r="I42" s="12" t="n">
        <v>4.30009194254201</v>
      </c>
      <c r="K42" s="3" t="s">
        <v>41</v>
      </c>
      <c r="L42" s="12" t="n">
        <v>33.5499484442288</v>
      </c>
      <c r="M42" s="12" t="n">
        <v>26.3689138038057</v>
      </c>
      <c r="N42" s="12" t="n">
        <v>1.45041094232823</v>
      </c>
      <c r="O42" s="12" t="n">
        <v>8.87561173385137</v>
      </c>
      <c r="P42" s="12" t="n">
        <v>1.04540640370342</v>
      </c>
      <c r="Q42" s="12" t="n">
        <v>26.6567270044971</v>
      </c>
      <c r="R42" s="12" t="n">
        <v>10.8058543477081</v>
      </c>
    </row>
    <row r="75" customFormat="false" ht="12.85" hidden="false" customHeight="false" outlineLevel="0" collapsed="false"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customFormat="false" ht="12.85" hidden="false" customHeight="false" outlineLevel="0" collapsed="false"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customFormat="false" ht="12.85" hidden="false" customHeight="false" outlineLevel="0" collapsed="false">
      <c r="B77" s="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customFormat="false" ht="12.85" hidden="false" customHeight="false" outlineLevel="0" collapsed="false">
      <c r="B78" s="0"/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customFormat="false" ht="12.85" hidden="false" customHeight="false" outlineLevel="0" collapsed="false">
      <c r="C79" s="13"/>
      <c r="D79" s="13"/>
      <c r="E79" s="13"/>
      <c r="H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customFormat="false" ht="12.85" hidden="false" customHeight="false" outlineLevel="0" collapsed="false"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117" customFormat="false" ht="12.85" hidden="false" customHeight="false" outlineLevel="0" collapsed="false">
      <c r="B117" s="3" t="s">
        <v>1</v>
      </c>
      <c r="C117" s="4"/>
      <c r="D117" s="4"/>
      <c r="E117" s="4"/>
      <c r="F117" s="4"/>
      <c r="G117" s="4"/>
      <c r="H117" s="4"/>
      <c r="I117" s="4"/>
      <c r="J117" s="4"/>
      <c r="K117" s="4"/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2.85" hidden="false" customHeight="false" outlineLevel="0" collapsed="false">
      <c r="B118" s="0"/>
      <c r="C118" s="0" t="s">
        <v>3</v>
      </c>
      <c r="D118" s="0" t="s">
        <v>4</v>
      </c>
      <c r="E118" s="0" t="s">
        <v>5</v>
      </c>
      <c r="F118" s="0" t="s">
        <v>6</v>
      </c>
      <c r="G118" s="0" t="s">
        <v>7</v>
      </c>
      <c r="H118" s="0" t="s">
        <v>8</v>
      </c>
      <c r="I118" s="0" t="s">
        <v>9</v>
      </c>
      <c r="J118" s="0" t="s">
        <v>10</v>
      </c>
      <c r="K118" s="0" t="s">
        <v>11</v>
      </c>
      <c r="L118" s="0" t="s">
        <v>12</v>
      </c>
      <c r="M118" s="0" t="s">
        <v>13</v>
      </c>
      <c r="N118" s="0" t="s">
        <v>14</v>
      </c>
      <c r="O118" s="0" t="s">
        <v>15</v>
      </c>
      <c r="P118" s="0" t="s">
        <v>16</v>
      </c>
      <c r="Q118" s="0" t="s">
        <v>17</v>
      </c>
      <c r="R118" s="0" t="s">
        <v>18</v>
      </c>
      <c r="S118" s="0" t="s">
        <v>19</v>
      </c>
      <c r="T118" s="0" t="s">
        <v>20</v>
      </c>
      <c r="U118" s="0" t="s">
        <v>21</v>
      </c>
      <c r="V118" s="0" t="s">
        <v>22</v>
      </c>
      <c r="W118" s="0" t="s">
        <v>23</v>
      </c>
      <c r="X118" s="0" t="s">
        <v>24</v>
      </c>
      <c r="Y118" s="0" t="s">
        <v>25</v>
      </c>
      <c r="Z118" s="0" t="s">
        <v>26</v>
      </c>
      <c r="AA118" s="0" t="s">
        <v>27</v>
      </c>
      <c r="AB118" s="0" t="s">
        <v>28</v>
      </c>
    </row>
    <row r="119" customFormat="false" ht="12.85" hidden="false" customHeight="false" outlineLevel="0" collapsed="false">
      <c r="B119" s="1" t="s">
        <v>42</v>
      </c>
      <c r="C119" s="13" t="n">
        <v>15209726</v>
      </c>
      <c r="D119" s="13" t="n">
        <v>31947335</v>
      </c>
      <c r="E119" s="13" t="n">
        <v>65162374</v>
      </c>
      <c r="F119" s="13" t="n">
        <v>59991449</v>
      </c>
      <c r="G119" s="13" t="n">
        <v>166264433</v>
      </c>
      <c r="H119" s="13" t="n">
        <v>187024778</v>
      </c>
      <c r="I119" s="13" t="n">
        <v>195893469</v>
      </c>
      <c r="J119" s="13" t="n">
        <v>20083195</v>
      </c>
      <c r="K119" s="13" t="n">
        <v>4121750</v>
      </c>
      <c r="L119" s="13" t="n">
        <v>8307919</v>
      </c>
      <c r="M119" s="13" t="n">
        <v>4032926</v>
      </c>
      <c r="N119" s="13" t="n">
        <v>6961925</v>
      </c>
      <c r="O119" s="13" t="n">
        <v>2079560</v>
      </c>
      <c r="P119" s="13" t="n">
        <v>711989</v>
      </c>
      <c r="Q119" s="13" t="n">
        <v>1726481</v>
      </c>
      <c r="R119" s="13" t="n">
        <v>2075007</v>
      </c>
      <c r="S119" s="13" t="n">
        <v>2063193</v>
      </c>
      <c r="T119" s="13" t="n">
        <v>5600884</v>
      </c>
      <c r="U119" s="13" t="n">
        <v>1976593</v>
      </c>
      <c r="V119" s="13" t="n">
        <v>6834647</v>
      </c>
      <c r="W119" s="13"/>
      <c r="X119" s="13"/>
      <c r="Y119" s="13"/>
      <c r="Z119" s="13"/>
      <c r="AA119" s="13"/>
      <c r="AB119" s="13"/>
    </row>
    <row r="120" customFormat="false" ht="12.85" hidden="false" customHeight="false" outlineLevel="0" collapsed="false">
      <c r="B120" s="1" t="s">
        <v>43</v>
      </c>
      <c r="C120" s="13" t="n">
        <v>41524</v>
      </c>
      <c r="D120" s="13" t="n">
        <v>82183</v>
      </c>
      <c r="E120" s="13" t="n">
        <v>183331</v>
      </c>
      <c r="F120" s="13" t="n">
        <v>8955</v>
      </c>
      <c r="G120" s="13" t="n">
        <v>78459</v>
      </c>
      <c r="H120" s="13" t="n">
        <v>16886112</v>
      </c>
      <c r="I120" s="13" t="n">
        <v>1963635</v>
      </c>
      <c r="J120" s="13" t="n">
        <v>261100</v>
      </c>
      <c r="K120" s="13" t="n">
        <v>1382845</v>
      </c>
      <c r="L120" s="13" t="n">
        <v>2190708</v>
      </c>
      <c r="M120" s="13" t="n">
        <v>58494</v>
      </c>
      <c r="N120" s="13" t="n">
        <v>93959</v>
      </c>
      <c r="O120" s="13" t="n">
        <v>44461</v>
      </c>
      <c r="P120" s="13" t="n">
        <v>16083</v>
      </c>
      <c r="Q120" s="13" t="n">
        <v>386865</v>
      </c>
      <c r="R120" s="13" t="n">
        <v>23592</v>
      </c>
      <c r="S120" s="13" t="n">
        <v>183121</v>
      </c>
      <c r="T120" s="13" t="n">
        <v>58552</v>
      </c>
      <c r="U120" s="13" t="n">
        <v>526895</v>
      </c>
      <c r="V120" s="13" t="n">
        <v>738542</v>
      </c>
      <c r="W120" s="13"/>
      <c r="X120" s="13"/>
      <c r="Y120" s="13"/>
      <c r="Z120" s="13"/>
      <c r="AA120" s="13"/>
      <c r="AB120" s="13"/>
    </row>
    <row r="121" customFormat="false" ht="12.85" hidden="false" customHeight="false" outlineLevel="0" collapsed="false">
      <c r="B121" s="3" t="s">
        <v>41</v>
      </c>
      <c r="C121" s="12" t="n">
        <f aca="false">C120/C119*100</f>
        <v>0.273009520355593</v>
      </c>
      <c r="D121" s="12" t="n">
        <f aca="false">D120/D119*100</f>
        <v>0.257245244399885</v>
      </c>
      <c r="E121" s="12" t="n">
        <f aca="false">E120/E119*100</f>
        <v>0.281344875495175</v>
      </c>
      <c r="F121" s="12" t="n">
        <f aca="false">F120/F119*100</f>
        <v>0.0149271273644349</v>
      </c>
      <c r="G121" s="12" t="n">
        <f aca="false">G120/G119*100</f>
        <v>0.0471892867189461</v>
      </c>
      <c r="H121" s="12" t="n">
        <f aca="false">H120/H119*100</f>
        <v>9.02881007563608</v>
      </c>
      <c r="I121" s="12" t="n">
        <f aca="false">I120/I119*100</f>
        <v>1.00239942149373</v>
      </c>
      <c r="J121" s="12" t="n">
        <f aca="false">J120/J119*100</f>
        <v>1.30009194254201</v>
      </c>
      <c r="K121" s="12" t="n">
        <f aca="false">K120/K119*100</f>
        <v>33.5499484442288</v>
      </c>
      <c r="L121" s="12" t="n">
        <f aca="false">L120/L119*100</f>
        <v>26.3689138038057</v>
      </c>
      <c r="M121" s="12" t="n">
        <f aca="false">M120/M119*100</f>
        <v>1.45041094232823</v>
      </c>
      <c r="N121" s="12" t="n">
        <f aca="false">N120/N119*100</f>
        <v>1.34961235577804</v>
      </c>
      <c r="O121" s="12" t="n">
        <f aca="false">O120/O119*100</f>
        <v>2.13800034622709</v>
      </c>
      <c r="P121" s="12" t="n">
        <f aca="false">P120/P119*100</f>
        <v>2.25888321308335</v>
      </c>
      <c r="Q121" s="12" t="n">
        <f aca="false">Q120/Q119*100</f>
        <v>22.4077183589046</v>
      </c>
      <c r="R121" s="12" t="n">
        <f aca="false">R120/R119*100</f>
        <v>1.13696001989391</v>
      </c>
      <c r="S121" s="12" t="n">
        <f aca="false">S120/S119*100</f>
        <v>8.87561173385137</v>
      </c>
      <c r="T121" s="12" t="n">
        <f aca="false">T120/T119*100</f>
        <v>1.04540640370342</v>
      </c>
      <c r="U121" s="12" t="n">
        <f aca="false">U120/U119*100</f>
        <v>26.6567270044971</v>
      </c>
      <c r="V121" s="12" t="n">
        <f aca="false">V120/V119*100</f>
        <v>10.8058543477081</v>
      </c>
      <c r="W121" s="12" t="e">
        <f aca="false">W120/W119*100</f>
        <v>#DIV/0!</v>
      </c>
      <c r="X121" s="12" t="e">
        <f aca="false">X120/X119*100</f>
        <v>#DIV/0!</v>
      </c>
      <c r="Y121" s="12" t="e">
        <f aca="false">Y120/Y119*100</f>
        <v>#DIV/0!</v>
      </c>
      <c r="Z121" s="12" t="e">
        <f aca="false">Z120/Z119*100</f>
        <v>#DIV/0!</v>
      </c>
      <c r="AA121" s="12" t="e">
        <f aca="false">AA120/AA119*100</f>
        <v>#DIV/0!</v>
      </c>
      <c r="AB121" s="12" t="e">
        <f aca="false">AB120/AB119*100</f>
        <v>#DIV/0!</v>
      </c>
    </row>
    <row r="126" customFormat="false" ht="12.85" hidden="false" customHeight="false" outlineLevel="0" collapsed="false">
      <c r="E126" s="0" t="s">
        <v>44</v>
      </c>
    </row>
    <row r="147" customFormat="false" ht="12.85" hidden="false" customHeight="false" outlineLevel="0" collapsed="false">
      <c r="B147" s="0"/>
      <c r="K147" s="15"/>
    </row>
    <row r="148" customFormat="false" ht="12.85" hidden="false" customHeight="false" outlineLevel="0" collapsed="false">
      <c r="B148" s="0"/>
      <c r="N148" s="15"/>
    </row>
    <row r="153" customFormat="false" ht="12.85" hidden="false" customHeight="false" outlineLevel="0" collapsed="false">
      <c r="B153" s="0"/>
      <c r="K153" s="15"/>
    </row>
    <row r="154" customFormat="false" ht="12.85" hidden="false" customHeight="false" outlineLevel="0" collapsed="false">
      <c r="B154" s="0"/>
      <c r="N154" s="15"/>
    </row>
    <row r="159" customFormat="false" ht="12.85" hidden="false" customHeight="false" outlineLevel="0" collapsed="false">
      <c r="B159" s="0"/>
      <c r="K159" s="15"/>
    </row>
    <row r="160" customFormat="false" ht="12.85" hidden="false" customHeight="false" outlineLevel="0" collapsed="false">
      <c r="B160" s="0"/>
      <c r="N160" s="15"/>
    </row>
    <row r="165" customFormat="false" ht="12.85" hidden="false" customHeight="false" outlineLevel="0" collapsed="false">
      <c r="B165" s="0"/>
      <c r="K165" s="15"/>
    </row>
    <row r="166" customFormat="false" ht="12.85" hidden="false" customHeight="false" outlineLevel="0" collapsed="false">
      <c r="B166" s="0"/>
      <c r="N166" s="15"/>
    </row>
    <row r="171" customFormat="false" ht="12.85" hidden="false" customHeight="false" outlineLevel="0" collapsed="false">
      <c r="B171" s="0"/>
      <c r="K171" s="15"/>
    </row>
    <row r="172" customFormat="false" ht="12.85" hidden="false" customHeight="false" outlineLevel="0" collapsed="false">
      <c r="B172" s="0"/>
      <c r="N172" s="15"/>
    </row>
    <row r="177" customFormat="false" ht="12.85" hidden="false" customHeight="false" outlineLevel="0" collapsed="false">
      <c r="B177" s="0"/>
      <c r="K177" s="15"/>
    </row>
    <row r="178" customFormat="false" ht="12.85" hidden="false" customHeight="false" outlineLevel="0" collapsed="false">
      <c r="B178" s="0"/>
      <c r="N178" s="15"/>
    </row>
    <row r="183" customFormat="false" ht="12.85" hidden="false" customHeight="false" outlineLevel="0" collapsed="false">
      <c r="C183" s="0" t="s">
        <v>6</v>
      </c>
      <c r="D183" s="0" t="s">
        <v>7</v>
      </c>
      <c r="E183" s="0" t="s">
        <v>45</v>
      </c>
      <c r="F183" s="0" t="s">
        <v>46</v>
      </c>
      <c r="G183" s="0" t="s">
        <v>11</v>
      </c>
      <c r="H183" s="0" t="s">
        <v>12</v>
      </c>
      <c r="I183" s="0" t="s">
        <v>13</v>
      </c>
      <c r="K183" s="15"/>
    </row>
    <row r="184" customFormat="false" ht="12.85" hidden="false" customHeight="false" outlineLevel="0" collapsed="false">
      <c r="B184" s="1" t="s">
        <v>42</v>
      </c>
      <c r="C184" s="0" t="n">
        <v>59991449</v>
      </c>
      <c r="D184" s="0" t="n">
        <v>166264433</v>
      </c>
      <c r="E184" s="0" t="n">
        <v>195893469</v>
      </c>
      <c r="F184" s="0" t="n">
        <v>20083195</v>
      </c>
      <c r="G184" s="0" t="n">
        <v>4121750</v>
      </c>
      <c r="H184" s="0" t="n">
        <v>8307919</v>
      </c>
      <c r="I184" s="0" t="n">
        <v>4032926</v>
      </c>
      <c r="N184" s="15"/>
    </row>
    <row r="185" customFormat="false" ht="12.85" hidden="false" customHeight="false" outlineLevel="0" collapsed="false">
      <c r="B185" s="1" t="s">
        <v>47</v>
      </c>
      <c r="C185" s="0" t="n">
        <v>40776122</v>
      </c>
      <c r="D185" s="0" t="n">
        <v>138140122</v>
      </c>
      <c r="E185" s="0" t="n">
        <v>103988936</v>
      </c>
      <c r="F185" s="0" t="n">
        <v>12019876</v>
      </c>
      <c r="G185" s="0" t="n">
        <v>124097</v>
      </c>
      <c r="H185" s="0" t="n">
        <v>857100</v>
      </c>
      <c r="I185" s="0" t="n">
        <v>165191</v>
      </c>
    </row>
    <row r="186" customFormat="false" ht="12.85" hidden="false" customHeight="false" outlineLevel="0" collapsed="false">
      <c r="B186" s="1" t="s">
        <v>48</v>
      </c>
      <c r="C186" s="0" t="n">
        <v>59982494</v>
      </c>
      <c r="D186" s="0" t="n">
        <v>166185974</v>
      </c>
      <c r="E186" s="0" t="n">
        <v>193929834</v>
      </c>
      <c r="F186" s="0" t="n">
        <v>19822095</v>
      </c>
      <c r="G186" s="0" t="n">
        <v>2738905</v>
      </c>
      <c r="H186" s="0" t="n">
        <v>6117211</v>
      </c>
      <c r="I186" s="0" t="n">
        <v>3974432</v>
      </c>
    </row>
    <row r="187" customFormat="false" ht="12.85" hidden="false" customHeight="false" outlineLevel="0" collapsed="false">
      <c r="B187" s="1" t="s">
        <v>49</v>
      </c>
      <c r="C187" s="0" t="n">
        <v>8955</v>
      </c>
      <c r="D187" s="0" t="n">
        <v>78459</v>
      </c>
      <c r="E187" s="0" t="n">
        <v>1963635</v>
      </c>
      <c r="F187" s="0" t="n">
        <v>261100</v>
      </c>
      <c r="G187" s="0" t="n">
        <v>1382845</v>
      </c>
      <c r="H187" s="0" t="n">
        <v>2190708</v>
      </c>
      <c r="I187" s="0" t="n">
        <v>58494</v>
      </c>
    </row>
    <row r="188" customFormat="false" ht="12.85" hidden="false" customHeight="false" outlineLevel="0" collapsed="false">
      <c r="B188" s="1" t="s">
        <v>50</v>
      </c>
      <c r="C188" s="0" t="n">
        <f aca="false">(C186-C185)/C184*100</f>
        <v>32.0151826971207</v>
      </c>
      <c r="D188" s="0" t="n">
        <f aca="false">(D186-D185)/D184*100</f>
        <v>16.8682209982937</v>
      </c>
      <c r="E188" s="0" t="n">
        <f aca="false">(E186-E185)/E184*100</f>
        <v>45.9131682435008</v>
      </c>
      <c r="F188" s="0" t="n">
        <f aca="false">(F186-F185)/F184*100</f>
        <v>38.8494908305177</v>
      </c>
      <c r="G188" s="0" t="n">
        <f aca="false">(G186-G185)/G184*100</f>
        <v>63.4392673015103</v>
      </c>
      <c r="H188" s="0" t="n">
        <f aca="false">(H186-H185)/H184*100</f>
        <v>63.3144232629134</v>
      </c>
      <c r="I188" s="0" t="n">
        <f aca="false">(I186-I185)/I184*100</f>
        <v>94.4535307615364</v>
      </c>
    </row>
    <row r="189" customFormat="false" ht="12.85" hidden="false" customHeight="false" outlineLevel="0" collapsed="false">
      <c r="B189" s="1" t="s">
        <v>51</v>
      </c>
      <c r="C189" s="0" t="n">
        <f aca="false">C185/C184*100</f>
        <v>67.9698901755148</v>
      </c>
      <c r="D189" s="0" t="n">
        <f aca="false">D185/D184*100</f>
        <v>83.0845897149873</v>
      </c>
      <c r="E189" s="0" t="n">
        <f aca="false">E185/E184*100</f>
        <v>53.0844323350055</v>
      </c>
      <c r="F189" s="0" t="n">
        <f aca="false">F185/F184*100</f>
        <v>59.8504172269402</v>
      </c>
      <c r="G189" s="0" t="n">
        <f aca="false">G185/G184*100</f>
        <v>3.01078425426093</v>
      </c>
      <c r="H189" s="0" t="n">
        <f aca="false">H185/H184*100</f>
        <v>10.3166629332809</v>
      </c>
      <c r="I189" s="0" t="n">
        <f aca="false">I185/I184*100</f>
        <v>4.09605829613536</v>
      </c>
      <c r="K189" s="15"/>
    </row>
    <row r="190" customFormat="false" ht="12.85" hidden="false" customHeight="false" outlineLevel="0" collapsed="false">
      <c r="N190" s="15"/>
    </row>
    <row r="195" customFormat="false" ht="12.85" hidden="false" customHeight="false" outlineLevel="0" collapsed="false">
      <c r="K195" s="15"/>
    </row>
    <row r="196" customFormat="false" ht="12.85" hidden="false" customHeight="false" outlineLevel="0" collapsed="false">
      <c r="N196" s="15"/>
    </row>
    <row r="201" customFormat="false" ht="12.85" hidden="false" customHeight="false" outlineLevel="0" collapsed="false">
      <c r="K201" s="15"/>
    </row>
    <row r="202" customFormat="false" ht="12.85" hidden="false" customHeight="false" outlineLevel="0" collapsed="false">
      <c r="N202" s="15"/>
    </row>
    <row r="213" customFormat="false" ht="12.85" hidden="false" customHeight="false" outlineLevel="0" collapsed="false">
      <c r="A213" s="2" t="s">
        <v>46</v>
      </c>
      <c r="B213" s="1" t="s">
        <v>52</v>
      </c>
      <c r="C213" s="0" t="s">
        <v>53</v>
      </c>
      <c r="D213" s="0" t="s">
        <v>54</v>
      </c>
      <c r="E213" s="0" t="s">
        <v>55</v>
      </c>
      <c r="F213" s="0" t="s">
        <v>56</v>
      </c>
      <c r="G213" s="0" t="s">
        <v>35</v>
      </c>
      <c r="H213" s="0" t="s">
        <v>38</v>
      </c>
    </row>
    <row r="214" customFormat="false" ht="12.85" hidden="false" customHeight="false" outlineLevel="0" collapsed="false">
      <c r="A214" s="2"/>
      <c r="B214" s="1" t="s">
        <v>57</v>
      </c>
      <c r="C214" s="0" t="n">
        <v>139.356567</v>
      </c>
      <c r="D214" s="0" t="n">
        <v>75.310287</v>
      </c>
      <c r="E214" s="0" t="n">
        <v>94.328972</v>
      </c>
      <c r="F214" s="0" t="n">
        <v>94.334328</v>
      </c>
      <c r="G214" s="0" t="n">
        <v>269.093048</v>
      </c>
      <c r="H214" s="0" t="n">
        <v>266.187988</v>
      </c>
    </row>
    <row r="215" customFormat="false" ht="12.85" hidden="false" customHeight="false" outlineLevel="0" collapsed="false">
      <c r="A215" s="2"/>
      <c r="B215" s="1" t="s">
        <v>58</v>
      </c>
      <c r="C215" s="0" t="n">
        <v>180.121658</v>
      </c>
      <c r="D215" s="0" t="n">
        <v>91.399185</v>
      </c>
      <c r="E215" s="0" t="n">
        <v>112.148422</v>
      </c>
      <c r="F215" s="0" t="n">
        <v>112.339745</v>
      </c>
      <c r="G215" s="0" t="n">
        <v>300.320618</v>
      </c>
      <c r="H215" s="0" t="n">
        <v>295.78891</v>
      </c>
    </row>
    <row r="216" customFormat="false" ht="12.85" hidden="false" customHeight="false" outlineLevel="0" collapsed="false">
      <c r="A216" s="2"/>
      <c r="B216" s="1" t="s">
        <v>59</v>
      </c>
      <c r="C216" s="0" t="n">
        <v>148.199875</v>
      </c>
      <c r="D216" s="0" t="n">
        <v>77.980408</v>
      </c>
      <c r="E216" s="0" t="n">
        <v>97.149757</v>
      </c>
      <c r="F216" s="0" t="n">
        <v>97.305099</v>
      </c>
      <c r="G216" s="0" t="n">
        <v>419.085419</v>
      </c>
      <c r="H216" s="0" t="n">
        <v>415.921173</v>
      </c>
    </row>
    <row r="217" customFormat="false" ht="12.8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2.85" hidden="false" customHeight="false" outlineLevel="0" collapsed="false">
      <c r="A218" s="2" t="s">
        <v>6</v>
      </c>
      <c r="B218" s="1" t="s">
        <v>57</v>
      </c>
      <c r="C218" s="0" t="n">
        <v>70</v>
      </c>
      <c r="D218" s="0" t="n">
        <v>45.396515</v>
      </c>
      <c r="E218" s="0" t="n">
        <v>45.946568</v>
      </c>
      <c r="F218" s="0" t="n">
        <v>44.010948</v>
      </c>
      <c r="G218" s="0" t="n">
        <v>47</v>
      </c>
      <c r="H218" s="0" t="n">
        <v>48</v>
      </c>
    </row>
    <row r="219" customFormat="false" ht="12.85" hidden="false" customHeight="false" outlineLevel="0" collapsed="false">
      <c r="A219" s="2"/>
      <c r="B219" s="1" t="s">
        <v>58</v>
      </c>
      <c r="C219" s="0" t="n">
        <v>69</v>
      </c>
      <c r="D219" s="0" t="n">
        <v>45.762241</v>
      </c>
      <c r="E219" s="0" t="n">
        <v>47.177517</v>
      </c>
      <c r="F219" s="0" t="n">
        <v>45.055252</v>
      </c>
      <c r="G219" s="0" t="n">
        <v>6</v>
      </c>
      <c r="H219" s="0" t="n">
        <v>8</v>
      </c>
    </row>
    <row r="220" customFormat="false" ht="12.85" hidden="false" customHeight="false" outlineLevel="0" collapsed="false">
      <c r="A220" s="2"/>
      <c r="B220" s="1" t="s">
        <v>59</v>
      </c>
      <c r="C220" s="0" t="n">
        <v>71</v>
      </c>
      <c r="D220" s="0" t="n">
        <v>47</v>
      </c>
      <c r="E220" s="0" t="n">
        <v>48.696743</v>
      </c>
      <c r="F220" s="0" t="n">
        <v>46.146652</v>
      </c>
      <c r="G220" s="0" t="n">
        <v>107</v>
      </c>
      <c r="H220" s="0" t="n">
        <v>109</v>
      </c>
    </row>
    <row r="221" customFormat="false" ht="12.8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2.85" hidden="false" customHeight="false" outlineLevel="0" collapsed="false">
      <c r="A222" s="2" t="s">
        <v>11</v>
      </c>
      <c r="B222" s="1" t="s">
        <v>57</v>
      </c>
      <c r="C222" s="0" t="n">
        <v>0.248044</v>
      </c>
      <c r="D222" s="0" t="n">
        <v>2.281977</v>
      </c>
      <c r="E222" s="0" t="n">
        <v>1.106442</v>
      </c>
      <c r="F222" s="0" t="n">
        <v>1.006844</v>
      </c>
      <c r="G222" s="0" t="n">
        <v>2.554012</v>
      </c>
      <c r="H222" s="0" t="n">
        <v>2.388601</v>
      </c>
    </row>
    <row r="223" customFormat="false" ht="12.85" hidden="false" customHeight="false" outlineLevel="0" collapsed="false">
      <c r="A223" s="2"/>
      <c r="B223" s="1" t="s">
        <v>58</v>
      </c>
      <c r="C223" s="0" t="n">
        <v>70.7575</v>
      </c>
      <c r="D223" s="0" t="n">
        <v>46.727966</v>
      </c>
      <c r="E223" s="0" t="n">
        <v>88.04274</v>
      </c>
      <c r="F223" s="0" t="n">
        <v>87.708481</v>
      </c>
      <c r="G223" s="0" t="n">
        <v>158.641571</v>
      </c>
      <c r="H223" s="0" t="n">
        <v>158.252945</v>
      </c>
    </row>
    <row r="224" customFormat="false" ht="12.85" hidden="false" customHeight="false" outlineLevel="0" collapsed="false">
      <c r="A224" s="2"/>
      <c r="B224" s="1" t="s">
        <v>59</v>
      </c>
      <c r="C224" s="0" t="n">
        <v>70.924904</v>
      </c>
      <c r="D224" s="0" t="n">
        <v>46.739304</v>
      </c>
      <c r="E224" s="0" t="n">
        <v>127.960274</v>
      </c>
      <c r="F224" s="0" t="n">
        <v>127.132393</v>
      </c>
      <c r="G224" s="0" t="n">
        <v>172.832306</v>
      </c>
      <c r="H224" s="0" t="n">
        <v>172.233948</v>
      </c>
    </row>
    <row r="225" customFormat="false" ht="12.8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2.85" hidden="false" customHeight="false" outlineLevel="0" collapsed="false">
      <c r="A226" s="2" t="s">
        <v>21</v>
      </c>
      <c r="B226" s="1" t="s">
        <v>57</v>
      </c>
      <c r="C226" s="0" t="n">
        <v>1.705571</v>
      </c>
      <c r="D226" s="0" t="n">
        <v>4.179533</v>
      </c>
      <c r="E226" s="0" t="n">
        <v>3.947019</v>
      </c>
      <c r="F226" s="0" t="n">
        <v>4.00941</v>
      </c>
      <c r="G226" s="0" t="n">
        <v>2.343842</v>
      </c>
      <c r="H226" s="0" t="n">
        <v>2.04491</v>
      </c>
    </row>
    <row r="227" customFormat="false" ht="12.85" hidden="false" customHeight="false" outlineLevel="0" collapsed="false">
      <c r="A227" s="2"/>
      <c r="B227" s="1" t="s">
        <v>58</v>
      </c>
      <c r="C227" s="0" t="n">
        <v>119.967392</v>
      </c>
      <c r="D227" s="0" t="n">
        <v>102.342987</v>
      </c>
      <c r="E227" s="0" t="n">
        <v>171.0737</v>
      </c>
      <c r="F227" s="0" t="n">
        <v>171.197632</v>
      </c>
      <c r="G227" s="0" t="n">
        <v>289.490143</v>
      </c>
      <c r="H227" s="0" t="n">
        <v>282.10434</v>
      </c>
    </row>
    <row r="228" customFormat="false" ht="12.85" hidden="false" customHeight="false" outlineLevel="0" collapsed="false">
      <c r="A228" s="2"/>
      <c r="B228" s="1" t="s">
        <v>59</v>
      </c>
      <c r="C228" s="0" t="n">
        <v>119.520752</v>
      </c>
      <c r="D228" s="0" t="n">
        <v>102.804207</v>
      </c>
      <c r="E228" s="0" t="n">
        <v>189.969498</v>
      </c>
      <c r="F228" s="0" t="n">
        <v>189.737457</v>
      </c>
      <c r="G228" s="0" t="n">
        <v>312.757507</v>
      </c>
      <c r="H228" s="0" t="n">
        <v>304.240417</v>
      </c>
    </row>
  </sheetData>
  <mergeCells count="5">
    <mergeCell ref="A1:A24"/>
    <mergeCell ref="A213:A216"/>
    <mergeCell ref="A218:A220"/>
    <mergeCell ref="A222:A224"/>
    <mergeCell ref="A226:A22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259795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2015-03-29T18:32:54Z</dcterms:created>
  <dc:language>en-US</dc:language>
  <dcterms:modified xsi:type="dcterms:W3CDTF">2015-04-21T11:14:37Z</dcterms:modified>
  <cp:revision>113</cp:revision>
</cp:coreProperties>
</file>