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TICS\"/>
    </mc:Choice>
  </mc:AlternateContent>
  <xr:revisionPtr revIDLastSave="0" documentId="13_ncr:1_{A6BD61C4-03C3-411D-B9BE-B8449E3AA44A}" xr6:coauthVersionLast="47" xr6:coauthVersionMax="47" xr10:uidLastSave="{00000000-0000-0000-0000-000000000000}"/>
  <bookViews>
    <workbookView xWindow="-108" yWindow="-108" windowWidth="23256" windowHeight="12576" xr2:uid="{DF439374-D099-47D8-BC92-698F0B036FBF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Q62" i="1"/>
  <c r="R62" i="1"/>
  <c r="M62" i="1"/>
  <c r="L62" i="1"/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7" i="1"/>
  <c r="F28" i="1"/>
  <c r="F29" i="1"/>
  <c r="F30" i="1"/>
  <c r="F31" i="1"/>
  <c r="F32" i="1"/>
  <c r="F33" i="1"/>
  <c r="F34" i="1"/>
  <c r="F35" i="1"/>
  <c r="F36" i="1"/>
  <c r="F37" i="1"/>
  <c r="F38" i="1"/>
  <c r="F39" i="1"/>
  <c r="E39" i="1" s="1"/>
  <c r="F40" i="1"/>
  <c r="F41" i="1"/>
  <c r="F42" i="1"/>
  <c r="F27" i="1"/>
  <c r="E27" i="1" s="1"/>
  <c r="E36" i="1" l="1"/>
  <c r="E37" i="1"/>
  <c r="E38" i="1"/>
  <c r="E40" i="1"/>
  <c r="E42" i="1"/>
  <c r="E34" i="1"/>
  <c r="E32" i="1"/>
  <c r="E28" i="1"/>
  <c r="E41" i="1"/>
  <c r="E31" i="1"/>
  <c r="E35" i="1"/>
  <c r="E30" i="1"/>
  <c r="E29" i="1"/>
  <c r="E33" i="1"/>
</calcChain>
</file>

<file path=xl/sharedStrings.xml><?xml version="1.0" encoding="utf-8"?>
<sst xmlns="http://schemas.openxmlformats.org/spreadsheetml/2006/main" count="138" uniqueCount="42">
  <si>
    <t>EXCEL DATA SUMMARY AND VISUALIZATION REPORTS USING PIVOT TABLES</t>
  </si>
  <si>
    <t>FILTERS</t>
  </si>
  <si>
    <t>COLUMNS</t>
  </si>
  <si>
    <t>ROWS</t>
  </si>
  <si>
    <t>VALUES</t>
  </si>
  <si>
    <t>COUNTRY</t>
  </si>
  <si>
    <t>STATE</t>
  </si>
  <si>
    <t>CITY</t>
  </si>
  <si>
    <t>POPULATION</t>
  </si>
  <si>
    <t>MALES</t>
  </si>
  <si>
    <t>FEMALES</t>
  </si>
  <si>
    <t>INDIA</t>
  </si>
  <si>
    <t>TELANGANA</t>
  </si>
  <si>
    <t>HYD</t>
  </si>
  <si>
    <t>WARANGLE</t>
  </si>
  <si>
    <t>SIDDIPETA</t>
  </si>
  <si>
    <t>AMEERPET</t>
  </si>
  <si>
    <t>SR NAGER</t>
  </si>
  <si>
    <t>HIMA NAGAR</t>
  </si>
  <si>
    <t>AP</t>
  </si>
  <si>
    <t>GUNTUR</t>
  </si>
  <si>
    <t>VIZ</t>
  </si>
  <si>
    <t>VIJAYAWADA</t>
  </si>
  <si>
    <t>BAPATLA</t>
  </si>
  <si>
    <t>TIRUPATHI</t>
  </si>
  <si>
    <t>TAMILNADU</t>
  </si>
  <si>
    <t>CHINNAI</t>
  </si>
  <si>
    <t>COMMBATUR</t>
  </si>
  <si>
    <t>VELLOR</t>
  </si>
  <si>
    <t>MADURAI</t>
  </si>
  <si>
    <t>PODICHERRY</t>
  </si>
  <si>
    <t>SAMPLE DATASET</t>
  </si>
  <si>
    <t>Grand Total</t>
  </si>
  <si>
    <t>TOTAL POPULATION</t>
  </si>
  <si>
    <t>MALESPOP</t>
  </si>
  <si>
    <t>FEMALE POP</t>
  </si>
  <si>
    <t>MALE POP</t>
  </si>
  <si>
    <t>(All)</t>
  </si>
  <si>
    <t>MALE POPULATION</t>
  </si>
  <si>
    <t>EMALES POPULATION</t>
  </si>
  <si>
    <t>FEMALESPOP</t>
  </si>
  <si>
    <t>ANDHRAPRADESH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</si>
</sst>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6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2" fillId="2" borderId="0" xfId="0" applyNumberFormat="1" applyFont="1" applyFill="1"/>
    <xf numFmtId="0" fontId="0" fillId="0" borderId="0" xfId="0" applyAlignment="1">
      <alignment horizontal="center" vertical="center"/>
    </xf>
    <xf numFmtId="0" fontId="3" fillId="9" borderId="1" xfId="0" applyFont="1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3" fillId="0" borderId="0" xfId="0" pivotButton="1" applyFont="1"/>
    <xf numFmtId="0" fontId="3" fillId="9" borderId="1" xfId="0" applyFont="1" applyFill="1" applyBorder="1" applyAlignment="1">
      <alignment horizontal="left"/>
    </xf>
    <xf numFmtId="9" fontId="0" fillId="0" borderId="1" xfId="1" applyFont="1" applyBorder="1"/>
    <xf numFmtId="0" fontId="3" fillId="11" borderId="1" xfId="0" applyFont="1" applyFill="1" applyBorder="1"/>
    <xf numFmtId="0" fontId="0" fillId="8" borderId="1" xfId="0" applyFill="1" applyBorder="1"/>
    <xf numFmtId="0" fontId="1" fillId="8" borderId="1" xfId="1" applyNumberFormat="1" applyFont="1" applyFill="1" applyBorder="1"/>
    <xf numFmtId="9" fontId="1" fillId="8" borderId="1" xfId="1" applyFont="1" applyFill="1" applyBorder="1"/>
    <xf numFmtId="0" fontId="0" fillId="10" borderId="0" xfId="0" applyFill="1"/>
    <xf numFmtId="0" fontId="0" fillId="8" borderId="0" xfId="0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067780872794802E-2"/>
          <c:y val="0.31483568075117369"/>
          <c:w val="0.90250696378830086"/>
          <c:h val="0.45159513511515276"/>
        </c:manualLayout>
      </c:layout>
      <c:pie3DChart>
        <c:varyColors val="1"/>
        <c:ser>
          <c:idx val="0"/>
          <c:order val="0"/>
          <c:tx>
            <c:strRef>
              <c:f>Sheet1!$G$62</c:f>
              <c:strCache>
                <c:ptCount val="1"/>
                <c:pt idx="0">
                  <c:v>ANDHRAPRADESH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5A-4EFE-8E12-76611A62A5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5A-4EFE-8E12-76611A62A564}"/>
              </c:ext>
            </c:extLst>
          </c:dPt>
          <c:dLbls>
            <c:delete val="1"/>
          </c:dLbls>
          <c:cat>
            <c:strRef>
              <c:f>Sheet1!$H$61:$I$61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Sheet1!$H$62:$I$62</c:f>
              <c:numCache>
                <c:formatCode>0%</c:formatCode>
                <c:ptCount val="2"/>
                <c:pt idx="0">
                  <c:v>0.58769166141566898</c:v>
                </c:pt>
                <c:pt idx="1">
                  <c:v>0.41230833858433102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4E7-B3A7-C47E724ED05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483380816714153E-2"/>
          <c:y val="0.3206228956228957"/>
          <c:w val="0.89553656220322886"/>
          <c:h val="0.40265052095760756"/>
        </c:manualLayout>
      </c:layout>
      <c:pie3DChart>
        <c:varyColors val="1"/>
        <c:ser>
          <c:idx val="0"/>
          <c:order val="0"/>
          <c:tx>
            <c:strRef>
              <c:f>Sheet1!$K$62</c:f>
              <c:strCache>
                <c:ptCount val="1"/>
                <c:pt idx="0">
                  <c:v>TAMILNADU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7A-4D39-BFF4-13B2D0E4A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7A-4D39-BFF4-13B2D0E4A95F}"/>
              </c:ext>
            </c:extLst>
          </c:dPt>
          <c:cat>
            <c:strRef>
              <c:f>Sheet1!$L$61:$M$61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Sheet1!$L$62:$M$62</c:f>
              <c:numCache>
                <c:formatCode>0%</c:formatCode>
                <c:ptCount val="2"/>
                <c:pt idx="0">
                  <c:v>0.40271214300390384</c:v>
                </c:pt>
                <c:pt idx="1">
                  <c:v>0.59728785699609621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A-437D-81F0-E36204E1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0384215991692628E-2"/>
          <c:y val="0.32968888888888886"/>
          <c:w val="0.98961578400830741"/>
          <c:h val="0.42253228346456695"/>
        </c:manualLayout>
      </c:layout>
      <c:pie3DChart>
        <c:varyColors val="1"/>
        <c:ser>
          <c:idx val="0"/>
          <c:order val="0"/>
          <c:tx>
            <c:strRef>
              <c:f>Sheet1!$P$62</c:f>
              <c:strCache>
                <c:ptCount val="1"/>
                <c:pt idx="0">
                  <c:v>TELANGANA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D2-44A9-A95D-4673382A2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D2-44A9-A95D-4673382A25B0}"/>
              </c:ext>
            </c:extLst>
          </c:dPt>
          <c:cat>
            <c:strRef>
              <c:f>Sheet1!$Q$61:$R$61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Sheet1!$Q$62:$R$62</c:f>
              <c:numCache>
                <c:formatCode>0%</c:formatCode>
                <c:ptCount val="2"/>
                <c:pt idx="0">
                  <c:v>0.51555173637705254</c:v>
                </c:pt>
                <c:pt idx="1">
                  <c:v>0.48444826362294746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CB6-A619-E29AC59D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INDIA</a:t>
            </a:r>
          </a:p>
        </c:rich>
      </c:tx>
      <c:layout>
        <c:manualLayout>
          <c:xMode val="edge"/>
          <c:yMode val="edge"/>
          <c:x val="0.44643248908607236"/>
          <c:y val="3.53535353535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4276591714696"/>
          <c:y val="0.14247159090909092"/>
          <c:w val="0.85495666134516701"/>
          <c:h val="0.66305215044142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Sheet1!$H$54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Sheet1!$G$55:$G$57</c:f>
              <c:strCache>
                <c:ptCount val="3"/>
                <c:pt idx="0">
                  <c:v>AP</c:v>
                </c:pt>
                <c:pt idx="1">
                  <c:v>TAMILNADU</c:v>
                </c:pt>
                <c:pt idx="2">
                  <c:v>TELANGANA</c:v>
                </c:pt>
              </c:strCache>
            </c:strRef>
          </c:cat>
          <c:val>
            <c:numRef>
              <c:f>Sheet1!$H$55:$H$57</c:f>
              <c:numCache>
                <c:formatCode>General</c:formatCode>
                <c:ptCount val="3"/>
                <c:pt idx="0">
                  <c:v>25182</c:v>
                </c:pt>
                <c:pt idx="1">
                  <c:v>19600</c:v>
                </c:pt>
                <c:pt idx="2">
                  <c:v>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E-4DC0-8909-642B2CCFA6CA}"/>
            </c:ext>
          </c:extLst>
        </c:ser>
        <c:ser>
          <c:idx val="1"/>
          <c:order val="1"/>
          <c:tx>
            <c:strRef>
              <c:f>Sheet1!$I$54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Sheet1!$G$55:$G$57</c:f>
              <c:strCache>
                <c:ptCount val="3"/>
                <c:pt idx="0">
                  <c:v>AP</c:v>
                </c:pt>
                <c:pt idx="1">
                  <c:v>TAMILNADU</c:v>
                </c:pt>
                <c:pt idx="2">
                  <c:v>TELANGANA</c:v>
                </c:pt>
              </c:strCache>
            </c:strRef>
          </c:cat>
          <c:val>
            <c:numRef>
              <c:f>Sheet1!$I$55:$I$57</c:f>
              <c:numCache>
                <c:formatCode>General</c:formatCode>
                <c:ptCount val="3"/>
                <c:pt idx="0">
                  <c:v>17667</c:v>
                </c:pt>
                <c:pt idx="1">
                  <c:v>29070</c:v>
                </c:pt>
                <c:pt idx="2">
                  <c:v>25933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E-4DC0-8909-642B2CCFA6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5836736"/>
        <c:axId val="1295837216"/>
      </c:barChart>
      <c:catAx>
        <c:axId val="12958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37216"/>
        <c:crosses val="autoZero"/>
        <c:auto val="1"/>
        <c:lblAlgn val="ctr"/>
        <c:lblOffset val="100"/>
        <c:noMultiLvlLbl val="0"/>
      </c:catAx>
      <c:valAx>
        <c:axId val="12958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68648715864837"/>
          <c:y val="0.88974667939234864"/>
          <c:w val="0.328924905960359"/>
          <c:h val="0.10984967788117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4525958645412"/>
          <c:y val="0.26886741814278048"/>
          <c:w val="0.80223929325907428"/>
          <c:h val="0.58514080667452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Sheet1!$K$41:$L$41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Sheet1!$K$42:$L$42</c:f>
              <c:numCache>
                <c:formatCode>0</c:formatCode>
                <c:ptCount val="2"/>
                <c:pt idx="0">
                  <c:v>72380</c:v>
                </c:pt>
                <c:pt idx="1">
                  <c:v>72670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A-4A57-8FCF-F124A06025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12496"/>
        <c:axId val="526413936"/>
      </c:barChart>
      <c:catAx>
        <c:axId val="5264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3936"/>
        <c:crosses val="autoZero"/>
        <c:auto val="1"/>
        <c:lblAlgn val="ctr"/>
        <c:lblOffset val="100"/>
        <c:noMultiLvlLbl val="0"/>
      </c:catAx>
      <c:valAx>
        <c:axId val="5264139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77115526122149"/>
          <c:y val="0.19466670058811308"/>
          <c:w val="0.75125091979396619"/>
          <c:h val="0.53739288243250694"/>
        </c:manualLayout>
      </c:layout>
      <c:pie3DChart>
        <c:varyColors val="1"/>
        <c:ser>
          <c:idx val="0"/>
          <c:order val="0"/>
          <c:tx>
            <c:strRef>
              <c:f>Sheet1!$B$72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B1E-420C-899C-8B9646191E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1E-420C-899C-8B9646191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Sheet1!$C$71:$D$71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Sheet1!$C$72:$D$72</c:f>
              <c:numCache>
                <c:formatCode>0%</c:formatCode>
                <c:ptCount val="2"/>
                <c:pt idx="0">
                  <c:v>0.49900034470872112</c:v>
                </c:pt>
                <c:pt idx="1">
                  <c:v>0.50099965529127888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89E-A222-200CE1D3DF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62</xdr:row>
      <xdr:rowOff>68580</xdr:rowOff>
    </xdr:from>
    <xdr:to>
      <xdr:col>8</xdr:col>
      <xdr:colOff>822960</xdr:colOff>
      <xdr:row>70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6D709-4B0F-033C-E62C-ECA77712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62</xdr:row>
      <xdr:rowOff>45720</xdr:rowOff>
    </xdr:from>
    <xdr:to>
      <xdr:col>13</xdr:col>
      <xdr:colOff>0</xdr:colOff>
      <xdr:row>70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B7F1F0-0F05-FF7B-C4F9-77FD2CD5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62</xdr:row>
      <xdr:rowOff>34290</xdr:rowOff>
    </xdr:from>
    <xdr:to>
      <xdr:col>18</xdr:col>
      <xdr:colOff>15240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3526B1-FC54-EC74-E547-A7F57694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</xdr:colOff>
      <xdr:row>44</xdr:row>
      <xdr:rowOff>175260</xdr:rowOff>
    </xdr:from>
    <xdr:to>
      <xdr:col>15</xdr:col>
      <xdr:colOff>15240</xdr:colOff>
      <xdr:row>58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5919AB-511C-CFD4-B867-5A193A35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29</xdr:row>
      <xdr:rowOff>83820</xdr:rowOff>
    </xdr:from>
    <xdr:to>
      <xdr:col>17</xdr:col>
      <xdr:colOff>556260</xdr:colOff>
      <xdr:row>42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008DED-DEDE-07B6-D990-4B2CC3867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</xdr:colOff>
      <xdr:row>72</xdr:row>
      <xdr:rowOff>140970</xdr:rowOff>
    </xdr:from>
    <xdr:to>
      <xdr:col>4</xdr:col>
      <xdr:colOff>30480</xdr:colOff>
      <xdr:row>81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F054AA-E8FA-823D-3C30-C7AD5131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" refreshedDate="45118.412243287035" createdVersion="8" refreshedVersion="8" minRefreshableVersion="3" recordCount="16" xr:uid="{C52B98E3-D6C8-418B-8A11-A0F11A20FB2A}">
  <cacheSource type="worksheet">
    <worksheetSource ref="B26:G42" sheet="Sheet1"/>
  </cacheSource>
  <cacheFields count="6">
    <cacheField name="COUNTRY" numFmtId="0">
      <sharedItems count="1">
        <s v="INDIA"/>
      </sharedItems>
    </cacheField>
    <cacheField name="STATE" numFmtId="0">
      <sharedItems count="3">
        <s v="TELANGANA"/>
        <s v="AP"/>
        <s v="TAMILNADU"/>
      </sharedItems>
    </cacheField>
    <cacheField name="CITY" numFmtId="0">
      <sharedItems count="16">
        <s v="HYD"/>
        <s v="WARANGLE"/>
        <s v="SIDDIPETA"/>
        <s v="HIMA NAGAR"/>
        <s v="AMEERPET"/>
        <s v="SR NAGER"/>
        <s v="GUNTUR"/>
        <s v="VIZ"/>
        <s v="VIJAYAWADA"/>
        <s v="BAPATLA"/>
        <s v="TIRUPATHI"/>
        <s v="CHINNAI"/>
        <s v="COMMBATUR"/>
        <s v="VELLOR"/>
        <s v="MADURAI"/>
        <s v="PODICHERRY"/>
      </sharedItems>
    </cacheField>
    <cacheField name="POPULATION" numFmtId="0">
      <sharedItems containsSemiMixedTypes="0" containsString="0" containsNumber="1" containsInteger="1" minValue="5233" maxValue="13521"/>
    </cacheField>
    <cacheField name="MALES" numFmtId="0">
      <sharedItems containsSemiMixedTypes="0" containsString="0" containsNumber="1" containsInteger="1" minValue="1263" maxValue="7808"/>
    </cacheField>
    <cacheField name="FEMALES" numFmtId="0">
      <sharedItems containsSemiMixedTypes="0" containsString="0" containsNumber="1" containsInteger="1" minValue="1961" maxValue="7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9124"/>
    <n v="6220"/>
    <n v="2904"/>
  </r>
  <r>
    <x v="0"/>
    <x v="0"/>
    <x v="1"/>
    <n v="7016"/>
    <n v="2809"/>
    <n v="4207"/>
  </r>
  <r>
    <x v="0"/>
    <x v="0"/>
    <x v="2"/>
    <n v="7909"/>
    <n v="5155"/>
    <n v="2754"/>
  </r>
  <r>
    <x v="0"/>
    <x v="0"/>
    <x v="3"/>
    <n v="11753"/>
    <n v="3861"/>
    <n v="7892"/>
  </r>
  <r>
    <x v="0"/>
    <x v="0"/>
    <x v="4"/>
    <n v="6505"/>
    <n v="3019"/>
    <n v="3486"/>
  </r>
  <r>
    <x v="0"/>
    <x v="0"/>
    <x v="5"/>
    <n v="11224"/>
    <n v="6534"/>
    <n v="4690"/>
  </r>
  <r>
    <x v="0"/>
    <x v="1"/>
    <x v="6"/>
    <n v="5233"/>
    <n v="1263"/>
    <n v="3970"/>
  </r>
  <r>
    <x v="0"/>
    <x v="1"/>
    <x v="7"/>
    <n v="9430"/>
    <n v="5324"/>
    <n v="4106"/>
  </r>
  <r>
    <x v="0"/>
    <x v="1"/>
    <x v="8"/>
    <n v="9819"/>
    <n v="7678"/>
    <n v="2141"/>
  </r>
  <r>
    <x v="0"/>
    <x v="1"/>
    <x v="9"/>
    <n v="12299"/>
    <n v="7808"/>
    <n v="4491"/>
  </r>
  <r>
    <x v="0"/>
    <x v="1"/>
    <x v="10"/>
    <n v="6068"/>
    <n v="3109"/>
    <n v="2959"/>
  </r>
  <r>
    <x v="0"/>
    <x v="2"/>
    <x v="11"/>
    <n v="11028"/>
    <n v="3130"/>
    <n v="7898"/>
  </r>
  <r>
    <x v="0"/>
    <x v="2"/>
    <x v="12"/>
    <n v="8874"/>
    <n v="3187"/>
    <n v="5687"/>
  </r>
  <r>
    <x v="0"/>
    <x v="2"/>
    <x v="13"/>
    <n v="6859"/>
    <n v="4898"/>
    <n v="1961"/>
  </r>
  <r>
    <x v="0"/>
    <x v="2"/>
    <x v="14"/>
    <n v="8388"/>
    <n v="1559"/>
    <n v="6829"/>
  </r>
  <r>
    <x v="0"/>
    <x v="2"/>
    <x v="15"/>
    <n v="13521"/>
    <n v="6826"/>
    <n v="6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FAF7-CEE7-42F9-8255-1C1FE7C1119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G48:J52" firstHeaderRow="0" firstDataRow="1" firstDataCol="1" rowPageCount="1" colPageCount="1"/>
  <pivotFields count="6">
    <pivotField axis="axisPage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MALESPOP" fld="4" baseField="1" baseItem="0"/>
    <dataField name="FEMALESPOP" fld="5" baseField="1" baseItem="0"/>
    <dataField name="TOTAL POPULATION" fld="3" baseField="1" baseItem="0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8443C-DC34-4AA9-9335-E80BBE518D2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B47:D64" firstHeaderRow="0" firstDataRow="1" firstDataCol="1" rowPageCount="2" colPageCount="1"/>
  <pivotFields count="6">
    <pivotField axis="axisPage" showAll="0">
      <items count="2"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17">
        <item x="4"/>
        <item x="9"/>
        <item x="11"/>
        <item x="12"/>
        <item x="6"/>
        <item x="3"/>
        <item x="0"/>
        <item x="14"/>
        <item x="15"/>
        <item x="2"/>
        <item x="5"/>
        <item x="10"/>
        <item x="13"/>
        <item x="8"/>
        <item x="7"/>
        <item x="1"/>
        <item t="default"/>
      </items>
    </pivotField>
    <pivotField showAll="0"/>
    <pivotField dataField="1"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MALE POPULATION" fld="4" baseField="2" baseItem="2"/>
    <dataField name="EMALES POPULATION" fld="5" baseField="2" baseItem="2"/>
  </dataFields>
  <formats count="8">
    <format dxfId="8">
      <pivotArea field="1" type="button" dataOnly="0" labelOnly="1" outline="0" axis="axisPage" fieldPosition="1"/>
    </format>
    <format dxfId="7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1" count="1">
            <x v="1"/>
          </reference>
        </references>
      </pivotArea>
    </format>
    <format dxfId="5">
      <pivotArea dataOnly="0" labelOnly="1" outline="0" fieldPosition="0">
        <references count="1">
          <reference field="1" count="1">
            <x v="2"/>
          </reference>
        </references>
      </pivotArea>
    </format>
    <format dxfId="4">
      <pivotArea field="0" type="button" dataOnly="0" labelOnly="1" outline="0" axis="axisPage" fieldPosition="0"/>
    </format>
    <format dxfId="3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1" count="1">
            <x v="0"/>
          </reference>
        </references>
      </pivotArea>
    </format>
    <format dxfId="1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9265-E999-49D8-AF8B-9270F70F07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J37:M39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LE POP" fld="4" baseField="0" baseItem="0"/>
    <dataField name="FEMALE POP" fld="5" baseField="0" baseItem="0"/>
    <dataField name="TOTAL POPULATION" fld="3" baseField="0" baseItem="0"/>
  </dataFields>
  <formats count="2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D9E84-A9B0-4D0A-BE15-5D4844A06E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J29:K31" firstHeaderRow="1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8B7C-378C-4827-A1FC-0BD952DF9214}">
  <dimension ref="B2:R72"/>
  <sheetViews>
    <sheetView tabSelected="1" topLeftCell="D43" workbookViewId="0">
      <selection activeCell="K45" sqref="K45"/>
    </sheetView>
  </sheetViews>
  <sheetFormatPr defaultRowHeight="14.4" x14ac:dyDescent="0.3"/>
  <cols>
    <col min="2" max="2" width="12.44140625" bestFit="1" customWidth="1"/>
    <col min="3" max="3" width="17.77734375" bestFit="1" customWidth="1"/>
    <col min="4" max="4" width="19.77734375" bestFit="1" customWidth="1"/>
    <col min="5" max="5" width="18.88671875" bestFit="1" customWidth="1"/>
    <col min="6" max="6" width="11.33203125" customWidth="1"/>
    <col min="7" max="7" width="11.21875" bestFit="1" customWidth="1"/>
    <col min="8" max="8" width="10.44140625" bestFit="1" customWidth="1"/>
    <col min="9" max="9" width="12.33203125" bestFit="1" customWidth="1"/>
    <col min="10" max="10" width="18.33203125" bestFit="1" customWidth="1"/>
    <col min="11" max="11" width="18.33203125" customWidth="1"/>
    <col min="12" max="12" width="11.77734375" bestFit="1" customWidth="1"/>
    <col min="13" max="13" width="18.33203125" bestFit="1" customWidth="1"/>
    <col min="16" max="16" width="13" customWidth="1"/>
    <col min="17" max="17" width="11.21875" customWidth="1"/>
    <col min="18" max="18" width="11.33203125" customWidth="1"/>
  </cols>
  <sheetData>
    <row r="2" spans="3:15" ht="14.4" customHeight="1" x14ac:dyDescent="0.3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ht="14.4" customHeight="1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ht="14.4" customHeight="1" x14ac:dyDescent="0.3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3:15" ht="14.4" customHeight="1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10" spans="3:15" x14ac:dyDescent="0.3">
      <c r="G10" s="23" t="s">
        <v>1</v>
      </c>
      <c r="H10" s="23"/>
      <c r="I10" s="24" t="s">
        <v>2</v>
      </c>
      <c r="J10" s="24"/>
    </row>
    <row r="11" spans="3:15" x14ac:dyDescent="0.3">
      <c r="G11" s="23"/>
      <c r="H11" s="23"/>
      <c r="I11" s="24"/>
      <c r="J11" s="24"/>
    </row>
    <row r="12" spans="3:15" x14ac:dyDescent="0.3">
      <c r="G12" s="23"/>
      <c r="H12" s="23"/>
      <c r="I12" s="24"/>
      <c r="J12" s="24"/>
    </row>
    <row r="13" spans="3:15" x14ac:dyDescent="0.3">
      <c r="G13" s="23"/>
      <c r="H13" s="23"/>
      <c r="I13" s="24"/>
      <c r="J13" s="24"/>
    </row>
    <row r="14" spans="3:15" x14ac:dyDescent="0.3">
      <c r="G14" s="23"/>
      <c r="H14" s="23"/>
      <c r="I14" s="24"/>
      <c r="J14" s="24"/>
    </row>
    <row r="15" spans="3:15" x14ac:dyDescent="0.3">
      <c r="G15" s="22" t="s">
        <v>3</v>
      </c>
      <c r="H15" s="22"/>
      <c r="I15" s="25" t="s">
        <v>4</v>
      </c>
      <c r="J15" s="25"/>
    </row>
    <row r="16" spans="3:15" x14ac:dyDescent="0.3">
      <c r="G16" s="22"/>
      <c r="H16" s="22"/>
      <c r="I16" s="25"/>
      <c r="J16" s="25"/>
    </row>
    <row r="17" spans="2:11" x14ac:dyDescent="0.3">
      <c r="G17" s="22"/>
      <c r="H17" s="22"/>
      <c r="I17" s="25"/>
      <c r="J17" s="25"/>
    </row>
    <row r="18" spans="2:11" x14ac:dyDescent="0.3">
      <c r="G18" s="22"/>
      <c r="H18" s="22"/>
      <c r="I18" s="25"/>
      <c r="J18" s="25"/>
    </row>
    <row r="19" spans="2:11" x14ac:dyDescent="0.3">
      <c r="G19" s="22"/>
      <c r="H19" s="22"/>
      <c r="I19" s="25"/>
      <c r="J19" s="25"/>
    </row>
    <row r="24" spans="2:11" ht="15.6" x14ac:dyDescent="0.3">
      <c r="B24" s="21" t="s">
        <v>31</v>
      </c>
      <c r="C24" s="21"/>
      <c r="D24" s="21"/>
      <c r="E24" s="21"/>
    </row>
    <row r="26" spans="2:11" x14ac:dyDescent="0.3">
      <c r="B26" s="2" t="s">
        <v>5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10</v>
      </c>
    </row>
    <row r="27" spans="2:11" x14ac:dyDescent="0.3">
      <c r="B27" s="1" t="s">
        <v>11</v>
      </c>
      <c r="C27" s="1" t="s">
        <v>12</v>
      </c>
      <c r="D27" s="1" t="s">
        <v>13</v>
      </c>
      <c r="E27" s="1">
        <f ca="1">SUM(F27:G27)</f>
        <v>6584</v>
      </c>
      <c r="F27" s="1">
        <f ca="1">RANDBETWEEN(1000,8000)</f>
        <v>4735</v>
      </c>
      <c r="G27" s="1">
        <f ca="1">RANDBETWEEN(1000,8000)</f>
        <v>1849</v>
      </c>
    </row>
    <row r="28" spans="2:11" x14ac:dyDescent="0.3">
      <c r="B28" s="1" t="s">
        <v>11</v>
      </c>
      <c r="C28" s="1" t="s">
        <v>12</v>
      </c>
      <c r="D28" s="1" t="s">
        <v>14</v>
      </c>
      <c r="E28" s="1">
        <f t="shared" ref="E28:E42" ca="1" si="0">SUM(F28:G28)</f>
        <v>7021</v>
      </c>
      <c r="F28" s="1">
        <f t="shared" ref="F28:G42" ca="1" si="1">RANDBETWEEN(1000,8000)</f>
        <v>3963</v>
      </c>
      <c r="G28" s="1">
        <f t="shared" ca="1" si="1"/>
        <v>3058</v>
      </c>
    </row>
    <row r="29" spans="2:11" x14ac:dyDescent="0.3">
      <c r="B29" s="1" t="s">
        <v>11</v>
      </c>
      <c r="C29" s="1" t="s">
        <v>12</v>
      </c>
      <c r="D29" s="1" t="s">
        <v>15</v>
      </c>
      <c r="E29" s="1">
        <f t="shared" ca="1" si="0"/>
        <v>4621</v>
      </c>
      <c r="F29" s="1">
        <f t="shared" ca="1" si="1"/>
        <v>2117</v>
      </c>
      <c r="G29" s="1">
        <f t="shared" ca="1" si="1"/>
        <v>2504</v>
      </c>
      <c r="J29" s="3" t="s">
        <v>5</v>
      </c>
      <c r="K29" t="s">
        <v>33</v>
      </c>
    </row>
    <row r="30" spans="2:11" x14ac:dyDescent="0.3">
      <c r="B30" s="1" t="s">
        <v>11</v>
      </c>
      <c r="C30" s="1" t="s">
        <v>12</v>
      </c>
      <c r="D30" s="1" t="s">
        <v>18</v>
      </c>
      <c r="E30" s="1">
        <f t="shared" ca="1" si="0"/>
        <v>11418</v>
      </c>
      <c r="F30" s="1">
        <f t="shared" ca="1" si="1"/>
        <v>7326</v>
      </c>
      <c r="G30" s="1">
        <f t="shared" ca="1" si="1"/>
        <v>4092</v>
      </c>
      <c r="J30" s="4" t="s">
        <v>11</v>
      </c>
      <c r="K30">
        <v>145050</v>
      </c>
    </row>
    <row r="31" spans="2:11" x14ac:dyDescent="0.3">
      <c r="B31" s="1" t="s">
        <v>11</v>
      </c>
      <c r="C31" s="1" t="s">
        <v>12</v>
      </c>
      <c r="D31" s="1" t="s">
        <v>16</v>
      </c>
      <c r="E31" s="1">
        <f t="shared" ca="1" si="0"/>
        <v>11969</v>
      </c>
      <c r="F31" s="1">
        <f t="shared" ca="1" si="1"/>
        <v>5401</v>
      </c>
      <c r="G31" s="1">
        <f t="shared" ca="1" si="1"/>
        <v>6568</v>
      </c>
      <c r="J31" s="4" t="s">
        <v>32</v>
      </c>
      <c r="K31">
        <v>145050</v>
      </c>
    </row>
    <row r="32" spans="2:11" x14ac:dyDescent="0.3">
      <c r="B32" s="1" t="s">
        <v>11</v>
      </c>
      <c r="C32" s="1" t="s">
        <v>12</v>
      </c>
      <c r="D32" s="1" t="s">
        <v>17</v>
      </c>
      <c r="E32" s="1">
        <f t="shared" ca="1" si="0"/>
        <v>12441</v>
      </c>
      <c r="F32" s="1">
        <f t="shared" ca="1" si="1"/>
        <v>5071</v>
      </c>
      <c r="G32" s="1">
        <f t="shared" ca="1" si="1"/>
        <v>7370</v>
      </c>
    </row>
    <row r="33" spans="2:13" x14ac:dyDescent="0.3">
      <c r="B33" s="1" t="s">
        <v>11</v>
      </c>
      <c r="C33" s="1" t="s">
        <v>19</v>
      </c>
      <c r="D33" s="1" t="s">
        <v>20</v>
      </c>
      <c r="E33" s="1">
        <f t="shared" ca="1" si="0"/>
        <v>5726</v>
      </c>
      <c r="F33" s="1">
        <f t="shared" ca="1" si="1"/>
        <v>2797</v>
      </c>
      <c r="G33" s="1">
        <f t="shared" ca="1" si="1"/>
        <v>2929</v>
      </c>
      <c r="J33" s="19" t="s">
        <v>33</v>
      </c>
      <c r="K33" s="19"/>
      <c r="L33" s="5">
        <v>145050</v>
      </c>
    </row>
    <row r="34" spans="2:13" x14ac:dyDescent="0.3">
      <c r="B34" s="1" t="s">
        <v>11</v>
      </c>
      <c r="C34" s="1" t="s">
        <v>19</v>
      </c>
      <c r="D34" s="1" t="s">
        <v>21</v>
      </c>
      <c r="E34" s="1">
        <f t="shared" ca="1" si="0"/>
        <v>8928</v>
      </c>
      <c r="F34" s="1">
        <f t="shared" ca="1" si="1"/>
        <v>2025</v>
      </c>
      <c r="G34" s="1">
        <f t="shared" ca="1" si="1"/>
        <v>6903</v>
      </c>
    </row>
    <row r="35" spans="2:13" x14ac:dyDescent="0.3">
      <c r="B35" s="1" t="s">
        <v>11</v>
      </c>
      <c r="C35" s="1" t="s">
        <v>19</v>
      </c>
      <c r="D35" s="1" t="s">
        <v>22</v>
      </c>
      <c r="E35" s="1">
        <f t="shared" ca="1" si="0"/>
        <v>9618</v>
      </c>
      <c r="F35" s="1">
        <f t="shared" ca="1" si="1"/>
        <v>3234</v>
      </c>
      <c r="G35" s="1">
        <f t="shared" ca="1" si="1"/>
        <v>6384</v>
      </c>
    </row>
    <row r="36" spans="2:13" x14ac:dyDescent="0.3">
      <c r="B36" s="1" t="s">
        <v>11</v>
      </c>
      <c r="C36" s="1" t="s">
        <v>19</v>
      </c>
      <c r="D36" s="1" t="s">
        <v>23</v>
      </c>
      <c r="E36" s="1">
        <f t="shared" ca="1" si="0"/>
        <v>12233</v>
      </c>
      <c r="F36" s="1">
        <f t="shared" ca="1" si="1"/>
        <v>6312</v>
      </c>
      <c r="G36" s="1">
        <f t="shared" ca="1" si="1"/>
        <v>5921</v>
      </c>
    </row>
    <row r="37" spans="2:13" x14ac:dyDescent="0.3">
      <c r="B37" s="1" t="s">
        <v>11</v>
      </c>
      <c r="C37" s="1" t="s">
        <v>19</v>
      </c>
      <c r="D37" s="1" t="s">
        <v>24</v>
      </c>
      <c r="E37" s="1">
        <f t="shared" ca="1" si="0"/>
        <v>10487</v>
      </c>
      <c r="F37" s="1">
        <f t="shared" ca="1" si="1"/>
        <v>6533</v>
      </c>
      <c r="G37" s="1">
        <f t="shared" ca="1" si="1"/>
        <v>3954</v>
      </c>
      <c r="J37" s="3" t="s">
        <v>5</v>
      </c>
      <c r="K37" s="6" t="s">
        <v>36</v>
      </c>
      <c r="L37" t="s">
        <v>35</v>
      </c>
      <c r="M37" t="s">
        <v>33</v>
      </c>
    </row>
    <row r="38" spans="2:13" x14ac:dyDescent="0.3">
      <c r="B38" s="1" t="s">
        <v>11</v>
      </c>
      <c r="C38" s="1" t="s">
        <v>25</v>
      </c>
      <c r="D38" s="1" t="s">
        <v>26</v>
      </c>
      <c r="E38" s="1">
        <f t="shared" ca="1" si="0"/>
        <v>14840</v>
      </c>
      <c r="F38" s="1">
        <f t="shared" ca="1" si="1"/>
        <v>7391</v>
      </c>
      <c r="G38" s="1">
        <f t="shared" ca="1" si="1"/>
        <v>7449</v>
      </c>
      <c r="J38" s="4" t="s">
        <v>11</v>
      </c>
      <c r="K38">
        <v>72380</v>
      </c>
      <c r="L38">
        <v>72670</v>
      </c>
      <c r="M38">
        <v>145050</v>
      </c>
    </row>
    <row r="39" spans="2:13" x14ac:dyDescent="0.3">
      <c r="B39" s="1" t="s">
        <v>11</v>
      </c>
      <c r="C39" s="1" t="s">
        <v>25</v>
      </c>
      <c r="D39" s="1" t="s">
        <v>27</v>
      </c>
      <c r="E39" s="1">
        <f t="shared" ca="1" si="0"/>
        <v>9421</v>
      </c>
      <c r="F39" s="1">
        <f t="shared" ca="1" si="1"/>
        <v>2014</v>
      </c>
      <c r="G39" s="1">
        <f t="shared" ca="1" si="1"/>
        <v>7407</v>
      </c>
      <c r="J39" s="4" t="s">
        <v>32</v>
      </c>
      <c r="K39">
        <v>72380</v>
      </c>
      <c r="L39">
        <v>72670</v>
      </c>
      <c r="M39">
        <v>145050</v>
      </c>
    </row>
    <row r="40" spans="2:13" x14ac:dyDescent="0.3">
      <c r="B40" s="1" t="s">
        <v>11</v>
      </c>
      <c r="C40" s="1" t="s">
        <v>25</v>
      </c>
      <c r="D40" s="1" t="s">
        <v>28</v>
      </c>
      <c r="E40" s="1">
        <f t="shared" ca="1" si="0"/>
        <v>6784</v>
      </c>
      <c r="F40" s="1">
        <f t="shared" ca="1" si="1"/>
        <v>1174</v>
      </c>
      <c r="G40" s="1">
        <f t="shared" ca="1" si="1"/>
        <v>5610</v>
      </c>
    </row>
    <row r="41" spans="2:13" x14ac:dyDescent="0.3">
      <c r="B41" s="1" t="s">
        <v>11</v>
      </c>
      <c r="C41" s="1" t="s">
        <v>25</v>
      </c>
      <c r="D41" s="1" t="s">
        <v>29</v>
      </c>
      <c r="E41" s="1">
        <f t="shared" ca="1" si="0"/>
        <v>7660</v>
      </c>
      <c r="F41" s="1">
        <f t="shared" ca="1" si="1"/>
        <v>5062</v>
      </c>
      <c r="G41" s="1">
        <f t="shared" ca="1" si="1"/>
        <v>2598</v>
      </c>
      <c r="J41" s="7" t="s">
        <v>5</v>
      </c>
      <c r="K41" s="7" t="s">
        <v>9</v>
      </c>
      <c r="L41" s="7" t="s">
        <v>10</v>
      </c>
      <c r="M41" s="7" t="s">
        <v>33</v>
      </c>
    </row>
    <row r="42" spans="2:13" x14ac:dyDescent="0.3">
      <c r="B42" s="1" t="s">
        <v>11</v>
      </c>
      <c r="C42" s="1" t="s">
        <v>25</v>
      </c>
      <c r="D42" s="1" t="s">
        <v>30</v>
      </c>
      <c r="E42" s="1">
        <f t="shared" ca="1" si="0"/>
        <v>6489</v>
      </c>
      <c r="F42" s="1">
        <f t="shared" ca="1" si="1"/>
        <v>4483</v>
      </c>
      <c r="G42" s="1">
        <f t="shared" ca="1" si="1"/>
        <v>2006</v>
      </c>
      <c r="J42" s="8" t="s">
        <v>11</v>
      </c>
      <c r="K42" s="9">
        <v>72380</v>
      </c>
      <c r="L42" s="9">
        <v>72670</v>
      </c>
      <c r="M42" s="1">
        <v>145050</v>
      </c>
    </row>
    <row r="44" spans="2:13" x14ac:dyDescent="0.3">
      <c r="B44" s="10" t="s">
        <v>5</v>
      </c>
      <c r="C44" t="s">
        <v>37</v>
      </c>
    </row>
    <row r="45" spans="2:13" x14ac:dyDescent="0.3">
      <c r="B45" s="10" t="s">
        <v>6</v>
      </c>
      <c r="C45" t="s">
        <v>37</v>
      </c>
    </row>
    <row r="46" spans="2:13" x14ac:dyDescent="0.3">
      <c r="G46" s="3" t="s">
        <v>5</v>
      </c>
      <c r="H46" t="s">
        <v>11</v>
      </c>
    </row>
    <row r="47" spans="2:13" x14ac:dyDescent="0.3">
      <c r="B47" s="3" t="s">
        <v>7</v>
      </c>
      <c r="C47" t="s">
        <v>38</v>
      </c>
      <c r="D47" t="s">
        <v>39</v>
      </c>
    </row>
    <row r="48" spans="2:13" x14ac:dyDescent="0.3">
      <c r="B48" s="4" t="s">
        <v>16</v>
      </c>
      <c r="C48">
        <v>3019</v>
      </c>
      <c r="D48">
        <v>3486</v>
      </c>
      <c r="G48" s="3" t="s">
        <v>6</v>
      </c>
      <c r="H48" t="s">
        <v>34</v>
      </c>
      <c r="I48" t="s">
        <v>40</v>
      </c>
      <c r="J48" s="17" t="s">
        <v>33</v>
      </c>
      <c r="K48" s="18"/>
    </row>
    <row r="49" spans="2:18" x14ac:dyDescent="0.3">
      <c r="B49" s="4" t="s">
        <v>23</v>
      </c>
      <c r="C49">
        <v>7808</v>
      </c>
      <c r="D49">
        <v>4491</v>
      </c>
      <c r="G49" s="4" t="s">
        <v>19</v>
      </c>
      <c r="H49">
        <v>25182</v>
      </c>
      <c r="I49">
        <v>17667</v>
      </c>
      <c r="J49">
        <v>42849</v>
      </c>
    </row>
    <row r="50" spans="2:18" x14ac:dyDescent="0.3">
      <c r="B50" s="4" t="s">
        <v>26</v>
      </c>
      <c r="C50">
        <v>3130</v>
      </c>
      <c r="D50">
        <v>7898</v>
      </c>
      <c r="G50" s="4" t="s">
        <v>25</v>
      </c>
      <c r="H50">
        <v>19600</v>
      </c>
      <c r="I50">
        <v>29070</v>
      </c>
      <c r="J50">
        <v>48670</v>
      </c>
    </row>
    <row r="51" spans="2:18" x14ac:dyDescent="0.3">
      <c r="B51" s="4" t="s">
        <v>27</v>
      </c>
      <c r="C51">
        <v>3187</v>
      </c>
      <c r="D51">
        <v>5687</v>
      </c>
      <c r="G51" s="4" t="s">
        <v>12</v>
      </c>
      <c r="H51">
        <v>27598</v>
      </c>
      <c r="I51">
        <v>25933</v>
      </c>
      <c r="J51">
        <v>53531</v>
      </c>
    </row>
    <row r="52" spans="2:18" x14ac:dyDescent="0.3">
      <c r="B52" s="4" t="s">
        <v>20</v>
      </c>
      <c r="C52">
        <v>1263</v>
      </c>
      <c r="D52">
        <v>3970</v>
      </c>
      <c r="G52" s="4" t="s">
        <v>32</v>
      </c>
      <c r="H52">
        <v>72380</v>
      </c>
      <c r="I52">
        <v>72670</v>
      </c>
      <c r="J52">
        <v>145050</v>
      </c>
    </row>
    <row r="53" spans="2:18" x14ac:dyDescent="0.3">
      <c r="B53" s="4" t="s">
        <v>18</v>
      </c>
      <c r="C53">
        <v>3861</v>
      </c>
      <c r="D53">
        <v>7892</v>
      </c>
    </row>
    <row r="54" spans="2:18" x14ac:dyDescent="0.3">
      <c r="B54" s="4" t="s">
        <v>13</v>
      </c>
      <c r="C54">
        <v>6220</v>
      </c>
      <c r="D54">
        <v>2904</v>
      </c>
      <c r="G54" s="11" t="s">
        <v>6</v>
      </c>
      <c r="H54" s="7" t="s">
        <v>9</v>
      </c>
      <c r="I54" s="7" t="s">
        <v>10</v>
      </c>
      <c r="J54" s="7" t="s">
        <v>8</v>
      </c>
    </row>
    <row r="55" spans="2:18" x14ac:dyDescent="0.3">
      <c r="B55" s="4" t="s">
        <v>29</v>
      </c>
      <c r="C55">
        <v>1559</v>
      </c>
      <c r="D55">
        <v>6829</v>
      </c>
      <c r="G55" s="8" t="s">
        <v>19</v>
      </c>
      <c r="H55" s="1">
        <v>25182</v>
      </c>
      <c r="I55" s="1">
        <v>17667</v>
      </c>
      <c r="J55" s="1">
        <v>42849</v>
      </c>
    </row>
    <row r="56" spans="2:18" x14ac:dyDescent="0.3">
      <c r="B56" s="4" t="s">
        <v>30</v>
      </c>
      <c r="C56">
        <v>6826</v>
      </c>
      <c r="D56">
        <v>6695</v>
      </c>
      <c r="G56" s="8" t="s">
        <v>25</v>
      </c>
      <c r="H56" s="1">
        <v>19600</v>
      </c>
      <c r="I56" s="1">
        <v>29070</v>
      </c>
      <c r="J56" s="1">
        <v>48670</v>
      </c>
    </row>
    <row r="57" spans="2:18" x14ac:dyDescent="0.3">
      <c r="B57" s="4" t="s">
        <v>15</v>
      </c>
      <c r="C57">
        <v>5155</v>
      </c>
      <c r="D57">
        <v>2754</v>
      </c>
      <c r="G57" s="14" t="s">
        <v>12</v>
      </c>
      <c r="H57" s="15">
        <v>27598</v>
      </c>
      <c r="I57" s="15">
        <v>25933</v>
      </c>
      <c r="J57" s="1">
        <v>53531</v>
      </c>
    </row>
    <row r="58" spans="2:18" x14ac:dyDescent="0.3">
      <c r="B58" s="4" t="s">
        <v>17</v>
      </c>
      <c r="C58">
        <v>6534</v>
      </c>
      <c r="D58">
        <v>4690</v>
      </c>
    </row>
    <row r="59" spans="2:18" x14ac:dyDescent="0.3">
      <c r="B59" s="4" t="s">
        <v>24</v>
      </c>
      <c r="C59">
        <v>3109</v>
      </c>
      <c r="D59">
        <v>2959</v>
      </c>
    </row>
    <row r="60" spans="2:18" x14ac:dyDescent="0.3">
      <c r="B60" s="4" t="s">
        <v>28</v>
      </c>
      <c r="C60">
        <v>4898</v>
      </c>
      <c r="D60">
        <v>1961</v>
      </c>
    </row>
    <row r="61" spans="2:18" x14ac:dyDescent="0.3">
      <c r="B61" s="4" t="s">
        <v>22</v>
      </c>
      <c r="C61">
        <v>7678</v>
      </c>
      <c r="D61">
        <v>2141</v>
      </c>
      <c r="G61" s="13" t="s">
        <v>6</v>
      </c>
      <c r="H61" s="13" t="s">
        <v>9</v>
      </c>
      <c r="I61" s="13" t="s">
        <v>10</v>
      </c>
      <c r="K61" s="13" t="s">
        <v>6</v>
      </c>
      <c r="L61" s="13" t="s">
        <v>9</v>
      </c>
      <c r="M61" s="13" t="s">
        <v>10</v>
      </c>
      <c r="P61" s="13" t="s">
        <v>6</v>
      </c>
      <c r="Q61" s="13" t="s">
        <v>9</v>
      </c>
      <c r="R61" s="13" t="s">
        <v>10</v>
      </c>
    </row>
    <row r="62" spans="2:18" x14ac:dyDescent="0.3">
      <c r="B62" s="4" t="s">
        <v>21</v>
      </c>
      <c r="C62">
        <v>5324</v>
      </c>
      <c r="D62">
        <v>4106</v>
      </c>
      <c r="G62" s="1" t="s">
        <v>41</v>
      </c>
      <c r="H62" s="12">
        <v>0.58769166141566898</v>
      </c>
      <c r="I62" s="12">
        <v>0.41230833858433102</v>
      </c>
      <c r="K62" s="8" t="s">
        <v>25</v>
      </c>
      <c r="L62" s="12">
        <f>H56/J56</f>
        <v>0.40271214300390384</v>
      </c>
      <c r="M62" s="12">
        <f>I56/J56</f>
        <v>0.59728785699609621</v>
      </c>
      <c r="P62" s="14" t="s">
        <v>12</v>
      </c>
      <c r="Q62" s="16">
        <f>H57/J57</f>
        <v>0.51555173637705254</v>
      </c>
      <c r="R62" s="16">
        <f>I57/J57</f>
        <v>0.48444826362294746</v>
      </c>
    </row>
    <row r="63" spans="2:18" x14ac:dyDescent="0.3">
      <c r="B63" s="4" t="s">
        <v>14</v>
      </c>
      <c r="C63">
        <v>2809</v>
      </c>
      <c r="D63">
        <v>4207</v>
      </c>
    </row>
    <row r="64" spans="2:18" x14ac:dyDescent="0.3">
      <c r="B64" s="4" t="s">
        <v>32</v>
      </c>
      <c r="C64">
        <v>72380</v>
      </c>
      <c r="D64">
        <v>72670</v>
      </c>
    </row>
    <row r="68" spans="2:5" x14ac:dyDescent="0.3">
      <c r="B68" s="7" t="s">
        <v>5</v>
      </c>
      <c r="C68" s="7" t="s">
        <v>9</v>
      </c>
      <c r="D68" s="7" t="s">
        <v>10</v>
      </c>
      <c r="E68" s="7" t="s">
        <v>33</v>
      </c>
    </row>
    <row r="69" spans="2:5" x14ac:dyDescent="0.3">
      <c r="B69" s="8" t="s">
        <v>11</v>
      </c>
      <c r="C69" s="9">
        <v>72380</v>
      </c>
      <c r="D69" s="9">
        <v>72670</v>
      </c>
      <c r="E69" s="1">
        <v>145050</v>
      </c>
    </row>
    <row r="71" spans="2:5" x14ac:dyDescent="0.3">
      <c r="B71" s="7" t="s">
        <v>5</v>
      </c>
      <c r="C71" s="7" t="s">
        <v>9</v>
      </c>
      <c r="D71" s="7" t="s">
        <v>10</v>
      </c>
    </row>
    <row r="72" spans="2:5" x14ac:dyDescent="0.3">
      <c r="B72" s="8" t="s">
        <v>11</v>
      </c>
      <c r="C72" s="12">
        <f>C69/E69</f>
        <v>0.49900034470872112</v>
      </c>
      <c r="D72" s="12">
        <f>D69/E69</f>
        <v>0.50099965529127888</v>
      </c>
    </row>
  </sheetData>
  <mergeCells count="7">
    <mergeCell ref="J33:K33"/>
    <mergeCell ref="C2:O5"/>
    <mergeCell ref="B24:E24"/>
    <mergeCell ref="G15:H19"/>
    <mergeCell ref="G10:H14"/>
    <mergeCell ref="I10:J14"/>
    <mergeCell ref="I15:J19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2023-07-11T02:00:35Z</dcterms:created>
  <dcterms:modified xsi:type="dcterms:W3CDTF">2023-07-12T01:38:23Z</dcterms:modified>
</cp:coreProperties>
</file>