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DATA ANALYTICS\"/>
    </mc:Choice>
  </mc:AlternateContent>
  <xr:revisionPtr revIDLastSave="0" documentId="13_ncr:1_{325E5A77-8DF3-434A-AE5C-CDC196DE84E8}" xr6:coauthVersionLast="47" xr6:coauthVersionMax="47" xr10:uidLastSave="{00000000-0000-0000-0000-000000000000}"/>
  <bookViews>
    <workbookView xWindow="-108" yWindow="-108" windowWidth="23256" windowHeight="12576" xr2:uid="{1946EFD4-5F1D-4875-8E63-F73379E927B6}"/>
  </bookViews>
  <sheets>
    <sheet name="Sheet1" sheetId="1" r:id="rId1"/>
  </sheets>
  <definedNames>
    <definedName name="_xlnm._FilterDatabase" localSheetId="0" hidden="1">Sheet1!$B$33:$B$43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4" i="1" l="1"/>
  <c r="D78" i="1" l="1"/>
  <c r="D73" i="1"/>
  <c r="D69" i="1"/>
  <c r="C51" i="1"/>
  <c r="C48" i="1"/>
  <c r="I27" i="1" a="1"/>
  <c r="I27" i="1" s="1"/>
  <c r="I28" i="1" a="1"/>
  <c r="I28" i="1" s="1"/>
  <c r="I26" i="1" a="1"/>
  <c r="I26" i="1"/>
  <c r="I20" i="1"/>
  <c r="I21" i="1"/>
  <c r="I19" i="1"/>
  <c r="C10" i="1" a="1"/>
  <c r="C10" i="1" s="1"/>
  <c r="C11" i="1" a="1"/>
  <c r="C11" i="1" s="1"/>
  <c r="C9" i="1" a="1"/>
  <c r="C9" i="1" s="1"/>
  <c r="C8" i="1" a="1"/>
  <c r="C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<sst xmlns="http://schemas.openxmlformats.org/spreadsheetml/2006/main" count="140" uniqueCount="105">
  <si>
    <t>vlookup</t>
  </si>
  <si>
    <t>name</t>
  </si>
  <si>
    <t>city</t>
  </si>
  <si>
    <t>dravid</t>
  </si>
  <si>
    <t>sachin</t>
  </si>
  <si>
    <t>virat</t>
  </si>
  <si>
    <t>rohit</t>
  </si>
  <si>
    <t>jade</t>
  </si>
  <si>
    <t>delhi</t>
  </si>
  <si>
    <t>mumbai</t>
  </si>
  <si>
    <t>chennai</t>
  </si>
  <si>
    <t>mysore</t>
  </si>
  <si>
    <t>bapatla</t>
  </si>
  <si>
    <t>EMPLOYEE ID</t>
  </si>
  <si>
    <t>NAME</t>
  </si>
  <si>
    <t>LOCATION</t>
  </si>
  <si>
    <t>SALARY</t>
  </si>
  <si>
    <t>AGE</t>
  </si>
  <si>
    <t>GARRY MANSHIP</t>
  </si>
  <si>
    <t>WILLIAM JOHNSON</t>
  </si>
  <si>
    <t>THOMS BETTLE</t>
  </si>
  <si>
    <t>IAN NASH</t>
  </si>
  <si>
    <t>MARGARET TURLEY</t>
  </si>
  <si>
    <t>MICHEAL KAYE</t>
  </si>
  <si>
    <t>PAUL BELL</t>
  </si>
  <si>
    <t>THOMAS DAVIES</t>
  </si>
  <si>
    <t>ERIC GREEN</t>
  </si>
  <si>
    <t>WILLIAMR BLACK</t>
  </si>
  <si>
    <t>ESTELLE CORMACK</t>
  </si>
  <si>
    <t>CHRISTOPHER FALLON</t>
  </si>
  <si>
    <t>HONG KONG</t>
  </si>
  <si>
    <t>BERLIN</t>
  </si>
  <si>
    <t>BANGKOK</t>
  </si>
  <si>
    <t>CARIO</t>
  </si>
  <si>
    <t>SHANGHAI</t>
  </si>
  <si>
    <t>CAPETOWN</t>
  </si>
  <si>
    <t>BANGKOKL</t>
  </si>
  <si>
    <t>WARSAW</t>
  </si>
  <si>
    <t>CAIRO</t>
  </si>
  <si>
    <t>DELHI</t>
  </si>
  <si>
    <t>Find the Salary of the following employees:</t>
  </si>
  <si>
    <t>Return the Location of the following employees:</t>
  </si>
  <si>
    <t>Name</t>
  </si>
  <si>
    <t>JOHNNY SLASH</t>
  </si>
  <si>
    <t>Since the name JOHNNY SLASH is not present in given</t>
  </si>
  <si>
    <t>table that field salary VLOOKUP is not applicable, so it's NA</t>
  </si>
  <si>
    <t>EXAMPLE 2</t>
  </si>
  <si>
    <t>VLOOKUP Exercise - Data:</t>
  </si>
  <si>
    <t>Age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</si>
  <si>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</si>
  <si>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</si>
  <si>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</si>
  <si>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</si>
  <si>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</si>
  <si>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</si>
  <si>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</si>
  <si>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</si>
  <si>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Bob Johnson</t>
  </si>
  <si>
    <t>Accountant</t>
  </si>
  <si>
    <t>Emily Chen</t>
  </si>
  <si>
    <t>HR</t>
  </si>
  <si>
    <t>Sam Lee</t>
  </si>
  <si>
    <t>Marketing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</si>
  <si>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</si>
  <si>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</si>
  <si>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</si>
  <si>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</si>
  <si>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</si>
  <si>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</si>
  <si>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</si>
  <si>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</si>
  <si>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</si>
  <si>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</si>
  <si>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Questions</t>
  </si>
  <si>
    <t>1. Create a VLOOKUP Formula to find the occupation of Jane Doe</t>
  </si>
  <si>
    <t>2. Create a VLOOKUP Formula to find the Age of Mike Lee</t>
  </si>
  <si>
    <t>Result :</t>
  </si>
  <si>
    <t xml:space="preserve">Result : </t>
  </si>
  <si>
    <t xml:space="preserve">3. Create a VLOOKUP Formula to find the occupation of a person whose name starts with "B"(Challenging!) </t>
  </si>
  <si>
    <t>B</t>
  </si>
  <si>
    <t>Search Value</t>
  </si>
  <si>
    <t>VLOOKUP</t>
  </si>
  <si>
    <t>EXAMPLE 3</t>
  </si>
  <si>
    <t>Data</t>
  </si>
  <si>
    <t>Employee ID</t>
  </si>
  <si>
    <t>Employee Name</t>
  </si>
  <si>
    <t>John Doe</t>
  </si>
  <si>
    <t>Jane Smith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</si>
  <si>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</si>
  <si>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</si>
  <si>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</si>
  <si>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</si>
  <si>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</si>
  <si>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</si>
  <si>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</si>
  <si>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</si>
  <si>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IT</t>
  </si>
  <si>
    <t>Finance</t>
  </si>
  <si>
    <t>Salary</t>
  </si>
  <si>
    <t>Bonus</t>
  </si>
  <si>
    <t>Total Pay</t>
  </si>
  <si>
    <t>What is the department of employee with ID 102?</t>
  </si>
  <si>
    <t>Enter function here:</t>
  </si>
  <si>
    <t>What is the salary of employee with ID 105?</t>
  </si>
  <si>
    <t xml:space="preserve">What is the total pay of employee with ID 107?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</si>
</sst>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1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5" fillId="0" borderId="0" xfId="0" applyFont="1"/>
    <xf numFmtId="0" fontId="6" fillId="0" borderId="0" xfId="0" applyFont="1"/>
    <xf numFmtId="0" fontId="5" fillId="0" borderId="1" xfId="0" applyFont="1" applyBorder="1"/>
    <xf numFmtId="0" fontId="6" fillId="0" borderId="1" xfId="0" applyFont="1" applyBorder="1"/>
    <xf numFmtId="0" fontId="7" fillId="0" borderId="0" xfId="0" applyFont="1"/>
    <xf numFmtId="0" fontId="8" fillId="0" borderId="0" xfId="0" applyFont="1"/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0" xfId="0" applyFont="1"/>
    <xf numFmtId="0" fontId="3" fillId="3" borderId="1" xfId="0" applyFont="1" applyFill="1" applyBorder="1"/>
    <xf numFmtId="0" fontId="4" fillId="0" borderId="1" xfId="0" applyFont="1" applyBorder="1"/>
    <xf numFmtId="0" fontId="1" fillId="0" borderId="0" xfId="0" applyFont="1"/>
    <xf numFmtId="0" fontId="6" fillId="0" borderId="11" xfId="0" applyFont="1" applyBorder="1"/>
    <xf numFmtId="0" fontId="5" fillId="0" borderId="12" xfId="0" applyFont="1" applyBorder="1"/>
    <xf numFmtId="0" fontId="6" fillId="0" borderId="12" xfId="0" applyFont="1" applyBorder="1"/>
    <xf numFmtId="0" fontId="9" fillId="0" borderId="1" xfId="0" applyFont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9" fillId="0" borderId="0" xfId="0" applyFont="1"/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091F3C3-B2E9-4411-BDEA-EACDEF6EA31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0D02E-FDE6-41B6-B4C2-584AB8A7CEE1}">
  <sheetPr filterMode="1"/>
  <dimension ref="A3:P78"/>
  <sheetViews>
    <sheetView tabSelected="1" topLeftCell="A12" zoomScale="126" zoomScaleNormal="126" workbookViewId="0">
      <selection activeCell="H23" sqref="H23:J24"/>
    </sheetView>
  </sheetViews>
  <sheetFormatPr defaultRowHeight="14.4" x14ac:dyDescent="0.3"/>
  <cols>
    <col min="2" max="2" width="14.88671875" customWidth="1"/>
    <col min="3" max="3" width="19.6640625" bestFit="1" customWidth="1"/>
    <col min="4" max="4" width="11.44140625" bestFit="1" customWidth="1"/>
    <col min="5" max="5" width="11.5546875" bestFit="1" customWidth="1"/>
    <col min="7" max="7" width="10.88671875" bestFit="1" customWidth="1"/>
    <col min="8" max="8" width="16.6640625" bestFit="1" customWidth="1"/>
    <col min="9" max="9" width="13.5546875" bestFit="1" customWidth="1"/>
    <col min="10" max="10" width="11.33203125" bestFit="1" customWidth="1"/>
    <col min="11" max="11" width="11.44140625" bestFit="1" customWidth="1"/>
    <col min="12" max="12" width="11.77734375" bestFit="1" customWidth="1"/>
  </cols>
  <sheetData>
    <row r="3" spans="2:16" x14ac:dyDescent="0.3">
      <c r="B3" s="26" t="s">
        <v>0</v>
      </c>
      <c r="C3" s="27"/>
      <c r="D3" s="27"/>
      <c r="E3" s="27"/>
      <c r="F3" s="1"/>
      <c r="G3" s="1"/>
      <c r="H3" s="1"/>
      <c r="I3" s="1"/>
      <c r="J3" s="1"/>
      <c r="K3" s="1"/>
      <c r="L3" s="1"/>
      <c r="M3" s="1"/>
      <c r="N3" s="1"/>
      <c r="O3" s="1"/>
      <c r="P3" s="2"/>
    </row>
    <row r="4" spans="2:16" x14ac:dyDescent="0.3">
      <c r="B4" s="28"/>
      <c r="C4" s="29"/>
      <c r="D4" s="29"/>
      <c r="E4" s="29"/>
      <c r="F4" s="3"/>
      <c r="G4" s="3"/>
      <c r="H4" s="3"/>
      <c r="I4" s="3"/>
      <c r="J4" s="3"/>
      <c r="K4" s="3"/>
      <c r="L4" s="3"/>
      <c r="M4" s="3"/>
      <c r="N4" s="3"/>
      <c r="O4" s="3"/>
      <c r="P4" s="4"/>
    </row>
    <row r="7" spans="2:16" x14ac:dyDescent="0.3">
      <c r="B7" s="5" t="s">
        <v>1</v>
      </c>
      <c r="C7" s="5" t="s">
        <v>2</v>
      </c>
      <c r="F7" s="5" t="s">
        <v>1</v>
      </c>
      <c r="G7" s="5" t="s">
        <v>2</v>
      </c>
    </row>
    <row r="8" spans="2:16" x14ac:dyDescent="0.3">
      <c r="B8" s="6" t="s">
        <v>3</v>
      </c>
      <c r="C8" s="6" t="str" cm="1">
        <f t="array" ref="C8">VLOOKUP(B8:B8,F8:G12,2,0)</f>
        <v>bapatla</v>
      </c>
      <c r="F8" s="6" t="s">
        <v>5</v>
      </c>
      <c r="G8" s="6" t="s">
        <v>8</v>
      </c>
    </row>
    <row r="9" spans="2:16" x14ac:dyDescent="0.3">
      <c r="B9" s="6" t="s">
        <v>4</v>
      </c>
      <c r="C9" s="6" t="str" cm="1">
        <f t="array" ref="C9">VLOOKUP(B9:B9,F9:G13,2,0)</f>
        <v>mumbai</v>
      </c>
      <c r="F9" s="6" t="s">
        <v>4</v>
      </c>
      <c r="G9" s="6" t="s">
        <v>9</v>
      </c>
    </row>
    <row r="10" spans="2:16" x14ac:dyDescent="0.3">
      <c r="B10" s="6" t="s">
        <v>5</v>
      </c>
      <c r="C10" s="6" t="e" cm="1">
        <f t="array" ref="C10">VLOOKUP(B10:B10,F10:G14,2,0)</f>
        <v>#N/A</v>
      </c>
      <c r="F10" s="6" t="s">
        <v>7</v>
      </c>
      <c r="G10" s="6" t="s">
        <v>10</v>
      </c>
    </row>
    <row r="11" spans="2:16" x14ac:dyDescent="0.3">
      <c r="B11" s="6" t="s">
        <v>6</v>
      </c>
      <c r="C11" s="6" t="str" cm="1">
        <f t="array" ref="C11">VLOOKUP(B11:B11,F11:G15,2,0)</f>
        <v>mysore</v>
      </c>
      <c r="F11" s="6" t="s">
        <v>6</v>
      </c>
      <c r="G11" s="6" t="s">
        <v>11</v>
      </c>
    </row>
    <row r="12" spans="2:16" x14ac:dyDescent="0.3">
      <c r="F12" s="6" t="s">
        <v>3</v>
      </c>
      <c r="G12" s="6" t="s">
        <v>12</v>
      </c>
    </row>
    <row r="15" spans="2:16" x14ac:dyDescent="0.3"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</row>
    <row r="16" spans="2:16" x14ac:dyDescent="0.3">
      <c r="B16" s="6">
        <v>56185</v>
      </c>
      <c r="C16" s="6" t="s">
        <v>18</v>
      </c>
      <c r="D16" s="6" t="s">
        <v>30</v>
      </c>
      <c r="E16" s="6">
        <v>13836</v>
      </c>
      <c r="F16" s="6">
        <v>25</v>
      </c>
      <c r="H16" s="41" t="s">
        <v>41</v>
      </c>
      <c r="I16" s="41"/>
      <c r="J16" s="41"/>
    </row>
    <row r="17" spans="2:16" x14ac:dyDescent="0.3">
      <c r="B17" s="6">
        <v>51186</v>
      </c>
      <c r="C17" s="6" t="s">
        <v>19</v>
      </c>
      <c r="D17" s="6" t="s">
        <v>31</v>
      </c>
      <c r="E17" s="6">
        <v>11771</v>
      </c>
      <c r="F17" s="6">
        <v>32</v>
      </c>
      <c r="H17" s="41"/>
      <c r="I17" s="41"/>
      <c r="J17" s="41"/>
    </row>
    <row r="18" spans="2:16" x14ac:dyDescent="0.3">
      <c r="B18" s="6">
        <v>51511</v>
      </c>
      <c r="C18" s="6" t="s">
        <v>20</v>
      </c>
      <c r="D18" s="6" t="s">
        <v>32</v>
      </c>
      <c r="E18" s="6">
        <v>13046</v>
      </c>
      <c r="F18" s="6">
        <v>35</v>
      </c>
      <c r="H18" s="9" t="s">
        <v>13</v>
      </c>
      <c r="I18" s="9" t="s">
        <v>15</v>
      </c>
    </row>
    <row r="19" spans="2:16" x14ac:dyDescent="0.3">
      <c r="B19" s="6">
        <v>50890</v>
      </c>
      <c r="C19" s="6" t="s">
        <v>21</v>
      </c>
      <c r="D19" s="6" t="s">
        <v>33</v>
      </c>
      <c r="E19" s="6">
        <v>18276</v>
      </c>
      <c r="F19" s="6">
        <v>32</v>
      </c>
      <c r="H19" s="7">
        <v>55879</v>
      </c>
      <c r="I19" s="6" t="str">
        <f>VLOOKUP(H19,$B$15:$F$27,3,0)</f>
        <v>CAPETOWN</v>
      </c>
    </row>
    <row r="20" spans="2:16" x14ac:dyDescent="0.3">
      <c r="B20" s="6">
        <v>53700</v>
      </c>
      <c r="C20" s="6" t="s">
        <v>22</v>
      </c>
      <c r="D20" s="6" t="s">
        <v>34</v>
      </c>
      <c r="E20" s="6">
        <v>19327</v>
      </c>
      <c r="F20" s="6">
        <v>26</v>
      </c>
      <c r="H20" s="7">
        <v>50217</v>
      </c>
      <c r="I20" s="6" t="str">
        <f t="shared" ref="I20:I21" si="0">VLOOKUP(H20,$B$15:$F$27,3,0)</f>
        <v>WARSAW</v>
      </c>
    </row>
    <row r="21" spans="2:16" x14ac:dyDescent="0.3">
      <c r="B21" s="6">
        <v>55879</v>
      </c>
      <c r="C21" s="6" t="s">
        <v>23</v>
      </c>
      <c r="D21" s="6" t="s">
        <v>35</v>
      </c>
      <c r="E21" s="6">
        <v>18996</v>
      </c>
      <c r="F21" s="6">
        <v>35</v>
      </c>
      <c r="H21" s="7">
        <v>50695</v>
      </c>
      <c r="I21" s="6" t="str">
        <f t="shared" si="0"/>
        <v>CAIRO</v>
      </c>
    </row>
    <row r="22" spans="2:16" x14ac:dyDescent="0.3">
      <c r="B22" s="6">
        <v>59848</v>
      </c>
      <c r="C22" s="6" t="s">
        <v>24</v>
      </c>
      <c r="D22" s="6" t="s">
        <v>36</v>
      </c>
      <c r="E22" s="6">
        <v>10387</v>
      </c>
      <c r="F22" s="6">
        <v>25</v>
      </c>
    </row>
    <row r="23" spans="2:16" x14ac:dyDescent="0.3">
      <c r="B23" s="6">
        <v>58369</v>
      </c>
      <c r="C23" s="6" t="s">
        <v>25</v>
      </c>
      <c r="D23" s="6" t="s">
        <v>35</v>
      </c>
      <c r="E23" s="6">
        <v>12566</v>
      </c>
      <c r="F23" s="6">
        <v>37</v>
      </c>
      <c r="H23" s="41" t="s">
        <v>40</v>
      </c>
      <c r="I23" s="41"/>
      <c r="J23" s="41"/>
    </row>
    <row r="24" spans="2:16" x14ac:dyDescent="0.3">
      <c r="B24" s="6">
        <v>50217</v>
      </c>
      <c r="C24" s="6" t="s">
        <v>26</v>
      </c>
      <c r="D24" s="6" t="s">
        <v>37</v>
      </c>
      <c r="E24" s="6">
        <v>16406</v>
      </c>
      <c r="F24" s="6">
        <v>42</v>
      </c>
      <c r="H24" s="41"/>
      <c r="I24" s="41"/>
      <c r="J24" s="41"/>
    </row>
    <row r="25" spans="2:16" x14ac:dyDescent="0.3">
      <c r="B25" s="6">
        <v>50695</v>
      </c>
      <c r="C25" s="6" t="s">
        <v>27</v>
      </c>
      <c r="D25" s="6" t="s">
        <v>38</v>
      </c>
      <c r="E25" s="6">
        <v>15784</v>
      </c>
      <c r="F25" s="6">
        <v>43</v>
      </c>
      <c r="H25" s="19" t="s">
        <v>14</v>
      </c>
      <c r="I25" s="9" t="s">
        <v>16</v>
      </c>
    </row>
    <row r="26" spans="2:16" x14ac:dyDescent="0.3">
      <c r="B26" s="6">
        <v>59673</v>
      </c>
      <c r="C26" s="6" t="s">
        <v>28</v>
      </c>
      <c r="D26" s="6" t="s">
        <v>30</v>
      </c>
      <c r="E26" s="6">
        <v>10959</v>
      </c>
      <c r="F26" s="6">
        <v>30</v>
      </c>
      <c r="H26" s="20" t="s">
        <v>21</v>
      </c>
      <c r="I26" s="6" cm="1">
        <f t="array" ref="I26">VLOOKUP(H26:H26,$C$15:$F$27,3,0)</f>
        <v>18276</v>
      </c>
    </row>
    <row r="27" spans="2:16" x14ac:dyDescent="0.3">
      <c r="B27" s="6">
        <v>52130</v>
      </c>
      <c r="C27" s="6" t="s">
        <v>29</v>
      </c>
      <c r="D27" s="6" t="s">
        <v>39</v>
      </c>
      <c r="E27" s="6">
        <v>14562</v>
      </c>
      <c r="F27" s="6">
        <v>32</v>
      </c>
      <c r="H27" s="20" t="s">
        <v>43</v>
      </c>
      <c r="I27" s="6" t="e" cm="1">
        <f t="array" ref="I27">VLOOKUP(H27:H27,$C$15:$F$27,3,0)</f>
        <v>#N/A</v>
      </c>
      <c r="K27" s="30" t="s">
        <v>44</v>
      </c>
      <c r="L27" s="31"/>
      <c r="M27" s="31"/>
      <c r="N27" s="31"/>
      <c r="O27" s="31"/>
      <c r="P27" s="32"/>
    </row>
    <row r="28" spans="2:16" x14ac:dyDescent="0.3">
      <c r="H28" s="6" t="s">
        <v>28</v>
      </c>
      <c r="I28" s="6" cm="1">
        <f t="array" ref="I28">VLOOKUP(H28:H28,$C$15:$F$27,3,0)</f>
        <v>10959</v>
      </c>
      <c r="K28" s="33" t="s">
        <v>45</v>
      </c>
      <c r="L28" s="34"/>
      <c r="M28" s="34"/>
      <c r="N28" s="34"/>
      <c r="O28" s="34"/>
      <c r="P28" s="35"/>
    </row>
    <row r="30" spans="2:16" x14ac:dyDescent="0.3">
      <c r="B30" s="37" t="s">
        <v>46</v>
      </c>
      <c r="C30" s="38"/>
      <c r="D30" s="38"/>
      <c r="E30" s="38"/>
      <c r="F30" s="39"/>
    </row>
    <row r="32" spans="2:16" x14ac:dyDescent="0.3">
      <c r="B32" s="10" t="s">
        <v>47</v>
      </c>
      <c r="C32" s="11"/>
      <c r="D32" s="11"/>
      <c r="E32" s="11"/>
      <c r="G32" s="21"/>
    </row>
    <row r="33" spans="2:8" x14ac:dyDescent="0.3">
      <c r="B33" s="12" t="s">
        <v>42</v>
      </c>
      <c r="C33" s="12" t="s">
        <v>48</v>
      </c>
      <c r="D33" s="12" t="s">
        <v>49</v>
      </c>
      <c r="E33" s="12" t="s">
        <v>50</v>
      </c>
      <c r="F33" s="23"/>
      <c r="G33" s="22" t="s">
        <v>80</v>
      </c>
      <c r="H33" s="10" t="s">
        <v>81</v>
      </c>
    </row>
    <row r="34" spans="2:8" hidden="1" x14ac:dyDescent="0.3">
      <c r="B34" s="13" t="s">
        <v>51</v>
      </c>
      <c r="C34" s="13">
        <v>35</v>
      </c>
      <c r="D34" s="13" t="s">
        <v>52</v>
      </c>
      <c r="E34" s="13" t="s">
        <v>53</v>
      </c>
      <c r="F34" s="24"/>
      <c r="G34" s="22" t="s">
        <v>79</v>
      </c>
    </row>
    <row r="35" spans="2:8" hidden="1" x14ac:dyDescent="0.3">
      <c r="B35" s="13" t="s">
        <v>54</v>
      </c>
      <c r="C35" s="13">
        <v>42</v>
      </c>
      <c r="D35" s="13" t="s">
        <v>55</v>
      </c>
      <c r="E35" s="13" t="s">
        <v>56</v>
      </c>
    </row>
    <row r="36" spans="2:8" x14ac:dyDescent="0.3">
      <c r="B36" s="13" t="s">
        <v>57</v>
      </c>
      <c r="C36" s="13">
        <v>28</v>
      </c>
      <c r="D36" s="13" t="s">
        <v>52</v>
      </c>
      <c r="E36" s="13" t="s">
        <v>58</v>
      </c>
      <c r="G36" s="22" t="s">
        <v>79</v>
      </c>
    </row>
    <row r="37" spans="2:8" hidden="1" x14ac:dyDescent="0.3">
      <c r="B37" s="13" t="s">
        <v>59</v>
      </c>
      <c r="C37" s="13">
        <v>25</v>
      </c>
      <c r="D37" s="13" t="s">
        <v>55</v>
      </c>
      <c r="E37" s="13" t="s">
        <v>60</v>
      </c>
      <c r="G37" s="11"/>
    </row>
    <row r="38" spans="2:8" hidden="1" x14ac:dyDescent="0.3">
      <c r="B38" s="13" t="s">
        <v>61</v>
      </c>
      <c r="C38" s="13">
        <v>31</v>
      </c>
      <c r="D38" s="13" t="s">
        <v>52</v>
      </c>
      <c r="E38" s="13" t="s">
        <v>62</v>
      </c>
    </row>
    <row r="39" spans="2:8" hidden="1" x14ac:dyDescent="0.3">
      <c r="B39" s="13" t="s">
        <v>63</v>
      </c>
      <c r="C39" s="13">
        <v>27</v>
      </c>
      <c r="D39" s="13" t="s">
        <v>55</v>
      </c>
      <c r="E39" s="13" t="s">
        <v>64</v>
      </c>
      <c r="G39" s="11"/>
    </row>
    <row r="40" spans="2:8" hidden="1" x14ac:dyDescent="0.3">
      <c r="B40" s="13" t="s">
        <v>65</v>
      </c>
      <c r="C40" s="13">
        <v>38</v>
      </c>
      <c r="D40" s="13" t="s">
        <v>52</v>
      </c>
      <c r="E40" s="13" t="s">
        <v>66</v>
      </c>
      <c r="G40" s="11"/>
    </row>
    <row r="41" spans="2:8" hidden="1" x14ac:dyDescent="0.3">
      <c r="B41" s="13" t="s">
        <v>67</v>
      </c>
      <c r="C41" s="13">
        <v>29</v>
      </c>
      <c r="D41" s="13" t="s">
        <v>55</v>
      </c>
      <c r="E41" s="13" t="s">
        <v>68</v>
      </c>
    </row>
    <row r="42" spans="2:8" hidden="1" x14ac:dyDescent="0.3">
      <c r="B42" s="13" t="s">
        <v>69</v>
      </c>
      <c r="C42" s="13">
        <v>45</v>
      </c>
      <c r="D42" s="13" t="s">
        <v>52</v>
      </c>
      <c r="E42" s="13" t="s">
        <v>70</v>
      </c>
    </row>
    <row r="43" spans="2:8" hidden="1" x14ac:dyDescent="0.3">
      <c r="B43" s="13" t="s">
        <v>71</v>
      </c>
      <c r="C43" s="13">
        <v>33</v>
      </c>
      <c r="D43" s="13" t="s">
        <v>55</v>
      </c>
      <c r="E43" s="13" t="s">
        <v>72</v>
      </c>
    </row>
    <row r="46" spans="2:8" x14ac:dyDescent="0.3">
      <c r="B46" s="21" t="s">
        <v>73</v>
      </c>
    </row>
    <row r="47" spans="2:8" x14ac:dyDescent="0.3">
      <c r="B47" s="22" t="s">
        <v>74</v>
      </c>
    </row>
    <row r="48" spans="2:8" x14ac:dyDescent="0.3">
      <c r="B48" s="22" t="s">
        <v>76</v>
      </c>
      <c r="C48" t="str">
        <f>VLOOKUP(B35,$B$33:$E$43,4,0)</f>
        <v>Data Scientist</v>
      </c>
    </row>
    <row r="50" spans="1:12" x14ac:dyDescent="0.3">
      <c r="B50" s="22" t="s">
        <v>75</v>
      </c>
    </row>
    <row r="51" spans="1:12" x14ac:dyDescent="0.3">
      <c r="B51" s="11" t="s">
        <v>77</v>
      </c>
      <c r="C51">
        <f>VLOOKUP(B42,$B$33:$E$43,2,0)</f>
        <v>45</v>
      </c>
    </row>
    <row r="53" spans="1:12" x14ac:dyDescent="0.3">
      <c r="B53" s="11" t="s">
        <v>78</v>
      </c>
    </row>
    <row r="54" spans="1:12" x14ac:dyDescent="0.3">
      <c r="B54" s="11" t="s">
        <v>77</v>
      </c>
      <c r="C54" t="str">
        <f>VLOOKUP(B36,$B$33:$E$36,4,0)</f>
        <v>Accountant</v>
      </c>
    </row>
    <row r="55" spans="1:12" x14ac:dyDescent="0.3">
      <c r="I55" s="22"/>
    </row>
    <row r="56" spans="1:12" x14ac:dyDescent="0.3">
      <c r="B56" s="40" t="s">
        <v>82</v>
      </c>
      <c r="C56" s="40"/>
      <c r="D56" s="40"/>
      <c r="E56" s="40"/>
      <c r="F56" s="40"/>
      <c r="G56" s="40"/>
      <c r="H56" s="40"/>
    </row>
    <row r="57" spans="1:12" x14ac:dyDescent="0.3">
      <c r="I57" s="22"/>
    </row>
    <row r="58" spans="1:12" x14ac:dyDescent="0.3">
      <c r="A58" s="14"/>
      <c r="B58" s="15" t="s">
        <v>83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</row>
    <row r="59" spans="1:12" x14ac:dyDescent="0.3">
      <c r="A59" s="14"/>
      <c r="B59" s="16" t="s">
        <v>84</v>
      </c>
      <c r="C59" s="16">
        <v>101</v>
      </c>
      <c r="D59" s="16">
        <v>102</v>
      </c>
      <c r="E59" s="16">
        <v>103</v>
      </c>
      <c r="F59" s="16">
        <v>104</v>
      </c>
      <c r="G59" s="16">
        <v>105</v>
      </c>
      <c r="H59" s="16">
        <v>106</v>
      </c>
      <c r="I59" s="16">
        <v>107</v>
      </c>
      <c r="J59" s="16">
        <v>108</v>
      </c>
      <c r="K59" s="16">
        <v>109</v>
      </c>
      <c r="L59" s="16">
        <v>110</v>
      </c>
    </row>
    <row r="60" spans="1:12" x14ac:dyDescent="0.3">
      <c r="A60" s="14"/>
      <c r="B60" s="25" t="s">
        <v>85</v>
      </c>
      <c r="C60" s="17" t="s">
        <v>86</v>
      </c>
      <c r="D60" s="17" t="s">
        <v>87</v>
      </c>
      <c r="E60" s="17" t="s">
        <v>57</v>
      </c>
      <c r="F60" s="17" t="s">
        <v>88</v>
      </c>
      <c r="G60" s="17" t="s">
        <v>89</v>
      </c>
      <c r="H60" s="17" t="s">
        <v>90</v>
      </c>
      <c r="I60" s="17" t="s">
        <v>91</v>
      </c>
      <c r="J60" s="17" t="s">
        <v>92</v>
      </c>
      <c r="K60" s="17" t="s">
        <v>93</v>
      </c>
      <c r="L60" s="17" t="s">
        <v>94</v>
      </c>
    </row>
    <row r="61" spans="1:12" x14ac:dyDescent="0.3">
      <c r="A61" s="14"/>
      <c r="B61" s="25" t="s">
        <v>95</v>
      </c>
      <c r="C61" s="17" t="s">
        <v>60</v>
      </c>
      <c r="D61" s="17" t="s">
        <v>62</v>
      </c>
      <c r="E61" s="17" t="s">
        <v>96</v>
      </c>
      <c r="F61" s="17" t="s">
        <v>97</v>
      </c>
      <c r="G61" s="17" t="s">
        <v>60</v>
      </c>
      <c r="H61" s="17" t="s">
        <v>62</v>
      </c>
      <c r="I61" s="17" t="s">
        <v>96</v>
      </c>
      <c r="J61" s="17" t="s">
        <v>97</v>
      </c>
      <c r="K61" s="17" t="s">
        <v>60</v>
      </c>
      <c r="L61" s="17" t="s">
        <v>62</v>
      </c>
    </row>
    <row r="62" spans="1:12" x14ac:dyDescent="0.3">
      <c r="A62" s="14"/>
      <c r="B62" s="25" t="s">
        <v>98</v>
      </c>
      <c r="C62" s="17">
        <v>50000</v>
      </c>
      <c r="D62" s="17">
        <v>55000</v>
      </c>
      <c r="E62" s="17">
        <v>60000</v>
      </c>
      <c r="F62" s="17">
        <v>65000</v>
      </c>
      <c r="G62" s="17">
        <v>70000</v>
      </c>
      <c r="H62" s="17">
        <v>75000</v>
      </c>
      <c r="I62" s="17">
        <v>80000</v>
      </c>
      <c r="J62" s="17">
        <v>85000</v>
      </c>
      <c r="K62" s="17">
        <v>90000</v>
      </c>
      <c r="L62" s="17">
        <v>95000</v>
      </c>
    </row>
    <row r="63" spans="1:12" x14ac:dyDescent="0.3">
      <c r="A63" s="14"/>
      <c r="B63" s="25" t="s">
        <v>99</v>
      </c>
      <c r="C63" s="17">
        <v>2000</v>
      </c>
      <c r="D63" s="17">
        <v>2500</v>
      </c>
      <c r="E63" s="17">
        <v>3000</v>
      </c>
      <c r="F63" s="17">
        <v>3500</v>
      </c>
      <c r="G63" s="17">
        <v>4000</v>
      </c>
      <c r="H63" s="17">
        <v>4500</v>
      </c>
      <c r="I63" s="17">
        <v>5000</v>
      </c>
      <c r="J63" s="17">
        <v>5500</v>
      </c>
      <c r="K63" s="17">
        <v>6000</v>
      </c>
      <c r="L63" s="17">
        <v>6500</v>
      </c>
    </row>
    <row r="64" spans="1:12" x14ac:dyDescent="0.3">
      <c r="A64" s="14"/>
      <c r="B64" s="25" t="s">
        <v>100</v>
      </c>
      <c r="C64" s="17">
        <v>52000</v>
      </c>
      <c r="D64" s="17">
        <v>57500</v>
      </c>
      <c r="E64" s="17">
        <v>63000</v>
      </c>
      <c r="F64" s="17">
        <v>685000</v>
      </c>
      <c r="G64" s="17">
        <v>74000</v>
      </c>
      <c r="H64" s="17">
        <v>79500</v>
      </c>
      <c r="I64" s="17">
        <v>85000</v>
      </c>
      <c r="J64" s="17">
        <v>90500</v>
      </c>
      <c r="K64" s="17">
        <v>96000</v>
      </c>
      <c r="L64" s="17">
        <v>101500</v>
      </c>
    </row>
    <row r="67" spans="2:7" x14ac:dyDescent="0.3">
      <c r="B67" s="18">
        <v>1</v>
      </c>
      <c r="C67" s="15" t="s">
        <v>101</v>
      </c>
      <c r="D67" s="14"/>
      <c r="E67" s="14"/>
      <c r="F67" s="14"/>
      <c r="G67" s="14"/>
    </row>
    <row r="68" spans="2:7" x14ac:dyDescent="0.3">
      <c r="B68" s="36"/>
      <c r="C68" s="36"/>
      <c r="D68" s="15"/>
      <c r="E68" s="15"/>
      <c r="F68" s="14"/>
      <c r="G68" s="14"/>
    </row>
    <row r="69" spans="2:7" x14ac:dyDescent="0.3">
      <c r="B69" s="18"/>
      <c r="C69" s="14" t="s">
        <v>102</v>
      </c>
      <c r="D69" t="str">
        <f>HLOOKUP(D59,$B$59:$L$64,3,0)</f>
        <v>Marketing</v>
      </c>
      <c r="E69" s="14"/>
      <c r="F69" s="14"/>
      <c r="G69" s="14"/>
    </row>
    <row r="70" spans="2:7" x14ac:dyDescent="0.3">
      <c r="B70" s="36"/>
      <c r="C70" s="36"/>
      <c r="D70" s="14"/>
      <c r="E70" s="14"/>
      <c r="F70" s="14"/>
      <c r="G70" s="14"/>
    </row>
    <row r="71" spans="2:7" x14ac:dyDescent="0.3">
      <c r="B71" s="18">
        <v>2</v>
      </c>
      <c r="C71" s="15" t="s">
        <v>103</v>
      </c>
      <c r="D71" s="14"/>
      <c r="E71" s="14"/>
      <c r="F71" s="14"/>
      <c r="G71" s="14"/>
    </row>
    <row r="72" spans="2:7" x14ac:dyDescent="0.3">
      <c r="B72" s="36"/>
      <c r="C72" s="36"/>
      <c r="D72" s="15"/>
      <c r="E72" s="15"/>
      <c r="F72" s="14"/>
      <c r="G72" s="14"/>
    </row>
    <row r="73" spans="2:7" x14ac:dyDescent="0.3">
      <c r="B73" s="18"/>
      <c r="C73" s="14" t="s">
        <v>102</v>
      </c>
      <c r="D73">
        <f>HLOOKUP(G59,$B$59:$L$64,4,0)</f>
        <v>70000</v>
      </c>
      <c r="E73" s="14"/>
      <c r="F73" s="14"/>
      <c r="G73" s="14"/>
    </row>
    <row r="74" spans="2:7" x14ac:dyDescent="0.3">
      <c r="B74" s="36"/>
      <c r="C74" s="36"/>
      <c r="D74" s="14"/>
      <c r="E74" s="14"/>
      <c r="F74" s="14"/>
      <c r="G74" s="14"/>
    </row>
    <row r="75" spans="2:7" x14ac:dyDescent="0.3">
      <c r="B75" s="36"/>
      <c r="C75" s="36"/>
      <c r="D75" s="14"/>
      <c r="E75" s="14"/>
      <c r="F75" s="14"/>
      <c r="G75" s="14"/>
    </row>
    <row r="76" spans="2:7" x14ac:dyDescent="0.3">
      <c r="B76" s="18">
        <v>3</v>
      </c>
      <c r="C76" s="15" t="s">
        <v>104</v>
      </c>
      <c r="D76" s="15"/>
      <c r="E76" s="15"/>
      <c r="F76" s="14"/>
      <c r="G76" s="14"/>
    </row>
    <row r="77" spans="2:7" x14ac:dyDescent="0.3">
      <c r="B77" s="18"/>
      <c r="C77" s="18"/>
      <c r="E77" s="14"/>
      <c r="F77" s="14"/>
      <c r="G77" s="14"/>
    </row>
    <row r="78" spans="2:7" x14ac:dyDescent="0.3">
      <c r="C78" s="14" t="s">
        <v>102</v>
      </c>
      <c r="D78">
        <f>HLOOKUP(I59,$B$59:$L$64,6,0)</f>
        <v>85000</v>
      </c>
    </row>
  </sheetData>
  <autoFilter ref="B33:B43" xr:uid="{A6A0D02E-FDE6-41B6-B4C2-584AB8A7CEE1}">
    <filterColumn colId="0">
      <filters>
        <filter val="Bob Johnson"/>
      </filters>
    </filterColumn>
  </autoFilter>
  <mergeCells count="12">
    <mergeCell ref="B74:C74"/>
    <mergeCell ref="B75:C75"/>
    <mergeCell ref="B30:F30"/>
    <mergeCell ref="B56:H56"/>
    <mergeCell ref="B68:C68"/>
    <mergeCell ref="B70:C70"/>
    <mergeCell ref="B72:C72"/>
    <mergeCell ref="B3:E4"/>
    <mergeCell ref="H23:J24"/>
    <mergeCell ref="H16:J17"/>
    <mergeCell ref="K27:P27"/>
    <mergeCell ref="K28:P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</cp:lastModifiedBy>
  <dcterms:created xsi:type="dcterms:W3CDTF">2023-07-17T01:43:34Z</dcterms:created>
  <dcterms:modified xsi:type="dcterms:W3CDTF">2023-07-19T04:00:32Z</dcterms:modified>
</cp:coreProperties>
</file>