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1_Works\001_Working\20161129_Inductive_Sensing\20170502-온도시험\"/>
    </mc:Choice>
  </mc:AlternateContent>
  <bookViews>
    <workbookView xWindow="0" yWindow="0" windowWidth="21570" windowHeight="8175" activeTab="2"/>
  </bookViews>
  <sheets>
    <sheet name="20170502-자사장비" sheetId="1" r:id="rId1"/>
    <sheet name="20170508-MAN" sheetId="3" r:id="rId2"/>
    <sheet name="20170508-자사장비(보정전)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29" i="2"/>
  <c r="F17" i="2"/>
  <c r="G17" i="2"/>
  <c r="G3" i="2"/>
  <c r="F3" i="2"/>
  <c r="G18" i="2"/>
  <c r="G19" i="2"/>
  <c r="G20" i="2"/>
  <c r="G21" i="2"/>
  <c r="G22" i="2"/>
  <c r="G23" i="2"/>
  <c r="G24" i="2"/>
  <c r="G25" i="2"/>
  <c r="G26" i="2"/>
  <c r="G27" i="2"/>
  <c r="G28" i="2"/>
  <c r="G29" i="2"/>
  <c r="G4" i="2"/>
  <c r="G5" i="2"/>
  <c r="G6" i="2"/>
  <c r="G7" i="2"/>
  <c r="G8" i="2"/>
  <c r="G9" i="2"/>
  <c r="G10" i="2"/>
  <c r="G11" i="2"/>
  <c r="G12" i="2"/>
  <c r="G13" i="2"/>
  <c r="G14" i="2"/>
  <c r="G15" i="2"/>
  <c r="F4" i="2"/>
  <c r="F5" i="2"/>
  <c r="F6" i="2"/>
  <c r="F7" i="2"/>
  <c r="F8" i="2"/>
  <c r="F9" i="2"/>
  <c r="F10" i="2"/>
  <c r="F11" i="2"/>
  <c r="F12" i="2"/>
  <c r="F13" i="2"/>
  <c r="F14" i="2"/>
  <c r="F15" i="2"/>
</calcChain>
</file>

<file path=xl/sharedStrings.xml><?xml version="1.0" encoding="utf-8"?>
<sst xmlns="http://schemas.openxmlformats.org/spreadsheetml/2006/main" count="38" uniqueCount="18">
  <si>
    <t>NO</t>
    <phoneticPr fontId="1" type="noConversion"/>
  </si>
  <si>
    <t>설정온도</t>
    <phoneticPr fontId="1" type="noConversion"/>
  </si>
  <si>
    <t>표시온도</t>
    <phoneticPr fontId="1" type="noConversion"/>
  </si>
  <si>
    <t>거리</t>
    <phoneticPr fontId="1" type="noConversion"/>
  </si>
  <si>
    <t>상승/하강</t>
    <phoneticPr fontId="1" type="noConversion"/>
  </si>
  <si>
    <t>상승</t>
    <phoneticPr fontId="1" type="noConversion"/>
  </si>
  <si>
    <t>하강</t>
    <phoneticPr fontId="1" type="noConversion"/>
  </si>
  <si>
    <t>C</t>
    <phoneticPr fontId="1" type="noConversion"/>
  </si>
  <si>
    <t>mm</t>
    <phoneticPr fontId="1" type="noConversion"/>
  </si>
  <si>
    <t>인덕티브 센서 트랜스미터 온도시험(2017-05-02)</t>
    <phoneticPr fontId="1" type="noConversion"/>
  </si>
  <si>
    <t xml:space="preserve"> -4E-08x4 + 1E-05x3 - 0.0011x2 + 0.0417x - 0.5102 </t>
    <phoneticPr fontId="1" type="noConversion"/>
  </si>
  <si>
    <t xml:space="preserve">y = -0.000000040425691070206100000000 x4 + 0.000012055560270729200000000000 x3 - 0.001149279240341950000000000000 x2 + 0.041721051748558700000000000000 x - 0.510244618300353000000000000000 </t>
    <phoneticPr fontId="1" type="noConversion"/>
  </si>
  <si>
    <t xml:space="preserve"> </t>
    <phoneticPr fontId="1" type="noConversion"/>
  </si>
  <si>
    <t>전류</t>
    <phoneticPr fontId="1" type="noConversion"/>
  </si>
  <si>
    <t>mA</t>
    <phoneticPr fontId="1" type="noConversion"/>
  </si>
  <si>
    <t>기준값</t>
    <phoneticPr fontId="1" type="noConversion"/>
  </si>
  <si>
    <t>인덕티브 센서 트랜스미터 온도시험(2017-05-08- MAN)</t>
    <phoneticPr fontId="1" type="noConversion"/>
  </si>
  <si>
    <t>인덕티브 센서 트랜스미터 온도시험(2017-05-08- 자사장비(보정전))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</si>
</sst>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'20170502-자사장비'!$B$4</c:f>
              <c:strCache>
                <c:ptCount val="1"/>
                <c:pt idx="0">
                  <c:v>상승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'20170502-자사장비'!$D$4:$D$17</c:f>
              <c:numCache>
                <c:formatCode>General</c:formatCode>
                <c:ptCount val="14"/>
                <c:pt idx="0">
                  <c:v>26</c:v>
                </c:pt>
                <c:pt idx="1">
                  <c:v>30</c:v>
                </c:pt>
                <c:pt idx="2">
                  <c:v>36</c:v>
                </c:pt>
                <c:pt idx="3">
                  <c:v>44</c:v>
                </c:pt>
                <c:pt idx="4">
                  <c:v>51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113</c:v>
                </c:pt>
                <c:pt idx="11">
                  <c:v>121</c:v>
                </c:pt>
                <c:pt idx="12">
                  <c:v>138</c:v>
                </c:pt>
                <c:pt idx="13">
                  <c:v>150</c:v>
                </c:pt>
              </c:numCache>
            </c:numRef>
          </c:xVal>
          <c:yVal>
            <c:numRef>
              <c:f>'20170502-자사장비'!$E$4:$E$17</c:f>
              <c:numCache>
                <c:formatCode>General</c:formatCode>
                <c:ptCount val="14"/>
                <c:pt idx="0">
                  <c:v>1.75</c:v>
                </c:pt>
                <c:pt idx="1">
                  <c:v>1.74</c:v>
                </c:pt>
                <c:pt idx="2">
                  <c:v>1.68</c:v>
                </c:pt>
                <c:pt idx="3">
                  <c:v>1.66</c:v>
                </c:pt>
                <c:pt idx="4">
                  <c:v>1.65</c:v>
                </c:pt>
                <c:pt idx="5">
                  <c:v>1.63</c:v>
                </c:pt>
                <c:pt idx="6">
                  <c:v>1.61</c:v>
                </c:pt>
                <c:pt idx="7">
                  <c:v>1.6</c:v>
                </c:pt>
                <c:pt idx="8">
                  <c:v>1.65</c:v>
                </c:pt>
                <c:pt idx="9">
                  <c:v>1.84</c:v>
                </c:pt>
                <c:pt idx="10">
                  <c:v>1.97</c:v>
                </c:pt>
                <c:pt idx="11">
                  <c:v>2</c:v>
                </c:pt>
                <c:pt idx="12">
                  <c:v>2.0499999999999998</c:v>
                </c:pt>
                <c:pt idx="13">
                  <c:v>2.02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'20170502-자사장비'!$B$18</c:f>
              <c:strCache>
                <c:ptCount val="1"/>
                <c:pt idx="0">
                  <c:v>하강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'20170502-자사장비'!$D$18:$D$30</c:f>
              <c:numCache>
                <c:formatCode>General</c:formatCode>
                <c:ptCount val="13"/>
                <c:pt idx="0">
                  <c:v>135</c:v>
                </c:pt>
                <c:pt idx="1">
                  <c:v>123</c:v>
                </c:pt>
                <c:pt idx="2">
                  <c:v>110</c:v>
                </c:pt>
                <c:pt idx="3">
                  <c:v>98</c:v>
                </c:pt>
                <c:pt idx="4">
                  <c:v>88</c:v>
                </c:pt>
                <c:pt idx="5">
                  <c:v>79</c:v>
                </c:pt>
                <c:pt idx="6">
                  <c:v>70</c:v>
                </c:pt>
                <c:pt idx="7">
                  <c:v>60</c:v>
                </c:pt>
                <c:pt idx="8">
                  <c:v>51</c:v>
                </c:pt>
                <c:pt idx="9">
                  <c:v>43</c:v>
                </c:pt>
                <c:pt idx="10">
                  <c:v>36</c:v>
                </c:pt>
                <c:pt idx="11">
                  <c:v>31</c:v>
                </c:pt>
                <c:pt idx="12">
                  <c:v>24</c:v>
                </c:pt>
              </c:numCache>
            </c:numRef>
          </c:xVal>
          <c:yVal>
            <c:numRef>
              <c:f>'20170502-자사장비'!$E$18:$E$30</c:f>
              <c:numCache>
                <c:formatCode>General</c:formatCode>
                <c:ptCount val="13"/>
                <c:pt idx="0">
                  <c:v>2.06</c:v>
                </c:pt>
                <c:pt idx="1">
                  <c:v>2.06</c:v>
                </c:pt>
                <c:pt idx="2">
                  <c:v>1.96</c:v>
                </c:pt>
                <c:pt idx="3">
                  <c:v>1.82</c:v>
                </c:pt>
                <c:pt idx="4">
                  <c:v>1.69</c:v>
                </c:pt>
                <c:pt idx="5">
                  <c:v>1.61</c:v>
                </c:pt>
                <c:pt idx="6">
                  <c:v>1.59</c:v>
                </c:pt>
                <c:pt idx="7">
                  <c:v>1.61</c:v>
                </c:pt>
                <c:pt idx="8">
                  <c:v>1.62</c:v>
                </c:pt>
                <c:pt idx="9">
                  <c:v>1.63</c:v>
                </c:pt>
                <c:pt idx="10">
                  <c:v>1.63</c:v>
                </c:pt>
                <c:pt idx="11">
                  <c:v>1.63</c:v>
                </c:pt>
                <c:pt idx="12">
                  <c:v>1.65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'20170502-자사장비'!$B$4</c:f>
              <c:strCache>
                <c:ptCount val="1"/>
                <c:pt idx="0">
                  <c:v>상승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'20170502-자사장비'!$D$4:$D$17</c:f>
              <c:numCache>
                <c:formatCode>General</c:formatCode>
                <c:ptCount val="14"/>
                <c:pt idx="0">
                  <c:v>26</c:v>
                </c:pt>
                <c:pt idx="1">
                  <c:v>30</c:v>
                </c:pt>
                <c:pt idx="2">
                  <c:v>36</c:v>
                </c:pt>
                <c:pt idx="3">
                  <c:v>44</c:v>
                </c:pt>
                <c:pt idx="4">
                  <c:v>51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113</c:v>
                </c:pt>
                <c:pt idx="11">
                  <c:v>121</c:v>
                </c:pt>
                <c:pt idx="12">
                  <c:v>138</c:v>
                </c:pt>
                <c:pt idx="13">
                  <c:v>150</c:v>
                </c:pt>
              </c:numCache>
            </c:numRef>
          </c:xVal>
          <c:yVal>
            <c:numRef>
              <c:f>'20170502-자사장비'!$F$4:$F$17</c:f>
              <c:numCache>
                <c:formatCode>General</c:formatCode>
                <c:ptCount val="14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1.65</c:v>
                </c:pt>
                <c:pt idx="4">
                  <c:v>1.65</c:v>
                </c:pt>
                <c:pt idx="5">
                  <c:v>1.65</c:v>
                </c:pt>
                <c:pt idx="6">
                  <c:v>1.65</c:v>
                </c:pt>
                <c:pt idx="7">
                  <c:v>1.65</c:v>
                </c:pt>
                <c:pt idx="8">
                  <c:v>1.65</c:v>
                </c:pt>
                <c:pt idx="9">
                  <c:v>1.65</c:v>
                </c:pt>
                <c:pt idx="10">
                  <c:v>1.65</c:v>
                </c:pt>
                <c:pt idx="11">
                  <c:v>1.65</c:v>
                </c:pt>
                <c:pt idx="12">
                  <c:v>1.65</c:v>
                </c:pt>
                <c:pt idx="13">
                  <c:v>1.65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'20170502-자사장비'!$B$18</c:f>
              <c:strCache>
                <c:ptCount val="1"/>
                <c:pt idx="0">
                  <c:v>하강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'20170502-자사장비'!$D$18:$D$30</c:f>
              <c:numCache>
                <c:formatCode>General</c:formatCode>
                <c:ptCount val="13"/>
                <c:pt idx="0">
                  <c:v>135</c:v>
                </c:pt>
                <c:pt idx="1">
                  <c:v>123</c:v>
                </c:pt>
                <c:pt idx="2">
                  <c:v>110</c:v>
                </c:pt>
                <c:pt idx="3">
                  <c:v>98</c:v>
                </c:pt>
                <c:pt idx="4">
                  <c:v>88</c:v>
                </c:pt>
                <c:pt idx="5">
                  <c:v>79</c:v>
                </c:pt>
                <c:pt idx="6">
                  <c:v>70</c:v>
                </c:pt>
                <c:pt idx="7">
                  <c:v>60</c:v>
                </c:pt>
                <c:pt idx="8">
                  <c:v>51</c:v>
                </c:pt>
                <c:pt idx="9">
                  <c:v>43</c:v>
                </c:pt>
                <c:pt idx="10">
                  <c:v>36</c:v>
                </c:pt>
                <c:pt idx="11">
                  <c:v>31</c:v>
                </c:pt>
                <c:pt idx="12">
                  <c:v>24</c:v>
                </c:pt>
              </c:numCache>
            </c:numRef>
          </c:xVal>
          <c:yVal>
            <c:numRef>
              <c:f>'20170502-자사장비'!$F$18:$F$30</c:f>
              <c:numCache>
                <c:formatCode>General</c:formatCode>
                <c:ptCount val="13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1.65</c:v>
                </c:pt>
                <c:pt idx="4">
                  <c:v>1.65</c:v>
                </c:pt>
                <c:pt idx="5">
                  <c:v>1.65</c:v>
                </c:pt>
                <c:pt idx="6">
                  <c:v>1.65</c:v>
                </c:pt>
                <c:pt idx="7">
                  <c:v>1.65</c:v>
                </c:pt>
                <c:pt idx="8">
                  <c:v>1.65</c:v>
                </c:pt>
                <c:pt idx="9">
                  <c:v>1.65</c:v>
                </c:pt>
                <c:pt idx="10">
                  <c:v>1.65</c:v>
                </c:pt>
                <c:pt idx="11">
                  <c:v>1.65</c:v>
                </c:pt>
                <c:pt idx="12">
                  <c:v>1.65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05832"/>
        <c:axId val="301506224"/>
      </c:scatterChart>
      <c:valAx>
        <c:axId val="301505832"/>
        <c:scaling>
          <c:orientation val="minMax"/>
          <c:max val="1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06224"/>
        <c:crosses val="autoZero"/>
        <c:crossBetween val="midCat"/>
      </c:valAx>
      <c:valAx>
        <c:axId val="301506224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50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'20170508-MAN'!$B$4</c:f>
              <c:strCache>
                <c:ptCount val="1"/>
                <c:pt idx="0">
                  <c:v>상승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2222211691132729E-2"/>
                  <c:y val="8.8922904126565436E-2"/>
                </c:manualLayout>
              </c:layout>
              <c:numFmt formatCode="#,##0.000000000000000000000000000000_);[Red]\(#,##0.000000000000000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'20170508-MAN'!$D$4:$D$17</c:f>
              <c:numCache>
                <c:formatCode>General</c:formatCode>
                <c:ptCount val="14"/>
                <c:pt idx="0">
                  <c:v>20.100000000000001</c:v>
                </c:pt>
                <c:pt idx="1">
                  <c:v>30.2</c:v>
                </c:pt>
                <c:pt idx="2">
                  <c:v>40.200000000000003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80.3</c:v>
                </c:pt>
                <c:pt idx="7">
                  <c:v>90.2</c:v>
                </c:pt>
                <c:pt idx="8">
                  <c:v>100.2</c:v>
                </c:pt>
                <c:pt idx="9">
                  <c:v>110.5</c:v>
                </c:pt>
                <c:pt idx="10">
                  <c:v>120.1</c:v>
                </c:pt>
                <c:pt idx="11">
                  <c:v>130.6</c:v>
                </c:pt>
                <c:pt idx="12">
                  <c:v>140.4</c:v>
                </c:pt>
                <c:pt idx="13">
                  <c:v>150</c:v>
                </c:pt>
              </c:numCache>
            </c:numRef>
          </c:xVal>
          <c:yVal>
            <c:numRef>
              <c:f>'20170508-MAN'!$E$4:$E$17</c:f>
              <c:numCache>
                <c:formatCode>General</c:formatCode>
                <c:ptCount val="14"/>
                <c:pt idx="0">
                  <c:v>10.97</c:v>
                </c:pt>
                <c:pt idx="1">
                  <c:v>11</c:v>
                </c:pt>
                <c:pt idx="2">
                  <c:v>11.03</c:v>
                </c:pt>
                <c:pt idx="3">
                  <c:v>11.03</c:v>
                </c:pt>
                <c:pt idx="4">
                  <c:v>11.03</c:v>
                </c:pt>
                <c:pt idx="5">
                  <c:v>11</c:v>
                </c:pt>
                <c:pt idx="6">
                  <c:v>10.99</c:v>
                </c:pt>
                <c:pt idx="7">
                  <c:v>11.01</c:v>
                </c:pt>
                <c:pt idx="8">
                  <c:v>11.04</c:v>
                </c:pt>
                <c:pt idx="9">
                  <c:v>11.06</c:v>
                </c:pt>
                <c:pt idx="10">
                  <c:v>11.05</c:v>
                </c:pt>
                <c:pt idx="11">
                  <c:v>11.01</c:v>
                </c:pt>
                <c:pt idx="12">
                  <c:v>10.94</c:v>
                </c:pt>
                <c:pt idx="13">
                  <c:v>10.74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'20170508-MAN'!$B$18</c:f>
              <c:strCache>
                <c:ptCount val="1"/>
                <c:pt idx="0">
                  <c:v>하강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'20170508-MAN'!$D$18:$D$30</c:f>
              <c:numCache>
                <c:formatCode>General</c:formatCode>
                <c:ptCount val="13"/>
                <c:pt idx="0">
                  <c:v>140</c:v>
                </c:pt>
                <c:pt idx="1">
                  <c:v>129.69999999999999</c:v>
                </c:pt>
                <c:pt idx="2">
                  <c:v>119.8</c:v>
                </c:pt>
                <c:pt idx="3">
                  <c:v>110</c:v>
                </c:pt>
                <c:pt idx="4">
                  <c:v>100</c:v>
                </c:pt>
                <c:pt idx="5">
                  <c:v>90.2</c:v>
                </c:pt>
                <c:pt idx="6">
                  <c:v>80</c:v>
                </c:pt>
                <c:pt idx="7">
                  <c:v>70</c:v>
                </c:pt>
                <c:pt idx="8">
                  <c:v>60.2</c:v>
                </c:pt>
                <c:pt idx="9">
                  <c:v>50.1</c:v>
                </c:pt>
                <c:pt idx="10">
                  <c:v>40.1</c:v>
                </c:pt>
                <c:pt idx="11">
                  <c:v>31.1</c:v>
                </c:pt>
                <c:pt idx="12">
                  <c:v>27.7</c:v>
                </c:pt>
              </c:numCache>
            </c:numRef>
          </c:xVal>
          <c:yVal>
            <c:numRef>
              <c:f>'20170508-MAN'!$E$18:$E$30</c:f>
              <c:numCache>
                <c:formatCode>General</c:formatCode>
                <c:ptCount val="13"/>
                <c:pt idx="0">
                  <c:v>10.9</c:v>
                </c:pt>
                <c:pt idx="1">
                  <c:v>11</c:v>
                </c:pt>
                <c:pt idx="2">
                  <c:v>11.06</c:v>
                </c:pt>
                <c:pt idx="3">
                  <c:v>11.07</c:v>
                </c:pt>
                <c:pt idx="4">
                  <c:v>11.05</c:v>
                </c:pt>
                <c:pt idx="5">
                  <c:v>11.03</c:v>
                </c:pt>
                <c:pt idx="6">
                  <c:v>11.05</c:v>
                </c:pt>
                <c:pt idx="7">
                  <c:v>11.1</c:v>
                </c:pt>
                <c:pt idx="8">
                  <c:v>11.1</c:v>
                </c:pt>
                <c:pt idx="9">
                  <c:v>11.11</c:v>
                </c:pt>
                <c:pt idx="10">
                  <c:v>11.09</c:v>
                </c:pt>
                <c:pt idx="11">
                  <c:v>11.05</c:v>
                </c:pt>
                <c:pt idx="12">
                  <c:v>11.04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'20170508-MAN'!$B$4</c:f>
              <c:strCache>
                <c:ptCount val="1"/>
                <c:pt idx="0">
                  <c:v>상승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'20170508-MAN'!$D$4:$D$17</c:f>
              <c:numCache>
                <c:formatCode>General</c:formatCode>
                <c:ptCount val="14"/>
                <c:pt idx="0">
                  <c:v>20.100000000000001</c:v>
                </c:pt>
                <c:pt idx="1">
                  <c:v>30.2</c:v>
                </c:pt>
                <c:pt idx="2">
                  <c:v>40.200000000000003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80.3</c:v>
                </c:pt>
                <c:pt idx="7">
                  <c:v>90.2</c:v>
                </c:pt>
                <c:pt idx="8">
                  <c:v>100.2</c:v>
                </c:pt>
                <c:pt idx="9">
                  <c:v>110.5</c:v>
                </c:pt>
                <c:pt idx="10">
                  <c:v>120.1</c:v>
                </c:pt>
                <c:pt idx="11">
                  <c:v>130.6</c:v>
                </c:pt>
                <c:pt idx="12">
                  <c:v>140.4</c:v>
                </c:pt>
                <c:pt idx="13">
                  <c:v>150</c:v>
                </c:pt>
              </c:numCache>
            </c:numRef>
          </c:xVal>
          <c:yVal>
            <c:numRef>
              <c:f>'20170508-MAN'!$F$4:$F$17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'20170508-MAN'!$B$18</c:f>
              <c:strCache>
                <c:ptCount val="1"/>
                <c:pt idx="0">
                  <c:v>하강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'20170508-MAN'!$D$18:$D$30</c:f>
              <c:numCache>
                <c:formatCode>General</c:formatCode>
                <c:ptCount val="13"/>
                <c:pt idx="0">
                  <c:v>140</c:v>
                </c:pt>
                <c:pt idx="1">
                  <c:v>129.69999999999999</c:v>
                </c:pt>
                <c:pt idx="2">
                  <c:v>119.8</c:v>
                </c:pt>
                <c:pt idx="3">
                  <c:v>110</c:v>
                </c:pt>
                <c:pt idx="4">
                  <c:v>100</c:v>
                </c:pt>
                <c:pt idx="5">
                  <c:v>90.2</c:v>
                </c:pt>
                <c:pt idx="6">
                  <c:v>80</c:v>
                </c:pt>
                <c:pt idx="7">
                  <c:v>70</c:v>
                </c:pt>
                <c:pt idx="8">
                  <c:v>60.2</c:v>
                </c:pt>
                <c:pt idx="9">
                  <c:v>50.1</c:v>
                </c:pt>
                <c:pt idx="10">
                  <c:v>40.1</c:v>
                </c:pt>
                <c:pt idx="11">
                  <c:v>31.1</c:v>
                </c:pt>
                <c:pt idx="12">
                  <c:v>27.7</c:v>
                </c:pt>
              </c:numCache>
            </c:numRef>
          </c:xVal>
          <c:yVal>
            <c:numRef>
              <c:f>'20170508-MAN'!$F$18:$F$30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6720"/>
        <c:axId val="301107112"/>
      </c:scatterChart>
      <c:valAx>
        <c:axId val="301106720"/>
        <c:scaling>
          <c:orientation val="minMax"/>
          <c:max val="1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07112"/>
        <c:crosses val="autoZero"/>
        <c:crossBetween val="midCat"/>
      </c:valAx>
      <c:valAx>
        <c:axId val="30110711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'20170508-자사장비(보정전)'!$B$4</c:f>
              <c:strCache>
                <c:ptCount val="1"/>
                <c:pt idx="0">
                  <c:v>상승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2.5925922145534828E-2"/>
                  <c:y val="-0.17598722510185222"/>
                </c:manualLayout>
              </c:layout>
              <c:numFmt formatCode="#,##0.000000000000000000000000000000_);[Red]\(#,##0.000000000000000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'20170508-자사장비(보정전)'!$D$4:$D$17</c:f>
              <c:numCache>
                <c:formatCode>General</c:formatCode>
                <c:ptCount val="14"/>
                <c:pt idx="0">
                  <c:v>24.3</c:v>
                </c:pt>
                <c:pt idx="1">
                  <c:v>30.1</c:v>
                </c:pt>
                <c:pt idx="2">
                  <c:v>40.1</c:v>
                </c:pt>
                <c:pt idx="3">
                  <c:v>50.2</c:v>
                </c:pt>
                <c:pt idx="4">
                  <c:v>60.1</c:v>
                </c:pt>
                <c:pt idx="5">
                  <c:v>70.2</c:v>
                </c:pt>
                <c:pt idx="6">
                  <c:v>80</c:v>
                </c:pt>
                <c:pt idx="7">
                  <c:v>90.3</c:v>
                </c:pt>
                <c:pt idx="8">
                  <c:v>100</c:v>
                </c:pt>
                <c:pt idx="9">
                  <c:v>110.3</c:v>
                </c:pt>
                <c:pt idx="10">
                  <c:v>120.1</c:v>
                </c:pt>
                <c:pt idx="11">
                  <c:v>130.19999999999999</c:v>
                </c:pt>
                <c:pt idx="12">
                  <c:v>140.19999999999999</c:v>
                </c:pt>
                <c:pt idx="13">
                  <c:v>150.1</c:v>
                </c:pt>
              </c:numCache>
            </c:numRef>
          </c:xVal>
          <c:yVal>
            <c:numRef>
              <c:f>'20170508-자사장비(보정전)'!$E$4:$E$17</c:f>
              <c:numCache>
                <c:formatCode>General</c:formatCode>
                <c:ptCount val="14"/>
                <c:pt idx="0">
                  <c:v>7.43</c:v>
                </c:pt>
                <c:pt idx="1">
                  <c:v>7.45</c:v>
                </c:pt>
                <c:pt idx="2">
                  <c:v>7.43</c:v>
                </c:pt>
                <c:pt idx="3">
                  <c:v>7.45</c:v>
                </c:pt>
                <c:pt idx="4">
                  <c:v>7.47</c:v>
                </c:pt>
                <c:pt idx="5">
                  <c:v>7.48</c:v>
                </c:pt>
                <c:pt idx="6">
                  <c:v>7.51</c:v>
                </c:pt>
                <c:pt idx="7">
                  <c:v>7.55</c:v>
                </c:pt>
                <c:pt idx="8">
                  <c:v>7.96</c:v>
                </c:pt>
                <c:pt idx="9">
                  <c:v>8.1999999999999993</c:v>
                </c:pt>
                <c:pt idx="10">
                  <c:v>8.18</c:v>
                </c:pt>
                <c:pt idx="11">
                  <c:v>8.0500000000000007</c:v>
                </c:pt>
                <c:pt idx="12">
                  <c:v>10.47</c:v>
                </c:pt>
                <c:pt idx="13">
                  <c:v>8.73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'20170508-자사장비(보정전)'!$B$18</c:f>
              <c:strCache>
                <c:ptCount val="1"/>
                <c:pt idx="0">
                  <c:v>하강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'20170508-자사장비(보정전)'!$D$18:$D$30</c:f>
              <c:numCache>
                <c:formatCode>General</c:formatCode>
                <c:ptCount val="13"/>
                <c:pt idx="0">
                  <c:v>139.69999999999999</c:v>
                </c:pt>
                <c:pt idx="1">
                  <c:v>129.80000000000001</c:v>
                </c:pt>
                <c:pt idx="2">
                  <c:v>119.8</c:v>
                </c:pt>
                <c:pt idx="3">
                  <c:v>109.9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40.799999999999997</c:v>
                </c:pt>
                <c:pt idx="11">
                  <c:v>33</c:v>
                </c:pt>
                <c:pt idx="12">
                  <c:v>25.8</c:v>
                </c:pt>
              </c:numCache>
            </c:numRef>
          </c:xVal>
          <c:yVal>
            <c:numRef>
              <c:f>'20170508-자사장비(보정전)'!$E$18:$E$30</c:f>
              <c:numCache>
                <c:formatCode>General</c:formatCode>
                <c:ptCount val="13"/>
                <c:pt idx="0">
                  <c:v>7.53</c:v>
                </c:pt>
                <c:pt idx="1">
                  <c:v>7.47</c:v>
                </c:pt>
                <c:pt idx="2">
                  <c:v>7.37</c:v>
                </c:pt>
                <c:pt idx="3">
                  <c:v>7.38</c:v>
                </c:pt>
                <c:pt idx="4">
                  <c:v>7.4</c:v>
                </c:pt>
                <c:pt idx="5">
                  <c:v>7.48</c:v>
                </c:pt>
                <c:pt idx="6">
                  <c:v>7.48</c:v>
                </c:pt>
                <c:pt idx="7">
                  <c:v>7.37</c:v>
                </c:pt>
                <c:pt idx="8">
                  <c:v>7.16</c:v>
                </c:pt>
                <c:pt idx="9">
                  <c:v>7.02</c:v>
                </c:pt>
                <c:pt idx="10">
                  <c:v>6.87</c:v>
                </c:pt>
                <c:pt idx="11">
                  <c:v>6.81</c:v>
                </c:pt>
                <c:pt idx="12">
                  <c:v>6.8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'20170508-자사장비(보정전)'!$B$4</c:f>
              <c:strCache>
                <c:ptCount val="1"/>
                <c:pt idx="0">
                  <c:v>상승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'20170508-자사장비(보정전)'!$D$4:$D$17</c:f>
              <c:numCache>
                <c:formatCode>General</c:formatCode>
                <c:ptCount val="14"/>
                <c:pt idx="0">
                  <c:v>24.3</c:v>
                </c:pt>
                <c:pt idx="1">
                  <c:v>30.1</c:v>
                </c:pt>
                <c:pt idx="2">
                  <c:v>40.1</c:v>
                </c:pt>
                <c:pt idx="3">
                  <c:v>50.2</c:v>
                </c:pt>
                <c:pt idx="4">
                  <c:v>60.1</c:v>
                </c:pt>
                <c:pt idx="5">
                  <c:v>70.2</c:v>
                </c:pt>
                <c:pt idx="6">
                  <c:v>80</c:v>
                </c:pt>
                <c:pt idx="7">
                  <c:v>90.3</c:v>
                </c:pt>
                <c:pt idx="8">
                  <c:v>100</c:v>
                </c:pt>
                <c:pt idx="9">
                  <c:v>110.3</c:v>
                </c:pt>
                <c:pt idx="10">
                  <c:v>120.1</c:v>
                </c:pt>
                <c:pt idx="11">
                  <c:v>130.19999999999999</c:v>
                </c:pt>
                <c:pt idx="12">
                  <c:v>140.19999999999999</c:v>
                </c:pt>
                <c:pt idx="13">
                  <c:v>150.1</c:v>
                </c:pt>
              </c:numCache>
            </c:numRef>
          </c:xVal>
          <c:yVal>
            <c:numRef>
              <c:f>'20170508-자사장비(보정전)'!$F$4:$F$17</c:f>
              <c:numCache>
                <c:formatCode>General</c:formatCode>
                <c:ptCount val="14"/>
                <c:pt idx="0">
                  <c:v>7.45</c:v>
                </c:pt>
                <c:pt idx="1">
                  <c:v>7.45</c:v>
                </c:pt>
                <c:pt idx="2">
                  <c:v>7.45</c:v>
                </c:pt>
                <c:pt idx="3">
                  <c:v>7.45</c:v>
                </c:pt>
                <c:pt idx="4">
                  <c:v>7.45</c:v>
                </c:pt>
                <c:pt idx="5">
                  <c:v>7.45</c:v>
                </c:pt>
                <c:pt idx="6">
                  <c:v>7.45</c:v>
                </c:pt>
                <c:pt idx="7">
                  <c:v>7.45</c:v>
                </c:pt>
                <c:pt idx="8">
                  <c:v>7.45</c:v>
                </c:pt>
                <c:pt idx="9">
                  <c:v>7.45</c:v>
                </c:pt>
                <c:pt idx="10">
                  <c:v>7.45</c:v>
                </c:pt>
                <c:pt idx="11">
                  <c:v>7.45</c:v>
                </c:pt>
                <c:pt idx="12">
                  <c:v>7.45</c:v>
                </c:pt>
                <c:pt idx="13">
                  <c:v>7.45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'20170508-자사장비(보정전)'!$B$18</c:f>
              <c:strCache>
                <c:ptCount val="1"/>
                <c:pt idx="0">
                  <c:v>하강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'20170508-자사장비(보정전)'!$D$18:$D$30</c:f>
              <c:numCache>
                <c:formatCode>General</c:formatCode>
                <c:ptCount val="13"/>
                <c:pt idx="0">
                  <c:v>139.69999999999999</c:v>
                </c:pt>
                <c:pt idx="1">
                  <c:v>129.80000000000001</c:v>
                </c:pt>
                <c:pt idx="2">
                  <c:v>119.8</c:v>
                </c:pt>
                <c:pt idx="3">
                  <c:v>109.9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40.799999999999997</c:v>
                </c:pt>
                <c:pt idx="11">
                  <c:v>33</c:v>
                </c:pt>
                <c:pt idx="12">
                  <c:v>25.8</c:v>
                </c:pt>
              </c:numCache>
            </c:numRef>
          </c:xVal>
          <c:yVal>
            <c:numRef>
              <c:f>'20170508-자사장비(보정전)'!$F$18:$F$30</c:f>
              <c:numCache>
                <c:formatCode>General</c:formatCode>
                <c:ptCount val="13"/>
                <c:pt idx="0">
                  <c:v>7.45</c:v>
                </c:pt>
                <c:pt idx="1">
                  <c:v>7.45</c:v>
                </c:pt>
                <c:pt idx="2">
                  <c:v>7.45</c:v>
                </c:pt>
                <c:pt idx="3">
                  <c:v>7.45</c:v>
                </c:pt>
                <c:pt idx="4">
                  <c:v>7.45</c:v>
                </c:pt>
                <c:pt idx="5">
                  <c:v>7.45</c:v>
                </c:pt>
                <c:pt idx="6">
                  <c:v>7.45</c:v>
                </c:pt>
                <c:pt idx="7">
                  <c:v>7.45</c:v>
                </c:pt>
                <c:pt idx="8">
                  <c:v>7.45</c:v>
                </c:pt>
                <c:pt idx="9">
                  <c:v>7.45</c:v>
                </c:pt>
                <c:pt idx="10">
                  <c:v>7.45</c:v>
                </c:pt>
                <c:pt idx="11">
                  <c:v>7.45</c:v>
                </c:pt>
                <c:pt idx="12">
                  <c:v>7.45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7896"/>
        <c:axId val="301108288"/>
      </c:scatterChart>
      <c:valAx>
        <c:axId val="301107896"/>
        <c:scaling>
          <c:orientation val="minMax"/>
          <c:max val="1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08288"/>
        <c:crosses val="autoZero"/>
        <c:crossBetween val="midCat"/>
      </c:valAx>
      <c:valAx>
        <c:axId val="3011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0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3054953862932339"/>
                  <c:y val="2.0244017614952817E-3"/>
                </c:manualLayout>
              </c:layout>
              <c:numFmt formatCode="#,##0.00000000000000000000_);[Red]\(#,##0.00000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Sheet2!$C$3:$C$15</c:f>
              <c:numCache>
                <c:formatCode>General</c:formatCode>
                <c:ptCount val="13"/>
                <c:pt idx="0">
                  <c:v>135</c:v>
                </c:pt>
                <c:pt idx="1">
                  <c:v>123</c:v>
                </c:pt>
                <c:pt idx="2">
                  <c:v>110</c:v>
                </c:pt>
                <c:pt idx="3">
                  <c:v>98</c:v>
                </c:pt>
                <c:pt idx="4">
                  <c:v>88</c:v>
                </c:pt>
                <c:pt idx="5">
                  <c:v>79</c:v>
                </c:pt>
                <c:pt idx="6">
                  <c:v>70</c:v>
                </c:pt>
                <c:pt idx="7">
                  <c:v>60</c:v>
                </c:pt>
                <c:pt idx="8">
                  <c:v>51</c:v>
                </c:pt>
                <c:pt idx="9">
                  <c:v>43</c:v>
                </c:pt>
                <c:pt idx="10">
                  <c:v>36</c:v>
                </c:pt>
                <c:pt idx="11">
                  <c:v>31</c:v>
                </c:pt>
                <c:pt idx="12">
                  <c:v>24</c:v>
                </c:pt>
              </c:numCache>
            </c:numRef>
          </c:xVal>
          <c:yVal>
            <c:numRef>
              <c:f>Sheet2!$D$3:$D$15</c:f>
              <c:numCache>
                <c:formatCode>General</c:formatCode>
                <c:ptCount val="13"/>
                <c:pt idx="0">
                  <c:v>2.06</c:v>
                </c:pt>
                <c:pt idx="1">
                  <c:v>2.06</c:v>
                </c:pt>
                <c:pt idx="2">
                  <c:v>1.96</c:v>
                </c:pt>
                <c:pt idx="3">
                  <c:v>1.82</c:v>
                </c:pt>
                <c:pt idx="4">
                  <c:v>1.69</c:v>
                </c:pt>
                <c:pt idx="5">
                  <c:v>1.61</c:v>
                </c:pt>
                <c:pt idx="6">
                  <c:v>1.59</c:v>
                </c:pt>
                <c:pt idx="7">
                  <c:v>1.61</c:v>
                </c:pt>
                <c:pt idx="8">
                  <c:v>1.62</c:v>
                </c:pt>
                <c:pt idx="9">
                  <c:v>1.63</c:v>
                </c:pt>
                <c:pt idx="10">
                  <c:v>1.63</c:v>
                </c:pt>
                <c:pt idx="11">
                  <c:v>1.63</c:v>
                </c:pt>
                <c:pt idx="12">
                  <c:v>1.65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Sheet2!$C$3:$C$15</c:f>
              <c:numCache>
                <c:formatCode>General</c:formatCode>
                <c:ptCount val="13"/>
                <c:pt idx="0">
                  <c:v>135</c:v>
                </c:pt>
                <c:pt idx="1">
                  <c:v>123</c:v>
                </c:pt>
                <c:pt idx="2">
                  <c:v>110</c:v>
                </c:pt>
                <c:pt idx="3">
                  <c:v>98</c:v>
                </c:pt>
                <c:pt idx="4">
                  <c:v>88</c:v>
                </c:pt>
                <c:pt idx="5">
                  <c:v>79</c:v>
                </c:pt>
                <c:pt idx="6">
                  <c:v>70</c:v>
                </c:pt>
                <c:pt idx="7">
                  <c:v>60</c:v>
                </c:pt>
                <c:pt idx="8">
                  <c:v>51</c:v>
                </c:pt>
                <c:pt idx="9">
                  <c:v>43</c:v>
                </c:pt>
                <c:pt idx="10">
                  <c:v>36</c:v>
                </c:pt>
                <c:pt idx="11">
                  <c:v>31</c:v>
                </c:pt>
                <c:pt idx="12">
                  <c:v>24</c:v>
                </c:pt>
              </c:numCache>
            </c:numRef>
          </c:xVal>
          <c:yVal>
            <c:numRef>
              <c:f>Sheet2!$E$3:$E$15</c:f>
              <c:numCache>
                <c:formatCode>General</c:formatCode>
                <c:ptCount val="13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1.65</c:v>
                </c:pt>
                <c:pt idx="4">
                  <c:v>1.65</c:v>
                </c:pt>
                <c:pt idx="5">
                  <c:v>1.65</c:v>
                </c:pt>
                <c:pt idx="6">
                  <c:v>1.65</c:v>
                </c:pt>
                <c:pt idx="7">
                  <c:v>1.65</c:v>
                </c:pt>
                <c:pt idx="8">
                  <c:v>1.65</c:v>
                </c:pt>
                <c:pt idx="9">
                  <c:v>1.65</c:v>
                </c:pt>
                <c:pt idx="10">
                  <c:v>1.65</c:v>
                </c:pt>
                <c:pt idx="11">
                  <c:v>1.65</c:v>
                </c:pt>
                <c:pt idx="12">
                  <c:v>1.65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09072"/>
        <c:axId val="301109464"/>
      </c:scatterChart>
      <c:valAx>
        <c:axId val="301109072"/>
        <c:scaling>
          <c:orientation val="minMax"/>
          <c:max val="1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09464"/>
        <c:crosses val="autoZero"/>
        <c:crossBetween val="midCat"/>
      </c:valAx>
      <c:valAx>
        <c:axId val="301109464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#,##0.000000000000000000000000000000_);[Red]\(#,##0.000000000000000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Sheet2!$C$17:$C$29</c:f>
              <c:numCache>
                <c:formatCode>General</c:formatCode>
                <c:ptCount val="13"/>
                <c:pt idx="0">
                  <c:v>135</c:v>
                </c:pt>
                <c:pt idx="1">
                  <c:v>123</c:v>
                </c:pt>
                <c:pt idx="2">
                  <c:v>110</c:v>
                </c:pt>
                <c:pt idx="3">
                  <c:v>98</c:v>
                </c:pt>
                <c:pt idx="4">
                  <c:v>88</c:v>
                </c:pt>
                <c:pt idx="5">
                  <c:v>79</c:v>
                </c:pt>
                <c:pt idx="6">
                  <c:v>70</c:v>
                </c:pt>
                <c:pt idx="7">
                  <c:v>60</c:v>
                </c:pt>
                <c:pt idx="8">
                  <c:v>51</c:v>
                </c:pt>
                <c:pt idx="9">
                  <c:v>43</c:v>
                </c:pt>
                <c:pt idx="10">
                  <c:v>36</c:v>
                </c:pt>
                <c:pt idx="11">
                  <c:v>31</c:v>
                </c:pt>
                <c:pt idx="12">
                  <c:v>24</c:v>
                </c:pt>
              </c:numCache>
            </c:numRef>
          </c:xVal>
          <c:yVal>
            <c:numRef>
              <c:f>Sheet2!$D$17:$D$29</c:f>
              <c:numCache>
                <c:formatCode>General</c:formatCode>
                <c:ptCount val="13"/>
                <c:pt idx="0">
                  <c:v>0.41000000000000014</c:v>
                </c:pt>
                <c:pt idx="1">
                  <c:v>0.41000000000000014</c:v>
                </c:pt>
                <c:pt idx="2">
                  <c:v>0.31000000000000005</c:v>
                </c:pt>
                <c:pt idx="3">
                  <c:v>0.17000000000000015</c:v>
                </c:pt>
                <c:pt idx="4">
                  <c:v>4.0000000000000036E-2</c:v>
                </c:pt>
                <c:pt idx="5">
                  <c:v>-3.9999999999999813E-2</c:v>
                </c:pt>
                <c:pt idx="6">
                  <c:v>-5.9999999999999831E-2</c:v>
                </c:pt>
                <c:pt idx="7">
                  <c:v>-3.9999999999999813E-2</c:v>
                </c:pt>
                <c:pt idx="8">
                  <c:v>-2.9999999999999805E-2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10248"/>
        <c:axId val="234587664"/>
      </c:scatterChart>
      <c:valAx>
        <c:axId val="301110248"/>
        <c:scaling>
          <c:orientation val="minMax"/>
          <c:max val="1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587664"/>
        <c:crosses val="autoZero"/>
        <c:crossBetween val="midCat"/>
      </c:valAx>
      <c:valAx>
        <c:axId val="2345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111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</xdr:row>
      <xdr:rowOff>38101</xdr:rowOff>
    </xdr:from>
    <xdr:to>
      <xdr:col>16</xdr:col>
      <xdr:colOff>123825</xdr:colOff>
      <xdr:row>29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</xdr:row>
      <xdr:rowOff>38101</xdr:rowOff>
    </xdr:from>
    <xdr:to>
      <xdr:col>16</xdr:col>
      <xdr:colOff>123825</xdr:colOff>
      <xdr:row>29</xdr:row>
      <xdr:rowOff>200025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</xdr:row>
      <xdr:rowOff>38101</xdr:rowOff>
    </xdr:from>
    <xdr:to>
      <xdr:col>16</xdr:col>
      <xdr:colOff>123825</xdr:colOff>
      <xdr:row>29</xdr:row>
      <xdr:rowOff>200025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2</xdr:row>
      <xdr:rowOff>66675</xdr:rowOff>
    </xdr:from>
    <xdr:to>
      <xdr:col>19</xdr:col>
      <xdr:colOff>457200</xdr:colOff>
      <xdr:row>14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16</xdr:row>
      <xdr:rowOff>38100</xdr:rowOff>
    </xdr:from>
    <xdr:to>
      <xdr:col>19</xdr:col>
      <xdr:colOff>409575</xdr:colOff>
      <xdr:row>29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F17" sqref="F17"/>
    </sheetView>
  </sheetViews>
  <sheetFormatPr defaultRowHeight="16.5" x14ac:dyDescent="0.3"/>
  <cols>
    <col min="1" max="1" width="4.375" bestFit="1" customWidth="1"/>
  </cols>
  <sheetData>
    <row r="1" spans="1:6" ht="26.25" x14ac:dyDescent="0.3">
      <c r="A1" s="2" t="s">
        <v>9</v>
      </c>
    </row>
    <row r="2" spans="1:6" x14ac:dyDescent="0.3">
      <c r="A2" s="9" t="s">
        <v>0</v>
      </c>
      <c r="B2" s="9" t="s">
        <v>4</v>
      </c>
      <c r="C2" s="3" t="s">
        <v>1</v>
      </c>
      <c r="D2" s="3" t="s">
        <v>2</v>
      </c>
      <c r="E2" s="3" t="s">
        <v>3</v>
      </c>
      <c r="F2" s="4"/>
    </row>
    <row r="3" spans="1:6" x14ac:dyDescent="0.3">
      <c r="A3" s="9"/>
      <c r="B3" s="9"/>
      <c r="C3" s="3" t="s">
        <v>7</v>
      </c>
      <c r="D3" s="3" t="s">
        <v>7</v>
      </c>
      <c r="E3" s="3" t="s">
        <v>8</v>
      </c>
      <c r="F3" s="4"/>
    </row>
    <row r="4" spans="1:6" x14ac:dyDescent="0.3">
      <c r="A4" s="1">
        <v>1</v>
      </c>
      <c r="B4" s="8" t="s">
        <v>5</v>
      </c>
      <c r="C4" s="1">
        <v>20</v>
      </c>
      <c r="D4" s="1">
        <v>26</v>
      </c>
      <c r="E4" s="1">
        <v>1.75</v>
      </c>
      <c r="F4" s="5">
        <v>1.65</v>
      </c>
    </row>
    <row r="5" spans="1:6" x14ac:dyDescent="0.3">
      <c r="A5" s="1">
        <v>2</v>
      </c>
      <c r="B5" s="8"/>
      <c r="C5" s="1">
        <v>30</v>
      </c>
      <c r="D5" s="1">
        <v>30</v>
      </c>
      <c r="E5" s="1">
        <v>1.74</v>
      </c>
      <c r="F5" s="5">
        <v>1.65</v>
      </c>
    </row>
    <row r="6" spans="1:6" x14ac:dyDescent="0.3">
      <c r="A6" s="1">
        <v>3</v>
      </c>
      <c r="B6" s="8"/>
      <c r="C6" s="1">
        <v>40</v>
      </c>
      <c r="D6" s="1">
        <v>36</v>
      </c>
      <c r="E6" s="1">
        <v>1.68</v>
      </c>
      <c r="F6" s="5">
        <v>1.65</v>
      </c>
    </row>
    <row r="7" spans="1:6" x14ac:dyDescent="0.3">
      <c r="A7" s="1">
        <v>4</v>
      </c>
      <c r="B7" s="8"/>
      <c r="C7" s="1">
        <v>50</v>
      </c>
      <c r="D7" s="1">
        <v>44</v>
      </c>
      <c r="E7" s="1">
        <v>1.66</v>
      </c>
      <c r="F7" s="5">
        <v>1.65</v>
      </c>
    </row>
    <row r="8" spans="1:6" x14ac:dyDescent="0.3">
      <c r="A8" s="1">
        <v>5</v>
      </c>
      <c r="B8" s="8"/>
      <c r="C8" s="1">
        <v>60</v>
      </c>
      <c r="D8" s="1">
        <v>51</v>
      </c>
      <c r="E8" s="1">
        <v>1.65</v>
      </c>
      <c r="F8" s="5">
        <v>1.65</v>
      </c>
    </row>
    <row r="9" spans="1:6" x14ac:dyDescent="0.3">
      <c r="A9" s="1">
        <v>6</v>
      </c>
      <c r="B9" s="8"/>
      <c r="C9" s="1">
        <v>70</v>
      </c>
      <c r="D9" s="1">
        <v>60</v>
      </c>
      <c r="E9" s="1">
        <v>1.63</v>
      </c>
      <c r="F9" s="5">
        <v>1.65</v>
      </c>
    </row>
    <row r="10" spans="1:6" x14ac:dyDescent="0.3">
      <c r="A10" s="1">
        <v>7</v>
      </c>
      <c r="B10" s="8"/>
      <c r="C10" s="1">
        <v>80</v>
      </c>
      <c r="D10" s="1">
        <v>70</v>
      </c>
      <c r="E10" s="1">
        <v>1.61</v>
      </c>
      <c r="F10" s="5">
        <v>1.65</v>
      </c>
    </row>
    <row r="11" spans="1:6" x14ac:dyDescent="0.3">
      <c r="A11" s="1">
        <v>8</v>
      </c>
      <c r="B11" s="8"/>
      <c r="C11" s="1">
        <v>90</v>
      </c>
      <c r="D11" s="1">
        <v>80</v>
      </c>
      <c r="E11" s="1">
        <v>1.6</v>
      </c>
      <c r="F11" s="5">
        <v>1.65</v>
      </c>
    </row>
    <row r="12" spans="1:6" x14ac:dyDescent="0.3">
      <c r="A12" s="1">
        <v>9</v>
      </c>
      <c r="B12" s="8"/>
      <c r="C12" s="1">
        <v>100</v>
      </c>
      <c r="D12" s="1">
        <v>90</v>
      </c>
      <c r="E12" s="1">
        <v>1.65</v>
      </c>
      <c r="F12" s="5">
        <v>1.65</v>
      </c>
    </row>
    <row r="13" spans="1:6" x14ac:dyDescent="0.3">
      <c r="A13" s="1">
        <v>10</v>
      </c>
      <c r="B13" s="8"/>
      <c r="C13" s="1">
        <v>110</v>
      </c>
      <c r="D13" s="1">
        <v>100</v>
      </c>
      <c r="E13" s="1">
        <v>1.84</v>
      </c>
      <c r="F13" s="5">
        <v>1.65</v>
      </c>
    </row>
    <row r="14" spans="1:6" x14ac:dyDescent="0.3">
      <c r="A14" s="1">
        <v>11</v>
      </c>
      <c r="B14" s="8"/>
      <c r="C14" s="1">
        <v>120</v>
      </c>
      <c r="D14" s="1">
        <v>113</v>
      </c>
      <c r="E14" s="1">
        <v>1.97</v>
      </c>
      <c r="F14" s="5">
        <v>1.65</v>
      </c>
    </row>
    <row r="15" spans="1:6" x14ac:dyDescent="0.3">
      <c r="A15" s="1">
        <v>12</v>
      </c>
      <c r="B15" s="8"/>
      <c r="C15" s="1">
        <v>130</v>
      </c>
      <c r="D15" s="1">
        <v>121</v>
      </c>
      <c r="E15" s="1">
        <v>2</v>
      </c>
      <c r="F15" s="5">
        <v>1.65</v>
      </c>
    </row>
    <row r="16" spans="1:6" x14ac:dyDescent="0.3">
      <c r="A16" s="1">
        <v>13</v>
      </c>
      <c r="B16" s="8"/>
      <c r="C16" s="1">
        <v>140</v>
      </c>
      <c r="D16" s="1">
        <v>138</v>
      </c>
      <c r="E16" s="1">
        <v>2.0499999999999998</v>
      </c>
      <c r="F16" s="5">
        <v>1.65</v>
      </c>
    </row>
    <row r="17" spans="1:6" x14ac:dyDescent="0.3">
      <c r="A17" s="1">
        <v>14</v>
      </c>
      <c r="B17" s="8"/>
      <c r="C17" s="1">
        <v>150</v>
      </c>
      <c r="D17" s="1">
        <v>150</v>
      </c>
      <c r="E17" s="1">
        <v>2.02</v>
      </c>
      <c r="F17" s="5">
        <v>1.65</v>
      </c>
    </row>
    <row r="18" spans="1:6" x14ac:dyDescent="0.3">
      <c r="A18" s="1">
        <v>15</v>
      </c>
      <c r="B18" s="8" t="s">
        <v>6</v>
      </c>
      <c r="C18" s="1">
        <v>140</v>
      </c>
      <c r="D18" s="1">
        <v>135</v>
      </c>
      <c r="E18" s="1">
        <v>2.06</v>
      </c>
      <c r="F18" s="5">
        <v>1.65</v>
      </c>
    </row>
    <row r="19" spans="1:6" x14ac:dyDescent="0.3">
      <c r="A19" s="1">
        <v>16</v>
      </c>
      <c r="B19" s="8"/>
      <c r="C19" s="1">
        <v>130</v>
      </c>
      <c r="D19" s="1">
        <v>123</v>
      </c>
      <c r="E19" s="1">
        <v>2.06</v>
      </c>
      <c r="F19" s="5">
        <v>1.65</v>
      </c>
    </row>
    <row r="20" spans="1:6" x14ac:dyDescent="0.3">
      <c r="A20" s="1">
        <v>17</v>
      </c>
      <c r="B20" s="8"/>
      <c r="C20" s="1">
        <v>120</v>
      </c>
      <c r="D20" s="1">
        <v>110</v>
      </c>
      <c r="E20" s="1">
        <v>1.96</v>
      </c>
      <c r="F20" s="5">
        <v>1.65</v>
      </c>
    </row>
    <row r="21" spans="1:6" x14ac:dyDescent="0.3">
      <c r="A21" s="1">
        <v>18</v>
      </c>
      <c r="B21" s="8"/>
      <c r="C21" s="1">
        <v>110</v>
      </c>
      <c r="D21" s="1">
        <v>98</v>
      </c>
      <c r="E21" s="1">
        <v>1.82</v>
      </c>
      <c r="F21" s="5">
        <v>1.65</v>
      </c>
    </row>
    <row r="22" spans="1:6" x14ac:dyDescent="0.3">
      <c r="A22" s="1">
        <v>19</v>
      </c>
      <c r="B22" s="8"/>
      <c r="C22" s="1">
        <v>100</v>
      </c>
      <c r="D22" s="1">
        <v>88</v>
      </c>
      <c r="E22" s="1">
        <v>1.69</v>
      </c>
      <c r="F22" s="5">
        <v>1.65</v>
      </c>
    </row>
    <row r="23" spans="1:6" x14ac:dyDescent="0.3">
      <c r="A23" s="1">
        <v>20</v>
      </c>
      <c r="B23" s="8"/>
      <c r="C23" s="1">
        <v>90</v>
      </c>
      <c r="D23" s="1">
        <v>79</v>
      </c>
      <c r="E23" s="1">
        <v>1.61</v>
      </c>
      <c r="F23" s="5">
        <v>1.65</v>
      </c>
    </row>
    <row r="24" spans="1:6" x14ac:dyDescent="0.3">
      <c r="A24" s="1">
        <v>21</v>
      </c>
      <c r="B24" s="8"/>
      <c r="C24" s="1">
        <v>80</v>
      </c>
      <c r="D24" s="1">
        <v>70</v>
      </c>
      <c r="E24" s="1">
        <v>1.59</v>
      </c>
      <c r="F24" s="5">
        <v>1.65</v>
      </c>
    </row>
    <row r="25" spans="1:6" x14ac:dyDescent="0.3">
      <c r="A25" s="1">
        <v>22</v>
      </c>
      <c r="B25" s="8"/>
      <c r="C25" s="1">
        <v>70</v>
      </c>
      <c r="D25" s="1">
        <v>60</v>
      </c>
      <c r="E25" s="1">
        <v>1.61</v>
      </c>
      <c r="F25" s="5">
        <v>1.65</v>
      </c>
    </row>
    <row r="26" spans="1:6" x14ac:dyDescent="0.3">
      <c r="A26" s="1">
        <v>23</v>
      </c>
      <c r="B26" s="8"/>
      <c r="C26" s="1">
        <v>60</v>
      </c>
      <c r="D26" s="1">
        <v>51</v>
      </c>
      <c r="E26" s="1">
        <v>1.62</v>
      </c>
      <c r="F26" s="5">
        <v>1.65</v>
      </c>
    </row>
    <row r="27" spans="1:6" x14ac:dyDescent="0.3">
      <c r="A27" s="1">
        <v>24</v>
      </c>
      <c r="B27" s="8"/>
      <c r="C27" s="1">
        <v>50</v>
      </c>
      <c r="D27" s="1">
        <v>43</v>
      </c>
      <c r="E27" s="1">
        <v>1.63</v>
      </c>
      <c r="F27" s="5">
        <v>1.65</v>
      </c>
    </row>
    <row r="28" spans="1:6" x14ac:dyDescent="0.3">
      <c r="A28" s="1">
        <v>25</v>
      </c>
      <c r="B28" s="8"/>
      <c r="C28" s="1">
        <v>40</v>
      </c>
      <c r="D28" s="1">
        <v>36</v>
      </c>
      <c r="E28" s="1">
        <v>1.63</v>
      </c>
      <c r="F28" s="5">
        <v>1.65</v>
      </c>
    </row>
    <row r="29" spans="1:6" x14ac:dyDescent="0.3">
      <c r="A29" s="1">
        <v>26</v>
      </c>
      <c r="B29" s="8"/>
      <c r="C29" s="1">
        <v>30</v>
      </c>
      <c r="D29" s="1">
        <v>31</v>
      </c>
      <c r="E29" s="1">
        <v>1.63</v>
      </c>
      <c r="F29" s="5">
        <v>1.65</v>
      </c>
    </row>
    <row r="30" spans="1:6" x14ac:dyDescent="0.3">
      <c r="A30" s="1">
        <v>27</v>
      </c>
      <c r="B30" s="8"/>
      <c r="C30" s="1">
        <v>20</v>
      </c>
      <c r="D30" s="1">
        <v>24</v>
      </c>
      <c r="E30" s="1">
        <v>1.65</v>
      </c>
      <c r="F30" s="5">
        <v>1.65</v>
      </c>
    </row>
  </sheetData>
  <mergeCells count="4">
    <mergeCell ref="B4:B17"/>
    <mergeCell ref="B18:B30"/>
    <mergeCell ref="B2:B3"/>
    <mergeCell ref="A2:A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zoomScaleNormal="100" workbookViewId="0">
      <selection activeCell="U20" sqref="U20"/>
    </sheetView>
  </sheetViews>
  <sheetFormatPr defaultRowHeight="16.5" x14ac:dyDescent="0.3"/>
  <cols>
    <col min="1" max="1" width="4.375" bestFit="1" customWidth="1"/>
  </cols>
  <sheetData>
    <row r="1" spans="1:6" ht="26.25" x14ac:dyDescent="0.3">
      <c r="A1" s="2" t="s">
        <v>16</v>
      </c>
    </row>
    <row r="2" spans="1:6" x14ac:dyDescent="0.3">
      <c r="A2" s="9" t="s">
        <v>0</v>
      </c>
      <c r="B2" s="9" t="s">
        <v>4</v>
      </c>
      <c r="C2" s="3" t="s">
        <v>1</v>
      </c>
      <c r="D2" s="3" t="s">
        <v>2</v>
      </c>
      <c r="E2" s="3" t="s">
        <v>13</v>
      </c>
      <c r="F2" s="9" t="s">
        <v>15</v>
      </c>
    </row>
    <row r="3" spans="1:6" x14ac:dyDescent="0.3">
      <c r="A3" s="9"/>
      <c r="B3" s="9"/>
      <c r="C3" s="3" t="s">
        <v>7</v>
      </c>
      <c r="D3" s="3" t="s">
        <v>7</v>
      </c>
      <c r="E3" s="3" t="s">
        <v>14</v>
      </c>
      <c r="F3" s="9"/>
    </row>
    <row r="4" spans="1:6" x14ac:dyDescent="0.3">
      <c r="A4" s="1">
        <v>1</v>
      </c>
      <c r="B4" s="8" t="s">
        <v>5</v>
      </c>
      <c r="C4" s="1">
        <v>20</v>
      </c>
      <c r="D4" s="1">
        <v>20.100000000000001</v>
      </c>
      <c r="E4" s="1">
        <v>10.97</v>
      </c>
      <c r="F4" s="1">
        <v>11</v>
      </c>
    </row>
    <row r="5" spans="1:6" x14ac:dyDescent="0.3">
      <c r="A5" s="1">
        <v>2</v>
      </c>
      <c r="B5" s="8"/>
      <c r="C5" s="1">
        <v>30</v>
      </c>
      <c r="D5" s="1">
        <v>30.2</v>
      </c>
      <c r="E5" s="1">
        <v>11</v>
      </c>
      <c r="F5" s="1">
        <v>11</v>
      </c>
    </row>
    <row r="6" spans="1:6" x14ac:dyDescent="0.3">
      <c r="A6" s="1">
        <v>3</v>
      </c>
      <c r="B6" s="8"/>
      <c r="C6" s="1">
        <v>40</v>
      </c>
      <c r="D6" s="1">
        <v>40.200000000000003</v>
      </c>
      <c r="E6" s="1">
        <v>11.03</v>
      </c>
      <c r="F6" s="1">
        <v>11</v>
      </c>
    </row>
    <row r="7" spans="1:6" x14ac:dyDescent="0.3">
      <c r="A7" s="1">
        <v>4</v>
      </c>
      <c r="B7" s="8"/>
      <c r="C7" s="1">
        <v>50</v>
      </c>
      <c r="D7" s="1">
        <v>50</v>
      </c>
      <c r="E7" s="1">
        <v>11.03</v>
      </c>
      <c r="F7" s="1">
        <v>11</v>
      </c>
    </row>
    <row r="8" spans="1:6" x14ac:dyDescent="0.3">
      <c r="A8" s="1">
        <v>5</v>
      </c>
      <c r="B8" s="8"/>
      <c r="C8" s="1">
        <v>60</v>
      </c>
      <c r="D8" s="1">
        <v>60</v>
      </c>
      <c r="E8" s="1">
        <v>11.03</v>
      </c>
      <c r="F8" s="1">
        <v>11</v>
      </c>
    </row>
    <row r="9" spans="1:6" x14ac:dyDescent="0.3">
      <c r="A9" s="1">
        <v>6</v>
      </c>
      <c r="B9" s="8"/>
      <c r="C9" s="1">
        <v>70</v>
      </c>
      <c r="D9" s="1">
        <v>70</v>
      </c>
      <c r="E9" s="1">
        <v>11</v>
      </c>
      <c r="F9" s="1">
        <v>11</v>
      </c>
    </row>
    <row r="10" spans="1:6" x14ac:dyDescent="0.3">
      <c r="A10" s="1">
        <v>7</v>
      </c>
      <c r="B10" s="8"/>
      <c r="C10" s="1">
        <v>80</v>
      </c>
      <c r="D10" s="1">
        <v>80.3</v>
      </c>
      <c r="E10" s="1">
        <v>10.99</v>
      </c>
      <c r="F10" s="1">
        <v>11</v>
      </c>
    </row>
    <row r="11" spans="1:6" x14ac:dyDescent="0.3">
      <c r="A11" s="1">
        <v>8</v>
      </c>
      <c r="B11" s="8"/>
      <c r="C11" s="1">
        <v>90</v>
      </c>
      <c r="D11" s="1">
        <v>90.2</v>
      </c>
      <c r="E11" s="1">
        <v>11.01</v>
      </c>
      <c r="F11" s="1">
        <v>11</v>
      </c>
    </row>
    <row r="12" spans="1:6" x14ac:dyDescent="0.3">
      <c r="A12" s="1">
        <v>9</v>
      </c>
      <c r="B12" s="8"/>
      <c r="C12" s="1">
        <v>100</v>
      </c>
      <c r="D12" s="1">
        <v>100.2</v>
      </c>
      <c r="E12" s="1">
        <v>11.04</v>
      </c>
      <c r="F12" s="1">
        <v>11</v>
      </c>
    </row>
    <row r="13" spans="1:6" x14ac:dyDescent="0.3">
      <c r="A13" s="1">
        <v>10</v>
      </c>
      <c r="B13" s="8"/>
      <c r="C13" s="1">
        <v>110</v>
      </c>
      <c r="D13" s="1">
        <v>110.5</v>
      </c>
      <c r="E13" s="1">
        <v>11.06</v>
      </c>
      <c r="F13" s="1">
        <v>11</v>
      </c>
    </row>
    <row r="14" spans="1:6" x14ac:dyDescent="0.3">
      <c r="A14" s="1">
        <v>11</v>
      </c>
      <c r="B14" s="8"/>
      <c r="C14" s="1">
        <v>120</v>
      </c>
      <c r="D14" s="1">
        <v>120.1</v>
      </c>
      <c r="E14" s="1">
        <v>11.05</v>
      </c>
      <c r="F14" s="1">
        <v>11</v>
      </c>
    </row>
    <row r="15" spans="1:6" x14ac:dyDescent="0.3">
      <c r="A15" s="1">
        <v>12</v>
      </c>
      <c r="B15" s="8"/>
      <c r="C15" s="1">
        <v>130</v>
      </c>
      <c r="D15" s="1">
        <v>130.6</v>
      </c>
      <c r="E15" s="1">
        <v>11.01</v>
      </c>
      <c r="F15" s="1">
        <v>11</v>
      </c>
    </row>
    <row r="16" spans="1:6" x14ac:dyDescent="0.3">
      <c r="A16" s="1">
        <v>13</v>
      </c>
      <c r="B16" s="8"/>
      <c r="C16" s="1">
        <v>140</v>
      </c>
      <c r="D16" s="1">
        <v>140.4</v>
      </c>
      <c r="E16" s="1">
        <v>10.94</v>
      </c>
      <c r="F16" s="1">
        <v>11</v>
      </c>
    </row>
    <row r="17" spans="1:6" x14ac:dyDescent="0.3">
      <c r="A17" s="1">
        <v>14</v>
      </c>
      <c r="B17" s="8"/>
      <c r="C17" s="1">
        <v>150</v>
      </c>
      <c r="D17" s="1">
        <v>150</v>
      </c>
      <c r="E17" s="1">
        <v>10.74</v>
      </c>
      <c r="F17" s="1">
        <v>11</v>
      </c>
    </row>
    <row r="18" spans="1:6" x14ac:dyDescent="0.3">
      <c r="A18" s="1">
        <v>15</v>
      </c>
      <c r="B18" s="8" t="s">
        <v>6</v>
      </c>
      <c r="C18" s="1">
        <v>140</v>
      </c>
      <c r="D18" s="1">
        <v>140</v>
      </c>
      <c r="E18" s="1">
        <v>10.9</v>
      </c>
      <c r="F18" s="1">
        <v>11</v>
      </c>
    </row>
    <row r="19" spans="1:6" x14ac:dyDescent="0.3">
      <c r="A19" s="1">
        <v>16</v>
      </c>
      <c r="B19" s="8"/>
      <c r="C19" s="1">
        <v>130</v>
      </c>
      <c r="D19" s="1">
        <v>129.69999999999999</v>
      </c>
      <c r="E19" s="1">
        <v>11</v>
      </c>
      <c r="F19" s="1">
        <v>11</v>
      </c>
    </row>
    <row r="20" spans="1:6" x14ac:dyDescent="0.3">
      <c r="A20" s="1">
        <v>17</v>
      </c>
      <c r="B20" s="8"/>
      <c r="C20" s="1">
        <v>120</v>
      </c>
      <c r="D20" s="1">
        <v>119.8</v>
      </c>
      <c r="E20" s="1">
        <v>11.06</v>
      </c>
      <c r="F20" s="1">
        <v>11</v>
      </c>
    </row>
    <row r="21" spans="1:6" x14ac:dyDescent="0.3">
      <c r="A21" s="1">
        <v>18</v>
      </c>
      <c r="B21" s="8"/>
      <c r="C21" s="1">
        <v>110</v>
      </c>
      <c r="D21" s="1">
        <v>110</v>
      </c>
      <c r="E21" s="1">
        <v>11.07</v>
      </c>
      <c r="F21" s="1">
        <v>11</v>
      </c>
    </row>
    <row r="22" spans="1:6" x14ac:dyDescent="0.3">
      <c r="A22" s="1">
        <v>19</v>
      </c>
      <c r="B22" s="8"/>
      <c r="C22" s="1">
        <v>100</v>
      </c>
      <c r="D22" s="1">
        <v>100</v>
      </c>
      <c r="E22" s="1">
        <v>11.05</v>
      </c>
      <c r="F22" s="1">
        <v>11</v>
      </c>
    </row>
    <row r="23" spans="1:6" x14ac:dyDescent="0.3">
      <c r="A23" s="1">
        <v>20</v>
      </c>
      <c r="B23" s="8"/>
      <c r="C23" s="1">
        <v>90</v>
      </c>
      <c r="D23" s="1">
        <v>90.2</v>
      </c>
      <c r="E23" s="1">
        <v>11.03</v>
      </c>
      <c r="F23" s="1">
        <v>11</v>
      </c>
    </row>
    <row r="24" spans="1:6" x14ac:dyDescent="0.3">
      <c r="A24" s="1">
        <v>21</v>
      </c>
      <c r="B24" s="8"/>
      <c r="C24" s="1">
        <v>80</v>
      </c>
      <c r="D24" s="1">
        <v>80</v>
      </c>
      <c r="E24" s="1">
        <v>11.05</v>
      </c>
      <c r="F24" s="1">
        <v>11</v>
      </c>
    </row>
    <row r="25" spans="1:6" x14ac:dyDescent="0.3">
      <c r="A25" s="1">
        <v>22</v>
      </c>
      <c r="B25" s="8"/>
      <c r="C25" s="1">
        <v>70</v>
      </c>
      <c r="D25" s="1">
        <v>70</v>
      </c>
      <c r="E25" s="1">
        <v>11.1</v>
      </c>
      <c r="F25" s="1">
        <v>11</v>
      </c>
    </row>
    <row r="26" spans="1:6" x14ac:dyDescent="0.3">
      <c r="A26" s="1">
        <v>23</v>
      </c>
      <c r="B26" s="8"/>
      <c r="C26" s="1">
        <v>60</v>
      </c>
      <c r="D26" s="1">
        <v>60.2</v>
      </c>
      <c r="E26" s="1">
        <v>11.1</v>
      </c>
      <c r="F26" s="1">
        <v>11</v>
      </c>
    </row>
    <row r="27" spans="1:6" x14ac:dyDescent="0.3">
      <c r="A27" s="1">
        <v>24</v>
      </c>
      <c r="B27" s="8"/>
      <c r="C27" s="1">
        <v>50</v>
      </c>
      <c r="D27" s="1">
        <v>50.1</v>
      </c>
      <c r="E27" s="1">
        <v>11.11</v>
      </c>
      <c r="F27" s="1">
        <v>11</v>
      </c>
    </row>
    <row r="28" spans="1:6" x14ac:dyDescent="0.3">
      <c r="A28" s="1">
        <v>25</v>
      </c>
      <c r="B28" s="8"/>
      <c r="C28" s="1">
        <v>40</v>
      </c>
      <c r="D28" s="1">
        <v>40.1</v>
      </c>
      <c r="E28" s="1">
        <v>11.09</v>
      </c>
      <c r="F28" s="1">
        <v>11</v>
      </c>
    </row>
    <row r="29" spans="1:6" x14ac:dyDescent="0.3">
      <c r="A29" s="1">
        <v>26</v>
      </c>
      <c r="B29" s="8"/>
      <c r="C29" s="1">
        <v>30</v>
      </c>
      <c r="D29" s="1">
        <v>31.1</v>
      </c>
      <c r="E29" s="1">
        <v>11.05</v>
      </c>
      <c r="F29" s="1">
        <v>11</v>
      </c>
    </row>
    <row r="30" spans="1:6" x14ac:dyDescent="0.3">
      <c r="A30" s="1">
        <v>27</v>
      </c>
      <c r="B30" s="8"/>
      <c r="C30" s="1">
        <v>20</v>
      </c>
      <c r="D30" s="1">
        <v>27.7</v>
      </c>
      <c r="E30" s="1">
        <v>11.04</v>
      </c>
      <c r="F30" s="1">
        <v>11</v>
      </c>
    </row>
  </sheetData>
  <mergeCells count="5">
    <mergeCell ref="A2:A3"/>
    <mergeCell ref="B2:B3"/>
    <mergeCell ref="B4:B17"/>
    <mergeCell ref="B18:B30"/>
    <mergeCell ref="F2:F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tabSelected="1" zoomScaleNormal="100" workbookViewId="0">
      <selection activeCell="U20" sqref="U20"/>
    </sheetView>
  </sheetViews>
  <sheetFormatPr defaultRowHeight="16.5" x14ac:dyDescent="0.3"/>
  <cols>
    <col min="1" max="1" width="4.375" bestFit="1" customWidth="1"/>
  </cols>
  <sheetData>
    <row r="1" spans="1:6" ht="26.25" x14ac:dyDescent="0.3">
      <c r="A1" s="2" t="s">
        <v>17</v>
      </c>
    </row>
    <row r="2" spans="1:6" x14ac:dyDescent="0.3">
      <c r="A2" s="9" t="s">
        <v>0</v>
      </c>
      <c r="B2" s="9" t="s">
        <v>4</v>
      </c>
      <c r="C2" s="3" t="s">
        <v>1</v>
      </c>
      <c r="D2" s="3" t="s">
        <v>2</v>
      </c>
      <c r="E2" s="3" t="s">
        <v>13</v>
      </c>
      <c r="F2" s="9" t="s">
        <v>15</v>
      </c>
    </row>
    <row r="3" spans="1:6" x14ac:dyDescent="0.3">
      <c r="A3" s="9"/>
      <c r="B3" s="9"/>
      <c r="C3" s="3" t="s">
        <v>7</v>
      </c>
      <c r="D3" s="3" t="s">
        <v>7</v>
      </c>
      <c r="E3" s="3" t="s">
        <v>14</v>
      </c>
      <c r="F3" s="9"/>
    </row>
    <row r="4" spans="1:6" x14ac:dyDescent="0.3">
      <c r="A4" s="1">
        <v>1</v>
      </c>
      <c r="B4" s="8" t="s">
        <v>5</v>
      </c>
      <c r="C4" s="1">
        <v>20</v>
      </c>
      <c r="D4" s="1">
        <v>24.3</v>
      </c>
      <c r="E4" s="1">
        <v>7.43</v>
      </c>
      <c r="F4" s="1">
        <v>7.45</v>
      </c>
    </row>
    <row r="5" spans="1:6" x14ac:dyDescent="0.3">
      <c r="A5" s="1">
        <v>2</v>
      </c>
      <c r="B5" s="8"/>
      <c r="C5" s="1">
        <v>30</v>
      </c>
      <c r="D5" s="1">
        <v>30.1</v>
      </c>
      <c r="E5" s="1">
        <v>7.45</v>
      </c>
      <c r="F5" s="1">
        <v>7.45</v>
      </c>
    </row>
    <row r="6" spans="1:6" x14ac:dyDescent="0.3">
      <c r="A6" s="1">
        <v>3</v>
      </c>
      <c r="B6" s="8"/>
      <c r="C6" s="1">
        <v>40</v>
      </c>
      <c r="D6" s="1">
        <v>40.1</v>
      </c>
      <c r="E6" s="1">
        <v>7.43</v>
      </c>
      <c r="F6" s="1">
        <v>7.45</v>
      </c>
    </row>
    <row r="7" spans="1:6" x14ac:dyDescent="0.3">
      <c r="A7" s="1">
        <v>4</v>
      </c>
      <c r="B7" s="8"/>
      <c r="C7" s="1">
        <v>50</v>
      </c>
      <c r="D7" s="1">
        <v>50.2</v>
      </c>
      <c r="E7" s="1">
        <v>7.45</v>
      </c>
      <c r="F7" s="1">
        <v>7.45</v>
      </c>
    </row>
    <row r="8" spans="1:6" x14ac:dyDescent="0.3">
      <c r="A8" s="1">
        <v>5</v>
      </c>
      <c r="B8" s="8"/>
      <c r="C8" s="1">
        <v>60</v>
      </c>
      <c r="D8" s="1">
        <v>60.1</v>
      </c>
      <c r="E8" s="1">
        <v>7.47</v>
      </c>
      <c r="F8" s="1">
        <v>7.45</v>
      </c>
    </row>
    <row r="9" spans="1:6" x14ac:dyDescent="0.3">
      <c r="A9" s="1">
        <v>6</v>
      </c>
      <c r="B9" s="8"/>
      <c r="C9" s="1">
        <v>70</v>
      </c>
      <c r="D9" s="1">
        <v>70.2</v>
      </c>
      <c r="E9" s="1">
        <v>7.48</v>
      </c>
      <c r="F9" s="1">
        <v>7.45</v>
      </c>
    </row>
    <row r="10" spans="1:6" x14ac:dyDescent="0.3">
      <c r="A10" s="1">
        <v>7</v>
      </c>
      <c r="B10" s="8"/>
      <c r="C10" s="1">
        <v>80</v>
      </c>
      <c r="D10" s="1">
        <v>80</v>
      </c>
      <c r="E10" s="1">
        <v>7.51</v>
      </c>
      <c r="F10" s="1">
        <v>7.45</v>
      </c>
    </row>
    <row r="11" spans="1:6" x14ac:dyDescent="0.3">
      <c r="A11" s="1">
        <v>8</v>
      </c>
      <c r="B11" s="8"/>
      <c r="C11" s="1">
        <v>90</v>
      </c>
      <c r="D11" s="1">
        <v>90.3</v>
      </c>
      <c r="E11" s="1">
        <v>7.55</v>
      </c>
      <c r="F11" s="1">
        <v>7.45</v>
      </c>
    </row>
    <row r="12" spans="1:6" x14ac:dyDescent="0.3">
      <c r="A12" s="1">
        <v>9</v>
      </c>
      <c r="B12" s="8"/>
      <c r="C12" s="1">
        <v>100</v>
      </c>
      <c r="D12" s="1">
        <v>100</v>
      </c>
      <c r="E12" s="1">
        <v>7.96</v>
      </c>
      <c r="F12" s="1">
        <v>7.45</v>
      </c>
    </row>
    <row r="13" spans="1:6" x14ac:dyDescent="0.3">
      <c r="A13" s="1">
        <v>10</v>
      </c>
      <c r="B13" s="8"/>
      <c r="C13" s="1">
        <v>110</v>
      </c>
      <c r="D13" s="1">
        <v>110.3</v>
      </c>
      <c r="E13" s="1">
        <v>8.1999999999999993</v>
      </c>
      <c r="F13" s="1">
        <v>7.45</v>
      </c>
    </row>
    <row r="14" spans="1:6" x14ac:dyDescent="0.3">
      <c r="A14" s="1">
        <v>11</v>
      </c>
      <c r="B14" s="8"/>
      <c r="C14" s="1">
        <v>120</v>
      </c>
      <c r="D14" s="1">
        <v>120.1</v>
      </c>
      <c r="E14" s="1">
        <v>8.18</v>
      </c>
      <c r="F14" s="1">
        <v>7.45</v>
      </c>
    </row>
    <row r="15" spans="1:6" x14ac:dyDescent="0.3">
      <c r="A15" s="1">
        <v>12</v>
      </c>
      <c r="B15" s="8"/>
      <c r="C15" s="1">
        <v>130</v>
      </c>
      <c r="D15" s="1">
        <v>130.19999999999999</v>
      </c>
      <c r="E15" s="1">
        <v>8.0500000000000007</v>
      </c>
      <c r="F15" s="1">
        <v>7.45</v>
      </c>
    </row>
    <row r="16" spans="1:6" x14ac:dyDescent="0.3">
      <c r="A16" s="1">
        <v>13</v>
      </c>
      <c r="B16" s="8"/>
      <c r="C16" s="1">
        <v>140</v>
      </c>
      <c r="D16" s="1">
        <v>140.19999999999999</v>
      </c>
      <c r="E16" s="1">
        <v>10.47</v>
      </c>
      <c r="F16" s="1">
        <v>7.45</v>
      </c>
    </row>
    <row r="17" spans="1:6" x14ac:dyDescent="0.3">
      <c r="A17" s="1">
        <v>14</v>
      </c>
      <c r="B17" s="8"/>
      <c r="C17" s="1">
        <v>150</v>
      </c>
      <c r="D17" s="1">
        <v>150.1</v>
      </c>
      <c r="E17" s="1">
        <v>8.73</v>
      </c>
      <c r="F17" s="1">
        <v>7.45</v>
      </c>
    </row>
    <row r="18" spans="1:6" x14ac:dyDescent="0.3">
      <c r="A18" s="1">
        <v>15</v>
      </c>
      <c r="B18" s="8" t="s">
        <v>6</v>
      </c>
      <c r="C18" s="1">
        <v>140</v>
      </c>
      <c r="D18" s="1">
        <v>139.69999999999999</v>
      </c>
      <c r="E18" s="1">
        <v>7.53</v>
      </c>
      <c r="F18" s="1">
        <v>7.45</v>
      </c>
    </row>
    <row r="19" spans="1:6" x14ac:dyDescent="0.3">
      <c r="A19" s="1">
        <v>16</v>
      </c>
      <c r="B19" s="8"/>
      <c r="C19" s="1">
        <v>130</v>
      </c>
      <c r="D19" s="1">
        <v>129.80000000000001</v>
      </c>
      <c r="E19" s="1">
        <v>7.47</v>
      </c>
      <c r="F19" s="1">
        <v>7.45</v>
      </c>
    </row>
    <row r="20" spans="1:6" x14ac:dyDescent="0.3">
      <c r="A20" s="1">
        <v>17</v>
      </c>
      <c r="B20" s="8"/>
      <c r="C20" s="1">
        <v>120</v>
      </c>
      <c r="D20" s="1">
        <v>119.8</v>
      </c>
      <c r="E20" s="1">
        <v>7.37</v>
      </c>
      <c r="F20" s="1">
        <v>7.45</v>
      </c>
    </row>
    <row r="21" spans="1:6" x14ac:dyDescent="0.3">
      <c r="A21" s="1">
        <v>18</v>
      </c>
      <c r="B21" s="8"/>
      <c r="C21" s="1">
        <v>110</v>
      </c>
      <c r="D21" s="1">
        <v>109.9</v>
      </c>
      <c r="E21" s="1">
        <v>7.38</v>
      </c>
      <c r="F21" s="1">
        <v>7.45</v>
      </c>
    </row>
    <row r="22" spans="1:6" x14ac:dyDescent="0.3">
      <c r="A22" s="1">
        <v>19</v>
      </c>
      <c r="B22" s="8"/>
      <c r="C22" s="1">
        <v>100</v>
      </c>
      <c r="D22" s="1">
        <v>100</v>
      </c>
      <c r="E22" s="1">
        <v>7.4</v>
      </c>
      <c r="F22" s="1">
        <v>7.45</v>
      </c>
    </row>
    <row r="23" spans="1:6" x14ac:dyDescent="0.3">
      <c r="A23" s="1">
        <v>20</v>
      </c>
      <c r="B23" s="8"/>
      <c r="C23" s="1">
        <v>90</v>
      </c>
      <c r="D23" s="1">
        <v>90</v>
      </c>
      <c r="E23" s="1">
        <v>7.48</v>
      </c>
      <c r="F23" s="1">
        <v>7.45</v>
      </c>
    </row>
    <row r="24" spans="1:6" x14ac:dyDescent="0.3">
      <c r="A24" s="1">
        <v>21</v>
      </c>
      <c r="B24" s="8"/>
      <c r="C24" s="1">
        <v>80</v>
      </c>
      <c r="D24" s="1">
        <v>80</v>
      </c>
      <c r="E24" s="1">
        <v>7.48</v>
      </c>
      <c r="F24" s="1">
        <v>7.45</v>
      </c>
    </row>
    <row r="25" spans="1:6" x14ac:dyDescent="0.3">
      <c r="A25" s="1">
        <v>22</v>
      </c>
      <c r="B25" s="8"/>
      <c r="C25" s="1">
        <v>70</v>
      </c>
      <c r="D25" s="1">
        <v>70</v>
      </c>
      <c r="E25" s="1">
        <v>7.37</v>
      </c>
      <c r="F25" s="1">
        <v>7.45</v>
      </c>
    </row>
    <row r="26" spans="1:6" x14ac:dyDescent="0.3">
      <c r="A26" s="1">
        <v>23</v>
      </c>
      <c r="B26" s="8"/>
      <c r="C26" s="1">
        <v>60</v>
      </c>
      <c r="D26" s="1">
        <v>60</v>
      </c>
      <c r="E26" s="1">
        <v>7.16</v>
      </c>
      <c r="F26" s="1">
        <v>7.45</v>
      </c>
    </row>
    <row r="27" spans="1:6" x14ac:dyDescent="0.3">
      <c r="A27" s="1">
        <v>24</v>
      </c>
      <c r="B27" s="8"/>
      <c r="C27" s="1">
        <v>50</v>
      </c>
      <c r="D27" s="1">
        <v>50</v>
      </c>
      <c r="E27" s="1">
        <v>7.02</v>
      </c>
      <c r="F27" s="1">
        <v>7.45</v>
      </c>
    </row>
    <row r="28" spans="1:6" x14ac:dyDescent="0.3">
      <c r="A28" s="1">
        <v>25</v>
      </c>
      <c r="B28" s="8"/>
      <c r="C28" s="1">
        <v>40</v>
      </c>
      <c r="D28" s="1">
        <v>40.799999999999997</v>
      </c>
      <c r="E28" s="1">
        <v>6.87</v>
      </c>
      <c r="F28" s="1">
        <v>7.45</v>
      </c>
    </row>
    <row r="29" spans="1:6" x14ac:dyDescent="0.3">
      <c r="A29" s="1">
        <v>26</v>
      </c>
      <c r="B29" s="8"/>
      <c r="C29" s="1">
        <v>30</v>
      </c>
      <c r="D29" s="1">
        <v>33</v>
      </c>
      <c r="E29" s="1">
        <v>6.81</v>
      </c>
      <c r="F29" s="1">
        <v>7.45</v>
      </c>
    </row>
    <row r="30" spans="1:6" x14ac:dyDescent="0.3">
      <c r="A30" s="1">
        <v>27</v>
      </c>
      <c r="B30" s="8"/>
      <c r="C30" s="1">
        <v>20</v>
      </c>
      <c r="D30" s="1">
        <v>25.8</v>
      </c>
      <c r="E30" s="1">
        <v>6.8</v>
      </c>
      <c r="F30" s="1">
        <v>7.45</v>
      </c>
    </row>
  </sheetData>
  <mergeCells count="5">
    <mergeCell ref="A2:A3"/>
    <mergeCell ref="B2:B3"/>
    <mergeCell ref="F2:F3"/>
    <mergeCell ref="B4:B17"/>
    <mergeCell ref="B18:B3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>
      <selection activeCell="B19" sqref="B19"/>
    </sheetView>
  </sheetViews>
  <sheetFormatPr defaultRowHeight="16.5" x14ac:dyDescent="0.3"/>
  <cols>
    <col min="6" max="6" width="17.375" bestFit="1" customWidth="1"/>
    <col min="8" max="8" width="12.5" bestFit="1" customWidth="1"/>
    <col min="9" max="9" width="10.5" bestFit="1" customWidth="1"/>
  </cols>
  <sheetData>
    <row r="1" spans="2:7" x14ac:dyDescent="0.3">
      <c r="E1" t="s">
        <v>12</v>
      </c>
    </row>
    <row r="3" spans="2:7" x14ac:dyDescent="0.3">
      <c r="B3" s="1">
        <v>140</v>
      </c>
      <c r="C3" s="1">
        <v>135</v>
      </c>
      <c r="D3" s="1">
        <v>2.06</v>
      </c>
      <c r="E3" s="1">
        <v>1.65</v>
      </c>
      <c r="F3" s="7">
        <f>D3-E3</f>
        <v>0.41000000000000014</v>
      </c>
      <c r="G3" s="7">
        <f>-4*POWER(10,-8)*POWER(C3,4)+POWER(10,-5)*POWER(C3,3)-0.0011*POWER(C3,2)+0.0417*C3-0.5102</f>
        <v>-3.6104749999999983</v>
      </c>
    </row>
    <row r="4" spans="2:7" x14ac:dyDescent="0.3">
      <c r="B4" s="1">
        <v>130</v>
      </c>
      <c r="C4" s="1">
        <v>123</v>
      </c>
      <c r="D4" s="1">
        <v>2.06</v>
      </c>
      <c r="E4" s="1">
        <v>1.65</v>
      </c>
      <c r="F4" s="7">
        <f t="shared" ref="F4:F15" si="0">D4-E4</f>
        <v>0.41000000000000014</v>
      </c>
      <c r="G4" s="7">
        <f t="shared" ref="G4:G29" si="1">-4*POWER(10,-8)*POWER(C4,4)+POWER(10,-5)*POWER(C4,3)-0.0011*POWER(C4,2)+0.0417*C4-0.5102</f>
        <v>-2.5697956400000006</v>
      </c>
    </row>
    <row r="5" spans="2:7" x14ac:dyDescent="0.3">
      <c r="B5" s="1">
        <v>120</v>
      </c>
      <c r="C5" s="1">
        <v>110</v>
      </c>
      <c r="D5" s="1">
        <v>1.96</v>
      </c>
      <c r="E5" s="1">
        <v>1.65</v>
      </c>
      <c r="F5" s="7">
        <f t="shared" si="0"/>
        <v>0.31000000000000005</v>
      </c>
      <c r="G5" s="7">
        <f t="shared" si="1"/>
        <v>-1.7796000000000001</v>
      </c>
    </row>
    <row r="6" spans="2:7" x14ac:dyDescent="0.3">
      <c r="B6" s="1">
        <v>110</v>
      </c>
      <c r="C6" s="1">
        <v>98</v>
      </c>
      <c r="D6" s="1">
        <v>1.82</v>
      </c>
      <c r="E6" s="1">
        <v>1.65</v>
      </c>
      <c r="F6" s="7">
        <f t="shared" si="0"/>
        <v>0.17000000000000015</v>
      </c>
      <c r="G6" s="7">
        <f t="shared" si="1"/>
        <v>-1.2655526400000008</v>
      </c>
    </row>
    <row r="7" spans="2:7" x14ac:dyDescent="0.3">
      <c r="B7" s="1">
        <v>100</v>
      </c>
      <c r="C7" s="1">
        <v>88</v>
      </c>
      <c r="D7" s="1">
        <v>1.69</v>
      </c>
      <c r="E7" s="1">
        <v>1.65</v>
      </c>
      <c r="F7" s="7">
        <f t="shared" si="0"/>
        <v>4.0000000000000036E-2</v>
      </c>
      <c r="G7" s="7">
        <f t="shared" si="1"/>
        <v>-0.94306143999999903</v>
      </c>
    </row>
    <row r="8" spans="2:7" x14ac:dyDescent="0.3">
      <c r="B8" s="1">
        <v>90</v>
      </c>
      <c r="C8" s="1">
        <v>79</v>
      </c>
      <c r="D8" s="1">
        <v>1.61</v>
      </c>
      <c r="E8" s="1">
        <v>1.65</v>
      </c>
      <c r="F8" s="7">
        <f t="shared" si="0"/>
        <v>-3.9999999999999813E-2</v>
      </c>
      <c r="G8" s="7">
        <f t="shared" si="1"/>
        <v>-0.70861323999999981</v>
      </c>
    </row>
    <row r="9" spans="2:7" x14ac:dyDescent="0.3">
      <c r="B9" s="1">
        <v>80</v>
      </c>
      <c r="C9" s="1">
        <v>70</v>
      </c>
      <c r="D9" s="1">
        <v>1.59</v>
      </c>
      <c r="E9" s="1">
        <v>1.65</v>
      </c>
      <c r="F9" s="7">
        <f t="shared" si="0"/>
        <v>-5.9999999999999831E-2</v>
      </c>
      <c r="G9" s="7">
        <f t="shared" si="1"/>
        <v>-0.51160000000000028</v>
      </c>
    </row>
    <row r="10" spans="2:7" x14ac:dyDescent="0.3">
      <c r="B10" s="1">
        <v>70</v>
      </c>
      <c r="C10" s="1">
        <v>60</v>
      </c>
      <c r="D10" s="1">
        <v>1.61</v>
      </c>
      <c r="E10" s="1">
        <v>1.65</v>
      </c>
      <c r="F10" s="7">
        <f t="shared" si="0"/>
        <v>-3.9999999999999813E-2</v>
      </c>
      <c r="G10" s="7">
        <f t="shared" si="1"/>
        <v>-0.32660000000000022</v>
      </c>
    </row>
    <row r="11" spans="2:7" x14ac:dyDescent="0.3">
      <c r="B11" s="1">
        <v>60</v>
      </c>
      <c r="C11" s="1">
        <v>51</v>
      </c>
      <c r="D11" s="1">
        <v>1.62</v>
      </c>
      <c r="E11" s="1">
        <v>1.65</v>
      </c>
      <c r="F11" s="7">
        <f t="shared" si="0"/>
        <v>-2.9999999999999805E-2</v>
      </c>
      <c r="G11" s="7">
        <f t="shared" si="1"/>
        <v>-0.18869803999999979</v>
      </c>
    </row>
    <row r="12" spans="2:7" x14ac:dyDescent="0.3">
      <c r="B12" s="1">
        <v>50</v>
      </c>
      <c r="C12" s="1">
        <v>43</v>
      </c>
      <c r="D12" s="1">
        <v>1.63</v>
      </c>
      <c r="E12" s="1">
        <v>1.65</v>
      </c>
      <c r="F12" s="7">
        <f t="shared" si="0"/>
        <v>-2.0000000000000018E-2</v>
      </c>
      <c r="G12" s="7">
        <f t="shared" si="1"/>
        <v>-9.2682039999999688E-2</v>
      </c>
    </row>
    <row r="13" spans="2:7" x14ac:dyDescent="0.3">
      <c r="B13" s="1">
        <v>40</v>
      </c>
      <c r="C13" s="1">
        <v>36</v>
      </c>
      <c r="D13" s="1">
        <v>1.63</v>
      </c>
      <c r="E13" s="1">
        <v>1.65</v>
      </c>
      <c r="F13" s="7">
        <f t="shared" si="0"/>
        <v>-2.0000000000000018E-2</v>
      </c>
      <c r="G13" s="7">
        <f t="shared" si="1"/>
        <v>-3.5224639999999807E-2</v>
      </c>
    </row>
    <row r="14" spans="2:7" x14ac:dyDescent="0.3">
      <c r="B14" s="1">
        <v>30</v>
      </c>
      <c r="C14" s="1">
        <v>31</v>
      </c>
      <c r="D14" s="1">
        <v>1.63</v>
      </c>
      <c r="E14" s="1">
        <v>1.65</v>
      </c>
      <c r="F14" s="7">
        <f t="shared" si="0"/>
        <v>-2.0000000000000018E-2</v>
      </c>
      <c r="G14" s="7">
        <f t="shared" si="1"/>
        <v>-1.3630840000000144E-2</v>
      </c>
    </row>
    <row r="15" spans="2:7" x14ac:dyDescent="0.3">
      <c r="B15" s="1">
        <v>20</v>
      </c>
      <c r="C15" s="1">
        <v>24</v>
      </c>
      <c r="D15" s="1">
        <v>1.65</v>
      </c>
      <c r="E15" s="1">
        <v>1.65</v>
      </c>
      <c r="F15" s="7">
        <f t="shared" si="0"/>
        <v>0</v>
      </c>
      <c r="G15" s="7">
        <f t="shared" si="1"/>
        <v>-1.8031040000000109E-2</v>
      </c>
    </row>
    <row r="16" spans="2:7" x14ac:dyDescent="0.3">
      <c r="F16" s="7" t="s">
        <v>10</v>
      </c>
      <c r="G16" s="7"/>
    </row>
    <row r="17" spans="3:7" x14ac:dyDescent="0.3">
      <c r="C17" s="1">
        <v>135</v>
      </c>
      <c r="D17">
        <v>0.41000000000000014</v>
      </c>
      <c r="E17" s="6">
        <v>0</v>
      </c>
      <c r="F17" s="7">
        <f>-4.04256910702061E-08*C17^4 + 0.0000120555602707292*C17^3 - 0.00114927924034195*C17^2 + 0.0417210517485587*C17 - 0.510244618300353</f>
        <v>0.41026375859251851</v>
      </c>
      <c r="G17" s="7">
        <f>-0.00000004*C17^4 + 0.00001*C17^3 - 0.0011*C17^2 + 0.0417*C17 - 0.5102</f>
        <v>-3.6104749999999983</v>
      </c>
    </row>
    <row r="18" spans="3:7" x14ac:dyDescent="0.3">
      <c r="C18" s="1">
        <v>123</v>
      </c>
      <c r="D18">
        <v>0.41000000000000014</v>
      </c>
      <c r="E18" s="6">
        <v>0</v>
      </c>
      <c r="F18" s="7">
        <f t="shared" ref="F18:F29" si="2">-4.04256910702061E-08*C18^4 + 0.0000120555602707292*C18^3 - 0.00114927924034195*C18^2 + 0.0417210517485587*C18 - 0.510244618300353</f>
        <v>0.4148927547868716</v>
      </c>
      <c r="G18" s="7">
        <f t="shared" si="1"/>
        <v>-2.5697956400000006</v>
      </c>
    </row>
    <row r="19" spans="3:7" x14ac:dyDescent="0.3">
      <c r="C19" s="1">
        <v>110</v>
      </c>
      <c r="D19">
        <v>0.31000000000000005</v>
      </c>
      <c r="E19" s="6">
        <v>0</v>
      </c>
      <c r="F19" s="7">
        <f t="shared" si="2"/>
        <v>0.30001755665519825</v>
      </c>
      <c r="G19" s="7">
        <f t="shared" si="1"/>
        <v>-1.7796000000000001</v>
      </c>
    </row>
    <row r="20" spans="3:7" x14ac:dyDescent="0.3">
      <c r="C20" s="1">
        <v>98</v>
      </c>
      <c r="D20">
        <v>0.17000000000000015</v>
      </c>
      <c r="E20" s="6">
        <v>0</v>
      </c>
      <c r="F20" s="7">
        <f t="shared" si="2"/>
        <v>0.15860048222702738</v>
      </c>
      <c r="G20" s="7">
        <f t="shared" si="1"/>
        <v>-1.2655526400000008</v>
      </c>
    </row>
    <row r="21" spans="3:7" x14ac:dyDescent="0.3">
      <c r="C21" s="1">
        <v>88</v>
      </c>
      <c r="D21">
        <v>4.0000000000000036E-2</v>
      </c>
      <c r="E21" s="6">
        <v>0</v>
      </c>
      <c r="F21" s="7">
        <f t="shared" si="2"/>
        <v>5.2406331219519653E-2</v>
      </c>
      <c r="G21" s="7">
        <f t="shared" si="1"/>
        <v>-0.94306143999999903</v>
      </c>
    </row>
    <row r="22" spans="3:7" x14ac:dyDescent="0.3">
      <c r="C22" s="1">
        <v>79</v>
      </c>
      <c r="D22">
        <v>-3.9999999999999813E-2</v>
      </c>
      <c r="E22" s="6">
        <v>0</v>
      </c>
      <c r="F22" s="7">
        <f t="shared" si="2"/>
        <v>-1.7655830483775614E-2</v>
      </c>
      <c r="G22" s="7">
        <f t="shared" si="1"/>
        <v>-0.70861323999999981</v>
      </c>
    </row>
    <row r="23" spans="3:7" x14ac:dyDescent="0.3">
      <c r="C23" s="1">
        <v>70</v>
      </c>
      <c r="D23">
        <v>-5.9999999999999831E-2</v>
      </c>
      <c r="E23" s="6">
        <v>0</v>
      </c>
      <c r="F23" s="7">
        <f t="shared" si="2"/>
        <v>-5.6802943312331711E-2</v>
      </c>
      <c r="G23" s="7">
        <f t="shared" si="1"/>
        <v>-0.51160000000000028</v>
      </c>
    </row>
    <row r="24" spans="3:7" x14ac:dyDescent="0.3">
      <c r="C24" s="1">
        <v>60</v>
      </c>
      <c r="D24">
        <v>-3.9999999999999813E-2</v>
      </c>
      <c r="E24" s="6">
        <v>0</v>
      </c>
      <c r="F24" s="7">
        <f t="shared" si="2"/>
        <v>-6.4302716410214011E-2</v>
      </c>
      <c r="G24" s="7">
        <f t="shared" si="1"/>
        <v>-0.32660000000000022</v>
      </c>
    </row>
    <row r="25" spans="3:7" x14ac:dyDescent="0.3">
      <c r="C25" s="1">
        <v>51</v>
      </c>
      <c r="D25">
        <v>-2.9999999999999805E-2</v>
      </c>
      <c r="E25" s="6">
        <v>0</v>
      </c>
      <c r="F25" s="7">
        <f t="shared" si="2"/>
        <v>-4.6052083434620861E-2</v>
      </c>
      <c r="G25" s="7">
        <f t="shared" si="1"/>
        <v>-0.18869803999999979</v>
      </c>
    </row>
    <row r="26" spans="3:7" x14ac:dyDescent="0.3">
      <c r="C26" s="1">
        <v>43</v>
      </c>
      <c r="D26">
        <v>-2.0000000000000018E-2</v>
      </c>
      <c r="E26" s="6">
        <v>0</v>
      </c>
      <c r="F26" s="7">
        <f t="shared" si="2"/>
        <v>-2.0962671116239284E-2</v>
      </c>
      <c r="G26" s="7">
        <f t="shared" si="1"/>
        <v>-9.2682039999999688E-2</v>
      </c>
    </row>
    <row r="27" spans="3:7" x14ac:dyDescent="0.3">
      <c r="C27" s="1">
        <v>36</v>
      </c>
      <c r="D27">
        <v>-2.0000000000000018E-2</v>
      </c>
      <c r="E27" s="6">
        <v>0</v>
      </c>
      <c r="F27" s="7">
        <f t="shared" si="2"/>
        <v>-3.1880683768402696E-3</v>
      </c>
      <c r="G27" s="7">
        <f t="shared" si="1"/>
        <v>-3.5224639999999807E-2</v>
      </c>
    </row>
    <row r="28" spans="3:7" x14ac:dyDescent="0.3">
      <c r="C28" s="1">
        <v>31</v>
      </c>
      <c r="D28">
        <v>-2.0000000000000018E-2</v>
      </c>
      <c r="E28" s="6">
        <v>0</v>
      </c>
      <c r="F28" s="7">
        <f t="shared" si="2"/>
        <v>4.6385731879883263E-4</v>
      </c>
      <c r="G28" s="7">
        <f t="shared" si="1"/>
        <v>-1.3630840000000144E-2</v>
      </c>
    </row>
    <row r="29" spans="3:7" x14ac:dyDescent="0.3">
      <c r="C29" s="1">
        <v>24</v>
      </c>
      <c r="D29">
        <v>0</v>
      </c>
      <c r="E29" s="6">
        <v>0</v>
      </c>
      <c r="F29" s="7">
        <f t="shared" si="2"/>
        <v>-1.7680427669855447E-2</v>
      </c>
      <c r="G29" s="7">
        <f t="shared" si="1"/>
        <v>-1.8031040000000109E-2</v>
      </c>
    </row>
    <row r="30" spans="3:7" x14ac:dyDescent="0.3">
      <c r="C30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20170502-자사장비</vt:lpstr>
      <vt:lpstr>20170508-MAN</vt:lpstr>
      <vt:lpstr>20170508-자사장비(보정전)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ELEC3</dc:creator>
  <cp:lastModifiedBy>ELEC3</cp:lastModifiedBy>
  <cp:lastPrinted>2017-05-08T10:37:59Z</cp:lastPrinted>
  <dcterms:created xsi:type="dcterms:W3CDTF">2017-05-02T01:26:25Z</dcterms:created>
  <dcterms:modified xsi:type="dcterms:W3CDTF">2017-05-08T10:38:04Z</dcterms:modified>
</cp:coreProperties>
</file>