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mc:AlternateContent xmlns:mc="http://schemas.openxmlformats.org/markup-compatibility/2006">
    <mc:Choice Requires="x15">
      <x15ac:absPath xmlns:x15ac="http://schemas.microsoft.com/office/spreadsheetml/2010/11/ac" url="https://xelplus-my.sharepoint.com/personal/gharani_xelplus_com/Documents/Courses/1_Courses/PowerQuery/2_Course Files/PQ/S17/DashboardData/"/>
    </mc:Choice>
  </mc:AlternateContent>
  <xr:revisionPtr revIDLastSave="14" documentId="13_ncr:1_{CA5491BC-FA75-43EE-8D41-48904C9D92BD}" xr6:coauthVersionLast="45" xr6:coauthVersionMax="45" xr10:uidLastSave="{5B95D36B-E870-4242-89C5-4FC869A6D05A}"/>
  <bookViews>
    <workbookView xWindow="-98" yWindow="-98" windowWidth="28996" windowHeight="15796" xr2:uid="{4EDC4144-CF02-4BA0-8F0C-5455A1A1E290}"/>
  </bookViews>
  <sheets>
    <sheet name="Dashboard" sheetId="4" r:id="rId1"/>
    <sheet name="Calculation" sheetId="2" r:id="rId2"/>
    <sheet name="Draft" sheetId="3" r:id="rId3"/>
    <sheet name="Instructions" sheetId="5" r:id="rId4"/>
  </sheets>
  <definedNames>
    <definedName name="Slicer_ProductGroup">#N/A</definedName>
  </definedNames>
  <calcPr calcId="191029"/>
  <pivotCaches>
    <pivotCache cacheId="596" r:id="rId5"/>
    <pivotCache cacheId="597" r:id="rId6"/>
    <pivotCache cacheId="598" r:id="rId7"/>
    <pivotCache cacheId="599" r:id="rId8"/>
    <pivotCache cacheId="600" r:id="rId9"/>
    <pivotCache cacheId="601" r:id="rId10"/>
    <pivotCache cacheId="602" r:id="rId11"/>
    <pivotCache cacheId="603" r:id="rId12"/>
  </pivotCaches>
  <extLst>
    <ext xmlns:x14="http://schemas.microsoft.com/office/spreadsheetml/2009/9/main" uri="{876F7934-8845-4945-9796-88D515C7AA90}">
      <x14:pivotCaches>
        <pivotCache cacheId="604"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2e1209aa-f88a-4f90-b4ac-f4d4aa7c256d" name="MasterProduct" connection="Query - MasterProduct"/>
          <x15:modelTable id="MasterCustomer_464f7b1e-cde0-407e-81ac-a1ff64917123" name="MasterCustomer" connection="Query - MasterCustomer"/>
          <x15:modelTable id="MasterSalesEmp_a6e3e54d-b4d7-49ad-8dd8-7a8020532f26" name="MasterSalesEmp" connection="Query - MasterSalesEmp"/>
          <x15:modelTable id="SalesData_a5c632bd-170c-4166-a124-d4a859c9a112" name="SalesData" connection="Query - SalesData"/>
          <x15:modelTable id="DateInfo_3fd9130a-d6f0-447a-82ca-21c4cd7252da"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eInfo"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 l="1"/>
  <c r="D12" i="4" l="1"/>
  <c r="E15" i="4" l="1"/>
  <c r="E16" i="4"/>
  <c r="E17" i="4"/>
  <c r="E18" i="4"/>
  <c r="E19" i="4"/>
  <c r="E20" i="4"/>
  <c r="E14" i="4"/>
  <c r="D15" i="2"/>
  <c r="C12" i="4" l="1"/>
  <c r="B14" i="4"/>
  <c r="C14" i="4"/>
  <c r="D14" i="4"/>
  <c r="B15" i="4"/>
  <c r="C15" i="4"/>
  <c r="D15" i="4"/>
  <c r="B16" i="4"/>
  <c r="C16" i="4"/>
  <c r="D16" i="4"/>
  <c r="B17" i="4"/>
  <c r="C17" i="4"/>
  <c r="D17" i="4"/>
  <c r="B18" i="4"/>
  <c r="C18" i="4"/>
  <c r="D18" i="4"/>
  <c r="B19" i="4"/>
  <c r="C19" i="4"/>
  <c r="D19" i="4"/>
  <c r="B20" i="4"/>
  <c r="C20" i="4"/>
  <c r="D20" i="4"/>
  <c r="I11" i="2" l="1"/>
  <c r="J11" i="2"/>
  <c r="I12" i="2"/>
  <c r="J12" i="2"/>
  <c r="I13" i="2"/>
  <c r="J13" i="2"/>
  <c r="I14" i="2"/>
  <c r="J14" i="2"/>
  <c r="A15" i="2" l="1"/>
  <c r="B15" i="2"/>
  <c r="C15" i="2"/>
  <c r="A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7E6DD5-E821-49ED-ADAA-8E97DFD90529}" name="Query - DateInfo" description="Connection to the 'DateInfo' query in the workbook." type="100" refreshedVersion="6" minRefreshableVersion="5">
    <extLst>
      <ext xmlns:x15="http://schemas.microsoft.com/office/spreadsheetml/2010/11/main" uri="{DE250136-89BD-433C-8126-D09CA5730AF9}">
        <x15:connection id="ee8b8a73-24c4-4800-9b19-e139deb4152e"/>
      </ext>
    </extLst>
  </connection>
  <connection id="2" xr16:uid="{9885DBEA-B31C-43F7-A1CA-52C480A39E91}" name="Query - MasterCustomer" description="Connection to the 'MasterCustomer' query in the workbook." type="100" refreshedVersion="6" minRefreshableVersion="5">
    <extLst>
      <ext xmlns:x15="http://schemas.microsoft.com/office/spreadsheetml/2010/11/main" uri="{DE250136-89BD-433C-8126-D09CA5730AF9}">
        <x15:connection id="3e032c3e-fe3c-4382-a270-9895e34821d3"/>
      </ext>
    </extLst>
  </connection>
  <connection id="3" xr16:uid="{7DAFB037-B3DD-4F8F-9C0E-F97868B9B3D4}"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08177B4D-5D79-463E-A139-0FF4F7AAA75D}" name="Query - MasterProduct" description="Connection to the 'MasterProduct' query in the workbook." type="100" refreshedVersion="6" minRefreshableVersion="5">
    <extLst>
      <ext xmlns:x15="http://schemas.microsoft.com/office/spreadsheetml/2010/11/main" uri="{DE250136-89BD-433C-8126-D09CA5730AF9}">
        <x15:connection id="90420afd-e2b0-464d-a04d-dfba72be2fb3"/>
      </ext>
    </extLst>
  </connection>
  <connection id="5" xr16:uid="{D2CDC0AD-3FF9-4711-B0AA-B5B3F9BB39B1}" name="Query - MasterSalesEmp" description="Connection to the 'MasterSalesEmp' query in the workbook." type="100" refreshedVersion="6" minRefreshableVersion="5">
    <extLst>
      <ext xmlns:x15="http://schemas.microsoft.com/office/spreadsheetml/2010/11/main" uri="{DE250136-89BD-433C-8126-D09CA5730AF9}">
        <x15:connection id="dc926e22-a9ff-476d-9af5-7ef04f95428b"/>
      </ext>
    </extLst>
  </connection>
  <connection id="6" xr16:uid="{17C0A080-FFE7-411A-A859-61F69D271B45}" name="Query - SalesData" description="Connection to the 'SalesData' query in the workbook." type="100" refreshedVersion="6" minRefreshableVersion="5">
    <extLst>
      <ext xmlns:x15="http://schemas.microsoft.com/office/spreadsheetml/2010/11/main" uri="{DE250136-89BD-433C-8126-D09CA5730AF9}">
        <x15:connection id="7f5aed87-ef9e-4e09-81f3-47a395474234"/>
      </ext>
    </extLst>
  </connection>
  <connection id="7" xr16:uid="{89E1F8D8-FB41-4094-A812-B0CB93E2B99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<sst xmlns="http://schemas.openxmlformats.org/spreadsheetml/2006/main" count="75" uniqueCount="46">
  <si>
    <t>Cat 1</t>
  </si>
  <si>
    <t>Cat 2</t>
  </si>
  <si>
    <t>Cat 3</t>
  </si>
  <si>
    <t>Cat 4</t>
  </si>
  <si>
    <t>Cat 5</t>
  </si>
  <si>
    <t>Calculations for Dashboard</t>
  </si>
  <si>
    <t>Latest</t>
  </si>
  <si>
    <t>Previous</t>
  </si>
  <si>
    <t>Month Flag</t>
  </si>
  <si>
    <t>April</t>
  </si>
  <si>
    <t>March</t>
  </si>
  <si>
    <t>Month Name</t>
  </si>
  <si>
    <t>Sum of Sales Value</t>
  </si>
  <si>
    <t>FullName</t>
  </si>
  <si>
    <t>Amy Trefl</t>
  </si>
  <si>
    <t>Anthony Grosse</t>
  </si>
  <si>
    <t>Archer Lamble</t>
  </si>
  <si>
    <t>Hudson Hollinworth</t>
  </si>
  <si>
    <t>Hudson Onslow</t>
  </si>
  <si>
    <t>Jack Potter</t>
  </si>
  <si>
    <t>Kayla Woodcock</t>
  </si>
  <si>
    <t>Lily Code</t>
  </si>
  <si>
    <t>Sophia Hinton</t>
  </si>
  <si>
    <t>Taj Shand</t>
  </si>
  <si>
    <t>Top Sales Managers</t>
  </si>
  <si>
    <t>Sales Overview</t>
  </si>
  <si>
    <t>Sales by Product Category</t>
  </si>
  <si>
    <t>ProductGroup</t>
  </si>
  <si>
    <t>Chocolate</t>
  </si>
  <si>
    <t>Clothing</t>
  </si>
  <si>
    <t>Mug</t>
  </si>
  <si>
    <t>Packaging</t>
  </si>
  <si>
    <t>Special</t>
  </si>
  <si>
    <t>Toy</t>
  </si>
  <si>
    <t>USB</t>
  </si>
  <si>
    <t>Grand Total</t>
  </si>
  <si>
    <t>Sales by Month</t>
  </si>
  <si>
    <t>Start of Month</t>
  </si>
  <si>
    <t>Top 5 Sales Managers by Product Group</t>
  </si>
  <si>
    <t>Top 5 Customers by Product Group</t>
  </si>
  <si>
    <t>CustomerName</t>
  </si>
  <si>
    <t>Liidia Lepp</t>
  </si>
  <si>
    <t>Tailspin Toys (Railroad, PA)</t>
  </si>
  <si>
    <t>Tailspin Toys (Sun River, MT)</t>
  </si>
  <si>
    <t>Wingtip Toys (Bernstein, TX)</t>
  </si>
  <si>
    <t>Wingtip Toys (Lostine, 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</si>
</sst>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_(&quot;$&quot;* #,##0_);_(&quot;$&quot;* \(#,##0\);_(&quot;$&quot;* &quot;-&quot;??_);_(@_)"/>
    <numFmt numFmtId="166" formatCode="#,##0.00,,&quot; M&quot;"/>
    <numFmt numFmtId="167" formatCode="&quot;$&quot;#,##0"/>
    <numFmt numFmtId="168" formatCode="@\ &quot;*&quot;"/>
    <numFmt numFmtId="169" formatCode="#,##0;\-#,##0;"/>
  </numFmts>
  <fonts count="7" x14ac:knownFonts="1">
    <font>
      <sz val="12"/>
      <color theme="1"/>
      <name val="Arial"/>
      <family val="2"/>
      <scheme val="minor"/>
    </font>
    <font>
      <sz val="14"/>
      <color theme="1"/>
      <name val="Arial"/>
      <family val="2"/>
      <scheme val="minor"/>
    </font>
    <font>
      <sz val="10"/>
      <color theme="1"/>
      <name val="Arial"/>
      <family val="2"/>
      <scheme val="minor"/>
    </font>
    <font>
      <i/>
      <sz val="9"/>
      <color theme="1"/>
      <name val="Arial"/>
      <family val="2"/>
      <scheme val="minor"/>
    </font>
    <font>
      <sz val="12"/>
      <color theme="1"/>
      <name val="Arial"/>
      <family val="2"/>
      <scheme val="minor"/>
    </font>
    <font>
      <b/>
      <sz val="11"/>
      <color theme="1"/>
      <name val="Arial"/>
      <family val="2"/>
      <scheme val="minor"/>
    </font>
    <font>
      <sz val="11"/>
      <color theme="1" tint="0.79998168889431442"/>
      <name val="Arial"/>
      <family val="2"/>
      <scheme val="minor"/>
    </font>
  </fonts>
  <fills count="6">
    <fill>
      <patternFill patternType="none"/>
    </fill>
    <fill>
      <patternFill patternType="gray125"/>
    </fill>
    <fill>
      <patternFill patternType="solid">
        <fgColor rgb="FF3B6564"/>
        <bgColor indexed="64"/>
      </patternFill>
    </fill>
    <fill>
      <patternFill patternType="solid">
        <fgColor theme="8" tint="0.59999389629810485"/>
        <bgColor indexed="64"/>
      </patternFill>
    </fill>
    <fill>
      <patternFill patternType="solid">
        <fgColor rgb="FF638E68"/>
        <bgColor indexed="64"/>
      </patternFill>
    </fill>
    <fill>
      <patternFill patternType="solid">
        <fgColor theme="6" tint="0.79998168889431442"/>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44" fontId="4" fillId="0" borderId="0" applyFont="0" applyFill="0" applyBorder="0" applyAlignment="0" applyProtection="0"/>
    <xf numFmtId="9" fontId="4" fillId="0" borderId="0" applyFont="0" applyFill="0" applyBorder="0" applyAlignment="0" applyProtection="0"/>
  </cellStyleXfs>
  <cellXfs count="21">
    <xf numFmtId="0" fontId="0" fillId="0" borderId="0" xfId="0"/>
    <xf numFmtId="0" fontId="0" fillId="0" borderId="1" xfId="0" applyBorder="1"/>
    <xf numFmtId="0" fontId="1" fillId="0" borderId="0" xfId="1"/>
    <xf numFmtId="0" fontId="2" fillId="0" borderId="0" xfId="1" applyFont="1"/>
    <xf numFmtId="0" fontId="3" fillId="0" borderId="0" xfId="1" applyFont="1" applyAlignment="1">
      <alignment horizontal="right"/>
    </xf>
    <xf numFmtId="0" fontId="0" fillId="0" borderId="0" xfId="0" pivotButton="1"/>
    <xf numFmtId="0" fontId="0" fillId="0" borderId="0" xfId="0" applyNumberFormat="1"/>
    <xf numFmtId="165" fontId="0" fillId="0" borderId="0" xfId="2" applyNumberFormat="1" applyFont="1"/>
    <xf numFmtId="0" fontId="0" fillId="3" borderId="0" xfId="0" applyFill="1"/>
    <xf numFmtId="0" fontId="0" fillId="2" borderId="0" xfId="0" applyFill="1"/>
    <xf numFmtId="0" fontId="0" fillId="4" borderId="0" xfId="0" applyFill="1"/>
    <xf numFmtId="3" fontId="0" fillId="0" borderId="0" xfId="0" applyNumberFormat="1"/>
    <xf numFmtId="164" fontId="2" fillId="0" borderId="0" xfId="3" applyNumberFormat="1" applyFont="1"/>
    <xf numFmtId="0" fontId="5" fillId="0" borderId="0" xfId="0" applyFont="1" applyAlignment="1">
      <alignment horizontal="right"/>
    </xf>
    <xf numFmtId="14"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0" fillId="5" borderId="0" xfId="0" applyFill="1"/>
    <xf numFmtId="164" fontId="6" fillId="2" borderId="0" xfId="3" applyNumberFormat="1" applyFont="1" applyFill="1"/>
  </cellXfs>
  <cellStyles count="4">
    <cellStyle name="Currency" xfId="2" builtinId="4"/>
    <cellStyle name="Normal" xfId="0" builtinId="0"/>
    <cellStyle name="Normal 2" xfId="1" xr:uid="{66D55E9F-D282-44FF-9436-4C199A4FCD3C}"/>
    <cellStyle name="Percent" xfId="3" builtinId="5"/>
  </cellStyles>
  <dxfs count="2">
    <dxf>
      <font>
        <b/>
        <color theme="1"/>
      </font>
      <border>
        <bottom style="thin">
          <color theme="8"/>
        </bottom>
        <vertical/>
        <horizontal/>
      </border>
    </dxf>
    <dxf>
      <font>
        <color theme="1"/>
      </font>
      <border diagonalUp="0" diagonalDown="0">
        <left/>
        <right/>
        <top/>
        <bottom/>
        <vertical/>
        <horizontal/>
      </border>
    </dxf>
  </dxfs>
  <tableStyles count="1" defaultTableStyle="TableStyleMedium2" defaultPivotStyle="PivotStyleLight16">
    <tableStyle name="SlicerNoBorder" pivot="0" table="0" count="10" xr9:uid="{0028DE78-BBE1-4448-B9BC-2B703E5EF950}">
      <tableStyleElement type="wholeTable" dxfId="1"/>
      <tableStyleElement type="headerRow" dxfId="0"/>
    </tableStyle>
  </tableStyles>
  <colors>
    <mruColors>
      <color rgb="FF638E68"/>
      <color rgb="FF3B6564"/>
      <color rgb="FFE2E7E7"/>
      <color rgb="FF27384D"/>
      <color rgb="FF87B9B8"/>
      <color rgb="FF589897"/>
      <color rgb="FF008080"/>
      <color rgb="FF3537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[Dashboard_Final.xlsx]Calculation!PivotTable6</c:name>
    <c:fmtId val="3"/>
  </c:pivotSource>
  <c:chart>
    <c:autoTitleDeleted val="1"/>
    <c:pivotFmts>
      <c:pivotFmt>
        <c:idx val="0"/>
        <c:spPr>
          <a:solidFill>
            <a:schemeClr val="accent1"/>
          </a:solidFill>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Calculation!$G$29</c:f>
              <c:strCache>
                <c:ptCount val="1"/>
                <c:pt idx="0">
                  <c:v>Total</c:v>
                </c:pt>
              </c:strCache>
            </c:strRef>
          </c:tx>
          <c:spPr>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cat>
            <c:strRef>
              <c:f>Calculation!$F$30:$F$34</c:f>
              <c:strCache>
                <c:ptCount val="4"/>
                <c:pt idx="0">
                  <c:v>1/1/2020</c:v>
                </c:pt>
                <c:pt idx="1">
                  <c:v>2/1/2020</c:v>
                </c:pt>
                <c:pt idx="2">
                  <c:v>3/1/2020</c:v>
                </c:pt>
                <c:pt idx="3">
                  <c:v>4/1/2020</c:v>
                </c:pt>
              </c:strCache>
            </c:strRef>
          </c:cat>
          <c:val>
            <c:numRef>
              <c:f>Calculation!$G$30:$G$34</c:f>
              <c:numCache>
                <c:formatCode>#,##0.00,," M"</c:formatCode>
                <c:ptCount val="4"/>
                <c:pt idx="0">
                  <c:v>4665723</c:v>
                </c:pt>
                <c:pt idx="1">
                  <c:v>4158923</c:v>
                </c:pt>
                <c:pt idx="2">
                  <c:v>4862132</c:v>
                </c:pt>
                <c:pt idx="3">
                  <c:v>4802968</c:v>
                </c:pt>
              </c:numCache>
            </c:numRef>
          </c:val>
          <c:smooth val="0"/>
          <c:extLst>
            <c:ext xmlns:c16="http://schemas.microsoft.com/office/drawing/2014/chart" uri="{C3380CC4-5D6E-409C-BE32-E72D297353CC}">
              <c16:uniqueId val="{00000000-3162-4D01-BDF2-441A2BBA117C}"/>
            </c:ext>
          </c:extLst>
        </c:ser>
        <c:dLbls>
          <c:showLegendKey val="0"/>
          <c:showVal val="0"/>
          <c:showCatName val="0"/>
          <c:showSerName val="0"/>
          <c:showPercent val="0"/>
          <c:showBubbleSize val="0"/>
        </c:dLbls>
        <c:marker val="1"/>
        <c:smooth val="0"/>
        <c:axId val="1028204096"/>
        <c:axId val="1021956912"/>
      </c:lineChart>
      <c:catAx>
        <c:axId val="10282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956912"/>
        <c:crosses val="autoZero"/>
        <c:auto val="1"/>
        <c:lblAlgn val="ctr"/>
        <c:lblOffset val="100"/>
        <c:noMultiLvlLbl val="0"/>
      </c:catAx>
      <c:valAx>
        <c:axId val="1021956912"/>
        <c:scaling>
          <c:orientation val="minMax"/>
        </c:scaling>
        <c:delete val="0"/>
        <c:axPos val="l"/>
        <c:majorGridlines>
          <c:spPr>
            <a:ln w="3175" cap="flat" cmpd="sng" algn="ctr">
              <a:solidFill>
                <a:schemeClr val="tx1">
                  <a:lumMod val="15000"/>
                  <a:lumOff val="85000"/>
                </a:schemeClr>
              </a:solidFill>
              <a:round/>
            </a:ln>
            <a:effectLst/>
          </c:spPr>
        </c:majorGridlines>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82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[Dashboard_Final.xlsx]Calculation!PivotTable8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274122742620329"/>
          <c:y val="8.0409356725146194E-2"/>
          <c:w val="0.49412384715366392"/>
          <c:h val="0.83918128654970758"/>
        </c:manualLayout>
      </c:layout>
      <c:barChart>
        <c:barDir val="bar"/>
        <c:grouping val="clustered"/>
        <c:varyColors val="0"/>
        <c:ser>
          <c:idx val="0"/>
          <c:order val="0"/>
          <c:tx>
            <c:strRef>
              <c:f>Calculation!$B$44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Calculation!$A$45:$A$50</c:f>
              <c:strCache>
                <c:ptCount val="5"/>
                <c:pt idx="0">
                  <c:v>Tailspin Toys (Sun River, MT)</c:v>
                </c:pt>
                <c:pt idx="1">
                  <c:v>Liidia Lepp</c:v>
                </c:pt>
                <c:pt idx="2">
                  <c:v>Wingtip Toys (Bernstein, TX)</c:v>
                </c:pt>
                <c:pt idx="3">
                  <c:v>Tailspin Toys (Railroad, PA)</c:v>
                </c:pt>
                <c:pt idx="4">
                  <c:v>Wingtip Toys (Lostine, OR)</c:v>
                </c:pt>
              </c:strCache>
            </c:strRef>
          </c:cat>
          <c:val>
            <c:numRef>
              <c:f>Calculation!$B$45:$B$50</c:f>
              <c:numCache>
                <c:formatCode>"$"#,##0</c:formatCode>
                <c:ptCount val="5"/>
                <c:pt idx="0">
                  <c:v>520</c:v>
                </c:pt>
                <c:pt idx="1">
                  <c:v>546</c:v>
                </c:pt>
                <c:pt idx="2">
                  <c:v>598</c:v>
                </c:pt>
                <c:pt idx="3">
                  <c:v>598</c:v>
                </c:pt>
                <c:pt idx="4">
                  <c:v>650</c:v>
                </c:pt>
              </c:numCache>
            </c:numRef>
          </c:val>
          <c:extLst>
            <c:ext xmlns:c16="http://schemas.microsoft.com/office/drawing/2014/chart" uri="{C3380CC4-5D6E-409C-BE32-E72D297353CC}">
              <c16:uniqueId val="{00000000-2564-418E-89D4-35C783CA6521}"/>
            </c:ext>
          </c:extLst>
        </c:ser>
        <c:dLbls>
          <c:showLegendKey val="0"/>
          <c:showVal val="0"/>
          <c:showCatName val="0"/>
          <c:showSerName val="0"/>
          <c:showPercent val="0"/>
          <c:showBubbleSize val="0"/>
        </c:dLbls>
        <c:gapWidth val="80"/>
        <c:axId val="1847382271"/>
        <c:axId val="1852752927"/>
      </c:barChart>
      <c:catAx>
        <c:axId val="184738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2752927"/>
        <c:crosses val="autoZero"/>
        <c:auto val="1"/>
        <c:lblAlgn val="ctr"/>
        <c:lblOffset val="100"/>
        <c:noMultiLvlLbl val="0"/>
      </c:catAx>
      <c:valAx>
        <c:axId val="1852752927"/>
        <c:scaling>
          <c:orientation val="minMax"/>
        </c:scaling>
        <c:delete val="1"/>
        <c:axPos val="b"/>
        <c:numFmt formatCode="&quot;$&quot;#,##0" sourceLinked="1"/>
        <c:majorTickMark val="none"/>
        <c:minorTickMark val="none"/>
        <c:tickLblPos val="nextTo"/>
        <c:crossAx val="18473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[Dashboard_Final.xlsx]Calculation!PivotTable7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Calculation!$G$44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Calculation!$F$45:$F$50</c:f>
              <c:strCache>
                <c:ptCount val="5"/>
                <c:pt idx="0">
                  <c:v>Kayla Woodcock</c:v>
                </c:pt>
                <c:pt idx="1">
                  <c:v>Hudson Onslow</c:v>
                </c:pt>
                <c:pt idx="2">
                  <c:v>Hudson Hollinworth</c:v>
                </c:pt>
                <c:pt idx="3">
                  <c:v>Jack Potter</c:v>
                </c:pt>
                <c:pt idx="4">
                  <c:v>Taj Shand</c:v>
                </c:pt>
              </c:strCache>
            </c:strRef>
          </c:cat>
          <c:val>
            <c:numRef>
              <c:f>Calculation!$G$45:$G$50</c:f>
              <c:numCache>
                <c:formatCode>"$"#,##0</c:formatCode>
                <c:ptCount val="5"/>
                <c:pt idx="0">
                  <c:v>7514</c:v>
                </c:pt>
                <c:pt idx="1">
                  <c:v>8320</c:v>
                </c:pt>
                <c:pt idx="2">
                  <c:v>8671</c:v>
                </c:pt>
                <c:pt idx="3">
                  <c:v>9308</c:v>
                </c:pt>
                <c:pt idx="4">
                  <c:v>10465</c:v>
                </c:pt>
              </c:numCache>
            </c:numRef>
          </c:val>
          <c:extLst>
            <c:ext xmlns:c16="http://schemas.microsoft.com/office/drawing/2014/chart" uri="{C3380CC4-5D6E-409C-BE32-E72D297353CC}">
              <c16:uniqueId val="{00000000-2540-4FC5-99EC-5F1C04307B80}"/>
            </c:ext>
          </c:extLst>
        </c:ser>
        <c:dLbls>
          <c:showLegendKey val="0"/>
          <c:showVal val="0"/>
          <c:showCatName val="0"/>
          <c:showSerName val="0"/>
          <c:showPercent val="0"/>
          <c:showBubbleSize val="0"/>
        </c:dLbls>
        <c:gapWidth val="80"/>
        <c:axId val="1847382271"/>
        <c:axId val="1852752927"/>
      </c:barChart>
      <c:catAx>
        <c:axId val="184738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2752927"/>
        <c:crosses val="autoZero"/>
        <c:auto val="1"/>
        <c:lblAlgn val="ctr"/>
        <c:lblOffset val="100"/>
        <c:noMultiLvlLbl val="0"/>
      </c:catAx>
      <c:valAx>
        <c:axId val="1852752927"/>
        <c:scaling>
          <c:orientation val="minMax"/>
        </c:scaling>
        <c:delete val="1"/>
        <c:axPos val="b"/>
        <c:numFmt formatCode="&quot;$&quot;#,##0" sourceLinked="1"/>
        <c:majorTickMark val="none"/>
        <c:minorTickMark val="none"/>
        <c:tickLblPos val="nextTo"/>
        <c:crossAx val="1847382271"/>
        <c:crosses val="autoZero"/>
        <c:crossBetween val="between"/>
      </c:valAx>
    </c:plotArea>
    <c:plotVisOnly val="1"/>
    <c:dispBlanksAs val="gap"/>
    <c:showDLblsOverMax val="0"/>
    <c:extLst/>
  </c:chart>
  <c:spPr>
    <a:ln>
      <a:noFill/>
    </a:ln>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95251</xdr:rowOff>
    </xdr:from>
    <xdr:to>
      <xdr:col>12</xdr:col>
      <xdr:colOff>4763</xdr:colOff>
      <xdr:row>36</xdr:row>
      <xdr:rowOff>19050</xdr:rowOff>
    </xdr:to>
    <xdr:sp macro="" textlink="">
      <xdr:nvSpPr>
        <xdr:cNvPr id="3" name="Rectangle 2">
          <a:extLst>
            <a:ext uri="{FF2B5EF4-FFF2-40B4-BE49-F238E27FC236}">
              <a16:creationId xmlns:a16="http://schemas.microsoft.com/office/drawing/2014/main" id="{76C58D17-4B55-4A49-8C9F-29432742E3AF}"/>
            </a:ext>
          </a:extLst>
        </xdr:cNvPr>
        <xdr:cNvSpPr/>
      </xdr:nvSpPr>
      <xdr:spPr>
        <a:xfrm>
          <a:off x="0" y="6413501"/>
          <a:ext cx="8714846" cy="304799"/>
        </a:xfrm>
        <a:prstGeom prst="rect">
          <a:avLst/>
        </a:prstGeom>
        <a:solidFill>
          <a:srgbClr val="2738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28576</xdr:colOff>
      <xdr:row>0</xdr:row>
      <xdr:rowOff>33338</xdr:rowOff>
    </xdr:from>
    <xdr:to>
      <xdr:col>11</xdr:col>
      <xdr:colOff>728663</xdr:colOff>
      <xdr:row>1</xdr:row>
      <xdr:rowOff>157163</xdr:rowOff>
    </xdr:to>
    <xdr:sp macro="" textlink="Calculation!A3">
      <xdr:nvSpPr>
        <xdr:cNvPr id="2" name="Rectangle 1">
          <a:extLst>
            <a:ext uri="{FF2B5EF4-FFF2-40B4-BE49-F238E27FC236}">
              <a16:creationId xmlns:a16="http://schemas.microsoft.com/office/drawing/2014/main" id="{345BF365-42F4-4E18-A847-897F3FE4D17F}"/>
            </a:ext>
          </a:extLst>
        </xdr:cNvPr>
        <xdr:cNvSpPr/>
      </xdr:nvSpPr>
      <xdr:spPr>
        <a:xfrm>
          <a:off x="28576" y="33338"/>
          <a:ext cx="9082087" cy="314325"/>
        </a:xfrm>
        <a:prstGeom prst="rect">
          <a:avLst/>
        </a:prstGeom>
        <a:solidFill>
          <a:srgbClr val="2738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3359FC-ABEE-48E6-B10D-68887A630A20}" type="TxLink">
            <a:rPr lang="en-US" sz="1200" b="1" i="0" u="none" strike="noStrike">
              <a:solidFill>
                <a:schemeClr val="bg1"/>
              </a:solidFill>
              <a:latin typeface="Arial"/>
              <a:cs typeface="Arial"/>
            </a:rPr>
            <a:pPr algn="ctr"/>
            <a:t>Sales Overview for April</a:t>
          </a:fld>
          <a:endParaRPr lang="de-AT" sz="1100" b="1">
            <a:solidFill>
              <a:schemeClr val="bg1"/>
            </a:solidFill>
          </a:endParaRPr>
        </a:p>
      </xdr:txBody>
    </xdr:sp>
    <xdr:clientData/>
  </xdr:twoCellAnchor>
  <xdr:twoCellAnchor editAs="oneCell">
    <xdr:from>
      <xdr:col>0</xdr:col>
      <xdr:colOff>157162</xdr:colOff>
      <xdr:row>5</xdr:row>
      <xdr:rowOff>33337</xdr:rowOff>
    </xdr:from>
    <xdr:to>
      <xdr:col>3</xdr:col>
      <xdr:colOff>271463</xdr:colOff>
      <xdr:row>6</xdr:row>
      <xdr:rowOff>138112</xdr:rowOff>
    </xdr:to>
    <xdr:grpSp>
      <xdr:nvGrpSpPr>
        <xdr:cNvPr id="7" name="Group 6">
          <a:extLst>
            <a:ext uri="{FF2B5EF4-FFF2-40B4-BE49-F238E27FC236}">
              <a16:creationId xmlns:a16="http://schemas.microsoft.com/office/drawing/2014/main" id="{18A80B8E-33C1-45EE-AA0D-E7AAA1E0B9E0}"/>
            </a:ext>
          </a:extLst>
        </xdr:cNvPr>
        <xdr:cNvGrpSpPr/>
      </xdr:nvGrpSpPr>
      <xdr:grpSpPr>
        <a:xfrm>
          <a:off x="157162" y="985837"/>
          <a:ext cx="2183343" cy="295275"/>
          <a:chOff x="200024" y="985837"/>
          <a:chExt cx="2181226" cy="295275"/>
        </a:xfrm>
      </xdr:grpSpPr>
      <xdr:sp macro="" textlink="">
        <xdr:nvSpPr>
          <xdr:cNvPr id="10" name="Freeform 16">
            <a:extLst>
              <a:ext uri="{FF2B5EF4-FFF2-40B4-BE49-F238E27FC236}">
                <a16:creationId xmlns:a16="http://schemas.microsoft.com/office/drawing/2014/main" id="{84FBC771-F044-40CF-9F64-6BFBCED92D5E}"/>
              </a:ext>
            </a:extLst>
          </xdr:cNvPr>
          <xdr:cNvSpPr>
            <a:spLocks noChangeArrowheads="1"/>
          </xdr:cNvSpPr>
        </xdr:nvSpPr>
        <xdr:spPr bwMode="auto">
          <a:xfrm>
            <a:off x="200024" y="985837"/>
            <a:ext cx="2181226" cy="29527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638E68"/>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Calculation!G7">
        <xdr:nvSpPr>
          <xdr:cNvPr id="22" name="TextBox 21">
            <a:extLst>
              <a:ext uri="{FF2B5EF4-FFF2-40B4-BE49-F238E27FC236}">
                <a16:creationId xmlns:a16="http://schemas.microsoft.com/office/drawing/2014/main" id="{F5EAD229-C4FA-4136-8EA5-4F23BF24DDD5}"/>
              </a:ext>
            </a:extLst>
          </xdr:cNvPr>
          <xdr:cNvSpPr txBox="1"/>
        </xdr:nvSpPr>
        <xdr:spPr>
          <a:xfrm>
            <a:off x="323850" y="995363"/>
            <a:ext cx="85576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7A37E4D-D7E3-4156-9933-20260FA656EC}" type="TxLink">
              <a:rPr lang="en-US" sz="1200" b="0" i="0" u="none" strike="noStrike">
                <a:solidFill>
                  <a:schemeClr val="bg1"/>
                </a:solidFill>
                <a:latin typeface="Arial"/>
                <a:cs typeface="Arial"/>
              </a:rPr>
              <a:pPr/>
              <a:t>March</a:t>
            </a:fld>
            <a:endParaRPr lang="de-AT" sz="1100">
              <a:solidFill>
                <a:schemeClr val="bg1"/>
              </a:solidFill>
            </a:endParaRPr>
          </a:p>
        </xdr:txBody>
      </xdr:sp>
      <xdr:sp macro="" textlink="Calculation!C15">
        <xdr:nvSpPr>
          <xdr:cNvPr id="26" name="TextBox 25">
            <a:extLst>
              <a:ext uri="{FF2B5EF4-FFF2-40B4-BE49-F238E27FC236}">
                <a16:creationId xmlns:a16="http://schemas.microsoft.com/office/drawing/2014/main" id="{969A578A-FD9A-43A6-8646-F0DC42D7BF4C}"/>
              </a:ext>
            </a:extLst>
          </xdr:cNvPr>
          <xdr:cNvSpPr txBox="1"/>
        </xdr:nvSpPr>
        <xdr:spPr>
          <a:xfrm>
            <a:off x="1066800" y="990601"/>
            <a:ext cx="113823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F347D4D-2BC4-445A-B563-3AC290723DD4}" type="TxLink">
              <a:rPr lang="en-US" sz="1200" b="0" i="0" u="none" strike="noStrike">
                <a:solidFill>
                  <a:schemeClr val="bg1"/>
                </a:solidFill>
                <a:latin typeface="Arial"/>
                <a:cs typeface="Arial"/>
              </a:rPr>
              <a:pPr/>
              <a:t> $4,862,132 </a:t>
            </a:fld>
            <a:endParaRPr lang="de-AT" sz="1100">
              <a:solidFill>
                <a:schemeClr val="bg1"/>
              </a:solidFill>
            </a:endParaRPr>
          </a:p>
        </xdr:txBody>
      </xdr:sp>
    </xdr:grpSp>
    <xdr:clientData/>
  </xdr:twoCellAnchor>
  <xdr:twoCellAnchor editAs="oneCell">
    <xdr:from>
      <xdr:col>0</xdr:col>
      <xdr:colOff>157163</xdr:colOff>
      <xdr:row>2</xdr:row>
      <xdr:rowOff>100011</xdr:rowOff>
    </xdr:from>
    <xdr:to>
      <xdr:col>5</xdr:col>
      <xdr:colOff>76199</xdr:colOff>
      <xdr:row>4</xdr:row>
      <xdr:rowOff>33336</xdr:rowOff>
    </xdr:to>
    <xdr:grpSp>
      <xdr:nvGrpSpPr>
        <xdr:cNvPr id="4" name="Group 3">
          <a:extLst>
            <a:ext uri="{FF2B5EF4-FFF2-40B4-BE49-F238E27FC236}">
              <a16:creationId xmlns:a16="http://schemas.microsoft.com/office/drawing/2014/main" id="{37D7B8DC-5A4D-426B-8207-AFB3CAEE7BB7}"/>
            </a:ext>
          </a:extLst>
        </xdr:cNvPr>
        <xdr:cNvGrpSpPr/>
      </xdr:nvGrpSpPr>
      <xdr:grpSpPr>
        <a:xfrm>
          <a:off x="157163" y="481011"/>
          <a:ext cx="3295119" cy="314325"/>
          <a:chOff x="204788" y="490536"/>
          <a:chExt cx="3290886" cy="314325"/>
        </a:xfrm>
      </xdr:grpSpPr>
      <xdr:sp macro="" textlink="">
        <xdr:nvSpPr>
          <xdr:cNvPr id="5" name="Freeform 16">
            <a:extLst>
              <a:ext uri="{FF2B5EF4-FFF2-40B4-BE49-F238E27FC236}">
                <a16:creationId xmlns:a16="http://schemas.microsoft.com/office/drawing/2014/main" id="{A37A7B6C-139C-4487-B0B6-E8FA8A540819}"/>
              </a:ext>
            </a:extLst>
          </xdr:cNvPr>
          <xdr:cNvSpPr>
            <a:spLocks noChangeArrowheads="1"/>
          </xdr:cNvSpPr>
        </xdr:nvSpPr>
        <xdr:spPr bwMode="auto">
          <a:xfrm>
            <a:off x="204788" y="490536"/>
            <a:ext cx="3290886" cy="31432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3B6564"/>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Calculation!A7">
        <xdr:nvSpPr>
          <xdr:cNvPr id="6" name="TextBox 5">
            <a:extLst>
              <a:ext uri="{FF2B5EF4-FFF2-40B4-BE49-F238E27FC236}">
                <a16:creationId xmlns:a16="http://schemas.microsoft.com/office/drawing/2014/main" id="{412C150D-6FA6-4DEC-938A-EEB21078A8A4}"/>
              </a:ext>
            </a:extLst>
          </xdr:cNvPr>
          <xdr:cNvSpPr txBox="1"/>
        </xdr:nvSpPr>
        <xdr:spPr>
          <a:xfrm>
            <a:off x="404812" y="504826"/>
            <a:ext cx="80568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1C5209D-315F-45E6-8DE1-A02BB1CCB193}" type="TxLink">
              <a:rPr lang="en-US" sz="1200" b="0" i="0" u="none" strike="noStrike">
                <a:solidFill>
                  <a:schemeClr val="bg1"/>
                </a:solidFill>
                <a:latin typeface="Arial"/>
                <a:cs typeface="Arial"/>
              </a:rPr>
              <a:pPr/>
              <a:t>April</a:t>
            </a:fld>
            <a:endParaRPr lang="de-AT" sz="1100">
              <a:solidFill>
                <a:schemeClr val="bg1"/>
              </a:solidFill>
            </a:endParaRPr>
          </a:p>
        </xdr:txBody>
      </xdr:sp>
      <xdr:sp macro="" textlink="Calculation!B15">
        <xdr:nvSpPr>
          <xdr:cNvPr id="21" name="TextBox 20">
            <a:extLst>
              <a:ext uri="{FF2B5EF4-FFF2-40B4-BE49-F238E27FC236}">
                <a16:creationId xmlns:a16="http://schemas.microsoft.com/office/drawing/2014/main" id="{0AD48DC9-C2CE-4CB8-AE68-6D93E359C38E}"/>
              </a:ext>
            </a:extLst>
          </xdr:cNvPr>
          <xdr:cNvSpPr txBox="1"/>
        </xdr:nvSpPr>
        <xdr:spPr>
          <a:xfrm>
            <a:off x="1095375" y="504826"/>
            <a:ext cx="112395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4416936-BA07-4FD2-9871-BD072C4F73EB}" type="TxLink">
              <a:rPr lang="en-US" sz="1200" b="0" i="0" u="none" strike="noStrike">
                <a:solidFill>
                  <a:schemeClr val="bg1"/>
                </a:solidFill>
                <a:latin typeface="Arial"/>
                <a:cs typeface="Arial"/>
              </a:rPr>
              <a:pPr/>
              <a:t> $4,802,968 </a:t>
            </a:fld>
            <a:endParaRPr lang="de-AT" sz="1100">
              <a:solidFill>
                <a:schemeClr val="bg1"/>
              </a:solidFill>
            </a:endParaRPr>
          </a:p>
        </xdr:txBody>
      </xdr:sp>
      <mc:AlternateContent xmlns:mc="http://schemas.openxmlformats.org/markup-compatibility/2006">
        <mc:Choice xmlns:a14="http://schemas.microsoft.com/office/drawing/2010/main" Requires="a14">
          <xdr:pic>
            <xdr:nvPicPr>
              <xdr:cNvPr id="30" name="Picture 29">
                <a:extLst>
                  <a:ext uri="{FF2B5EF4-FFF2-40B4-BE49-F238E27FC236}">
                    <a16:creationId xmlns:a16="http://schemas.microsoft.com/office/drawing/2014/main" id="{7F11E9CD-E325-40DF-8122-E7552D07672D}"/>
                  </a:ext>
                </a:extLst>
              </xdr:cNvPr>
              <xdr:cNvPicPr>
                <a:picLocks noChangeAspect="1" noChangeArrowheads="1"/>
                <a:extLst>
                  <a:ext uri="{84589F7E-364E-4C9E-8A38-B11213B215E9}">
                    <a14:cameraTool cellRange="Calculation!$D$15" spid="_x0000_s1050"/>
                  </a:ext>
                </a:extLst>
              </xdr:cNvPicPr>
            </xdr:nvPicPr>
            <xdr:blipFill>
              <a:blip xmlns:r="http://schemas.openxmlformats.org/officeDocument/2006/relationships" r:embed="rId1"/>
              <a:srcRect/>
              <a:stretch>
                <a:fillRect/>
              </a:stretch>
            </xdr:blipFill>
            <xdr:spPr bwMode="auto">
              <a:xfrm>
                <a:off x="2271712" y="552450"/>
                <a:ext cx="719138" cy="195263"/>
              </a:xfrm>
              <a:prstGeom prst="rect">
                <a:avLst/>
              </a:prstGeom>
              <a:noFill/>
              <a:extLst>
                <a:ext uri="{909E8E84-426E-40DD-AFC4-6F175D3DCCD1}">
                  <a14:hiddenFill>
                    <a:solidFill>
                      <a:srgbClr val="FFFFFF"/>
                    </a:solidFill>
                  </a14:hiddenFill>
                </a:ext>
              </a:extLst>
            </xdr:spPr>
          </xdr:pic>
        </mc:Choice>
        <mc:Fallback/>
      </mc:AlternateContent>
    </xdr:grpSp>
    <xdr:clientData/>
  </xdr:twoCellAnchor>
  <xdr:oneCellAnchor>
    <xdr:from>
      <xdr:col>6</xdr:col>
      <xdr:colOff>552449</xdr:colOff>
      <xdr:row>1</xdr:row>
      <xdr:rowOff>171447</xdr:rowOff>
    </xdr:from>
    <xdr:ext cx="1599027" cy="247184"/>
    <xdr:sp macro="" textlink="">
      <xdr:nvSpPr>
        <xdr:cNvPr id="27" name="TextBox 26">
          <a:extLst>
            <a:ext uri="{FF2B5EF4-FFF2-40B4-BE49-F238E27FC236}">
              <a16:creationId xmlns:a16="http://schemas.microsoft.com/office/drawing/2014/main" id="{66A7769E-FF63-47DE-947A-055DA24F9427}"/>
            </a:ext>
          </a:extLst>
        </xdr:cNvPr>
        <xdr:cNvSpPr txBox="1"/>
      </xdr:nvSpPr>
      <xdr:spPr>
        <a:xfrm>
          <a:off x="5124449" y="361947"/>
          <a:ext cx="1599027"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1" i="0" u="none" strike="noStrike">
              <a:solidFill>
                <a:srgbClr val="353737"/>
              </a:solidFill>
              <a:latin typeface="Arial"/>
              <a:cs typeface="Arial"/>
            </a:rPr>
            <a:t>Top 3 Sales Managers</a:t>
          </a:r>
        </a:p>
      </xdr:txBody>
    </xdr:sp>
    <xdr:clientData/>
  </xdr:oneCellAnchor>
  <xdr:twoCellAnchor>
    <xdr:from>
      <xdr:col>6</xdr:col>
      <xdr:colOff>576269</xdr:colOff>
      <xdr:row>3</xdr:row>
      <xdr:rowOff>28572</xdr:rowOff>
    </xdr:from>
    <xdr:to>
      <xdr:col>11</xdr:col>
      <xdr:colOff>142881</xdr:colOff>
      <xdr:row>4</xdr:row>
      <xdr:rowOff>138109</xdr:rowOff>
    </xdr:to>
    <xdr:grpSp>
      <xdr:nvGrpSpPr>
        <xdr:cNvPr id="12" name="Group 11">
          <a:extLst>
            <a:ext uri="{FF2B5EF4-FFF2-40B4-BE49-F238E27FC236}">
              <a16:creationId xmlns:a16="http://schemas.microsoft.com/office/drawing/2014/main" id="{E6196522-0B92-45A9-ABBA-2FA93B21F96E}"/>
            </a:ext>
          </a:extLst>
        </xdr:cNvPr>
        <xdr:cNvGrpSpPr/>
      </xdr:nvGrpSpPr>
      <xdr:grpSpPr>
        <a:xfrm>
          <a:off x="4714352" y="600072"/>
          <a:ext cx="3376612" cy="300037"/>
          <a:chOff x="5138738" y="666753"/>
          <a:chExt cx="3376612" cy="300037"/>
        </a:xfrm>
      </xdr:grpSpPr>
      <xdr:grpSp>
        <xdr:nvGrpSpPr>
          <xdr:cNvPr id="13" name="Group 12">
            <a:extLst>
              <a:ext uri="{FF2B5EF4-FFF2-40B4-BE49-F238E27FC236}">
                <a16:creationId xmlns:a16="http://schemas.microsoft.com/office/drawing/2014/main" id="{6078BE85-E116-4FC3-B7B6-F2741DA080ED}"/>
              </a:ext>
            </a:extLst>
          </xdr:cNvPr>
          <xdr:cNvGrpSpPr/>
        </xdr:nvGrpSpPr>
        <xdr:grpSpPr>
          <a:xfrm>
            <a:off x="5138738" y="666753"/>
            <a:ext cx="3376612" cy="300037"/>
            <a:chOff x="9496434" y="1243022"/>
            <a:chExt cx="3376612" cy="336848"/>
          </a:xfrm>
        </xdr:grpSpPr>
        <xdr:sp macro="" textlink="">
          <xdr:nvSpPr>
            <xdr:cNvPr id="14" name="Freeform 16">
              <a:extLst>
                <a:ext uri="{FF2B5EF4-FFF2-40B4-BE49-F238E27FC236}">
                  <a16:creationId xmlns:a16="http://schemas.microsoft.com/office/drawing/2014/main" id="{EBB505EF-4A93-483F-82A8-A1032861B0A6}"/>
                </a:ext>
              </a:extLst>
            </xdr:cNvPr>
            <xdr:cNvSpPr>
              <a:spLocks noChangeArrowheads="1"/>
            </xdr:cNvSpPr>
          </xdr:nvSpPr>
          <xdr:spPr bwMode="auto">
            <a:xfrm>
              <a:off x="9496434" y="1243022"/>
              <a:ext cx="3376612"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15" name="Freeform 210">
              <a:extLst>
                <a:ext uri="{FF2B5EF4-FFF2-40B4-BE49-F238E27FC236}">
                  <a16:creationId xmlns:a16="http://schemas.microsoft.com/office/drawing/2014/main" id="{D5381C10-2D1E-4F1B-BA7A-BB629A687803}"/>
                </a:ext>
              </a:extLst>
            </xdr:cNvPr>
            <xdr:cNvSpPr>
              <a:spLocks noChangeArrowheads="1"/>
            </xdr:cNvSpPr>
          </xdr:nvSpPr>
          <xdr:spPr bwMode="auto">
            <a:xfrm>
              <a:off x="9601207" y="1285885"/>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1</a:t>
              </a:r>
            </a:p>
          </xdr:txBody>
        </xdr:sp>
      </xdr:grpSp>
      <xdr:sp macro="" textlink="Calculation!I12">
        <xdr:nvSpPr>
          <xdr:cNvPr id="8" name="TextBox 7">
            <a:extLst>
              <a:ext uri="{FF2B5EF4-FFF2-40B4-BE49-F238E27FC236}">
                <a16:creationId xmlns:a16="http://schemas.microsoft.com/office/drawing/2014/main" id="{1FF6C529-1CD5-43B7-BEB9-61A7472CF5FD}"/>
              </a:ext>
            </a:extLst>
          </xdr:cNvPr>
          <xdr:cNvSpPr txBox="1"/>
        </xdr:nvSpPr>
        <xdr:spPr>
          <a:xfrm>
            <a:off x="5553075" y="690563"/>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D7F358-406E-45E8-96A3-BB09E97A0FB5}" type="TxLink">
              <a:rPr lang="en-US" sz="1100" b="0" i="0" u="none" strike="noStrike">
                <a:solidFill>
                  <a:srgbClr val="353737"/>
                </a:solidFill>
                <a:latin typeface="Arial"/>
                <a:cs typeface="Arial"/>
              </a:rPr>
              <a:pPr/>
              <a:t>Hudson Onslow</a:t>
            </a:fld>
            <a:endParaRPr lang="de-AT" sz="1050"/>
          </a:p>
        </xdr:txBody>
      </xdr:sp>
      <xdr:sp macro="" textlink="Calculation!J12">
        <xdr:nvSpPr>
          <xdr:cNvPr id="33" name="TextBox 32">
            <a:extLst>
              <a:ext uri="{FF2B5EF4-FFF2-40B4-BE49-F238E27FC236}">
                <a16:creationId xmlns:a16="http://schemas.microsoft.com/office/drawing/2014/main" id="{3F9D90F9-ACFD-4A93-902D-2666E83D7A96}"/>
              </a:ext>
            </a:extLst>
          </xdr:cNvPr>
          <xdr:cNvSpPr txBox="1"/>
        </xdr:nvSpPr>
        <xdr:spPr>
          <a:xfrm>
            <a:off x="6991350" y="685800"/>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33A972E-932E-4AD5-8725-B5FF699E60CE}" type="TxLink">
              <a:rPr lang="en-US" sz="1100" b="0" i="0" u="none" strike="noStrike">
                <a:solidFill>
                  <a:srgbClr val="353737"/>
                </a:solidFill>
                <a:latin typeface="Arial"/>
                <a:cs typeface="Arial"/>
              </a:rPr>
              <a:pPr/>
              <a:t> $603,030 </a:t>
            </a:fld>
            <a:endParaRPr lang="de-AT" sz="1050"/>
          </a:p>
        </xdr:txBody>
      </xdr:sp>
    </xdr:grpSp>
    <xdr:clientData/>
  </xdr:twoCellAnchor>
  <xdr:twoCellAnchor>
    <xdr:from>
      <xdr:col>6</xdr:col>
      <xdr:colOff>552457</xdr:colOff>
      <xdr:row>4</xdr:row>
      <xdr:rowOff>161909</xdr:rowOff>
    </xdr:from>
    <xdr:to>
      <xdr:col>11</xdr:col>
      <xdr:colOff>128593</xdr:colOff>
      <xdr:row>6</xdr:row>
      <xdr:rowOff>80946</xdr:rowOff>
    </xdr:to>
    <xdr:grpSp>
      <xdr:nvGrpSpPr>
        <xdr:cNvPr id="11" name="Group 10">
          <a:extLst>
            <a:ext uri="{FF2B5EF4-FFF2-40B4-BE49-F238E27FC236}">
              <a16:creationId xmlns:a16="http://schemas.microsoft.com/office/drawing/2014/main" id="{22C6F7DF-1973-40F6-B67C-1AE035F6B3B6}"/>
            </a:ext>
          </a:extLst>
        </xdr:cNvPr>
        <xdr:cNvGrpSpPr/>
      </xdr:nvGrpSpPr>
      <xdr:grpSpPr>
        <a:xfrm>
          <a:off x="4690540" y="923909"/>
          <a:ext cx="3386136" cy="300037"/>
          <a:chOff x="5110164" y="1104900"/>
          <a:chExt cx="3386136" cy="300037"/>
        </a:xfrm>
      </xdr:grpSpPr>
      <xdr:grpSp>
        <xdr:nvGrpSpPr>
          <xdr:cNvPr id="18" name="Group 17">
            <a:extLst>
              <a:ext uri="{FF2B5EF4-FFF2-40B4-BE49-F238E27FC236}">
                <a16:creationId xmlns:a16="http://schemas.microsoft.com/office/drawing/2014/main" id="{296B6176-31C0-44F8-B85D-63EEFCAB47F8}"/>
              </a:ext>
            </a:extLst>
          </xdr:cNvPr>
          <xdr:cNvGrpSpPr/>
        </xdr:nvGrpSpPr>
        <xdr:grpSpPr>
          <a:xfrm>
            <a:off x="5110164" y="1104900"/>
            <a:ext cx="3386136" cy="300037"/>
            <a:chOff x="9501197" y="1609734"/>
            <a:chExt cx="3386136" cy="336848"/>
          </a:xfrm>
        </xdr:grpSpPr>
        <xdr:sp macro="" textlink="">
          <xdr:nvSpPr>
            <xdr:cNvPr id="19" name="Freeform 16">
              <a:extLst>
                <a:ext uri="{FF2B5EF4-FFF2-40B4-BE49-F238E27FC236}">
                  <a16:creationId xmlns:a16="http://schemas.microsoft.com/office/drawing/2014/main" id="{7E18D3B6-C9A1-4B76-98C8-4D8021CFDD85}"/>
                </a:ext>
              </a:extLst>
            </xdr:cNvPr>
            <xdr:cNvSpPr>
              <a:spLocks noChangeArrowheads="1"/>
            </xdr:cNvSpPr>
          </xdr:nvSpPr>
          <xdr:spPr bwMode="auto">
            <a:xfrm>
              <a:off x="9501197" y="1609734"/>
              <a:ext cx="3386136"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0" name="Freeform 210">
              <a:extLst>
                <a:ext uri="{FF2B5EF4-FFF2-40B4-BE49-F238E27FC236}">
                  <a16:creationId xmlns:a16="http://schemas.microsoft.com/office/drawing/2014/main" id="{794BFA5D-1FE3-43A0-B0C0-B6CC18A0D1D9}"/>
                </a:ext>
              </a:extLst>
            </xdr:cNvPr>
            <xdr:cNvSpPr>
              <a:spLocks noChangeArrowheads="1"/>
            </xdr:cNvSpPr>
          </xdr:nvSpPr>
          <xdr:spPr bwMode="auto">
            <a:xfrm>
              <a:off x="9596444" y="1657359"/>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75000"/>
                <a:lumOff val="25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2</a:t>
              </a:r>
            </a:p>
          </xdr:txBody>
        </xdr:sp>
      </xdr:grpSp>
      <xdr:sp macro="" textlink="Calculation!I13">
        <xdr:nvSpPr>
          <xdr:cNvPr id="31" name="TextBox 30">
            <a:extLst>
              <a:ext uri="{FF2B5EF4-FFF2-40B4-BE49-F238E27FC236}">
                <a16:creationId xmlns:a16="http://schemas.microsoft.com/office/drawing/2014/main" id="{ED112C02-55D6-44D9-8AB0-86309D53A282}"/>
              </a:ext>
            </a:extLst>
          </xdr:cNvPr>
          <xdr:cNvSpPr txBox="1"/>
        </xdr:nvSpPr>
        <xdr:spPr>
          <a:xfrm>
            <a:off x="5553075" y="1133475"/>
            <a:ext cx="180498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C359DF2-EB75-4BDB-9926-14419C6CC589}" type="TxLink">
              <a:rPr lang="en-US" sz="1100" b="0" i="0" u="none" strike="noStrike">
                <a:solidFill>
                  <a:srgbClr val="353737"/>
                </a:solidFill>
                <a:latin typeface="Arial"/>
                <a:cs typeface="Arial"/>
              </a:rPr>
              <a:pPr/>
              <a:t>Hudson Hollinworth</a:t>
            </a:fld>
            <a:endParaRPr lang="de-AT" sz="1050"/>
          </a:p>
        </xdr:txBody>
      </xdr:sp>
      <xdr:sp macro="" textlink="Calculation!J13">
        <xdr:nvSpPr>
          <xdr:cNvPr id="34" name="TextBox 33">
            <a:extLst>
              <a:ext uri="{FF2B5EF4-FFF2-40B4-BE49-F238E27FC236}">
                <a16:creationId xmlns:a16="http://schemas.microsoft.com/office/drawing/2014/main" id="{98C46C1E-03F7-4629-B3F6-87A9BBA137D8}"/>
              </a:ext>
            </a:extLst>
          </xdr:cNvPr>
          <xdr:cNvSpPr txBox="1"/>
        </xdr:nvSpPr>
        <xdr:spPr>
          <a:xfrm>
            <a:off x="6991350" y="1119188"/>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75CE2A9-53C6-4BAA-BE82-08C5014E01C8}" type="TxLink">
              <a:rPr lang="en-US" sz="1100" b="0" i="0" u="none" strike="noStrike">
                <a:solidFill>
                  <a:srgbClr val="353737"/>
                </a:solidFill>
                <a:latin typeface="Arial"/>
                <a:cs typeface="Arial"/>
              </a:rPr>
              <a:pPr/>
              <a:t> $555,265 </a:t>
            </a:fld>
            <a:endParaRPr lang="de-AT" sz="1050"/>
          </a:p>
        </xdr:txBody>
      </xdr:sp>
    </xdr:grpSp>
    <xdr:clientData/>
  </xdr:twoCellAnchor>
  <xdr:twoCellAnchor>
    <xdr:from>
      <xdr:col>6</xdr:col>
      <xdr:colOff>552457</xdr:colOff>
      <xdr:row>6</xdr:row>
      <xdr:rowOff>95226</xdr:rowOff>
    </xdr:from>
    <xdr:to>
      <xdr:col>11</xdr:col>
      <xdr:colOff>152406</xdr:colOff>
      <xdr:row>8</xdr:row>
      <xdr:rowOff>14263</xdr:rowOff>
    </xdr:to>
    <xdr:grpSp>
      <xdr:nvGrpSpPr>
        <xdr:cNvPr id="9" name="Group 8">
          <a:extLst>
            <a:ext uri="{FF2B5EF4-FFF2-40B4-BE49-F238E27FC236}">
              <a16:creationId xmlns:a16="http://schemas.microsoft.com/office/drawing/2014/main" id="{3DB9DAD9-D08B-4D9E-B9EA-FDCFA4BFCB36}"/>
            </a:ext>
          </a:extLst>
        </xdr:cNvPr>
        <xdr:cNvGrpSpPr/>
      </xdr:nvGrpSpPr>
      <xdr:grpSpPr>
        <a:xfrm>
          <a:off x="4690540" y="1238226"/>
          <a:ext cx="3409949" cy="300037"/>
          <a:chOff x="5086353" y="1514477"/>
          <a:chExt cx="3409949" cy="300037"/>
        </a:xfrm>
      </xdr:grpSpPr>
      <xdr:grpSp>
        <xdr:nvGrpSpPr>
          <xdr:cNvPr id="23" name="Group 22">
            <a:extLst>
              <a:ext uri="{FF2B5EF4-FFF2-40B4-BE49-F238E27FC236}">
                <a16:creationId xmlns:a16="http://schemas.microsoft.com/office/drawing/2014/main" id="{78A0AB89-EC06-4636-92AC-A1D7150EBE6E}"/>
              </a:ext>
            </a:extLst>
          </xdr:cNvPr>
          <xdr:cNvGrpSpPr/>
        </xdr:nvGrpSpPr>
        <xdr:grpSpPr>
          <a:xfrm>
            <a:off x="5086353" y="1514477"/>
            <a:ext cx="3409949" cy="300037"/>
            <a:chOff x="9477383" y="1971685"/>
            <a:chExt cx="3409949" cy="336848"/>
          </a:xfrm>
        </xdr:grpSpPr>
        <xdr:sp macro="" textlink="">
          <xdr:nvSpPr>
            <xdr:cNvPr id="24" name="Freeform 16">
              <a:extLst>
                <a:ext uri="{FF2B5EF4-FFF2-40B4-BE49-F238E27FC236}">
                  <a16:creationId xmlns:a16="http://schemas.microsoft.com/office/drawing/2014/main" id="{8078FFA0-7BBC-4E4C-A92C-B4E90E4642ED}"/>
                </a:ext>
              </a:extLst>
            </xdr:cNvPr>
            <xdr:cNvSpPr>
              <a:spLocks noChangeArrowheads="1"/>
            </xdr:cNvSpPr>
          </xdr:nvSpPr>
          <xdr:spPr bwMode="auto">
            <a:xfrm>
              <a:off x="9477383" y="1971685"/>
              <a:ext cx="3409949"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5" name="Freeform 210">
              <a:extLst>
                <a:ext uri="{FF2B5EF4-FFF2-40B4-BE49-F238E27FC236}">
                  <a16:creationId xmlns:a16="http://schemas.microsoft.com/office/drawing/2014/main" id="{083A5F11-F1F5-4FF2-96EC-9DC9BF02E13D}"/>
                </a:ext>
              </a:extLst>
            </xdr:cNvPr>
            <xdr:cNvSpPr>
              <a:spLocks noChangeArrowheads="1"/>
            </xdr:cNvSpPr>
          </xdr:nvSpPr>
          <xdr:spPr bwMode="auto">
            <a:xfrm>
              <a:off x="9582157" y="2009784"/>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50000"/>
                <a:lumOff val="5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3</a:t>
              </a:r>
            </a:p>
          </xdr:txBody>
        </xdr:sp>
      </xdr:grpSp>
      <xdr:sp macro="" textlink="Calculation!I14">
        <xdr:nvSpPr>
          <xdr:cNvPr id="32" name="TextBox 31">
            <a:extLst>
              <a:ext uri="{FF2B5EF4-FFF2-40B4-BE49-F238E27FC236}">
                <a16:creationId xmlns:a16="http://schemas.microsoft.com/office/drawing/2014/main" id="{7BF50957-D154-4086-96A2-3D79C7D58A4F}"/>
              </a:ext>
            </a:extLst>
          </xdr:cNvPr>
          <xdr:cNvSpPr txBox="1"/>
        </xdr:nvSpPr>
        <xdr:spPr>
          <a:xfrm>
            <a:off x="5553075" y="1533525"/>
            <a:ext cx="180498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8FFF38-42D6-48CD-A828-9498EFFFB7C4}" type="TxLink">
              <a:rPr lang="en-US" sz="1100" b="0" i="0" u="none" strike="noStrike">
                <a:solidFill>
                  <a:srgbClr val="353737"/>
                </a:solidFill>
                <a:latin typeface="Arial"/>
                <a:cs typeface="Arial"/>
              </a:rPr>
              <a:pPr/>
              <a:t>Taj Shand</a:t>
            </a:fld>
            <a:endParaRPr lang="de-AT" sz="1050"/>
          </a:p>
        </xdr:txBody>
      </xdr:sp>
      <xdr:sp macro="" textlink="Calculation!J14">
        <xdr:nvSpPr>
          <xdr:cNvPr id="35" name="TextBox 34">
            <a:extLst>
              <a:ext uri="{FF2B5EF4-FFF2-40B4-BE49-F238E27FC236}">
                <a16:creationId xmlns:a16="http://schemas.microsoft.com/office/drawing/2014/main" id="{6114198E-CE46-445A-BC21-78C7A682A9B1}"/>
              </a:ext>
            </a:extLst>
          </xdr:cNvPr>
          <xdr:cNvSpPr txBox="1"/>
        </xdr:nvSpPr>
        <xdr:spPr>
          <a:xfrm>
            <a:off x="6991350" y="1533525"/>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DD8FE1E-70C0-49B5-BBFB-A52B9162D089}" type="TxLink">
              <a:rPr lang="en-US" sz="1100" b="0" i="0" u="none" strike="noStrike">
                <a:solidFill>
                  <a:srgbClr val="353737"/>
                </a:solidFill>
                <a:latin typeface="Arial"/>
                <a:cs typeface="Arial"/>
              </a:rPr>
              <a:pPr/>
              <a:t> $511,996 </a:t>
            </a:fld>
            <a:endParaRPr lang="de-AT" sz="1050"/>
          </a:p>
        </xdr:txBody>
      </xdr:sp>
    </xdr:grpSp>
    <xdr:clientData/>
  </xdr:twoCellAnchor>
  <xdr:twoCellAnchor>
    <xdr:from>
      <xdr:col>6</xdr:col>
      <xdr:colOff>0</xdr:colOff>
      <xdr:row>2</xdr:row>
      <xdr:rowOff>9525</xdr:rowOff>
    </xdr:from>
    <xdr:to>
      <xdr:col>6</xdr:col>
      <xdr:colOff>45719</xdr:colOff>
      <xdr:row>8</xdr:row>
      <xdr:rowOff>142875</xdr:rowOff>
    </xdr:to>
    <xdr:sp macro="" textlink="">
      <xdr:nvSpPr>
        <xdr:cNvPr id="16" name="Rectangle 15">
          <a:extLst>
            <a:ext uri="{FF2B5EF4-FFF2-40B4-BE49-F238E27FC236}">
              <a16:creationId xmlns:a16="http://schemas.microsoft.com/office/drawing/2014/main" id="{0D4DD9EE-5401-4F62-B6FE-5927713F2A25}"/>
            </a:ext>
          </a:extLst>
        </xdr:cNvPr>
        <xdr:cNvSpPr/>
      </xdr:nvSpPr>
      <xdr:spPr>
        <a:xfrm>
          <a:off x="4033838" y="390525"/>
          <a:ext cx="45719" cy="127635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33338</xdr:colOff>
      <xdr:row>9</xdr:row>
      <xdr:rowOff>14285</xdr:rowOff>
    </xdr:from>
    <xdr:to>
      <xdr:col>11</xdr:col>
      <xdr:colOff>700088</xdr:colOff>
      <xdr:row>9</xdr:row>
      <xdr:rowOff>147635</xdr:rowOff>
    </xdr:to>
    <xdr:sp macro="" textlink="">
      <xdr:nvSpPr>
        <xdr:cNvPr id="36" name="Rectangle 35">
          <a:extLst>
            <a:ext uri="{FF2B5EF4-FFF2-40B4-BE49-F238E27FC236}">
              <a16:creationId xmlns:a16="http://schemas.microsoft.com/office/drawing/2014/main" id="{4A95385A-7C27-45D9-95F8-37D27A57D255}"/>
            </a:ext>
          </a:extLst>
        </xdr:cNvPr>
        <xdr:cNvSpPr/>
      </xdr:nvSpPr>
      <xdr:spPr>
        <a:xfrm rot="16200000">
          <a:off x="4491038" y="-2728915"/>
          <a:ext cx="133350" cy="904875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oneCellAnchor>
    <xdr:from>
      <xdr:col>0</xdr:col>
      <xdr:colOff>85725</xdr:colOff>
      <xdr:row>9</xdr:row>
      <xdr:rowOff>147637</xdr:rowOff>
    </xdr:from>
    <xdr:ext cx="1816651" cy="239809"/>
    <xdr:sp macro="" textlink="">
      <xdr:nvSpPr>
        <xdr:cNvPr id="37" name="TextBox 36">
          <a:extLst>
            <a:ext uri="{FF2B5EF4-FFF2-40B4-BE49-F238E27FC236}">
              <a16:creationId xmlns:a16="http://schemas.microsoft.com/office/drawing/2014/main" id="{D82FA9A2-19D6-4272-A0F9-7224F204376C}"/>
            </a:ext>
          </a:extLst>
        </xdr:cNvPr>
        <xdr:cNvSpPr txBox="1"/>
      </xdr:nvSpPr>
      <xdr:spPr>
        <a:xfrm>
          <a:off x="85725" y="1862137"/>
          <a:ext cx="1816651"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00" b="1" i="0" u="none" strike="noStrike">
              <a:solidFill>
                <a:srgbClr val="353737"/>
              </a:solidFill>
              <a:latin typeface="Arial"/>
              <a:cs typeface="Arial"/>
            </a:rPr>
            <a:t>Sales</a:t>
          </a:r>
          <a:r>
            <a:rPr lang="de-AT" sz="1000" b="1" i="0" u="none" strike="noStrike" baseline="0">
              <a:solidFill>
                <a:srgbClr val="353737"/>
              </a:solidFill>
              <a:latin typeface="Arial"/>
              <a:cs typeface="Arial"/>
            </a:rPr>
            <a:t> by Product Category</a:t>
          </a:r>
          <a:endParaRPr lang="de-AT" sz="1000" b="1" i="0" u="none" strike="noStrike">
            <a:solidFill>
              <a:srgbClr val="353737"/>
            </a:solidFill>
            <a:latin typeface="Arial"/>
            <a:cs typeface="Arial"/>
          </a:endParaRPr>
        </a:p>
      </xdr:txBody>
    </xdr:sp>
    <xdr:clientData/>
  </xdr:oneCellAnchor>
  <xdr:twoCellAnchor>
    <xdr:from>
      <xdr:col>6</xdr:col>
      <xdr:colOff>276225</xdr:colOff>
      <xdr:row>11</xdr:row>
      <xdr:rowOff>80963</xdr:rowOff>
    </xdr:from>
    <xdr:to>
      <xdr:col>11</xdr:col>
      <xdr:colOff>619125</xdr:colOff>
      <xdr:row>21</xdr:row>
      <xdr:rowOff>57150</xdr:rowOff>
    </xdr:to>
    <xdr:graphicFrame macro="">
      <xdr:nvGraphicFramePr>
        <xdr:cNvPr id="38" name="Chart 37">
          <a:extLst>
            <a:ext uri="{FF2B5EF4-FFF2-40B4-BE49-F238E27FC236}">
              <a16:creationId xmlns:a16="http://schemas.microsoft.com/office/drawing/2014/main" id="{8820F934-8900-4B3B-945F-CEDEE3FF0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566738</xdr:colOff>
      <xdr:row>10</xdr:row>
      <xdr:rowOff>4763</xdr:rowOff>
    </xdr:from>
    <xdr:to>
      <xdr:col>8</xdr:col>
      <xdr:colOff>214982</xdr:colOff>
      <xdr:row>11</xdr:row>
      <xdr:rowOff>61447</xdr:rowOff>
    </xdr:to>
    <xdr:sp macro="" textlink="">
      <xdr:nvSpPr>
        <xdr:cNvPr id="39" name="TextBox 38">
          <a:extLst>
            <a:ext uri="{FF2B5EF4-FFF2-40B4-BE49-F238E27FC236}">
              <a16:creationId xmlns:a16="http://schemas.microsoft.com/office/drawing/2014/main" id="{E89DB611-765D-4B09-94F1-FE07426E60CD}"/>
            </a:ext>
          </a:extLst>
        </xdr:cNvPr>
        <xdr:cNvSpPr txBox="1"/>
      </xdr:nvSpPr>
      <xdr:spPr>
        <a:xfrm>
          <a:off x="4600576" y="1909763"/>
          <a:ext cx="1172244"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en-US" sz="1050" b="1" i="0" u="none" strike="noStrike">
              <a:solidFill>
                <a:srgbClr val="353737"/>
              </a:solidFill>
              <a:latin typeface="Arial"/>
              <a:ea typeface="+mn-ea"/>
              <a:cs typeface="Arial"/>
            </a:rPr>
            <a:t>Sales by Month</a:t>
          </a:r>
        </a:p>
      </xdr:txBody>
    </xdr:sp>
    <xdr:clientData/>
  </xdr:twoCellAnchor>
  <xdr:twoCellAnchor>
    <xdr:from>
      <xdr:col>6</xdr:col>
      <xdr:colOff>0</xdr:colOff>
      <xdr:row>10</xdr:row>
      <xdr:rowOff>42862</xdr:rowOff>
    </xdr:from>
    <xdr:to>
      <xdr:col>6</xdr:col>
      <xdr:colOff>52387</xdr:colOff>
      <xdr:row>20</xdr:row>
      <xdr:rowOff>95249</xdr:rowOff>
    </xdr:to>
    <xdr:sp macro="" textlink="">
      <xdr:nvSpPr>
        <xdr:cNvPr id="40" name="Rectangle 39">
          <a:extLst>
            <a:ext uri="{FF2B5EF4-FFF2-40B4-BE49-F238E27FC236}">
              <a16:creationId xmlns:a16="http://schemas.microsoft.com/office/drawing/2014/main" id="{69E26F44-F942-49AF-AC61-E548700DC9BA}"/>
            </a:ext>
          </a:extLst>
        </xdr:cNvPr>
        <xdr:cNvSpPr/>
      </xdr:nvSpPr>
      <xdr:spPr>
        <a:xfrm>
          <a:off x="4033838" y="1947862"/>
          <a:ext cx="52387" cy="1800225"/>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100012</xdr:colOff>
      <xdr:row>24</xdr:row>
      <xdr:rowOff>180977</xdr:rowOff>
    </xdr:from>
    <xdr:to>
      <xdr:col>5</xdr:col>
      <xdr:colOff>585788</xdr:colOff>
      <xdr:row>34</xdr:row>
      <xdr:rowOff>13337</xdr:rowOff>
    </xdr:to>
    <xdr:graphicFrame macro="">
      <xdr:nvGraphicFramePr>
        <xdr:cNvPr id="41" name="Chart 40">
          <a:extLst>
            <a:ext uri="{FF2B5EF4-FFF2-40B4-BE49-F238E27FC236}">
              <a16:creationId xmlns:a16="http://schemas.microsoft.com/office/drawing/2014/main" id="{88A5286F-07B1-4B9D-9385-901DB3214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428622</xdr:colOff>
      <xdr:row>24</xdr:row>
      <xdr:rowOff>171452</xdr:rowOff>
    </xdr:from>
    <xdr:to>
      <xdr:col>11</xdr:col>
      <xdr:colOff>319085</xdr:colOff>
      <xdr:row>34</xdr:row>
      <xdr:rowOff>0</xdr:rowOff>
    </xdr:to>
    <xdr:graphicFrame macro="">
      <xdr:nvGraphicFramePr>
        <xdr:cNvPr id="42" name="Chart 41">
          <a:extLst>
            <a:ext uri="{FF2B5EF4-FFF2-40B4-BE49-F238E27FC236}">
              <a16:creationId xmlns:a16="http://schemas.microsoft.com/office/drawing/2014/main" id="{3E671A9B-B67F-4027-9EEA-8B4A7A3D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581025</xdr:colOff>
      <xdr:row>21</xdr:row>
      <xdr:rowOff>109538</xdr:rowOff>
    </xdr:from>
    <xdr:to>
      <xdr:col>10</xdr:col>
      <xdr:colOff>185738</xdr:colOff>
      <xdr:row>24</xdr:row>
      <xdr:rowOff>42862</xdr:rowOff>
    </xdr:to>
    <mc:AlternateContent xmlns:mc="http://schemas.openxmlformats.org/markup-compatibility/2006" xmlns:a14="http://schemas.microsoft.com/office/drawing/2010/main">
      <mc:Choice Requires="a14">
        <xdr:graphicFrame macro="">
          <xdr:nvGraphicFramePr>
            <xdr:cNvPr id="43" name="ProductGroup">
              <a:extLst>
                <a:ext uri="{FF2B5EF4-FFF2-40B4-BE49-F238E27FC236}">
                  <a16:creationId xmlns:a16="http://schemas.microsoft.com/office/drawing/2014/main" id="{21CD0103-A325-4B19-A2F3-08DD9C2AA1D5}"/>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739775" y="3951288"/>
              <a:ext cx="6632046" cy="504824"/>
            </a:xfrm>
            <a:prstGeom prst="rect">
              <a:avLst/>
            </a:prstGeom>
            <a:solidFill>
              <a:prstClr val="white"/>
            </a:solidFill>
            <a:ln w="1">
              <a:solidFill>
                <a:prstClr val="green"/>
              </a:solidFill>
            </a:ln>
          </xdr:spPr>
          <xdr:txBody>
            <a:bodyPr vertOverflow="clip" horzOverflow="clip"/>
            <a:lstStyle/>
            <a:p>
              <a:r>
                <a:rPr lang="de-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33338</xdr:colOff>
      <xdr:row>23</xdr:row>
      <xdr:rowOff>190499</xdr:rowOff>
    </xdr:from>
    <xdr:to>
      <xdr:col>6</xdr:col>
      <xdr:colOff>90488</xdr:colOff>
      <xdr:row>33</xdr:row>
      <xdr:rowOff>114301</xdr:rowOff>
    </xdr:to>
    <xdr:sp macro="" textlink="">
      <xdr:nvSpPr>
        <xdr:cNvPr id="44" name="Rectangle 43">
          <a:extLst>
            <a:ext uri="{FF2B5EF4-FFF2-40B4-BE49-F238E27FC236}">
              <a16:creationId xmlns:a16="http://schemas.microsoft.com/office/drawing/2014/main" id="{AAEBC6C3-5DB8-4B67-A4ED-4CCAA6027937}"/>
            </a:ext>
          </a:extLst>
        </xdr:cNvPr>
        <xdr:cNvSpPr/>
      </xdr:nvSpPr>
      <xdr:spPr>
        <a:xfrm>
          <a:off x="4167188" y="4414837"/>
          <a:ext cx="57150" cy="1828802"/>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14287</xdr:colOff>
      <xdr:row>21</xdr:row>
      <xdr:rowOff>14288</xdr:rowOff>
    </xdr:from>
    <xdr:to>
      <xdr:col>11</xdr:col>
      <xdr:colOff>681037</xdr:colOff>
      <xdr:row>21</xdr:row>
      <xdr:rowOff>147638</xdr:rowOff>
    </xdr:to>
    <xdr:sp macro="" textlink="">
      <xdr:nvSpPr>
        <xdr:cNvPr id="45" name="Rectangle 44">
          <a:extLst>
            <a:ext uri="{FF2B5EF4-FFF2-40B4-BE49-F238E27FC236}">
              <a16:creationId xmlns:a16="http://schemas.microsoft.com/office/drawing/2014/main" id="{F2FDB51F-7C22-4021-9ADA-1AADBDB93A50}"/>
            </a:ext>
          </a:extLst>
        </xdr:cNvPr>
        <xdr:cNvSpPr/>
      </xdr:nvSpPr>
      <xdr:spPr>
        <a:xfrm rot="16200000">
          <a:off x="4252912" y="-380999"/>
          <a:ext cx="133350" cy="861060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oneCellAnchor>
    <xdr:from>
      <xdr:col>0</xdr:col>
      <xdr:colOff>9525</xdr:colOff>
      <xdr:row>23</xdr:row>
      <xdr:rowOff>128590</xdr:rowOff>
    </xdr:from>
    <xdr:ext cx="1321900" cy="247184"/>
    <xdr:sp macro="" textlink="">
      <xdr:nvSpPr>
        <xdr:cNvPr id="46" name="TextBox 45">
          <a:extLst>
            <a:ext uri="{FF2B5EF4-FFF2-40B4-BE49-F238E27FC236}">
              <a16:creationId xmlns:a16="http://schemas.microsoft.com/office/drawing/2014/main" id="{4879E20E-71D9-4340-A841-18B7E4FB6B30}"/>
            </a:ext>
          </a:extLst>
        </xdr:cNvPr>
        <xdr:cNvSpPr txBox="1"/>
      </xdr:nvSpPr>
      <xdr:spPr>
        <a:xfrm>
          <a:off x="9525" y="4352928"/>
          <a:ext cx="1321900"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50" b="1" i="0" u="none" strike="noStrike">
              <a:solidFill>
                <a:srgbClr val="353737"/>
              </a:solidFill>
              <a:latin typeface="Arial"/>
              <a:ea typeface="+mn-ea"/>
              <a:cs typeface="Arial"/>
            </a:rPr>
            <a:t>Top 5 Customers </a:t>
          </a:r>
        </a:p>
      </xdr:txBody>
    </xdr:sp>
    <xdr:clientData/>
  </xdr:oneCellAnchor>
  <xdr:oneCellAnchor>
    <xdr:from>
      <xdr:col>6</xdr:col>
      <xdr:colOff>466724</xdr:colOff>
      <xdr:row>23</xdr:row>
      <xdr:rowOff>147640</xdr:rowOff>
    </xdr:from>
    <xdr:ext cx="1718804" cy="247184"/>
    <xdr:sp macro="" textlink="">
      <xdr:nvSpPr>
        <xdr:cNvPr id="47" name="TextBox 46">
          <a:extLst>
            <a:ext uri="{FF2B5EF4-FFF2-40B4-BE49-F238E27FC236}">
              <a16:creationId xmlns:a16="http://schemas.microsoft.com/office/drawing/2014/main" id="{4F698B7B-2375-4789-98B0-D08D6BACEEC9}"/>
            </a:ext>
          </a:extLst>
        </xdr:cNvPr>
        <xdr:cNvSpPr txBox="1"/>
      </xdr:nvSpPr>
      <xdr:spPr>
        <a:xfrm>
          <a:off x="4600574" y="4371978"/>
          <a:ext cx="1718804"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50" b="1" i="0" u="none" strike="noStrike">
              <a:solidFill>
                <a:srgbClr val="353737"/>
              </a:solidFill>
              <a:latin typeface="Arial"/>
              <a:ea typeface="+mn-ea"/>
              <a:cs typeface="Arial"/>
            </a:rPr>
            <a:t>Top 5 Sales Employees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42863</xdr:colOff>
      <xdr:row>0</xdr:row>
      <xdr:rowOff>100013</xdr:rowOff>
    </xdr:from>
    <xdr:to>
      <xdr:col>8</xdr:col>
      <xdr:colOff>433388</xdr:colOff>
      <xdr:row>1</xdr:row>
      <xdr:rowOff>180975</xdr:rowOff>
    </xdr:to>
    <xdr:sp macro="" textlink="">
      <xdr:nvSpPr>
        <xdr:cNvPr id="2" name="Rectangle 1">
          <a:extLst>
            <a:ext uri="{FF2B5EF4-FFF2-40B4-BE49-F238E27FC236}">
              <a16:creationId xmlns:a16="http://schemas.microsoft.com/office/drawing/2014/main" id="{25B7B8AE-D997-43D9-9442-88A3DA32EA4E}"/>
            </a:ext>
          </a:extLst>
        </xdr:cNvPr>
        <xdr:cNvSpPr/>
      </xdr:nvSpPr>
      <xdr:spPr>
        <a:xfrm>
          <a:off x="42863" y="100013"/>
          <a:ext cx="6486525" cy="300037"/>
        </a:xfrm>
        <a:custGeom>
          <a:avLst/>
          <a:gdLst>
            <a:gd name="connsiteX0" fmla="*/ 0 w 6486525"/>
            <a:gd name="connsiteY0" fmla="*/ 0 h 300037"/>
            <a:gd name="connsiteX1" fmla="*/ 6486525 w 6486525"/>
            <a:gd name="connsiteY1" fmla="*/ 0 h 300037"/>
            <a:gd name="connsiteX2" fmla="*/ 6486525 w 6486525"/>
            <a:gd name="connsiteY2" fmla="*/ 300037 h 300037"/>
            <a:gd name="connsiteX3" fmla="*/ 0 w 6486525"/>
            <a:gd name="connsiteY3" fmla="*/ 300037 h 300037"/>
            <a:gd name="connsiteX4" fmla="*/ 0 w 6486525"/>
            <a:gd name="connsiteY4" fmla="*/ 0 h 3000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486525" h="300037" extrusionOk="0">
              <a:moveTo>
                <a:pt x="0" y="0"/>
              </a:moveTo>
              <a:cubicBezTo>
                <a:pt x="1863066" y="-84146"/>
                <a:pt x="4775825" y="-26861"/>
                <a:pt x="6486525" y="0"/>
              </a:cubicBezTo>
              <a:cubicBezTo>
                <a:pt x="6477251" y="120259"/>
                <a:pt x="6504684" y="192259"/>
                <a:pt x="6486525" y="300037"/>
              </a:cubicBezTo>
              <a:cubicBezTo>
                <a:pt x="4212330" y="197271"/>
                <a:pt x="1675717" y="380086"/>
                <a:pt x="0" y="300037"/>
              </a:cubicBezTo>
              <a:cubicBezTo>
                <a:pt x="-3994" y="266702"/>
                <a:pt x="-1698" y="142283"/>
                <a:pt x="0" y="0"/>
              </a:cubicBezTo>
              <a:close/>
            </a:path>
          </a:pathLst>
        </a:custGeom>
        <a:noFill/>
        <a:ln w="12700">
          <a:extLst>
            <a:ext uri="{C807C97D-BFC1-408E-A445-0C87EB9F89A2}">
              <ask:lineSketchStyleProps xmlns:ask="http://schemas.microsoft.com/office/drawing/2018/sketchyshapes" sd="2981220884">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AT" sz="1050" b="1">
              <a:solidFill>
                <a:schemeClr val="tx1"/>
              </a:solidFill>
            </a:rPr>
            <a:t>Sales Overview for "Latest</a:t>
          </a:r>
          <a:r>
            <a:rPr lang="de-AT" sz="1050" b="1" baseline="0">
              <a:solidFill>
                <a:schemeClr val="tx1"/>
              </a:solidFill>
            </a:rPr>
            <a:t> Month"</a:t>
          </a:r>
          <a:endParaRPr lang="de-AT" sz="1050" b="1">
            <a:solidFill>
              <a:schemeClr val="tx1"/>
            </a:solidFill>
          </a:endParaRPr>
        </a:p>
      </xdr:txBody>
    </xdr:sp>
    <xdr:clientData/>
  </xdr:twoCellAnchor>
  <xdr:twoCellAnchor>
    <xdr:from>
      <xdr:col>0</xdr:col>
      <xdr:colOff>61913</xdr:colOff>
      <xdr:row>2</xdr:row>
      <xdr:rowOff>114300</xdr:rowOff>
    </xdr:from>
    <xdr:to>
      <xdr:col>2</xdr:col>
      <xdr:colOff>704850</xdr:colOff>
      <xdr:row>3</xdr:row>
      <xdr:rowOff>180975</xdr:rowOff>
    </xdr:to>
    <xdr:sp macro="" textlink="">
      <xdr:nvSpPr>
        <xdr:cNvPr id="3" name="Flowchart: Alternate Process 2">
          <a:extLst>
            <a:ext uri="{FF2B5EF4-FFF2-40B4-BE49-F238E27FC236}">
              <a16:creationId xmlns:a16="http://schemas.microsoft.com/office/drawing/2014/main" id="{17D7CB29-1C38-4D00-8437-54C52B762E3F}"/>
            </a:ext>
          </a:extLst>
        </xdr:cNvPr>
        <xdr:cNvSpPr/>
      </xdr:nvSpPr>
      <xdr:spPr>
        <a:xfrm>
          <a:off x="61913" y="552450"/>
          <a:ext cx="2166937" cy="285750"/>
        </a:xfrm>
        <a:custGeom>
          <a:avLst/>
          <a:gdLst>
            <a:gd name="connsiteX0" fmla="*/ 0 w 2166937"/>
            <a:gd name="connsiteY0" fmla="*/ 47625 h 285750"/>
            <a:gd name="connsiteX1" fmla="*/ 47625 w 2166937"/>
            <a:gd name="connsiteY1" fmla="*/ 0 h 285750"/>
            <a:gd name="connsiteX2" fmla="*/ 676037 w 2166937"/>
            <a:gd name="connsiteY2" fmla="*/ 0 h 285750"/>
            <a:gd name="connsiteX3" fmla="*/ 1387316 w 2166937"/>
            <a:gd name="connsiteY3" fmla="*/ 0 h 285750"/>
            <a:gd name="connsiteX4" fmla="*/ 2119312 w 2166937"/>
            <a:gd name="connsiteY4" fmla="*/ 0 h 285750"/>
            <a:gd name="connsiteX5" fmla="*/ 2166937 w 2166937"/>
            <a:gd name="connsiteY5" fmla="*/ 47625 h 285750"/>
            <a:gd name="connsiteX6" fmla="*/ 2166937 w 2166937"/>
            <a:gd name="connsiteY6" fmla="*/ 238125 h 285750"/>
            <a:gd name="connsiteX7" fmla="*/ 2119312 w 2166937"/>
            <a:gd name="connsiteY7" fmla="*/ 285750 h 285750"/>
            <a:gd name="connsiteX8" fmla="*/ 1428750 w 2166937"/>
            <a:gd name="connsiteY8" fmla="*/ 285750 h 285750"/>
            <a:gd name="connsiteX9" fmla="*/ 738187 w 2166937"/>
            <a:gd name="connsiteY9" fmla="*/ 285750 h 285750"/>
            <a:gd name="connsiteX10" fmla="*/ 47625 w 2166937"/>
            <a:gd name="connsiteY10" fmla="*/ 285750 h 285750"/>
            <a:gd name="connsiteX11" fmla="*/ 0 w 2166937"/>
            <a:gd name="connsiteY11" fmla="*/ 238125 h 285750"/>
            <a:gd name="connsiteX12" fmla="*/ 0 w 2166937"/>
            <a:gd name="connsiteY12" fmla="*/ 47625 h 28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166937" h="285750" extrusionOk="0">
              <a:moveTo>
                <a:pt x="0" y="47625"/>
              </a:moveTo>
              <a:cubicBezTo>
                <a:pt x="631" y="18967"/>
                <a:pt x="22646" y="-853"/>
                <a:pt x="47625" y="0"/>
              </a:cubicBezTo>
              <a:cubicBezTo>
                <a:pt x="279937" y="-26551"/>
                <a:pt x="439533" y="18575"/>
                <a:pt x="676037" y="0"/>
              </a:cubicBezTo>
              <a:cubicBezTo>
                <a:pt x="912541" y="-18575"/>
                <a:pt x="1195609" y="-24243"/>
                <a:pt x="1387316" y="0"/>
              </a:cubicBezTo>
              <a:cubicBezTo>
                <a:pt x="1579023" y="24243"/>
                <a:pt x="1772656" y="-18815"/>
                <a:pt x="2119312" y="0"/>
              </a:cubicBezTo>
              <a:cubicBezTo>
                <a:pt x="2145745" y="-1545"/>
                <a:pt x="2171005" y="20970"/>
                <a:pt x="2166937" y="47625"/>
              </a:cubicBezTo>
              <a:cubicBezTo>
                <a:pt x="2167554" y="101246"/>
                <a:pt x="2166692" y="156625"/>
                <a:pt x="2166937" y="238125"/>
              </a:cubicBezTo>
              <a:cubicBezTo>
                <a:pt x="2169669" y="266556"/>
                <a:pt x="2146988" y="288425"/>
                <a:pt x="2119312" y="285750"/>
              </a:cubicBezTo>
              <a:cubicBezTo>
                <a:pt x="1883218" y="301825"/>
                <a:pt x="1681990" y="258952"/>
                <a:pt x="1428750" y="285750"/>
              </a:cubicBezTo>
              <a:cubicBezTo>
                <a:pt x="1175510" y="312548"/>
                <a:pt x="885261" y="310743"/>
                <a:pt x="738187" y="285750"/>
              </a:cubicBezTo>
              <a:cubicBezTo>
                <a:pt x="591113" y="260757"/>
                <a:pt x="237957" y="286136"/>
                <a:pt x="47625" y="285750"/>
              </a:cubicBezTo>
              <a:cubicBezTo>
                <a:pt x="19365" y="285174"/>
                <a:pt x="3697" y="262007"/>
                <a:pt x="0" y="238125"/>
              </a:cubicBezTo>
              <a:cubicBezTo>
                <a:pt x="-1522" y="191415"/>
                <a:pt x="-3841" y="129653"/>
                <a:pt x="0" y="47625"/>
              </a:cubicBezTo>
              <a:close/>
            </a:path>
          </a:pathLst>
        </a:custGeom>
        <a:noFill/>
        <a:ln w="9525">
          <a:extLst>
            <a:ext uri="{C807C97D-BFC1-408E-A445-0C87EB9F89A2}">
              <ask:lineSketchStyleProps xmlns:ask="http://schemas.microsoft.com/office/drawing/2018/sketchyshapes" sd="298122088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de-AT" sz="900" b="1">
              <a:solidFill>
                <a:schemeClr val="tx1"/>
              </a:solidFill>
            </a:rPr>
            <a:t>Sales</a:t>
          </a:r>
          <a:r>
            <a:rPr lang="de-AT" sz="900" b="1" baseline="0">
              <a:solidFill>
                <a:schemeClr val="tx1"/>
              </a:solidFill>
            </a:rPr>
            <a:t> latest month       - comp prev.</a:t>
          </a:r>
          <a:endParaRPr lang="de-AT" sz="900" b="1">
            <a:solidFill>
              <a:schemeClr val="tx1"/>
            </a:solidFill>
          </a:endParaRPr>
        </a:p>
      </xdr:txBody>
    </xdr:sp>
    <xdr:clientData/>
  </xdr:twoCellAnchor>
  <xdr:twoCellAnchor>
    <xdr:from>
      <xdr:col>0</xdr:col>
      <xdr:colOff>57151</xdr:colOff>
      <xdr:row>4</xdr:row>
      <xdr:rowOff>42863</xdr:rowOff>
    </xdr:from>
    <xdr:to>
      <xdr:col>2</xdr:col>
      <xdr:colOff>514351</xdr:colOff>
      <xdr:row>5</xdr:row>
      <xdr:rowOff>104775</xdr:rowOff>
    </xdr:to>
    <xdr:sp macro="" textlink="">
      <xdr:nvSpPr>
        <xdr:cNvPr id="4" name="Flowchart: Alternate Process 3">
          <a:extLst>
            <a:ext uri="{FF2B5EF4-FFF2-40B4-BE49-F238E27FC236}">
              <a16:creationId xmlns:a16="http://schemas.microsoft.com/office/drawing/2014/main" id="{66AE3411-CB2A-4721-83AA-BEE2DBE5424F}"/>
            </a:ext>
          </a:extLst>
        </xdr:cNvPr>
        <xdr:cNvSpPr/>
      </xdr:nvSpPr>
      <xdr:spPr>
        <a:xfrm>
          <a:off x="57151" y="919163"/>
          <a:ext cx="1981200" cy="280987"/>
        </a:xfrm>
        <a:custGeom>
          <a:avLst/>
          <a:gdLst>
            <a:gd name="connsiteX0" fmla="*/ 0 w 1981200"/>
            <a:gd name="connsiteY0" fmla="*/ 46831 h 280987"/>
            <a:gd name="connsiteX1" fmla="*/ 46831 w 1981200"/>
            <a:gd name="connsiteY1" fmla="*/ 0 h 280987"/>
            <a:gd name="connsiteX2" fmla="*/ 638260 w 1981200"/>
            <a:gd name="connsiteY2" fmla="*/ 0 h 280987"/>
            <a:gd name="connsiteX3" fmla="*/ 1248564 w 1981200"/>
            <a:gd name="connsiteY3" fmla="*/ 0 h 280987"/>
            <a:gd name="connsiteX4" fmla="*/ 1934369 w 1981200"/>
            <a:gd name="connsiteY4" fmla="*/ 0 h 280987"/>
            <a:gd name="connsiteX5" fmla="*/ 1981200 w 1981200"/>
            <a:gd name="connsiteY5" fmla="*/ 46831 h 280987"/>
            <a:gd name="connsiteX6" fmla="*/ 1981200 w 1981200"/>
            <a:gd name="connsiteY6" fmla="*/ 234156 h 280987"/>
            <a:gd name="connsiteX7" fmla="*/ 1934369 w 1981200"/>
            <a:gd name="connsiteY7" fmla="*/ 280987 h 280987"/>
            <a:gd name="connsiteX8" fmla="*/ 1267439 w 1981200"/>
            <a:gd name="connsiteY8" fmla="*/ 280987 h 280987"/>
            <a:gd name="connsiteX9" fmla="*/ 694886 w 1981200"/>
            <a:gd name="connsiteY9" fmla="*/ 280987 h 280987"/>
            <a:gd name="connsiteX10" fmla="*/ 46831 w 1981200"/>
            <a:gd name="connsiteY10" fmla="*/ 280987 h 280987"/>
            <a:gd name="connsiteX11" fmla="*/ 0 w 1981200"/>
            <a:gd name="connsiteY11" fmla="*/ 234156 h 280987"/>
            <a:gd name="connsiteX12" fmla="*/ 0 w 1981200"/>
            <a:gd name="connsiteY12" fmla="*/ 46831 h 2809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981200" h="280987" extrusionOk="0">
              <a:moveTo>
                <a:pt x="0" y="46831"/>
              </a:moveTo>
              <a:cubicBezTo>
                <a:pt x="1640" y="18220"/>
                <a:pt x="16388" y="-3001"/>
                <a:pt x="46831" y="0"/>
              </a:cubicBezTo>
              <a:cubicBezTo>
                <a:pt x="275997" y="-9771"/>
                <a:pt x="516679" y="-5872"/>
                <a:pt x="638260" y="0"/>
              </a:cubicBezTo>
              <a:cubicBezTo>
                <a:pt x="759841" y="5872"/>
                <a:pt x="1007110" y="-29370"/>
                <a:pt x="1248564" y="0"/>
              </a:cubicBezTo>
              <a:cubicBezTo>
                <a:pt x="1490018" y="29370"/>
                <a:pt x="1673129" y="28403"/>
                <a:pt x="1934369" y="0"/>
              </a:cubicBezTo>
              <a:cubicBezTo>
                <a:pt x="1961001" y="-2217"/>
                <a:pt x="1981009" y="21571"/>
                <a:pt x="1981200" y="46831"/>
              </a:cubicBezTo>
              <a:cubicBezTo>
                <a:pt x="1986756" y="105658"/>
                <a:pt x="1977271" y="171244"/>
                <a:pt x="1981200" y="234156"/>
              </a:cubicBezTo>
              <a:cubicBezTo>
                <a:pt x="1978976" y="260753"/>
                <a:pt x="1962747" y="281885"/>
                <a:pt x="1934369" y="280987"/>
              </a:cubicBezTo>
              <a:cubicBezTo>
                <a:pt x="1700243" y="304584"/>
                <a:pt x="1445380" y="275344"/>
                <a:pt x="1267439" y="280987"/>
              </a:cubicBezTo>
              <a:cubicBezTo>
                <a:pt x="1089498" y="286631"/>
                <a:pt x="957001" y="293795"/>
                <a:pt x="694886" y="280987"/>
              </a:cubicBezTo>
              <a:cubicBezTo>
                <a:pt x="432771" y="268179"/>
                <a:pt x="250140" y="269108"/>
                <a:pt x="46831" y="280987"/>
              </a:cubicBezTo>
              <a:cubicBezTo>
                <a:pt x="20223" y="282876"/>
                <a:pt x="-1806" y="265286"/>
                <a:pt x="0" y="234156"/>
              </a:cubicBezTo>
              <a:cubicBezTo>
                <a:pt x="4151" y="183275"/>
                <a:pt x="7457" y="119314"/>
                <a:pt x="0" y="46831"/>
              </a:cubicBezTo>
              <a:close/>
            </a:path>
          </a:pathLst>
        </a:custGeom>
        <a:noFill/>
        <a:ln w="9525">
          <a:extLst>
            <a:ext uri="{C807C97D-BFC1-408E-A445-0C87EB9F89A2}">
              <ask:lineSketchStyleProps xmlns:ask="http://schemas.microsoft.com/office/drawing/2018/sketchyshapes" sd="1890458145">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Sales previous month</a:t>
          </a:r>
        </a:p>
      </xdr:txBody>
    </xdr:sp>
    <xdr:clientData/>
  </xdr:twoCellAnchor>
  <xdr:twoCellAnchor>
    <xdr:from>
      <xdr:col>3</xdr:col>
      <xdr:colOff>533397</xdr:colOff>
      <xdr:row>2</xdr:row>
      <xdr:rowOff>52387</xdr:rowOff>
    </xdr:from>
    <xdr:to>
      <xdr:col>3</xdr:col>
      <xdr:colOff>579116</xdr:colOff>
      <xdr:row>6</xdr:row>
      <xdr:rowOff>123825</xdr:rowOff>
    </xdr:to>
    <xdr:sp macro="" textlink="">
      <xdr:nvSpPr>
        <xdr:cNvPr id="5" name="Flowchart: Alternate Process 4">
          <a:extLst>
            <a:ext uri="{FF2B5EF4-FFF2-40B4-BE49-F238E27FC236}">
              <a16:creationId xmlns:a16="http://schemas.microsoft.com/office/drawing/2014/main" id="{A822ECD1-0939-4FD6-9EEB-80289F50734E}"/>
            </a:ext>
          </a:extLst>
        </xdr:cNvPr>
        <xdr:cNvSpPr/>
      </xdr:nvSpPr>
      <xdr:spPr>
        <a:xfrm flipH="1">
          <a:off x="2819397" y="357187"/>
          <a:ext cx="45719" cy="681038"/>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3</xdr:col>
      <xdr:colOff>700087</xdr:colOff>
      <xdr:row>1</xdr:row>
      <xdr:rowOff>138113</xdr:rowOff>
    </xdr:from>
    <xdr:ext cx="1539396" cy="247184"/>
    <xdr:sp macro="" textlink="">
      <xdr:nvSpPr>
        <xdr:cNvPr id="6" name="TextBox 5">
          <a:extLst>
            <a:ext uri="{FF2B5EF4-FFF2-40B4-BE49-F238E27FC236}">
              <a16:creationId xmlns:a16="http://schemas.microsoft.com/office/drawing/2014/main" id="{B6A32764-ADA2-44D0-9912-81B4F1DBA814}"/>
            </a:ext>
          </a:extLst>
        </xdr:cNvPr>
        <xdr:cNvSpPr txBox="1"/>
      </xdr:nvSpPr>
      <xdr:spPr>
        <a:xfrm>
          <a:off x="2986087" y="290513"/>
          <a:ext cx="1539396"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0" i="0" u="none" strike="noStrike">
              <a:solidFill>
                <a:srgbClr val="353737"/>
              </a:solidFill>
              <a:latin typeface="Arial"/>
              <a:cs typeface="Arial"/>
            </a:rPr>
            <a:t>Top 3 Sales Managers</a:t>
          </a:r>
        </a:p>
      </xdr:txBody>
    </xdr:sp>
    <xdr:clientData/>
  </xdr:oneCellAnchor>
  <xdr:twoCellAnchor>
    <xdr:from>
      <xdr:col>4</xdr:col>
      <xdr:colOff>28575</xdr:colOff>
      <xdr:row>3</xdr:row>
      <xdr:rowOff>71438</xdr:rowOff>
    </xdr:from>
    <xdr:to>
      <xdr:col>6</xdr:col>
      <xdr:colOff>180975</xdr:colOff>
      <xdr:row>4</xdr:row>
      <xdr:rowOff>42863</xdr:rowOff>
    </xdr:to>
    <xdr:sp macro="" textlink="">
      <xdr:nvSpPr>
        <xdr:cNvPr id="7" name="Flowchart: Alternate Process 6">
          <a:extLst>
            <a:ext uri="{FF2B5EF4-FFF2-40B4-BE49-F238E27FC236}">
              <a16:creationId xmlns:a16="http://schemas.microsoft.com/office/drawing/2014/main" id="{7DAEC68C-2A98-4F66-AF2B-F79DA27427D4}"/>
            </a:ext>
          </a:extLst>
        </xdr:cNvPr>
        <xdr:cNvSpPr/>
      </xdr:nvSpPr>
      <xdr:spPr>
        <a:xfrm>
          <a:off x="3076575" y="728663"/>
          <a:ext cx="1676400" cy="190500"/>
        </a:xfrm>
        <a:custGeom>
          <a:avLst/>
          <a:gdLst>
            <a:gd name="connsiteX0" fmla="*/ 0 w 1676400"/>
            <a:gd name="connsiteY0" fmla="*/ 31750 h 190500"/>
            <a:gd name="connsiteX1" fmla="*/ 31750 w 1676400"/>
            <a:gd name="connsiteY1" fmla="*/ 0 h 190500"/>
            <a:gd name="connsiteX2" fmla="*/ 553254 w 1676400"/>
            <a:gd name="connsiteY2" fmla="*/ 0 h 190500"/>
            <a:gd name="connsiteX3" fmla="*/ 1042501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07017 w 1676400"/>
            <a:gd name="connsiteY8" fmla="*/ 190500 h 190500"/>
            <a:gd name="connsiteX9" fmla="*/ 537125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818" y="12842"/>
                <a:pt x="14690" y="-600"/>
                <a:pt x="31750" y="0"/>
              </a:cubicBezTo>
              <a:cubicBezTo>
                <a:pt x="160224" y="-13599"/>
                <a:pt x="435757" y="15607"/>
                <a:pt x="553254" y="0"/>
              </a:cubicBezTo>
              <a:cubicBezTo>
                <a:pt x="670751" y="-15607"/>
                <a:pt x="854072" y="22297"/>
                <a:pt x="1042501" y="0"/>
              </a:cubicBezTo>
              <a:cubicBezTo>
                <a:pt x="1230930" y="-22297"/>
                <a:pt x="1379090" y="-13543"/>
                <a:pt x="1644650" y="0"/>
              </a:cubicBezTo>
              <a:cubicBezTo>
                <a:pt x="1662918" y="-3097"/>
                <a:pt x="1678360" y="15566"/>
                <a:pt x="1676400" y="31750"/>
              </a:cubicBezTo>
              <a:cubicBezTo>
                <a:pt x="1675520" y="72376"/>
                <a:pt x="1678469" y="108649"/>
                <a:pt x="1676400" y="158750"/>
              </a:cubicBezTo>
              <a:cubicBezTo>
                <a:pt x="1675155" y="176169"/>
                <a:pt x="1664202" y="188796"/>
                <a:pt x="1644650" y="190500"/>
              </a:cubicBezTo>
              <a:cubicBezTo>
                <a:pt x="1509571" y="176935"/>
                <a:pt x="1257306" y="193416"/>
                <a:pt x="1107017" y="190500"/>
              </a:cubicBezTo>
              <a:cubicBezTo>
                <a:pt x="956728" y="187584"/>
                <a:pt x="813597" y="172406"/>
                <a:pt x="537125" y="190500"/>
              </a:cubicBezTo>
              <a:cubicBezTo>
                <a:pt x="260653" y="208594"/>
                <a:pt x="200539" y="172843"/>
                <a:pt x="31750" y="190500"/>
              </a:cubicBezTo>
              <a:cubicBezTo>
                <a:pt x="12293" y="189909"/>
                <a:pt x="-623" y="177544"/>
                <a:pt x="0" y="158750"/>
              </a:cubicBezTo>
              <a:cubicBezTo>
                <a:pt x="5517" y="120384"/>
                <a:pt x="-246" y="73732"/>
                <a:pt x="0" y="31750"/>
              </a:cubicBezTo>
              <a:close/>
            </a:path>
          </a:pathLst>
        </a:custGeom>
        <a:noFill/>
        <a:ln w="9525">
          <a:extLst>
            <a:ext uri="{C807C97D-BFC1-408E-A445-0C87EB9F89A2}">
              <ask:lineSketchStyleProps xmlns:ask="http://schemas.microsoft.com/office/drawing/2018/sketchyshapes" sd="1147587386">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1 - Sales amount</a:t>
          </a:r>
        </a:p>
      </xdr:txBody>
    </xdr:sp>
    <xdr:clientData/>
  </xdr:twoCellAnchor>
  <xdr:twoCellAnchor>
    <xdr:from>
      <xdr:col>4</xdr:col>
      <xdr:colOff>28575</xdr:colOff>
      <xdr:row>4</xdr:row>
      <xdr:rowOff>109538</xdr:rowOff>
    </xdr:from>
    <xdr:to>
      <xdr:col>6</xdr:col>
      <xdr:colOff>180975</xdr:colOff>
      <xdr:row>5</xdr:row>
      <xdr:rowOff>80963</xdr:rowOff>
    </xdr:to>
    <xdr:sp macro="" textlink="">
      <xdr:nvSpPr>
        <xdr:cNvPr id="8" name="Flowchart: Alternate Process 7">
          <a:extLst>
            <a:ext uri="{FF2B5EF4-FFF2-40B4-BE49-F238E27FC236}">
              <a16:creationId xmlns:a16="http://schemas.microsoft.com/office/drawing/2014/main" id="{F69E4BEE-3F0D-4004-80D3-B15D5D6151DB}"/>
            </a:ext>
          </a:extLst>
        </xdr:cNvPr>
        <xdr:cNvSpPr/>
      </xdr:nvSpPr>
      <xdr:spPr>
        <a:xfrm>
          <a:off x="3076575" y="985838"/>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39275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33899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24" y="15001"/>
                <a:pt x="12365" y="-2426"/>
                <a:pt x="31750" y="0"/>
              </a:cubicBezTo>
              <a:cubicBezTo>
                <a:pt x="153792" y="25054"/>
                <a:pt x="458601" y="-16621"/>
                <a:pt x="601641" y="0"/>
              </a:cubicBezTo>
              <a:cubicBezTo>
                <a:pt x="744681" y="16621"/>
                <a:pt x="918111" y="-16489"/>
                <a:pt x="1139275" y="0"/>
              </a:cubicBezTo>
              <a:cubicBezTo>
                <a:pt x="1360439" y="16489"/>
                <a:pt x="1476981" y="-10698"/>
                <a:pt x="1644650" y="0"/>
              </a:cubicBezTo>
              <a:cubicBezTo>
                <a:pt x="1665537" y="729"/>
                <a:pt x="1675112" y="17344"/>
                <a:pt x="1676400" y="31750"/>
              </a:cubicBezTo>
              <a:cubicBezTo>
                <a:pt x="1680538" y="58110"/>
                <a:pt x="1676920" y="106134"/>
                <a:pt x="1676400" y="158750"/>
              </a:cubicBezTo>
              <a:cubicBezTo>
                <a:pt x="1675908" y="175243"/>
                <a:pt x="1663273" y="192465"/>
                <a:pt x="1644650" y="190500"/>
              </a:cubicBezTo>
              <a:cubicBezTo>
                <a:pt x="1464730" y="180437"/>
                <a:pt x="1289426" y="193128"/>
                <a:pt x="1139275" y="190500"/>
              </a:cubicBezTo>
              <a:cubicBezTo>
                <a:pt x="989124" y="187872"/>
                <a:pt x="767946" y="198787"/>
                <a:pt x="633899" y="190500"/>
              </a:cubicBezTo>
              <a:cubicBezTo>
                <a:pt x="499852" y="182213"/>
                <a:pt x="180915" y="207174"/>
                <a:pt x="31750" y="190500"/>
              </a:cubicBezTo>
              <a:cubicBezTo>
                <a:pt x="12013" y="187401"/>
                <a:pt x="-205" y="175461"/>
                <a:pt x="0" y="158750"/>
              </a:cubicBezTo>
              <a:cubicBezTo>
                <a:pt x="-85" y="100031"/>
                <a:pt x="4983" y="83672"/>
                <a:pt x="0" y="31750"/>
              </a:cubicBezTo>
              <a:close/>
            </a:path>
          </a:pathLst>
        </a:custGeom>
        <a:noFill/>
        <a:ln w="9525">
          <a:extLst>
            <a:ext uri="{C807C97D-BFC1-408E-A445-0C87EB9F89A2}">
              <ask:lineSketchStyleProps xmlns:ask="http://schemas.microsoft.com/office/drawing/2018/sketchyshapes" sd="925773517">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2 - Sales amount</a:t>
          </a:r>
        </a:p>
      </xdr:txBody>
    </xdr:sp>
    <xdr:clientData/>
  </xdr:twoCellAnchor>
  <xdr:twoCellAnchor>
    <xdr:from>
      <xdr:col>4</xdr:col>
      <xdr:colOff>33338</xdr:colOff>
      <xdr:row>5</xdr:row>
      <xdr:rowOff>142876</xdr:rowOff>
    </xdr:from>
    <xdr:to>
      <xdr:col>6</xdr:col>
      <xdr:colOff>185738</xdr:colOff>
      <xdr:row>6</xdr:row>
      <xdr:rowOff>114301</xdr:rowOff>
    </xdr:to>
    <xdr:sp macro="" textlink="">
      <xdr:nvSpPr>
        <xdr:cNvPr id="9" name="Flowchart: Alternate Process 8">
          <a:extLst>
            <a:ext uri="{FF2B5EF4-FFF2-40B4-BE49-F238E27FC236}">
              <a16:creationId xmlns:a16="http://schemas.microsoft.com/office/drawing/2014/main" id="{4612B29B-A9E5-4AF2-B844-21E5AF21D940}"/>
            </a:ext>
          </a:extLst>
        </xdr:cNvPr>
        <xdr:cNvSpPr/>
      </xdr:nvSpPr>
      <xdr:spPr>
        <a:xfrm>
          <a:off x="3081338" y="1238251"/>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23146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01641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2136" y="11433"/>
                <a:pt x="13258" y="-349"/>
                <a:pt x="31750" y="0"/>
              </a:cubicBezTo>
              <a:cubicBezTo>
                <a:pt x="151527" y="23304"/>
                <a:pt x="481549" y="27674"/>
                <a:pt x="601641" y="0"/>
              </a:cubicBezTo>
              <a:cubicBezTo>
                <a:pt x="721733" y="-27674"/>
                <a:pt x="937691" y="-4072"/>
                <a:pt x="1123146" y="0"/>
              </a:cubicBezTo>
              <a:cubicBezTo>
                <a:pt x="1308601" y="4072"/>
                <a:pt x="1427772" y="-1340"/>
                <a:pt x="1644650" y="0"/>
              </a:cubicBezTo>
              <a:cubicBezTo>
                <a:pt x="1665103" y="638"/>
                <a:pt x="1675968" y="11961"/>
                <a:pt x="1676400" y="31750"/>
              </a:cubicBezTo>
              <a:cubicBezTo>
                <a:pt x="1670226" y="71209"/>
                <a:pt x="1678616" y="126857"/>
                <a:pt x="1676400" y="158750"/>
              </a:cubicBezTo>
              <a:cubicBezTo>
                <a:pt x="1673777" y="177938"/>
                <a:pt x="1664387" y="188562"/>
                <a:pt x="1644650" y="190500"/>
              </a:cubicBezTo>
              <a:cubicBezTo>
                <a:pt x="1521299" y="168101"/>
                <a:pt x="1255472" y="184244"/>
                <a:pt x="1139275" y="190500"/>
              </a:cubicBezTo>
              <a:cubicBezTo>
                <a:pt x="1023078" y="196756"/>
                <a:pt x="828839" y="209463"/>
                <a:pt x="601641" y="190500"/>
              </a:cubicBezTo>
              <a:cubicBezTo>
                <a:pt x="374443" y="171537"/>
                <a:pt x="297828" y="210242"/>
                <a:pt x="31750" y="190500"/>
              </a:cubicBezTo>
              <a:cubicBezTo>
                <a:pt x="11710" y="191805"/>
                <a:pt x="-1204" y="172646"/>
                <a:pt x="0" y="158750"/>
              </a:cubicBezTo>
              <a:cubicBezTo>
                <a:pt x="30" y="124156"/>
                <a:pt x="3106" y="60937"/>
                <a:pt x="0" y="31750"/>
              </a:cubicBezTo>
              <a:close/>
            </a:path>
          </a:pathLst>
        </a:custGeom>
        <a:noFill/>
        <a:ln w="9525">
          <a:extLst>
            <a:ext uri="{C807C97D-BFC1-408E-A445-0C87EB9F89A2}">
              <ask:lineSketchStyleProps xmlns:ask="http://schemas.microsoft.com/office/drawing/2018/sketchyshapes" sd="208854321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3 - Sales amount</a:t>
          </a:r>
        </a:p>
      </xdr:txBody>
    </xdr:sp>
    <xdr:clientData/>
  </xdr:twoCellAnchor>
  <xdr:oneCellAnchor>
    <xdr:from>
      <xdr:col>0</xdr:col>
      <xdr:colOff>14288</xdr:colOff>
      <xdr:row>7</xdr:row>
      <xdr:rowOff>47625</xdr:rowOff>
    </xdr:from>
    <xdr:ext cx="1557478" cy="224998"/>
    <xdr:sp macro="" textlink="">
      <xdr:nvSpPr>
        <xdr:cNvPr id="11" name="TextBox 10">
          <a:extLst>
            <a:ext uri="{FF2B5EF4-FFF2-40B4-BE49-F238E27FC236}">
              <a16:creationId xmlns:a16="http://schemas.microsoft.com/office/drawing/2014/main" id="{EB8715B7-D75F-4786-98F3-B4A7C80AB331}"/>
            </a:ext>
          </a:extLst>
        </xdr:cNvPr>
        <xdr:cNvSpPr txBox="1"/>
      </xdr:nvSpPr>
      <xdr:spPr>
        <a:xfrm>
          <a:off x="14288" y="1114425"/>
          <a:ext cx="1557478"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Sales</a:t>
          </a:r>
          <a:r>
            <a:rPr lang="de-AT" sz="900" b="0" i="0" u="none" strike="noStrike" baseline="0">
              <a:solidFill>
                <a:srgbClr val="353737"/>
              </a:solidFill>
              <a:latin typeface="Arial"/>
              <a:cs typeface="Arial"/>
            </a:rPr>
            <a:t> by Product Category</a:t>
          </a:r>
          <a:endParaRPr lang="de-AT" sz="900" b="0" i="0" u="none" strike="noStrike">
            <a:solidFill>
              <a:srgbClr val="353737"/>
            </a:solidFill>
            <a:latin typeface="Arial"/>
            <a:cs typeface="Arial"/>
          </a:endParaRPr>
        </a:p>
      </xdr:txBody>
    </xdr:sp>
    <xdr:clientData/>
  </xdr:oneCellAnchor>
  <xdr:twoCellAnchor>
    <xdr:from>
      <xdr:col>3</xdr:col>
      <xdr:colOff>514350</xdr:colOff>
      <xdr:row>7</xdr:row>
      <xdr:rowOff>123825</xdr:rowOff>
    </xdr:from>
    <xdr:to>
      <xdr:col>3</xdr:col>
      <xdr:colOff>564831</xdr:colOff>
      <xdr:row>15</xdr:row>
      <xdr:rowOff>28574</xdr:rowOff>
    </xdr:to>
    <xdr:sp macro="" textlink="">
      <xdr:nvSpPr>
        <xdr:cNvPr id="12" name="Flowchart: Alternate Process 11">
          <a:extLst>
            <a:ext uri="{FF2B5EF4-FFF2-40B4-BE49-F238E27FC236}">
              <a16:creationId xmlns:a16="http://schemas.microsoft.com/office/drawing/2014/main" id="{CEEFAACC-6965-4A1B-9180-5999E6659E5B}"/>
            </a:ext>
          </a:extLst>
        </xdr:cNvPr>
        <xdr:cNvSpPr/>
      </xdr:nvSpPr>
      <xdr:spPr>
        <a:xfrm flipH="1">
          <a:off x="2800350" y="1190625"/>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twoCellAnchor>
    <xdr:from>
      <xdr:col>4</xdr:col>
      <xdr:colOff>101464</xdr:colOff>
      <xdr:row>8</xdr:row>
      <xdr:rowOff>42862</xdr:rowOff>
    </xdr:from>
    <xdr:to>
      <xdr:col>6</xdr:col>
      <xdr:colOff>576263</xdr:colOff>
      <xdr:row>15</xdr:row>
      <xdr:rowOff>31484</xdr:rowOff>
    </xdr:to>
    <xdr:grpSp>
      <xdr:nvGrpSpPr>
        <xdr:cNvPr id="13" name="Group 12">
          <a:extLst>
            <a:ext uri="{FF2B5EF4-FFF2-40B4-BE49-F238E27FC236}">
              <a16:creationId xmlns:a16="http://schemas.microsoft.com/office/drawing/2014/main" id="{BBD8B3BE-671C-447C-BBA3-69ACDFB67B4E}"/>
            </a:ext>
          </a:extLst>
        </xdr:cNvPr>
        <xdr:cNvGrpSpPr/>
      </xdr:nvGrpSpPr>
      <xdr:grpSpPr>
        <a:xfrm>
          <a:off x="3149464" y="1262062"/>
          <a:ext cx="1998799" cy="1055422"/>
          <a:chOff x="6395439" y="6143120"/>
          <a:chExt cx="3990631" cy="2616363"/>
        </a:xfrm>
      </xdr:grpSpPr>
      <xdr:grpSp>
        <xdr:nvGrpSpPr>
          <xdr:cNvPr id="14" name="Group 13">
            <a:extLst>
              <a:ext uri="{FF2B5EF4-FFF2-40B4-BE49-F238E27FC236}">
                <a16:creationId xmlns:a16="http://schemas.microsoft.com/office/drawing/2014/main" id="{3AA855CD-BD39-45D1-9958-78B4A48F5E36}"/>
              </a:ext>
            </a:extLst>
          </xdr:cNvPr>
          <xdr:cNvGrpSpPr/>
        </xdr:nvGrpSpPr>
        <xdr:grpSpPr>
          <a:xfrm>
            <a:off x="6395439" y="6369128"/>
            <a:ext cx="3990631" cy="2390355"/>
            <a:chOff x="5955988" y="3555888"/>
            <a:chExt cx="2868460" cy="2467628"/>
          </a:xfrm>
        </xdr:grpSpPr>
        <xdr:sp macro="" textlink="">
          <xdr:nvSpPr>
            <xdr:cNvPr id="16" name="Freeform 12">
              <a:extLst>
                <a:ext uri="{FF2B5EF4-FFF2-40B4-BE49-F238E27FC236}">
                  <a16:creationId xmlns:a16="http://schemas.microsoft.com/office/drawing/2014/main" id="{D7262595-3AAD-4CCB-AB57-8C8895721AAA}"/>
                </a:ext>
              </a:extLst>
            </xdr:cNvPr>
            <xdr:cNvSpPr/>
          </xdr:nvSpPr>
          <xdr:spPr>
            <a:xfrm>
              <a:off x="5955988" y="3555888"/>
              <a:ext cx="2868460" cy="2467628"/>
            </a:xfrm>
            <a:custGeom>
              <a:avLst/>
              <a:gdLst>
                <a:gd name="connsiteX0" fmla="*/ 0 w 2868460"/>
                <a:gd name="connsiteY0" fmla="*/ 0 h 2467628"/>
                <a:gd name="connsiteX1" fmla="*/ 0 w 2868460"/>
                <a:gd name="connsiteY1" fmla="*/ 2467628 h 2467628"/>
                <a:gd name="connsiteX2" fmla="*/ 2868460 w 2868460"/>
                <a:gd name="connsiteY2" fmla="*/ 2467628 h 2467628"/>
              </a:gdLst>
              <a:ahLst/>
              <a:cxnLst>
                <a:cxn ang="0">
                  <a:pos x="connsiteX0" y="connsiteY0"/>
                </a:cxn>
                <a:cxn ang="0">
                  <a:pos x="connsiteX1" y="connsiteY1"/>
                </a:cxn>
                <a:cxn ang="0">
                  <a:pos x="connsiteX2" y="connsiteY2"/>
                </a:cxn>
              </a:cxnLst>
              <a:rect l="l" t="t" r="r" b="b"/>
              <a:pathLst>
                <a:path w="2868460" h="2467628">
                  <a:moveTo>
                    <a:pt x="0" y="0"/>
                  </a:moveTo>
                  <a:lnTo>
                    <a:pt x="0" y="2467628"/>
                  </a:lnTo>
                  <a:lnTo>
                    <a:pt x="2868460" y="2467628"/>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reeform 13">
              <a:extLst>
                <a:ext uri="{FF2B5EF4-FFF2-40B4-BE49-F238E27FC236}">
                  <a16:creationId xmlns:a16="http://schemas.microsoft.com/office/drawing/2014/main" id="{6B044A93-FDAA-46DF-B62D-13B2AC400FE3}"/>
                </a:ext>
              </a:extLst>
            </xdr:cNvPr>
            <xdr:cNvSpPr/>
          </xdr:nvSpPr>
          <xdr:spPr>
            <a:xfrm>
              <a:off x="5955988" y="3948454"/>
              <a:ext cx="2724912" cy="1682496"/>
            </a:xfrm>
            <a:custGeom>
              <a:avLst/>
              <a:gdLst>
                <a:gd name="connsiteX0" fmla="*/ 0 w 2724912"/>
                <a:gd name="connsiteY0" fmla="*/ 1682496 h 1682496"/>
                <a:gd name="connsiteX1" fmla="*/ 804672 w 2724912"/>
                <a:gd name="connsiteY1" fmla="*/ 585216 h 1682496"/>
                <a:gd name="connsiteX2" fmla="*/ 1828800 w 2724912"/>
                <a:gd name="connsiteY2" fmla="*/ 1097280 h 1682496"/>
                <a:gd name="connsiteX3" fmla="*/ 2724912 w 2724912"/>
                <a:gd name="connsiteY3" fmla="*/ 0 h 1682496"/>
              </a:gdLst>
              <a:ahLst/>
              <a:cxnLst>
                <a:cxn ang="0">
                  <a:pos x="connsiteX0" y="connsiteY0"/>
                </a:cxn>
                <a:cxn ang="0">
                  <a:pos x="connsiteX1" y="connsiteY1"/>
                </a:cxn>
                <a:cxn ang="0">
                  <a:pos x="connsiteX2" y="connsiteY2"/>
                </a:cxn>
                <a:cxn ang="0">
                  <a:pos x="connsiteX3" y="connsiteY3"/>
                </a:cxn>
              </a:cxnLst>
              <a:rect l="l" t="t" r="r" b="b"/>
              <a:pathLst>
                <a:path w="2724912" h="1682496">
                  <a:moveTo>
                    <a:pt x="0" y="1682496"/>
                  </a:moveTo>
                  <a:lnTo>
                    <a:pt x="804672" y="585216"/>
                  </a:lnTo>
                  <a:lnTo>
                    <a:pt x="1828800" y="1097280"/>
                  </a:lnTo>
                  <a:lnTo>
                    <a:pt x="2724912" y="0"/>
                  </a:lnTo>
                </a:path>
              </a:pathLst>
            </a:cu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5" name="TextBox 14">
            <a:extLst>
              <a:ext uri="{FF2B5EF4-FFF2-40B4-BE49-F238E27FC236}">
                <a16:creationId xmlns:a16="http://schemas.microsoft.com/office/drawing/2014/main" id="{DF20DE5F-3310-44F4-B601-DA6EEFBE8D9E}"/>
              </a:ext>
            </a:extLst>
          </xdr:cNvPr>
          <xdr:cNvSpPr txBox="1"/>
        </xdr:nvSpPr>
        <xdr:spPr>
          <a:xfrm>
            <a:off x="7351794" y="6143120"/>
            <a:ext cx="2087450" cy="4479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Sales</a:t>
            </a:r>
            <a:r>
              <a:rPr lang="en-US" sz="900" baseline="0"/>
              <a:t> by month</a:t>
            </a:r>
            <a:endParaRPr lang="en-US" sz="900"/>
          </a:p>
        </xdr:txBody>
      </xdr:sp>
    </xdr:grpSp>
    <xdr:clientData/>
  </xdr:twoCellAnchor>
  <xdr:twoCellAnchor>
    <xdr:from>
      <xdr:col>1</xdr:col>
      <xdr:colOff>28574</xdr:colOff>
      <xdr:row>18</xdr:row>
      <xdr:rowOff>51258</xdr:rowOff>
    </xdr:from>
    <xdr:to>
      <xdr:col>3</xdr:col>
      <xdr:colOff>222321</xdr:colOff>
      <xdr:row>24</xdr:row>
      <xdr:rowOff>127458</xdr:rowOff>
    </xdr:to>
    <xdr:grpSp>
      <xdr:nvGrpSpPr>
        <xdr:cNvPr id="20" name="Group 19">
          <a:extLst>
            <a:ext uri="{FF2B5EF4-FFF2-40B4-BE49-F238E27FC236}">
              <a16:creationId xmlns:a16="http://schemas.microsoft.com/office/drawing/2014/main" id="{C2FEF6FE-16F5-492E-99BE-0E9C51272D6F}"/>
            </a:ext>
          </a:extLst>
        </xdr:cNvPr>
        <xdr:cNvGrpSpPr/>
      </xdr:nvGrpSpPr>
      <xdr:grpSpPr>
        <a:xfrm>
          <a:off x="790574" y="2794458"/>
          <a:ext cx="1717747" cy="990600"/>
          <a:chOff x="2302484" y="1324003"/>
          <a:chExt cx="3888764" cy="2547229"/>
        </a:xfrm>
      </xdr:grpSpPr>
      <xdr:sp macro="" textlink="">
        <xdr:nvSpPr>
          <xdr:cNvPr id="22" name="Freeform 31">
            <a:extLst>
              <a:ext uri="{FF2B5EF4-FFF2-40B4-BE49-F238E27FC236}">
                <a16:creationId xmlns:a16="http://schemas.microsoft.com/office/drawing/2014/main" id="{5499858D-D29A-4D35-A199-111EBF4E1C3A}"/>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22">
            <a:extLst>
              <a:ext uri="{FF2B5EF4-FFF2-40B4-BE49-F238E27FC236}">
                <a16:creationId xmlns:a16="http://schemas.microsoft.com/office/drawing/2014/main" id="{CD0F7E22-0E0C-435A-9D01-D9FC1CAB86A1}"/>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ectangle 23">
            <a:extLst>
              <a:ext uri="{FF2B5EF4-FFF2-40B4-BE49-F238E27FC236}">
                <a16:creationId xmlns:a16="http://schemas.microsoft.com/office/drawing/2014/main" id="{E4B78D52-297D-4108-BA4B-EEBFA9C46817}"/>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5" name="Rectangle 24">
            <a:extLst>
              <a:ext uri="{FF2B5EF4-FFF2-40B4-BE49-F238E27FC236}">
                <a16:creationId xmlns:a16="http://schemas.microsoft.com/office/drawing/2014/main" id="{B198F9B9-C77E-4562-8317-5D86E69DB523}"/>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0</xdr:col>
      <xdr:colOff>757238</xdr:colOff>
      <xdr:row>8</xdr:row>
      <xdr:rowOff>119063</xdr:rowOff>
    </xdr:from>
    <xdr:to>
      <xdr:col>2</xdr:col>
      <xdr:colOff>117477</xdr:colOff>
      <xdr:row>15</xdr:row>
      <xdr:rowOff>57150</xdr:rowOff>
    </xdr:to>
    <xdr:grpSp>
      <xdr:nvGrpSpPr>
        <xdr:cNvPr id="26" name="Group 25">
          <a:extLst>
            <a:ext uri="{FF2B5EF4-FFF2-40B4-BE49-F238E27FC236}">
              <a16:creationId xmlns:a16="http://schemas.microsoft.com/office/drawing/2014/main" id="{EC7C5B6F-F267-4036-AFB3-FBBD2375AF57}"/>
            </a:ext>
          </a:extLst>
        </xdr:cNvPr>
        <xdr:cNvGrpSpPr/>
      </xdr:nvGrpSpPr>
      <xdr:grpSpPr>
        <a:xfrm>
          <a:off x="757238" y="1338263"/>
          <a:ext cx="884239" cy="1004887"/>
          <a:chOff x="2286000" y="2425700"/>
          <a:chExt cx="8115300" cy="1663700"/>
        </a:xfrm>
      </xdr:grpSpPr>
      <xdr:sp macro="" textlink="">
        <xdr:nvSpPr>
          <xdr:cNvPr id="27" name="Rectangle 26">
            <a:extLst>
              <a:ext uri="{FF2B5EF4-FFF2-40B4-BE49-F238E27FC236}">
                <a16:creationId xmlns:a16="http://schemas.microsoft.com/office/drawing/2014/main" id="{68E55DB6-78DA-4325-B1DB-38C786BBAC20}"/>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Latest</a:t>
            </a:r>
            <a:r>
              <a:rPr lang="en-US" sz="1100" baseline="0"/>
              <a:t> month</a:t>
            </a:r>
            <a:endParaRPr lang="en-US" sz="1100"/>
          </a:p>
        </xdr:txBody>
      </xdr:sp>
      <xdr:sp macro="" textlink="">
        <xdr:nvSpPr>
          <xdr:cNvPr id="28" name="Rectangle 27">
            <a:extLst>
              <a:ext uri="{FF2B5EF4-FFF2-40B4-BE49-F238E27FC236}">
                <a16:creationId xmlns:a16="http://schemas.microsoft.com/office/drawing/2014/main" id="{450BE333-F904-41B3-8623-017D2FF79E16}"/>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29" name="Rectangle 28">
            <a:extLst>
              <a:ext uri="{FF2B5EF4-FFF2-40B4-BE49-F238E27FC236}">
                <a16:creationId xmlns:a16="http://schemas.microsoft.com/office/drawing/2014/main" id="{279C9159-A856-4AA6-A034-467D325B8B5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0" name="Rectangle 29">
            <a:extLst>
              <a:ext uri="{FF2B5EF4-FFF2-40B4-BE49-F238E27FC236}">
                <a16:creationId xmlns:a16="http://schemas.microsoft.com/office/drawing/2014/main" id="{A004A192-B2DD-4DA9-951B-40833DE7AD05}"/>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1" name="Rectangle 30">
            <a:extLst>
              <a:ext uri="{FF2B5EF4-FFF2-40B4-BE49-F238E27FC236}">
                <a16:creationId xmlns:a16="http://schemas.microsoft.com/office/drawing/2014/main" id="{76422EA4-6454-4B3A-8F29-5F49FA19879E}"/>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2</xdr:col>
      <xdr:colOff>128589</xdr:colOff>
      <xdr:row>8</xdr:row>
      <xdr:rowOff>119064</xdr:rowOff>
    </xdr:from>
    <xdr:to>
      <xdr:col>3</xdr:col>
      <xdr:colOff>250828</xdr:colOff>
      <xdr:row>15</xdr:row>
      <xdr:rowOff>57151</xdr:rowOff>
    </xdr:to>
    <xdr:grpSp>
      <xdr:nvGrpSpPr>
        <xdr:cNvPr id="32" name="Group 31">
          <a:extLst>
            <a:ext uri="{FF2B5EF4-FFF2-40B4-BE49-F238E27FC236}">
              <a16:creationId xmlns:a16="http://schemas.microsoft.com/office/drawing/2014/main" id="{825A9714-1CD0-48BF-904A-9EA441CB63CB}"/>
            </a:ext>
          </a:extLst>
        </xdr:cNvPr>
        <xdr:cNvGrpSpPr/>
      </xdr:nvGrpSpPr>
      <xdr:grpSpPr>
        <a:xfrm>
          <a:off x="1652589" y="1338264"/>
          <a:ext cx="884239" cy="1004887"/>
          <a:chOff x="2286000" y="2425700"/>
          <a:chExt cx="8115300" cy="1663700"/>
        </a:xfrm>
      </xdr:grpSpPr>
      <xdr:sp macro="" textlink="">
        <xdr:nvSpPr>
          <xdr:cNvPr id="33" name="Rectangle 32">
            <a:extLst>
              <a:ext uri="{FF2B5EF4-FFF2-40B4-BE49-F238E27FC236}">
                <a16:creationId xmlns:a16="http://schemas.microsoft.com/office/drawing/2014/main" id="{C782D036-1EB2-4E88-A876-4A2A72D34A33}"/>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Prev.</a:t>
            </a:r>
            <a:r>
              <a:rPr lang="en-US" sz="1100" baseline="0"/>
              <a:t> month</a:t>
            </a:r>
            <a:endParaRPr lang="en-US" sz="1100"/>
          </a:p>
        </xdr:txBody>
      </xdr:sp>
      <xdr:sp macro="" textlink="">
        <xdr:nvSpPr>
          <xdr:cNvPr id="34" name="Rectangle 33">
            <a:extLst>
              <a:ext uri="{FF2B5EF4-FFF2-40B4-BE49-F238E27FC236}">
                <a16:creationId xmlns:a16="http://schemas.microsoft.com/office/drawing/2014/main" id="{123B8634-5123-453E-B7B2-0419DF5D1543}"/>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5" name="Rectangle 34">
            <a:extLst>
              <a:ext uri="{FF2B5EF4-FFF2-40B4-BE49-F238E27FC236}">
                <a16:creationId xmlns:a16="http://schemas.microsoft.com/office/drawing/2014/main" id="{1EA22B4A-15A3-4C7F-81A7-A80278F9F0A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6" name="Rectangle 35">
            <a:extLst>
              <a:ext uri="{FF2B5EF4-FFF2-40B4-BE49-F238E27FC236}">
                <a16:creationId xmlns:a16="http://schemas.microsoft.com/office/drawing/2014/main" id="{8E147797-ABB8-46A3-BCFF-EACC6AAD1381}"/>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7" name="Rectangle 36">
            <a:extLst>
              <a:ext uri="{FF2B5EF4-FFF2-40B4-BE49-F238E27FC236}">
                <a16:creationId xmlns:a16="http://schemas.microsoft.com/office/drawing/2014/main" id="{66B5E42A-62B6-4BA6-AA90-5008D4284AE7}"/>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4</xdr:col>
      <xdr:colOff>238125</xdr:colOff>
      <xdr:row>18</xdr:row>
      <xdr:rowOff>108407</xdr:rowOff>
    </xdr:from>
    <xdr:to>
      <xdr:col>6</xdr:col>
      <xdr:colOff>431872</xdr:colOff>
      <xdr:row>25</xdr:row>
      <xdr:rowOff>32207</xdr:rowOff>
    </xdr:to>
    <xdr:grpSp>
      <xdr:nvGrpSpPr>
        <xdr:cNvPr id="38" name="Group 37">
          <a:extLst>
            <a:ext uri="{FF2B5EF4-FFF2-40B4-BE49-F238E27FC236}">
              <a16:creationId xmlns:a16="http://schemas.microsoft.com/office/drawing/2014/main" id="{63A790F7-CCDD-4969-89E3-6A347AB2E56D}"/>
            </a:ext>
          </a:extLst>
        </xdr:cNvPr>
        <xdr:cNvGrpSpPr/>
      </xdr:nvGrpSpPr>
      <xdr:grpSpPr>
        <a:xfrm>
          <a:off x="3286125" y="2851607"/>
          <a:ext cx="1717747" cy="990600"/>
          <a:chOff x="2302484" y="1324003"/>
          <a:chExt cx="3888764" cy="2547229"/>
        </a:xfrm>
      </xdr:grpSpPr>
      <xdr:sp macro="" textlink="">
        <xdr:nvSpPr>
          <xdr:cNvPr id="39" name="Freeform 31">
            <a:extLst>
              <a:ext uri="{FF2B5EF4-FFF2-40B4-BE49-F238E27FC236}">
                <a16:creationId xmlns:a16="http://schemas.microsoft.com/office/drawing/2014/main" id="{FFE7653B-0A6A-4A36-BEE7-A358CB6355A4}"/>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39">
            <a:extLst>
              <a:ext uri="{FF2B5EF4-FFF2-40B4-BE49-F238E27FC236}">
                <a16:creationId xmlns:a16="http://schemas.microsoft.com/office/drawing/2014/main" id="{BB4076AD-1347-42A2-9286-A6EE021EF674}"/>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40">
            <a:extLst>
              <a:ext uri="{FF2B5EF4-FFF2-40B4-BE49-F238E27FC236}">
                <a16:creationId xmlns:a16="http://schemas.microsoft.com/office/drawing/2014/main" id="{422155EC-AA61-47E8-8FED-B9925F29CDEC}"/>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2" name="Rectangle 41">
            <a:extLst>
              <a:ext uri="{FF2B5EF4-FFF2-40B4-BE49-F238E27FC236}">
                <a16:creationId xmlns:a16="http://schemas.microsoft.com/office/drawing/2014/main" id="{FF2E2449-92CF-4FDC-9763-1146FC56FF5B}"/>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3</xdr:col>
      <xdr:colOff>509588</xdr:colOff>
      <xdr:row>17</xdr:row>
      <xdr:rowOff>138112</xdr:rowOff>
    </xdr:from>
    <xdr:to>
      <xdr:col>3</xdr:col>
      <xdr:colOff>560069</xdr:colOff>
      <xdr:row>25</xdr:row>
      <xdr:rowOff>42861</xdr:rowOff>
    </xdr:to>
    <xdr:sp macro="" textlink="">
      <xdr:nvSpPr>
        <xdr:cNvPr id="43" name="Flowchart: Alternate Process 42">
          <a:extLst>
            <a:ext uri="{FF2B5EF4-FFF2-40B4-BE49-F238E27FC236}">
              <a16:creationId xmlns:a16="http://schemas.microsoft.com/office/drawing/2014/main" id="{57D9F9B8-D948-46F0-8D1B-F42332B0E50B}"/>
            </a:ext>
          </a:extLst>
        </xdr:cNvPr>
        <xdr:cNvSpPr/>
      </xdr:nvSpPr>
      <xdr:spPr>
        <a:xfrm flipH="1">
          <a:off x="2795588" y="2728912"/>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0</xdr:col>
      <xdr:colOff>0</xdr:colOff>
      <xdr:row>16</xdr:row>
      <xdr:rowOff>71438</xdr:rowOff>
    </xdr:from>
    <xdr:ext cx="2153859" cy="224998"/>
    <xdr:sp macro="" textlink="">
      <xdr:nvSpPr>
        <xdr:cNvPr id="44" name="TextBox 43">
          <a:extLst>
            <a:ext uri="{FF2B5EF4-FFF2-40B4-BE49-F238E27FC236}">
              <a16:creationId xmlns:a16="http://schemas.microsoft.com/office/drawing/2014/main" id="{30F3F347-4EE6-412B-87AD-75E21496923D}"/>
            </a:ext>
          </a:extLst>
        </xdr:cNvPr>
        <xdr:cNvSpPr txBox="1"/>
      </xdr:nvSpPr>
      <xdr:spPr>
        <a:xfrm>
          <a:off x="0" y="2509838"/>
          <a:ext cx="215385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Customers by Product </a:t>
          </a:r>
          <a:r>
            <a:rPr lang="de-AT" sz="900" b="0" i="0" u="none" strike="noStrike" baseline="0">
              <a:solidFill>
                <a:srgbClr val="353737"/>
              </a:solidFill>
              <a:latin typeface="Arial"/>
              <a:cs typeface="Arial"/>
            </a:rPr>
            <a:t>Category</a:t>
          </a:r>
          <a:endParaRPr lang="de-AT" sz="900" b="0" i="0" u="none" strike="noStrike">
            <a:solidFill>
              <a:srgbClr val="353737"/>
            </a:solidFill>
            <a:latin typeface="Arial"/>
            <a:cs typeface="Arial"/>
          </a:endParaRPr>
        </a:p>
      </xdr:txBody>
    </xdr:sp>
    <xdr:clientData/>
  </xdr:oneCellAnchor>
  <xdr:oneCellAnchor>
    <xdr:from>
      <xdr:col>3</xdr:col>
      <xdr:colOff>752475</xdr:colOff>
      <xdr:row>16</xdr:row>
      <xdr:rowOff>100013</xdr:rowOff>
    </xdr:from>
    <xdr:ext cx="2487669" cy="224998"/>
    <xdr:sp macro="" textlink="">
      <xdr:nvSpPr>
        <xdr:cNvPr id="45" name="TextBox 44">
          <a:extLst>
            <a:ext uri="{FF2B5EF4-FFF2-40B4-BE49-F238E27FC236}">
              <a16:creationId xmlns:a16="http://schemas.microsoft.com/office/drawing/2014/main" id="{54F05E42-6AF0-4F4C-B5FF-0E01E10E76D0}"/>
            </a:ext>
          </a:extLst>
        </xdr:cNvPr>
        <xdr:cNvSpPr txBox="1"/>
      </xdr:nvSpPr>
      <xdr:spPr>
        <a:xfrm>
          <a:off x="3038475" y="2538413"/>
          <a:ext cx="248766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Sales Employees by Product</a:t>
          </a:r>
          <a:r>
            <a:rPr lang="de-AT" sz="900" b="0" i="0" u="none" strike="noStrike" baseline="0">
              <a:solidFill>
                <a:srgbClr val="353737"/>
              </a:solidFill>
              <a:latin typeface="Arial"/>
              <a:cs typeface="Arial"/>
            </a:rPr>
            <a:t> Category</a:t>
          </a:r>
          <a:endParaRPr lang="de-AT" sz="900" b="0" i="0" u="none" strike="noStrike">
            <a:solidFill>
              <a:srgbClr val="353737"/>
            </a:solidFill>
            <a:latin typeface="Arial"/>
            <a:cs typeface="Arial"/>
          </a:endParaRPr>
        </a:p>
      </xdr:txBody>
    </xdr:sp>
    <xdr:clientData/>
  </xdr:oneCellAnchor>
  <xdr:twoCellAnchor>
    <xdr:from>
      <xdr:col>0</xdr:col>
      <xdr:colOff>66675</xdr:colOff>
      <xdr:row>7</xdr:row>
      <xdr:rowOff>19059</xdr:rowOff>
    </xdr:from>
    <xdr:to>
      <xdr:col>8</xdr:col>
      <xdr:colOff>347663</xdr:colOff>
      <xdr:row>7</xdr:row>
      <xdr:rowOff>38109</xdr:rowOff>
    </xdr:to>
    <xdr:cxnSp macro="">
      <xdr:nvCxnSpPr>
        <xdr:cNvPr id="46" name="Straight Connector 45">
          <a:extLst>
            <a:ext uri="{FF2B5EF4-FFF2-40B4-BE49-F238E27FC236}">
              <a16:creationId xmlns:a16="http://schemas.microsoft.com/office/drawing/2014/main" id="{AF95B1DA-9BAF-48AD-928E-CD739EF965B8}"/>
            </a:ext>
          </a:extLst>
        </xdr:cNvPr>
        <xdr:cNvCxnSpPr/>
      </xdr:nvCxnSpPr>
      <xdr:spPr>
        <a:xfrm>
          <a:off x="66675" y="1085859"/>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16</xdr:row>
      <xdr:rowOff>23821</xdr:rowOff>
    </xdr:from>
    <xdr:to>
      <xdr:col>8</xdr:col>
      <xdr:colOff>333375</xdr:colOff>
      <xdr:row>16</xdr:row>
      <xdr:rowOff>42871</xdr:rowOff>
    </xdr:to>
    <xdr:cxnSp macro="">
      <xdr:nvCxnSpPr>
        <xdr:cNvPr id="47" name="Straight Connector 46">
          <a:extLst>
            <a:ext uri="{FF2B5EF4-FFF2-40B4-BE49-F238E27FC236}">
              <a16:creationId xmlns:a16="http://schemas.microsoft.com/office/drawing/2014/main" id="{23C50543-40A0-443C-B8EB-A958B87B9CCE}"/>
            </a:ext>
          </a:extLst>
        </xdr:cNvPr>
        <xdr:cNvCxnSpPr/>
      </xdr:nvCxnSpPr>
      <xdr:spPr>
        <a:xfrm>
          <a:off x="52387" y="2462221"/>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542311</xdr:colOff>
      <xdr:row>2</xdr:row>
      <xdr:rowOff>71438</xdr:rowOff>
    </xdr:from>
    <xdr:to>
      <xdr:col>3</xdr:col>
      <xdr:colOff>552452</xdr:colOff>
      <xdr:row>6</xdr:row>
      <xdr:rowOff>90488</xdr:rowOff>
    </xdr:to>
    <xdr:cxnSp macro="">
      <xdr:nvCxnSpPr>
        <xdr:cNvPr id="48" name="Straight Connector 47">
          <a:extLst>
            <a:ext uri="{FF2B5EF4-FFF2-40B4-BE49-F238E27FC236}">
              <a16:creationId xmlns:a16="http://schemas.microsoft.com/office/drawing/2014/main" id="{ECB34259-6FE0-4964-9043-45AC2FB8BE46}"/>
            </a:ext>
          </a:extLst>
        </xdr:cNvPr>
        <xdr:cNvCxnSpPr/>
      </xdr:nvCxnSpPr>
      <xdr:spPr>
        <a:xfrm flipH="1" flipV="1">
          <a:off x="2828311" y="376238"/>
          <a:ext cx="10141"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557213</xdr:colOff>
      <xdr:row>7</xdr:row>
      <xdr:rowOff>100013</xdr:rowOff>
    </xdr:from>
    <xdr:to>
      <xdr:col>3</xdr:col>
      <xdr:colOff>557214</xdr:colOff>
      <xdr:row>15</xdr:row>
      <xdr:rowOff>104776</xdr:rowOff>
    </xdr:to>
    <xdr:cxnSp macro="">
      <xdr:nvCxnSpPr>
        <xdr:cNvPr id="51" name="Straight Connector 50">
          <a:extLst>
            <a:ext uri="{FF2B5EF4-FFF2-40B4-BE49-F238E27FC236}">
              <a16:creationId xmlns:a16="http://schemas.microsoft.com/office/drawing/2014/main" id="{24CFD9FD-DB79-4C82-8128-ACD63F8D1826}"/>
            </a:ext>
          </a:extLst>
        </xdr:cNvPr>
        <xdr:cNvCxnSpPr/>
      </xdr:nvCxnSpPr>
      <xdr:spPr>
        <a:xfrm flipH="1" flipV="1">
          <a:off x="2843213" y="1166813"/>
          <a:ext cx="1" cy="12239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557215</xdr:colOff>
      <xdr:row>16</xdr:row>
      <xdr:rowOff>123827</xdr:rowOff>
    </xdr:from>
    <xdr:to>
      <xdr:col>3</xdr:col>
      <xdr:colOff>557216</xdr:colOff>
      <xdr:row>26</xdr:row>
      <xdr:rowOff>42863</xdr:rowOff>
    </xdr:to>
    <xdr:cxnSp macro="">
      <xdr:nvCxnSpPr>
        <xdr:cNvPr id="53" name="Straight Connector 52">
          <a:extLst>
            <a:ext uri="{FF2B5EF4-FFF2-40B4-BE49-F238E27FC236}">
              <a16:creationId xmlns:a16="http://schemas.microsoft.com/office/drawing/2014/main" id="{1A9FC2E0-E04C-4E22-81DB-CAD70E92AEB7}"/>
            </a:ext>
          </a:extLst>
        </xdr:cNvPr>
        <xdr:cNvCxnSpPr/>
      </xdr:nvCxnSpPr>
      <xdr:spPr>
        <a:xfrm flipV="1">
          <a:off x="2843215" y="2562227"/>
          <a:ext cx="1" cy="14430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279186</xdr:colOff>
      <xdr:row>2</xdr:row>
      <xdr:rowOff>19051</xdr:rowOff>
    </xdr:from>
    <xdr:to>
      <xdr:col>6</xdr:col>
      <xdr:colOff>304251</xdr:colOff>
      <xdr:row>9</xdr:row>
      <xdr:rowOff>19050</xdr:rowOff>
    </xdr:to>
    <xdr:pic>
      <xdr:nvPicPr>
        <xdr:cNvPr id="2" name="Picture 1">
          <a:extLst>
            <a:ext uri="{FF2B5EF4-FFF2-40B4-BE49-F238E27FC236}">
              <a16:creationId xmlns:a16="http://schemas.microsoft.com/office/drawing/2014/main" id="{1DF69A43-FFE9-46D0-9D27-12BFF7E73FAE}"/>
            </a:ext>
          </a:extLst>
        </xdr:cNvPr>
        <xdr:cNvPicPr>
          <a:picLocks noChangeAspect="1"/>
        </xdr:cNvPicPr>
      </xdr:nvPicPr>
      <xdr:blipFill>
        <a:blip xmlns:r="http://schemas.openxmlformats.org/officeDocument/2006/relationships" r:embed="rId1"/>
        <a:stretch>
          <a:fillRect/>
        </a:stretch>
      </xdr:blipFill>
      <xdr:spPr>
        <a:xfrm>
          <a:off x="2565186" y="400051"/>
          <a:ext cx="2311065" cy="1333499"/>
        </a:xfrm>
        <a:prstGeom prst="rect">
          <a:avLst/>
        </a:prstGeom>
      </xdr:spPr>
    </xdr:pic>
    <xdr:clientData/>
  </xdr:twoCellAnchor>
  <xdr:oneCellAnchor>
    <xdr:from>
      <xdr:col>3</xdr:col>
      <xdr:colOff>209551</xdr:colOff>
      <xdr:row>0</xdr:row>
      <xdr:rowOff>61913</xdr:rowOff>
    </xdr:from>
    <xdr:ext cx="2120645" cy="298800"/>
    <xdr:sp macro="" textlink="">
      <xdr:nvSpPr>
        <xdr:cNvPr id="3" name="TextBox 2">
          <a:extLst>
            <a:ext uri="{FF2B5EF4-FFF2-40B4-BE49-F238E27FC236}">
              <a16:creationId xmlns:a16="http://schemas.microsoft.com/office/drawing/2014/main" id="{2FE7F910-EB6A-4F8F-9CC8-38E9BAED708E}"/>
            </a:ext>
          </a:extLst>
        </xdr:cNvPr>
        <xdr:cNvSpPr txBox="1"/>
      </xdr:nvSpPr>
      <xdr:spPr>
        <a:xfrm>
          <a:off x="2495551" y="61913"/>
          <a:ext cx="212064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AT" sz="1400" u="none">
              <a:solidFill>
                <a:srgbClr val="3B6564"/>
              </a:solidFill>
            </a:rPr>
            <a:t>Data Sources &amp; Content</a:t>
          </a:r>
        </a:p>
      </xdr:txBody>
    </xdr:sp>
    <xdr:clientData/>
  </xdr:oneCellAnchor>
  <xdr:twoCellAnchor editAs="oneCell">
    <xdr:from>
      <xdr:col>0</xdr:col>
      <xdr:colOff>390525</xdr:colOff>
      <xdr:row>9</xdr:row>
      <xdr:rowOff>19049</xdr:rowOff>
    </xdr:from>
    <xdr:to>
      <xdr:col>4</xdr:col>
      <xdr:colOff>513726</xdr:colOff>
      <xdr:row>10</xdr:row>
      <xdr:rowOff>80910</xdr:rowOff>
    </xdr:to>
    <xdr:pic>
      <xdr:nvPicPr>
        <xdr:cNvPr id="4" name="Picture 3">
          <a:extLst>
            <a:ext uri="{FF2B5EF4-FFF2-40B4-BE49-F238E27FC236}">
              <a16:creationId xmlns:a16="http://schemas.microsoft.com/office/drawing/2014/main" id="{C46C80BD-8ED1-450B-9099-01A063E1B6DA}"/>
            </a:ext>
          </a:extLst>
        </xdr:cNvPr>
        <xdr:cNvPicPr>
          <a:picLocks noChangeAspect="1"/>
        </xdr:cNvPicPr>
      </xdr:nvPicPr>
      <xdr:blipFill>
        <a:blip xmlns:r="http://schemas.openxmlformats.org/officeDocument/2006/relationships" r:embed="rId2"/>
        <a:stretch>
          <a:fillRect/>
        </a:stretch>
      </xdr:blipFill>
      <xdr:spPr>
        <a:xfrm>
          <a:off x="390525" y="1733549"/>
          <a:ext cx="3171201" cy="252361"/>
        </a:xfrm>
        <a:prstGeom prst="rect">
          <a:avLst/>
        </a:prstGeom>
      </xdr:spPr>
    </xdr:pic>
    <xdr:clientData/>
  </xdr:twoCellAnchor>
  <xdr:oneCellAnchor>
    <xdr:from>
      <xdr:col>0</xdr:col>
      <xdr:colOff>676274</xdr:colOff>
      <xdr:row>11</xdr:row>
      <xdr:rowOff>47626</xdr:rowOff>
    </xdr:from>
    <xdr:ext cx="788421" cy="552450"/>
    <xdr:sp macro="" textlink="">
      <xdr:nvSpPr>
        <xdr:cNvPr id="5" name="TextBox 4">
          <a:extLst>
            <a:ext uri="{FF2B5EF4-FFF2-40B4-BE49-F238E27FC236}">
              <a16:creationId xmlns:a16="http://schemas.microsoft.com/office/drawing/2014/main" id="{126A38E4-7F15-4C10-9651-0F7F40899D75}"/>
            </a:ext>
          </a:extLst>
        </xdr:cNvPr>
        <xdr:cNvSpPr txBox="1"/>
      </xdr:nvSpPr>
      <xdr:spPr>
        <a:xfrm>
          <a:off x="676274" y="2143126"/>
          <a:ext cx="788421" cy="552450"/>
        </a:xfrm>
        <a:custGeom>
          <a:avLst/>
          <a:gdLst>
            <a:gd name="connsiteX0" fmla="*/ 0 w 788421"/>
            <a:gd name="connsiteY0" fmla="*/ 0 h 552450"/>
            <a:gd name="connsiteX1" fmla="*/ 788421 w 788421"/>
            <a:gd name="connsiteY1" fmla="*/ 0 h 552450"/>
            <a:gd name="connsiteX2" fmla="*/ 788421 w 788421"/>
            <a:gd name="connsiteY2" fmla="*/ 552450 h 552450"/>
            <a:gd name="connsiteX3" fmla="*/ 0 w 788421"/>
            <a:gd name="connsiteY3" fmla="*/ 552450 h 552450"/>
            <a:gd name="connsiteX4" fmla="*/ 0 w 788421"/>
            <a:gd name="connsiteY4" fmla="*/ 0 h 552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8421" h="552450" extrusionOk="0">
              <a:moveTo>
                <a:pt x="0" y="0"/>
              </a:moveTo>
              <a:cubicBezTo>
                <a:pt x="337669" y="-12429"/>
                <a:pt x="600760" y="-52494"/>
                <a:pt x="788421" y="0"/>
              </a:cubicBezTo>
              <a:cubicBezTo>
                <a:pt x="828145" y="114608"/>
                <a:pt x="822111" y="453749"/>
                <a:pt x="788421" y="552450"/>
              </a:cubicBezTo>
              <a:cubicBezTo>
                <a:pt x="436508" y="608661"/>
                <a:pt x="292686" y="489190"/>
                <a:pt x="0" y="552450"/>
              </a:cubicBezTo>
              <a:cubicBezTo>
                <a:pt x="1639" y="337087"/>
                <a:pt x="35732" y="197512"/>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t>FullName</a:t>
          </a:r>
        </a:p>
        <a:p>
          <a:r>
            <a:rPr lang="de-AT" sz="1100">
              <a:solidFill>
                <a:schemeClr val="accent1">
                  <a:lumMod val="50000"/>
                  <a:lumOff val="50000"/>
                </a:schemeClr>
              </a:solidFill>
            </a:rPr>
            <a:t>PersonID</a:t>
          </a:r>
        </a:p>
      </xdr:txBody>
    </xdr:sp>
    <xdr:clientData/>
  </xdr:oneCellAnchor>
  <xdr:oneCellAnchor>
    <xdr:from>
      <xdr:col>2</xdr:col>
      <xdr:colOff>80961</xdr:colOff>
      <xdr:row>11</xdr:row>
      <xdr:rowOff>52387</xdr:rowOff>
    </xdr:from>
    <xdr:ext cx="1057277" cy="862012"/>
    <xdr:sp macro="" textlink="">
      <xdr:nvSpPr>
        <xdr:cNvPr id="6" name="TextBox 5">
          <a:extLst>
            <a:ext uri="{FF2B5EF4-FFF2-40B4-BE49-F238E27FC236}">
              <a16:creationId xmlns:a16="http://schemas.microsoft.com/office/drawing/2014/main" id="{D8E8474B-E652-4502-9F93-67EE737289B9}"/>
            </a:ext>
          </a:extLst>
        </xdr:cNvPr>
        <xdr:cNvSpPr txBox="1"/>
      </xdr:nvSpPr>
      <xdr:spPr>
        <a:xfrm>
          <a:off x="1604961" y="2147887"/>
          <a:ext cx="1057277" cy="862012"/>
        </a:xfrm>
        <a:custGeom>
          <a:avLst/>
          <a:gdLst>
            <a:gd name="connsiteX0" fmla="*/ 0 w 1057277"/>
            <a:gd name="connsiteY0" fmla="*/ 0 h 862012"/>
            <a:gd name="connsiteX1" fmla="*/ 1057277 w 1057277"/>
            <a:gd name="connsiteY1" fmla="*/ 0 h 862012"/>
            <a:gd name="connsiteX2" fmla="*/ 1057277 w 1057277"/>
            <a:gd name="connsiteY2" fmla="*/ 862012 h 862012"/>
            <a:gd name="connsiteX3" fmla="*/ 0 w 1057277"/>
            <a:gd name="connsiteY3" fmla="*/ 862012 h 862012"/>
            <a:gd name="connsiteX4" fmla="*/ 0 w 1057277"/>
            <a:gd name="connsiteY4" fmla="*/ 0 h 8620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57277" h="862012" extrusionOk="0">
              <a:moveTo>
                <a:pt x="0" y="0"/>
              </a:moveTo>
              <a:cubicBezTo>
                <a:pt x="378905" y="-83729"/>
                <a:pt x="532109" y="-25367"/>
                <a:pt x="1057277" y="0"/>
              </a:cubicBezTo>
              <a:cubicBezTo>
                <a:pt x="1049338" y="133197"/>
                <a:pt x="1021324" y="728461"/>
                <a:pt x="1057277" y="862012"/>
              </a:cubicBezTo>
              <a:cubicBezTo>
                <a:pt x="851341" y="939181"/>
                <a:pt x="144445" y="954069"/>
                <a:pt x="0" y="862012"/>
              </a:cubicBezTo>
              <a:cubicBezTo>
                <a:pt x="5320" y="652401"/>
                <a:pt x="46462" y="311608"/>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ProductName</a:t>
          </a:r>
        </a:p>
        <a:p>
          <a:r>
            <a:rPr lang="de-AT" sz="1100" b="0" i="0" u="none" strike="noStrike">
              <a:solidFill>
                <a:schemeClr val="tx1"/>
              </a:solidFill>
              <a:effectLst/>
              <a:latin typeface="+mn-lt"/>
              <a:ea typeface="+mn-ea"/>
              <a:cs typeface="+mn-cs"/>
            </a:rPr>
            <a:t>ProductGroup</a:t>
          </a:r>
        </a:p>
        <a:p>
          <a:r>
            <a:rPr lang="de-AT" sz="1100" b="0" i="0" u="none" strike="noStrike">
              <a:solidFill>
                <a:schemeClr val="tx1"/>
              </a:solidFill>
              <a:effectLst/>
              <a:latin typeface="+mn-lt"/>
              <a:ea typeface="+mn-ea"/>
              <a:cs typeface="+mn-cs"/>
            </a:rPr>
            <a:t>IsChillerStock</a:t>
          </a:r>
          <a:r>
            <a:rPr lang="de-AT"/>
            <a:t> </a:t>
          </a:r>
          <a:endParaRPr lang="de-AT" sz="1100"/>
        </a:p>
      </xdr:txBody>
    </xdr:sp>
    <xdr:clientData/>
  </xdr:oneCellAnchor>
  <xdr:oneCellAnchor>
    <xdr:from>
      <xdr:col>3</xdr:col>
      <xdr:colOff>490537</xdr:colOff>
      <xdr:row>11</xdr:row>
      <xdr:rowOff>38101</xdr:rowOff>
    </xdr:from>
    <xdr:ext cx="1133476" cy="1200151"/>
    <xdr:sp macro="" textlink="">
      <xdr:nvSpPr>
        <xdr:cNvPr id="7" name="TextBox 6">
          <a:extLst>
            <a:ext uri="{FF2B5EF4-FFF2-40B4-BE49-F238E27FC236}">
              <a16:creationId xmlns:a16="http://schemas.microsoft.com/office/drawing/2014/main" id="{286A3671-624C-4A0E-9409-C83229FFEAE8}"/>
            </a:ext>
          </a:extLst>
        </xdr:cNvPr>
        <xdr:cNvSpPr txBox="1"/>
      </xdr:nvSpPr>
      <xdr:spPr>
        <a:xfrm>
          <a:off x="2776537" y="2133601"/>
          <a:ext cx="1133476" cy="1200151"/>
        </a:xfrm>
        <a:custGeom>
          <a:avLst/>
          <a:gdLst>
            <a:gd name="connsiteX0" fmla="*/ 0 w 1133476"/>
            <a:gd name="connsiteY0" fmla="*/ 0 h 1200151"/>
            <a:gd name="connsiteX1" fmla="*/ 1133476 w 1133476"/>
            <a:gd name="connsiteY1" fmla="*/ 0 h 1200151"/>
            <a:gd name="connsiteX2" fmla="*/ 1133476 w 1133476"/>
            <a:gd name="connsiteY2" fmla="*/ 1200151 h 1200151"/>
            <a:gd name="connsiteX3" fmla="*/ 0 w 1133476"/>
            <a:gd name="connsiteY3" fmla="*/ 1200151 h 1200151"/>
            <a:gd name="connsiteX4" fmla="*/ 0 w 1133476"/>
            <a:gd name="connsiteY4" fmla="*/ 0 h 12001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33476" h="1200151" extrusionOk="0">
              <a:moveTo>
                <a:pt x="0" y="0"/>
              </a:moveTo>
              <a:cubicBezTo>
                <a:pt x="387231" y="66957"/>
                <a:pt x="823944" y="-57350"/>
                <a:pt x="1133476" y="0"/>
              </a:cubicBezTo>
              <a:cubicBezTo>
                <a:pt x="1071683" y="490445"/>
                <a:pt x="1152163" y="657007"/>
                <a:pt x="1133476" y="1200151"/>
              </a:cubicBezTo>
              <a:cubicBezTo>
                <a:pt x="866566" y="1209595"/>
                <a:pt x="215239" y="1290410"/>
                <a:pt x="0" y="1200151"/>
              </a:cubicBezTo>
              <a:cubicBezTo>
                <a:pt x="-81636" y="601022"/>
                <a:pt x="-106110" y="342826"/>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tx1"/>
              </a:solidFill>
              <a:effectLst/>
              <a:latin typeface="+mn-lt"/>
              <a:ea typeface="+mn-ea"/>
              <a:cs typeface="+mn-cs"/>
            </a:rPr>
            <a:t>CustomerName</a:t>
          </a:r>
        </a:p>
        <a:p>
          <a:r>
            <a:rPr lang="de-AT" sz="1100" b="0" i="0" u="none" strike="noStrike">
              <a:solidFill>
                <a:schemeClr val="tx1"/>
              </a:solidFill>
              <a:effectLst/>
              <a:latin typeface="+mn-lt"/>
              <a:ea typeface="+mn-ea"/>
              <a:cs typeface="+mn-cs"/>
            </a:rPr>
            <a:t>PrimaryContact</a:t>
          </a:r>
        </a:p>
        <a:p>
          <a:r>
            <a:rPr lang="de-AT" sz="1100" b="0" i="0" u="none" strike="noStrike">
              <a:solidFill>
                <a:schemeClr val="tx1"/>
              </a:solidFill>
              <a:effectLst/>
              <a:latin typeface="+mn-lt"/>
              <a:ea typeface="+mn-ea"/>
              <a:cs typeface="+mn-cs"/>
            </a:rPr>
            <a:t>PhoneNumber</a:t>
          </a:r>
        </a:p>
        <a:p>
          <a:r>
            <a:rPr lang="de-AT" sz="1100" b="0" i="0" u="none" strike="noStrike">
              <a:solidFill>
                <a:schemeClr val="tx1"/>
              </a:solidFill>
              <a:effectLst/>
              <a:latin typeface="+mn-lt"/>
              <a:ea typeface="+mn-ea"/>
              <a:cs typeface="+mn-cs"/>
            </a:rPr>
            <a:t>FaxNumber</a:t>
          </a:r>
        </a:p>
        <a:p>
          <a:r>
            <a:rPr lang="de-AT" sz="1100" b="0" i="0" u="none" strike="noStrike">
              <a:solidFill>
                <a:schemeClr val="tx1"/>
              </a:solidFill>
              <a:effectLst/>
              <a:latin typeface="+mn-lt"/>
              <a:ea typeface="+mn-ea"/>
              <a:cs typeface="+mn-cs"/>
            </a:rPr>
            <a:t>WebsiteURL</a:t>
          </a:r>
          <a:r>
            <a:rPr lang="de-AT"/>
            <a:t> </a:t>
          </a:r>
          <a:endParaRPr lang="de-AT" sz="1100"/>
        </a:p>
      </xdr:txBody>
    </xdr:sp>
    <xdr:clientData/>
  </xdr:oneCellAnchor>
  <xdr:oneCellAnchor>
    <xdr:from>
      <xdr:col>6</xdr:col>
      <xdr:colOff>185737</xdr:colOff>
      <xdr:row>11</xdr:row>
      <xdr:rowOff>66675</xdr:rowOff>
    </xdr:from>
    <xdr:ext cx="1928813" cy="1443038"/>
    <xdr:sp macro="" textlink="">
      <xdr:nvSpPr>
        <xdr:cNvPr id="8" name="TextBox 7">
          <a:extLst>
            <a:ext uri="{FF2B5EF4-FFF2-40B4-BE49-F238E27FC236}">
              <a16:creationId xmlns:a16="http://schemas.microsoft.com/office/drawing/2014/main" id="{A46A2CDC-3496-46A9-80CB-5B0D9EFC3A0F}"/>
            </a:ext>
          </a:extLst>
        </xdr:cNvPr>
        <xdr:cNvSpPr txBox="1"/>
      </xdr:nvSpPr>
      <xdr:spPr>
        <a:xfrm>
          <a:off x="4757737" y="2162175"/>
          <a:ext cx="1928813" cy="1443038"/>
        </a:xfrm>
        <a:custGeom>
          <a:avLst/>
          <a:gdLst>
            <a:gd name="connsiteX0" fmla="*/ 0 w 1928813"/>
            <a:gd name="connsiteY0" fmla="*/ 0 h 1443038"/>
            <a:gd name="connsiteX1" fmla="*/ 1928813 w 1928813"/>
            <a:gd name="connsiteY1" fmla="*/ 0 h 1443038"/>
            <a:gd name="connsiteX2" fmla="*/ 1928813 w 1928813"/>
            <a:gd name="connsiteY2" fmla="*/ 1443038 h 1443038"/>
            <a:gd name="connsiteX3" fmla="*/ 0 w 1928813"/>
            <a:gd name="connsiteY3" fmla="*/ 1443038 h 1443038"/>
            <a:gd name="connsiteX4" fmla="*/ 0 w 1928813"/>
            <a:gd name="connsiteY4" fmla="*/ 0 h 14430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28813" h="1443038" extrusionOk="0">
              <a:moveTo>
                <a:pt x="0" y="0"/>
              </a:moveTo>
              <a:cubicBezTo>
                <a:pt x="279095" y="-5264"/>
                <a:pt x="1070290" y="84467"/>
                <a:pt x="1928813" y="0"/>
              </a:cubicBezTo>
              <a:cubicBezTo>
                <a:pt x="2037251" y="295109"/>
                <a:pt x="1831806" y="1064893"/>
                <a:pt x="1928813" y="1443038"/>
              </a:cubicBezTo>
              <a:cubicBezTo>
                <a:pt x="1367086" y="1549358"/>
                <a:pt x="599384" y="1435389"/>
                <a:pt x="0" y="1443038"/>
              </a:cubicBezTo>
              <a:cubicBezTo>
                <a:pt x="-95209" y="1227679"/>
                <a:pt x="50213" y="365409"/>
                <a:pt x="0" y="0"/>
              </a:cubicBezTo>
              <a:close/>
            </a:path>
          </a:pathLst>
        </a:custGeom>
        <a:noFill/>
        <a:ln w="9525">
          <a:solidFill>
            <a:srgbClr val="87B9B8"/>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tx1"/>
              </a:solidFill>
              <a:effectLst/>
              <a:latin typeface="+mn-lt"/>
              <a:ea typeface="+mn-ea"/>
              <a:cs typeface="+mn-cs"/>
            </a:rPr>
            <a:t>OrderLineID</a:t>
          </a:r>
        </a:p>
        <a:p>
          <a:r>
            <a:rPr lang="de-AT" sz="1100" b="0" i="0" u="none" strike="noStrike">
              <a:solidFill>
                <a:schemeClr val="tx1"/>
              </a:solidFill>
              <a:effectLst/>
              <a:latin typeface="+mn-lt"/>
              <a:ea typeface="+mn-ea"/>
              <a:cs typeface="+mn-cs"/>
            </a:rPr>
            <a:t>OrderID</a:t>
          </a:r>
        </a:p>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accent1">
                  <a:lumMod val="50000"/>
                  <a:lumOff val="50000"/>
                </a:schemeClr>
              </a:solidFill>
              <a:effectLst/>
              <a:latin typeface="+mn-lt"/>
              <a:ea typeface="+mn-ea"/>
              <a:cs typeface="+mn-cs"/>
            </a:rPr>
            <a:t>SalespersonPersonID</a:t>
          </a:r>
        </a:p>
        <a:p>
          <a:r>
            <a:rPr lang="de-AT" sz="1100" b="0" i="0" u="none" strike="noStrike">
              <a:solidFill>
                <a:schemeClr val="tx1"/>
              </a:solidFill>
              <a:effectLst/>
              <a:latin typeface="+mn-lt"/>
              <a:ea typeface="+mn-ea"/>
              <a:cs typeface="+mn-cs"/>
            </a:rPr>
            <a:t>OrderDate</a:t>
          </a:r>
        </a:p>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Quantity</a:t>
          </a:r>
        </a:p>
        <a:p>
          <a:r>
            <a:rPr lang="de-AT" sz="1100" b="0" i="0" u="none" strike="noStrike">
              <a:solidFill>
                <a:schemeClr val="tx1"/>
              </a:solidFill>
              <a:effectLst/>
              <a:latin typeface="+mn-lt"/>
              <a:ea typeface="+mn-ea"/>
              <a:cs typeface="+mn-cs"/>
            </a:rPr>
            <a:t>UnitPrice</a:t>
          </a:r>
          <a:endParaRPr lang="de-AT" sz="1100"/>
        </a:p>
      </xdr:txBody>
    </xdr:sp>
    <xdr:clientData/>
  </xdr:oneCellAnchor>
  <xdr:twoCellAnchor>
    <xdr:from>
      <xdr:col>7</xdr:col>
      <xdr:colOff>133350</xdr:colOff>
      <xdr:row>16</xdr:row>
      <xdr:rowOff>142876</xdr:rowOff>
    </xdr:from>
    <xdr:to>
      <xdr:col>7</xdr:col>
      <xdr:colOff>242888</xdr:colOff>
      <xdr:row>18</xdr:row>
      <xdr:rowOff>85726</xdr:rowOff>
    </xdr:to>
    <xdr:sp macro="" textlink="">
      <xdr:nvSpPr>
        <xdr:cNvPr id="9" name="Right Brace 8">
          <a:extLst>
            <a:ext uri="{FF2B5EF4-FFF2-40B4-BE49-F238E27FC236}">
              <a16:creationId xmlns:a16="http://schemas.microsoft.com/office/drawing/2014/main" id="{73BC93C1-BE64-424C-9B59-20954AB4B674}"/>
            </a:ext>
          </a:extLst>
        </xdr:cNvPr>
        <xdr:cNvSpPr/>
      </xdr:nvSpPr>
      <xdr:spPr>
        <a:xfrm>
          <a:off x="5467350" y="3190876"/>
          <a:ext cx="109538" cy="323850"/>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p>
      </xdr:txBody>
    </xdr:sp>
    <xdr:clientData/>
  </xdr:twoCellAnchor>
  <xdr:oneCellAnchor>
    <xdr:from>
      <xdr:col>7</xdr:col>
      <xdr:colOff>195262</xdr:colOff>
      <xdr:row>16</xdr:row>
      <xdr:rowOff>180976</xdr:rowOff>
    </xdr:from>
    <xdr:ext cx="909638" cy="261937"/>
    <xdr:sp macro="" textlink="">
      <xdr:nvSpPr>
        <xdr:cNvPr id="10" name="TextBox 9">
          <a:extLst>
            <a:ext uri="{FF2B5EF4-FFF2-40B4-BE49-F238E27FC236}">
              <a16:creationId xmlns:a16="http://schemas.microsoft.com/office/drawing/2014/main" id="{E21B7BB5-CBD5-4EC0-A40E-28914874DAA3}"/>
            </a:ext>
          </a:extLst>
        </xdr:cNvPr>
        <xdr:cNvSpPr txBox="1"/>
      </xdr:nvSpPr>
      <xdr:spPr>
        <a:xfrm>
          <a:off x="5529262" y="3228976"/>
          <a:ext cx="909638" cy="261937"/>
        </a:xfrm>
        <a:custGeom>
          <a:avLst/>
          <a:gdLst>
            <a:gd name="connsiteX0" fmla="*/ 0 w 909638"/>
            <a:gd name="connsiteY0" fmla="*/ 0 h 261937"/>
            <a:gd name="connsiteX1" fmla="*/ 909638 w 909638"/>
            <a:gd name="connsiteY1" fmla="*/ 0 h 261937"/>
            <a:gd name="connsiteX2" fmla="*/ 909638 w 909638"/>
            <a:gd name="connsiteY2" fmla="*/ 261937 h 261937"/>
            <a:gd name="connsiteX3" fmla="*/ 0 w 909638"/>
            <a:gd name="connsiteY3" fmla="*/ 261937 h 261937"/>
            <a:gd name="connsiteX4" fmla="*/ 0 w 909638"/>
            <a:gd name="connsiteY4" fmla="*/ 0 h 2619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09638" h="261937" extrusionOk="0">
              <a:moveTo>
                <a:pt x="0" y="0"/>
              </a:moveTo>
              <a:cubicBezTo>
                <a:pt x="280900" y="-73852"/>
                <a:pt x="490635" y="-1862"/>
                <a:pt x="909638" y="0"/>
              </a:cubicBezTo>
              <a:cubicBezTo>
                <a:pt x="914971" y="33439"/>
                <a:pt x="913130" y="155429"/>
                <a:pt x="909638" y="261937"/>
              </a:cubicBezTo>
              <a:cubicBezTo>
                <a:pt x="520334" y="190088"/>
                <a:pt x="404598" y="324036"/>
                <a:pt x="0" y="261937"/>
              </a:cubicBezTo>
              <a:cubicBezTo>
                <a:pt x="-5121" y="149296"/>
                <a:pt x="-23549" y="41443"/>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Sales</a:t>
          </a:r>
          <a:r>
            <a:rPr lang="de-AT" sz="1100" baseline="0">
              <a:solidFill>
                <a:schemeClr val="accent6">
                  <a:lumMod val="60000"/>
                  <a:lumOff val="40000"/>
                </a:schemeClr>
              </a:solidFill>
            </a:rPr>
            <a:t> Value</a:t>
          </a:r>
          <a:endParaRPr lang="de-AT" sz="1100">
            <a:solidFill>
              <a:schemeClr val="accent6">
                <a:lumMod val="60000"/>
                <a:lumOff val="40000"/>
              </a:schemeClr>
            </a:solidFill>
          </a:endParaRPr>
        </a:p>
      </xdr:txBody>
    </xdr:sp>
    <xdr:clientData/>
  </xdr:oneCellAnchor>
  <xdr:twoCellAnchor>
    <xdr:from>
      <xdr:col>7</xdr:col>
      <xdr:colOff>266700</xdr:colOff>
      <xdr:row>15</xdr:row>
      <xdr:rowOff>14288</xdr:rowOff>
    </xdr:from>
    <xdr:to>
      <xdr:col>7</xdr:col>
      <xdr:colOff>333375</xdr:colOff>
      <xdr:row>15</xdr:row>
      <xdr:rowOff>133350</xdr:rowOff>
    </xdr:to>
    <xdr:sp macro="" textlink="">
      <xdr:nvSpPr>
        <xdr:cNvPr id="11" name="Right Brace 10">
          <a:extLst>
            <a:ext uri="{FF2B5EF4-FFF2-40B4-BE49-F238E27FC236}">
              <a16:creationId xmlns:a16="http://schemas.microsoft.com/office/drawing/2014/main" id="{A294AE76-DAFD-4B6F-9F2C-4978E08CC668}"/>
            </a:ext>
          </a:extLst>
        </xdr:cNvPr>
        <xdr:cNvSpPr/>
      </xdr:nvSpPr>
      <xdr:spPr>
        <a:xfrm>
          <a:off x="5600700" y="2871788"/>
          <a:ext cx="66675" cy="119062"/>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solidFill>
              <a:srgbClr val="008080"/>
            </a:solidFill>
          </a:endParaRPr>
        </a:p>
      </xdr:txBody>
    </xdr:sp>
    <xdr:clientData/>
  </xdr:twoCellAnchor>
  <xdr:oneCellAnchor>
    <xdr:from>
      <xdr:col>7</xdr:col>
      <xdr:colOff>338138</xdr:colOff>
      <xdr:row>14</xdr:row>
      <xdr:rowOff>138114</xdr:rowOff>
    </xdr:from>
    <xdr:ext cx="928686" cy="266699"/>
    <xdr:sp macro="" textlink="">
      <xdr:nvSpPr>
        <xdr:cNvPr id="12" name="TextBox 11">
          <a:extLst>
            <a:ext uri="{FF2B5EF4-FFF2-40B4-BE49-F238E27FC236}">
              <a16:creationId xmlns:a16="http://schemas.microsoft.com/office/drawing/2014/main" id="{B19D5B23-9B91-4997-87ED-EC750CD4888A}"/>
            </a:ext>
          </a:extLst>
        </xdr:cNvPr>
        <xdr:cNvSpPr txBox="1"/>
      </xdr:nvSpPr>
      <xdr:spPr>
        <a:xfrm>
          <a:off x="5672138" y="2805114"/>
          <a:ext cx="928686" cy="266699"/>
        </a:xfrm>
        <a:custGeom>
          <a:avLst/>
          <a:gdLst>
            <a:gd name="connsiteX0" fmla="*/ 0 w 928686"/>
            <a:gd name="connsiteY0" fmla="*/ 0 h 266699"/>
            <a:gd name="connsiteX1" fmla="*/ 928686 w 928686"/>
            <a:gd name="connsiteY1" fmla="*/ 0 h 266699"/>
            <a:gd name="connsiteX2" fmla="*/ 928686 w 928686"/>
            <a:gd name="connsiteY2" fmla="*/ 266699 h 266699"/>
            <a:gd name="connsiteX3" fmla="*/ 0 w 928686"/>
            <a:gd name="connsiteY3" fmla="*/ 266699 h 266699"/>
            <a:gd name="connsiteX4" fmla="*/ 0 w 928686"/>
            <a:gd name="connsiteY4" fmla="*/ 0 h 2666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28686" h="266699" extrusionOk="0">
              <a:moveTo>
                <a:pt x="0" y="0"/>
              </a:moveTo>
              <a:cubicBezTo>
                <a:pt x="265096" y="-53190"/>
                <a:pt x="599733" y="-78603"/>
                <a:pt x="928686" y="0"/>
              </a:cubicBezTo>
              <a:cubicBezTo>
                <a:pt x="943459" y="66513"/>
                <a:pt x="923587" y="188045"/>
                <a:pt x="928686" y="266699"/>
              </a:cubicBezTo>
              <a:cubicBezTo>
                <a:pt x="781291" y="295877"/>
                <a:pt x="412993" y="298977"/>
                <a:pt x="0" y="266699"/>
              </a:cubicBezTo>
              <a:cubicBezTo>
                <a:pt x="7756" y="198703"/>
                <a:pt x="8793" y="41634"/>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Latest Month</a:t>
          </a:r>
        </a:p>
      </xdr:txBody>
    </xdr:sp>
    <xdr:clientData/>
  </xdr:oneCellAnchor>
  <xdr:twoCellAnchor>
    <xdr:from>
      <xdr:col>5</xdr:col>
      <xdr:colOff>609600</xdr:colOff>
      <xdr:row>8</xdr:row>
      <xdr:rowOff>138113</xdr:rowOff>
    </xdr:from>
    <xdr:to>
      <xdr:col>6</xdr:col>
      <xdr:colOff>314325</xdr:colOff>
      <xdr:row>10</xdr:row>
      <xdr:rowOff>123825</xdr:rowOff>
    </xdr:to>
    <xdr:cxnSp macro="">
      <xdr:nvCxnSpPr>
        <xdr:cNvPr id="14" name="Straight Arrow Connector 13">
          <a:extLst>
            <a:ext uri="{FF2B5EF4-FFF2-40B4-BE49-F238E27FC236}">
              <a16:creationId xmlns:a16="http://schemas.microsoft.com/office/drawing/2014/main" id="{91890866-053C-4A26-92DD-BB683E129113}"/>
            </a:ext>
          </a:extLst>
        </xdr:cNvPr>
        <xdr:cNvCxnSpPr/>
      </xdr:nvCxnSpPr>
      <xdr:spPr>
        <a:xfrm>
          <a:off x="4419600" y="1662113"/>
          <a:ext cx="466725" cy="366712"/>
        </a:xfrm>
        <a:prstGeom prst="straightConnector1">
          <a:avLst/>
        </a:prstGeom>
        <a:ln>
          <a:solidFill>
            <a:srgbClr val="87B9B8"/>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805727430554" backgroundQuery="1" createdVersion="6" refreshedVersion="6" minRefreshableVersion="3" recordCount="0" supportSubquery="1" supportAdvancedDrill="1" xr:uid="{942C86D0-7194-4246-BA51-DA1C38215629}">
  <cacheSource type="external" connectionId="7"/>
  <cacheFields count="2">
    <cacheField name="[DateInfo].[Month Flag].[Month Flag]" caption="Month Flag" numFmtId="0" hierarchy="4" level="1">
      <sharedItems count="2">
        <s v="Latest"/>
        <s v="Previous"/>
      </sharedItems>
    </cacheField>
    <cacheField name="[Measures].[Sum of Sales Value]" caption="Sum of Sales Value" numFmtId="0" hierarchy="28" level="32767"/>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805728240739" backgroundQuery="1" createdVersion="6" refreshedVersion="6" minRefreshableVersion="3" recordCount="0" supportSubquery="1" supportAdvancedDrill="1" xr:uid="{3114EA4A-1F6C-4FA6-9608-8D9B52785A45}">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March"/>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805728935185" backgroundQuery="1" createdVersion="6" refreshedVersion="6" minRefreshableVersion="3" recordCount="0" supportSubquery="1" supportAdvancedDrill="1" xr:uid="{049CD416-8AC6-4EC6-87E4-E5BE05AE7F13}">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805729629632" backgroundQuery="1" createdVersion="6" refreshedVersion="6" minRefreshableVersion="3" recordCount="0" supportSubquery="1" supportAdvancedDrill="1" xr:uid="{4BDD0CEC-15D1-4C9E-9EE1-479CF22C8418}">
  <cacheSource type="external" connectionId="7"/>
  <cacheFields count="3">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805730208333" backgroundQuery="1" createdVersion="6" refreshedVersion="6" minRefreshableVersion="3" recordCount="0" supportSubquery="1" supportAdvancedDrill="1" xr:uid="{F0BBB674-6396-4E58-B172-6796AE19EF61}">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28" level="32767"/>
    <cacheField name="[MasterProduct].[ProductGroup].[ProductGroup]" caption="ProductGroup" numFmtId="0" hierarchy="9" level="1">
      <sharedItems count="7">
        <s v="Chocolate"/>
        <s v="Clothing"/>
        <s v="Mug"/>
        <s v="Packaging"/>
        <s v="Special"/>
        <s v="Toy"/>
        <s v="USB"/>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80573078704" backgroundQuery="1" createdVersion="6" refreshedVersion="6" minRefreshableVersion="3" recordCount="0" supportSubquery="1" supportAdvancedDrill="1" xr:uid="{73F473A9-B183-4AC1-B60E-B7267E36698B}">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28" level="32767"/>
    <cacheField name="[DateInfo].[Start of Month].[Start of Month]" caption="Start of Month" numFmtId="0" hierarchy="3" level="1">
      <sharedItems containsSemiMixedTypes="0" containsNonDate="0" containsDate="1" containsString="0" minDate="2020-01-01T00:00:00" maxDate="2020-04-02T00:00:00" count="4">
        <d v="2020-01-01T00:00:00"/>
        <d v="2020-02-01T00:00:00"/>
        <d v="2020-03-01T00:00:00"/>
        <d v="2020-04-01T00:00:00"/>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4000.563526041668" backgroundQuery="1" createdVersion="6" refreshedVersion="6" minRefreshableVersion="3" recordCount="0" supportSubquery="1" supportAdvancedDrill="1" xr:uid="{4483CF8B-311E-40A5-9044-5CF2F4327691}">
  <cacheSource type="external" connectionId="7"/>
  <cacheFields count="4">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5">
        <s v="Hudson Hollinworth"/>
        <s v="Hudson Onslow"/>
        <s v="Jack Potter"/>
        <s v="Kayla Woodcock"/>
        <s v="Taj Shand"/>
      </sharedItems>
    </cacheField>
    <cacheField name="[MasterProduct].[ProductGroup].[ProductGroup]" caption="ProductGroup" numFmtId="0" hierarchy="9" level="1">
      <sharedItems containsSemiMixedTypes="0" containsNonDate="0" containsString="0"/>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4000.563526620368" backgroundQuery="1" createdVersion="6" refreshedVersion="6" minRefreshableVersion="3" recordCount="0" supportSubquery="1" supportAdvancedDrill="1" xr:uid="{05AB85B6-E904-41B9-9A20-038DB02307D7}">
  <cacheSource type="external" connectionId="7"/>
  <cacheFields count="5">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 name="[MasterCustomer].[CustomerName].[CustomerName]" caption="CustomerName" numFmtId="0" hierarchy="6" level="1">
      <sharedItems count="5">
        <s v="Liidia Lepp"/>
        <s v="Tailspin Toys (Railroad, PA)"/>
        <s v="Tailspin Toys (Sun River, MT)"/>
        <s v="Wingtip Toys (Bernstein, TX)"/>
        <s v="Wingtip Toys (Lostine, OR)"/>
      </sharedItems>
    </cacheField>
    <cacheField name="[MasterProduct].[ProductGroup].[ProductGroup]" caption="ProductGroup" numFmtId="0" hierarchy="9" level="1">
      <sharedItems containsSemiMixedTypes="0" containsNonDate="0" containsString="0"/>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805731250002" backgroundQuery="1" createdVersion="3" refreshedVersion="6" minRefreshableVersion="3" recordCount="0" supportSubquery="1" supportAdvancedDrill="1" xr:uid="{5C308A1B-A962-45EF-B1CB-1641EE69599F}">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9669417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AF5398-E77E-433C-8928-AE747330FAFF}" name="PivotTable6" cacheId="601"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chartFormat="4">
  <location ref="F29:G34" firstHeaderRow="1" firstDataRow="1" firstDataCol="1"/>
  <pivotFields count="3">
    <pivotField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Sales Value" fld="1" baseField="0" baseItem="0" numFmtId="16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3E5C04-9A23-426D-AE48-D9BCB0919275}" name="PivotTable4" cacheId="599"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location ref="F13:G24" firstHeaderRow="1" firstDataRow="1" firstDataCol="1" rowPageCount="1" colPageCount="1"/>
  <pivotFields count="3">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4"/>
    </i>
    <i>
      <x v="3"/>
    </i>
    <i>
      <x v="9"/>
    </i>
    <i>
      <x v="2"/>
    </i>
    <i>
      <x/>
    </i>
    <i>
      <x v="7"/>
    </i>
    <i>
      <x v="5"/>
    </i>
    <i>
      <x v="1"/>
    </i>
    <i>
      <x v="6"/>
    </i>
    <i>
      <x v="8"/>
    </i>
    <i t="grand">
      <x/>
    </i>
  </rowItems>
  <colItems count="1">
    <i/>
  </colItems>
  <pageFields count="1">
    <pageField fld="0" hier="4" name="[DateInfo].[Month Flag].&amp;[Latest]" cap="Latest"/>
  </pageField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E5E97C-D99E-467F-AF11-880622E06514}" name="PivotTable7" cacheId="602" applyNumberFormats="0" applyBorderFormats="0" applyFontFormats="0" applyPatternFormats="0" applyAlignmentFormats="0" applyWidthHeightFormats="1" dataCaption="Values" updatedVersion="6" minRefreshableVersion="3" visualTotals="0" subtotalHiddenItems="1" colGrandTotals="0" itemPrintTitles="1" createdVersion="6" indent="0" compact="0" compactData="0" multipleFieldFilters="0" chartFormat="4">
  <location ref="F44:G50" firstHeaderRow="1" firstDataRow="1" firstDataCol="1" rowPageCount="1" colPageCount="1"/>
  <pivotFields count="4">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v="3"/>
    </i>
    <i>
      <x v="1"/>
    </i>
    <i>
      <x/>
    </i>
    <i>
      <x v="2"/>
    </i>
    <i>
      <x v="4"/>
    </i>
    <i t="grand">
      <x/>
    </i>
  </rowItems>
  <colItems count="1">
    <i/>
  </colItems>
  <pageFields count="1">
    <pageField fld="0" hier="4" name="[DateInfo].[Month Flag].&amp;[Latest]" cap="Latest"/>
  </pageFields>
  <dataFields count="1">
    <dataField name="Sum of Sales Value" fld="1" baseField="0" baseItem="0" numFmtId="167"/>
  </dataField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M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2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909E0-842A-43E1-87F2-E06EAE2DD135}" name="PivotTable3" cacheId="597" applyNumberFormats="0" applyBorderFormats="0" applyFontFormats="0" applyPatternFormats="0" applyAlignmentFormats="0" applyWidthHeightFormats="1" dataCaption="Values" updatedVersion="6" minRefreshableVersion="3" subtotalHiddenItems="1" rowGrandTotals="0" colGrandTotals="0" itemPrintTitles="1" createdVersion="6" indent="0" compact="0" compactData="0" multipleFieldFilters="0">
  <location ref="E6:E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Previous]" cap="Previous"/>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610116-B0E2-4631-A1D7-A2EFC9D24ECD}" name="PivotTable2" cacheId="598"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6:A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Latest]" cap="Latest"/>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43EDFD-61CE-4B00-88EA-B81411B0545B}" name="PivotTable5" cacheId="600"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location ref="A28:C37" firstHeaderRow="1" firstDataRow="2" firstDataCol="1"/>
  <pivotFields count="3">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8">
    <i>
      <x v="3"/>
    </i>
    <i>
      <x v="1"/>
    </i>
    <i>
      <x v="5"/>
    </i>
    <i>
      <x v="4"/>
    </i>
    <i>
      <x/>
    </i>
    <i>
      <x v="6"/>
    </i>
    <i>
      <x v="2"/>
    </i>
    <i t="grand">
      <x/>
    </i>
  </rowItems>
  <colFields count="1">
    <field x="0"/>
  </colFields>
  <colItems count="2">
    <i>
      <x/>
    </i>
    <i>
      <x v="1"/>
    </i>
  </colItem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5DC77C-673D-46A5-B4BC-6E8F17130C71}" name="PivotTable1" cacheId="596"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11:C13" firstHeaderRow="1" firstDataRow="2" firstDataCol="1"/>
  <pivotFields count="2">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2E4B0E-4DE5-4AD8-8E79-2F30A30E5D65}" name="PivotTable8" cacheId="603" applyNumberFormats="0" applyBorderFormats="0" applyFontFormats="0" applyPatternFormats="0" applyAlignmentFormats="0" applyWidthHeightFormats="1" dataCaption="Values" updatedVersion="6" minRefreshableVersion="3" visualTotals="0" colGrandTotals="0" itemPrintTitles="1" createdVersion="6" indent="0" compact="0" compactData="0" multipleFieldFilters="0" chartFormat="6">
  <location ref="A44:B50" firstHeaderRow="1" firstDataRow="1" firstDataCol="1" rowPageCount="1" colPageCount="1"/>
  <pivotFields count="5">
    <pivotField axis="axisPage" compact="0" allDrilled="1" outline="0" subtotalTop="0" showAll="0" sortType="ascending" defaultSubtotal="0" defaultAttributeDrillState="1"/>
    <pivotField dataField="1" compact="0" outline="0" subtotalTop="0" showAll="0" defaultSubtotal="0"/>
    <pivotField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2"/>
    </i>
    <i>
      <x/>
    </i>
    <i>
      <x v="3"/>
    </i>
    <i>
      <x v="1"/>
    </i>
    <i>
      <x v="4"/>
    </i>
    <i t="grand">
      <x/>
    </i>
  </rowItems>
  <colItems count="1">
    <i/>
  </colItems>
  <pageFields count="1">
    <pageField fld="0" hier="4" name="[DateInfo].[Month Flag].&amp;[Latest]" cap="Latest"/>
  </pageFields>
  <dataFields count="1">
    <dataField name="Sum of Sales Value" fld="1" baseField="0" baseItem="0" numFmtId="167"/>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M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count" id="1"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48325352-AE4F-47E3-B79E-EC23770B5B9E}" sourceName="[MasterProduct].[ProductGroup]">
  <pivotTables>
    <pivotTable tabId="2" name="PivotTable7"/>
    <pivotTable tabId="2" name="PivotTable8"/>
  </pivotTables>
  <data>
    <olap pivotCacheId="1966941728">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M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1BD6C208-4756-4E84-B57E-6AAAE86A3804}" cache="Slicer_ProductGroup" caption="ProductGroup" columnCount="7" showCaption="0" level="1" style="SlicerNoBorder" rowHeight="249238"/>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tabColor rgb="FF87B9B8"/>
  </sheetPr>
  <dimension ref="A1:L42"/>
  <sheetViews>
    <sheetView showGridLines="0" tabSelected="1" zoomScale="90" zoomScaleNormal="90" workbookViewId="0">
      <selection activeCell="A9" sqref="A9"/>
    </sheetView>
  </sheetViews>
  <sheetFormatPr defaultColWidth="0" defaultRowHeight="15" zeroHeight="1" x14ac:dyDescent="0.4"/>
  <cols>
    <col min="1" max="1" width="1.83203125" customWidth="1"/>
    <col min="2" max="2" width="10.94140625" customWidth="1"/>
    <col min="3" max="3" width="11.33203125" customWidth="1"/>
    <col min="4" max="4" width="9.6640625" customWidth="1"/>
    <col min="5" max="5" width="5.5546875" customWidth="1"/>
    <col min="6" max="12" width="8.88671875" customWidth="1"/>
    <col min="13" max="16384" width="8.88671875" hidden="1"/>
  </cols>
  <sheetData>
    <row r="1" spans="2:5" x14ac:dyDescent="0.4"/>
    <row r="2" spans="2:5" x14ac:dyDescent="0.4"/>
    <row r="3" spans="2:5" x14ac:dyDescent="0.4"/>
    <row r="4" spans="2:5" x14ac:dyDescent="0.4"/>
    <row r="5" spans="2:5" x14ac:dyDescent="0.4"/>
    <row r="6" spans="2:5" x14ac:dyDescent="0.4"/>
    <row r="7" spans="2:5" x14ac:dyDescent="0.4"/>
    <row r="8" spans="2:5" x14ac:dyDescent="0.4"/>
    <row r="9" spans="2:5" x14ac:dyDescent="0.4"/>
    <row r="10" spans="2:5" x14ac:dyDescent="0.4"/>
    <row r="11" spans="2:5" x14ac:dyDescent="0.4"/>
    <row r="12" spans="2:5" x14ac:dyDescent="0.4">
      <c r="C12" s="13" t="str">
        <f>Calculation!$A$7</f>
        <v>April</v>
      </c>
      <c r="D12" s="13" t="str">
        <f>IF(C12="January","",Calculation!$E$7)</f>
        <v>March</v>
      </c>
    </row>
    <row r="13" spans="2:5" ht="2.65" customHeight="1" x14ac:dyDescent="0.4">
      <c r="C13" s="9"/>
      <c r="D13" s="10"/>
    </row>
    <row r="14" spans="2:5" x14ac:dyDescent="0.4">
      <c r="B14" t="str">
        <f>Calculation!A30</f>
        <v>Packaging</v>
      </c>
      <c r="C14" s="11">
        <f>Calculation!B30</f>
        <v>2586858</v>
      </c>
      <c r="D14" s="18">
        <f>Calculation!C30</f>
        <v>2689928</v>
      </c>
      <c r="E14" s="12">
        <f>IFERROR(C14/D14-1,"")</f>
        <v>-3.8317010715528399E-2</v>
      </c>
    </row>
    <row r="15" spans="2:5" x14ac:dyDescent="0.4">
      <c r="B15" t="str">
        <f>Calculation!A31</f>
        <v>Clothing</v>
      </c>
      <c r="C15" s="11">
        <f>Calculation!B31</f>
        <v>1056630</v>
      </c>
      <c r="D15" s="18">
        <f>Calculation!C31</f>
        <v>1040748</v>
      </c>
      <c r="E15" s="12">
        <f t="shared" ref="E15:E20" si="0">IFERROR(C15/D15-1,"")</f>
        <v>1.5260178256407908E-2</v>
      </c>
    </row>
    <row r="16" spans="2:5" x14ac:dyDescent="0.4">
      <c r="B16" t="str">
        <f>Calculation!A32</f>
        <v>Toy</v>
      </c>
      <c r="C16" s="11">
        <f>Calculation!B32</f>
        <v>393545</v>
      </c>
      <c r="D16" s="18">
        <f>Calculation!C32</f>
        <v>390325</v>
      </c>
      <c r="E16" s="12">
        <f t="shared" si="0"/>
        <v>8.2495356433740508E-3</v>
      </c>
    </row>
    <row r="17" spans="2:5" x14ac:dyDescent="0.4">
      <c r="B17" t="str">
        <f>Calculation!A33</f>
        <v>Special</v>
      </c>
      <c r="C17" s="11">
        <f>Calculation!B33</f>
        <v>272256</v>
      </c>
      <c r="D17" s="18">
        <f>Calculation!C33</f>
        <v>247760</v>
      </c>
      <c r="E17" s="12">
        <f t="shared" si="0"/>
        <v>9.886987407168224E-2</v>
      </c>
    </row>
    <row r="18" spans="2:5" x14ac:dyDescent="0.4">
      <c r="B18" t="str">
        <f>Calculation!A34</f>
        <v>Chocolate</v>
      </c>
      <c r="C18" s="11">
        <f>Calculation!B34</f>
        <v>255384</v>
      </c>
      <c r="D18" s="18">
        <f>Calculation!C34</f>
        <v>247680</v>
      </c>
      <c r="E18" s="12">
        <f t="shared" si="0"/>
        <v>3.1104651162790597E-2</v>
      </c>
    </row>
    <row r="19" spans="2:5" x14ac:dyDescent="0.4">
      <c r="B19" t="str">
        <f>Calculation!A35</f>
        <v>USB</v>
      </c>
      <c r="C19" s="11">
        <f>Calculation!B35</f>
        <v>160074</v>
      </c>
      <c r="D19" s="18">
        <f>Calculation!C35</f>
        <v>160229</v>
      </c>
      <c r="E19" s="12">
        <f t="shared" si="0"/>
        <v>-9.6736545818798536E-4</v>
      </c>
    </row>
    <row r="20" spans="2:5" x14ac:dyDescent="0.4">
      <c r="B20" t="str">
        <f>Calculation!A36</f>
        <v>Mug</v>
      </c>
      <c r="C20" s="11">
        <f>Calculation!B36</f>
        <v>78221</v>
      </c>
      <c r="D20" s="18">
        <f>Calculation!C36</f>
        <v>85462</v>
      </c>
      <c r="E20" s="12">
        <f t="shared" si="0"/>
        <v>-8.4727715241861845E-2</v>
      </c>
    </row>
    <row r="21" spans="2:5" x14ac:dyDescent="0.4"/>
    <row r="22" spans="2:5" x14ac:dyDescent="0.4"/>
    <row r="23" spans="2:5" x14ac:dyDescent="0.4"/>
    <row r="24" spans="2:5" x14ac:dyDescent="0.4"/>
    <row r="25" spans="2:5" x14ac:dyDescent="0.4"/>
    <row r="26" spans="2:5" x14ac:dyDescent="0.4"/>
    <row r="27" spans="2:5" x14ac:dyDescent="0.4"/>
    <row r="28" spans="2:5" x14ac:dyDescent="0.4"/>
    <row r="29" spans="2:5" x14ac:dyDescent="0.4"/>
    <row r="30" spans="2:5" x14ac:dyDescent="0.4"/>
    <row r="31" spans="2:5" x14ac:dyDescent="0.4"/>
    <row r="32" spans="2:5" x14ac:dyDescent="0.4"/>
    <row r="33" x14ac:dyDescent="0.4"/>
    <row r="34" x14ac:dyDescent="0.4"/>
    <row r="35" x14ac:dyDescent="0.4"/>
    <row r="36" x14ac:dyDescent="0.4"/>
    <row r="37" hidden="1" x14ac:dyDescent="0.4"/>
    <row r="38" hidden="1" x14ac:dyDescent="0.4"/>
    <row r="39" hidden="1" x14ac:dyDescent="0.4"/>
    <row r="40" hidden="1" x14ac:dyDescent="0.4"/>
    <row r="41" hidden="1" x14ac:dyDescent="0.4"/>
    <row r="42" hidden="1" x14ac:dyDescent="0.4"/>
  </sheetData>
  <pageMargins left="0.7" right="0.7" top="0.75" bottom="0.75" header="0.3" footer="0.3"/>
  <pageSetup orientation="portrait" horizontalDpi="4294967295" verticalDpi="4294967295"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dimension ref="A1:J50"/>
  <sheetViews>
    <sheetView workbookViewId="0">
      <selection activeCell="D15" sqref="D15"/>
    </sheetView>
  </sheetViews>
  <sheetFormatPr defaultRowHeight="15" x14ac:dyDescent="0.4"/>
  <cols>
    <col min="1" max="1" width="22.0546875" bestFit="1" customWidth="1"/>
    <col min="2" max="3" width="10.94140625" bestFit="1" customWidth="1"/>
    <col min="4" max="4" width="7.1640625" customWidth="1"/>
    <col min="5" max="5" width="11.27734375" bestFit="1" customWidth="1"/>
    <col min="6" max="6" width="16.88671875" bestFit="1" customWidth="1"/>
    <col min="7" max="7" width="17.27734375" bestFit="1" customWidth="1"/>
    <col min="8" max="8" width="4.5" customWidth="1"/>
    <col min="9" max="9" width="16.0546875" bestFit="1" customWidth="1"/>
    <col min="10" max="10" width="16.21875" bestFit="1" customWidth="1"/>
  </cols>
  <sheetData>
    <row r="1" spans="1:10" x14ac:dyDescent="0.4">
      <c r="A1" s="1" t="s">
        <v>5</v>
      </c>
      <c r="B1" s="1"/>
      <c r="C1" s="1"/>
    </row>
    <row r="3" spans="1:10" x14ac:dyDescent="0.4">
      <c r="A3" s="8" t="str">
        <f>"Sales Overview for "&amp;A7</f>
        <v>Sales Overview for April</v>
      </c>
      <c r="B3" s="8"/>
      <c r="C3" s="8"/>
      <c r="D3" s="8"/>
      <c r="E3" s="8"/>
      <c r="F3" s="8"/>
    </row>
    <row r="4" spans="1:10" x14ac:dyDescent="0.4">
      <c r="A4" s="5" t="s">
        <v>8</v>
      </c>
      <c r="B4" t="s" vm="1">
        <v>6</v>
      </c>
      <c r="E4" s="5" t="s">
        <v>8</v>
      </c>
      <c r="F4" t="s" vm="2">
        <v>7</v>
      </c>
    </row>
    <row r="6" spans="1:10" x14ac:dyDescent="0.4">
      <c r="A6" s="5" t="s">
        <v>11</v>
      </c>
      <c r="E6" s="5" t="s">
        <v>11</v>
      </c>
      <c r="F6" s="5"/>
    </row>
    <row r="7" spans="1:10" x14ac:dyDescent="0.4">
      <c r="A7" t="s">
        <v>9</v>
      </c>
      <c r="E7" t="s">
        <v>10</v>
      </c>
      <c r="G7" s="19" t="str">
        <f>IF(A7="January","-",E7)</f>
        <v>March</v>
      </c>
    </row>
    <row r="10" spans="1:10" x14ac:dyDescent="0.4">
      <c r="A10" s="8" t="s">
        <v>25</v>
      </c>
      <c r="B10" s="8"/>
      <c r="C10" s="8"/>
      <c r="D10" s="8"/>
      <c r="F10" s="8" t="s">
        <v>24</v>
      </c>
      <c r="G10" s="8"/>
      <c r="H10" s="8"/>
      <c r="I10" s="8"/>
      <c r="J10" s="8"/>
    </row>
    <row r="11" spans="1:10" x14ac:dyDescent="0.4">
      <c r="B11" s="5" t="s">
        <v>8</v>
      </c>
      <c r="E11" s="5"/>
      <c r="F11" s="5" t="s">
        <v>8</v>
      </c>
      <c r="G11" t="s" vm="1">
        <v>6</v>
      </c>
      <c r="I11" t="str">
        <f t="shared" ref="I11:J14" si="0">F13</f>
        <v>FullName</v>
      </c>
      <c r="J11" t="str">
        <f t="shared" si="0"/>
        <v>Sum of Sales Value</v>
      </c>
    </row>
    <row r="12" spans="1:10" x14ac:dyDescent="0.4">
      <c r="B12" t="s">
        <v>6</v>
      </c>
      <c r="C12" t="s">
        <v>7</v>
      </c>
      <c r="I12" t="str">
        <f t="shared" si="0"/>
        <v>Hudson Onslow</v>
      </c>
      <c r="J12" s="7">
        <f t="shared" si="0"/>
        <v>603030</v>
      </c>
    </row>
    <row r="13" spans="1:10" x14ac:dyDescent="0.4">
      <c r="A13" t="s">
        <v>12</v>
      </c>
      <c r="B13" s="6">
        <v>4802968</v>
      </c>
      <c r="C13" s="6">
        <v>4862132</v>
      </c>
      <c r="F13" s="5" t="s">
        <v>13</v>
      </c>
      <c r="G13" t="s">
        <v>12</v>
      </c>
      <c r="I13" t="str">
        <f t="shared" si="0"/>
        <v>Hudson Hollinworth</v>
      </c>
      <c r="J13" s="7">
        <f t="shared" si="0"/>
        <v>555265</v>
      </c>
    </row>
    <row r="14" spans="1:10" x14ac:dyDescent="0.4">
      <c r="F14" t="s">
        <v>18</v>
      </c>
      <c r="G14" s="6">
        <v>603030</v>
      </c>
      <c r="I14" t="str">
        <f t="shared" si="0"/>
        <v>Taj Shand</v>
      </c>
      <c r="J14" s="7">
        <f t="shared" si="0"/>
        <v>511996</v>
      </c>
    </row>
    <row r="15" spans="1:10" x14ac:dyDescent="0.4">
      <c r="A15" t="str">
        <f t="shared" ref="A15:C15" si="1">A13</f>
        <v>Sum of Sales Value</v>
      </c>
      <c r="B15" s="7">
        <f t="shared" si="1"/>
        <v>4802968</v>
      </c>
      <c r="C15" s="7">
        <f t="shared" si="1"/>
        <v>4862132</v>
      </c>
      <c r="D15" s="20">
        <f>IFERROR(B15/C15-1,"")</f>
        <v>-1.2168324512785711E-2</v>
      </c>
      <c r="F15" t="s">
        <v>17</v>
      </c>
      <c r="G15" s="6">
        <v>555265</v>
      </c>
    </row>
    <row r="16" spans="1:10" x14ac:dyDescent="0.4">
      <c r="F16" t="s">
        <v>23</v>
      </c>
      <c r="G16" s="6">
        <v>511996</v>
      </c>
    </row>
    <row r="17" spans="1:9" x14ac:dyDescent="0.4">
      <c r="F17" t="s">
        <v>16</v>
      </c>
      <c r="G17" s="6">
        <v>497340</v>
      </c>
    </row>
    <row r="18" spans="1:9" x14ac:dyDescent="0.4">
      <c r="F18" t="s">
        <v>14</v>
      </c>
      <c r="G18" s="6">
        <v>471820</v>
      </c>
    </row>
    <row r="19" spans="1:9" x14ac:dyDescent="0.4">
      <c r="F19" t="s">
        <v>21</v>
      </c>
      <c r="G19" s="6">
        <v>470676</v>
      </c>
    </row>
    <row r="20" spans="1:9" x14ac:dyDescent="0.4">
      <c r="F20" t="s">
        <v>19</v>
      </c>
      <c r="G20" s="6">
        <v>469768</v>
      </c>
    </row>
    <row r="21" spans="1:9" x14ac:dyDescent="0.4">
      <c r="F21" t="s">
        <v>15</v>
      </c>
      <c r="G21" s="6">
        <v>442072</v>
      </c>
    </row>
    <row r="22" spans="1:9" x14ac:dyDescent="0.4">
      <c r="F22" t="s">
        <v>20</v>
      </c>
      <c r="G22" s="6">
        <v>407686</v>
      </c>
    </row>
    <row r="23" spans="1:9" x14ac:dyDescent="0.4">
      <c r="F23" t="s">
        <v>22</v>
      </c>
      <c r="G23" s="6">
        <v>373315</v>
      </c>
    </row>
    <row r="24" spans="1:9" x14ac:dyDescent="0.4">
      <c r="F24" t="s">
        <v>35</v>
      </c>
      <c r="G24" s="6">
        <v>4802968</v>
      </c>
    </row>
    <row r="27" spans="1:9" x14ac:dyDescent="0.4">
      <c r="A27" s="8" t="s">
        <v>26</v>
      </c>
      <c r="B27" s="8"/>
      <c r="C27" s="8"/>
      <c r="D27" s="8"/>
      <c r="F27" s="8" t="s">
        <v>36</v>
      </c>
      <c r="G27" s="8"/>
      <c r="H27" s="8"/>
      <c r="I27" s="8"/>
    </row>
    <row r="28" spans="1:9" x14ac:dyDescent="0.4">
      <c r="A28" s="5" t="s">
        <v>12</v>
      </c>
      <c r="B28" s="5" t="s">
        <v>8</v>
      </c>
    </row>
    <row r="29" spans="1:9" x14ac:dyDescent="0.4">
      <c r="A29" s="5" t="s">
        <v>27</v>
      </c>
      <c r="B29" t="s">
        <v>6</v>
      </c>
      <c r="C29" t="s">
        <v>7</v>
      </c>
      <c r="F29" s="5" t="s">
        <v>37</v>
      </c>
      <c r="G29" t="s">
        <v>12</v>
      </c>
    </row>
    <row r="30" spans="1:9" x14ac:dyDescent="0.4">
      <c r="A30" t="s">
        <v>31</v>
      </c>
      <c r="B30" s="6">
        <v>2586858</v>
      </c>
      <c r="C30" s="6">
        <v>2689928</v>
      </c>
      <c r="F30" s="14">
        <v>43831</v>
      </c>
      <c r="G30" s="15">
        <v>4665723</v>
      </c>
    </row>
    <row r="31" spans="1:9" x14ac:dyDescent="0.4">
      <c r="A31" t="s">
        <v>29</v>
      </c>
      <c r="B31" s="6">
        <v>1056630</v>
      </c>
      <c r="C31" s="6">
        <v>1040748</v>
      </c>
      <c r="D31" s="5"/>
      <c r="E31" s="5"/>
      <c r="F31" s="14">
        <v>43862</v>
      </c>
      <c r="G31" s="15">
        <v>4158923</v>
      </c>
    </row>
    <row r="32" spans="1:9" x14ac:dyDescent="0.4">
      <c r="A32" t="s">
        <v>33</v>
      </c>
      <c r="B32" s="6">
        <v>393545</v>
      </c>
      <c r="C32" s="6">
        <v>390325</v>
      </c>
      <c r="F32" s="14">
        <v>43891</v>
      </c>
      <c r="G32" s="15">
        <v>4862132</v>
      </c>
    </row>
    <row r="33" spans="1:7" x14ac:dyDescent="0.4">
      <c r="A33" t="s">
        <v>32</v>
      </c>
      <c r="B33" s="6">
        <v>272256</v>
      </c>
      <c r="C33" s="6">
        <v>247760</v>
      </c>
      <c r="F33" s="14">
        <v>43922</v>
      </c>
      <c r="G33" s="15">
        <v>4802968</v>
      </c>
    </row>
    <row r="34" spans="1:7" x14ac:dyDescent="0.4">
      <c r="A34" t="s">
        <v>28</v>
      </c>
      <c r="B34" s="6">
        <v>255384</v>
      </c>
      <c r="C34" s="6">
        <v>247680</v>
      </c>
      <c r="F34" t="s">
        <v>35</v>
      </c>
      <c r="G34" s="15">
        <v>18489746</v>
      </c>
    </row>
    <row r="35" spans="1:7" x14ac:dyDescent="0.4">
      <c r="A35" t="s">
        <v>34</v>
      </c>
      <c r="B35" s="6">
        <v>160074</v>
      </c>
      <c r="C35" s="6">
        <v>160229</v>
      </c>
    </row>
    <row r="36" spans="1:7" x14ac:dyDescent="0.4">
      <c r="A36" t="s">
        <v>30</v>
      </c>
      <c r="B36" s="6">
        <v>78221</v>
      </c>
      <c r="C36" s="6">
        <v>85462</v>
      </c>
    </row>
    <row r="37" spans="1:7" x14ac:dyDescent="0.4">
      <c r="A37" t="s">
        <v>35</v>
      </c>
      <c r="B37" s="6">
        <v>4802968</v>
      </c>
      <c r="C37" s="6">
        <v>4862132</v>
      </c>
    </row>
    <row r="40" spans="1:7" x14ac:dyDescent="0.4">
      <c r="A40" s="8" t="s">
        <v>39</v>
      </c>
      <c r="B40" s="8"/>
      <c r="F40" s="8" t="s">
        <v>38</v>
      </c>
      <c r="G40" s="8"/>
    </row>
    <row r="42" spans="1:7" x14ac:dyDescent="0.4">
      <c r="A42" s="5" t="s">
        <v>8</v>
      </c>
      <c r="B42" t="s" vm="1">
        <v>6</v>
      </c>
      <c r="F42" s="5" t="s">
        <v>8</v>
      </c>
      <c r="G42" t="s" vm="1">
        <v>6</v>
      </c>
    </row>
    <row r="44" spans="1:7" x14ac:dyDescent="0.4">
      <c r="A44" s="5" t="s">
        <v>40</v>
      </c>
      <c r="B44" t="s">
        <v>12</v>
      </c>
      <c r="C44" s="5"/>
      <c r="D44" s="5"/>
      <c r="E44" s="5"/>
      <c r="F44" s="5" t="s">
        <v>13</v>
      </c>
      <c r="G44" t="s">
        <v>12</v>
      </c>
    </row>
    <row r="45" spans="1:7" x14ac:dyDescent="0.4">
      <c r="A45" t="s">
        <v>43</v>
      </c>
      <c r="B45" s="16">
        <v>520</v>
      </c>
      <c r="F45" t="s">
        <v>20</v>
      </c>
      <c r="G45" s="16">
        <v>7514</v>
      </c>
    </row>
    <row r="46" spans="1:7" x14ac:dyDescent="0.4">
      <c r="A46" t="s">
        <v>41</v>
      </c>
      <c r="B46" s="16">
        <v>546</v>
      </c>
      <c r="F46" t="s">
        <v>18</v>
      </c>
      <c r="G46" s="16">
        <v>8320</v>
      </c>
    </row>
    <row r="47" spans="1:7" x14ac:dyDescent="0.4">
      <c r="A47" t="s">
        <v>44</v>
      </c>
      <c r="B47" s="16">
        <v>598</v>
      </c>
      <c r="F47" t="s">
        <v>17</v>
      </c>
      <c r="G47" s="16">
        <v>8671</v>
      </c>
    </row>
    <row r="48" spans="1:7" x14ac:dyDescent="0.4">
      <c r="A48" t="s">
        <v>42</v>
      </c>
      <c r="B48" s="16">
        <v>598</v>
      </c>
      <c r="F48" t="s">
        <v>19</v>
      </c>
      <c r="G48" s="16">
        <v>9308</v>
      </c>
    </row>
    <row r="49" spans="1:7" x14ac:dyDescent="0.4">
      <c r="A49" t="s">
        <v>45</v>
      </c>
      <c r="B49" s="16">
        <v>650</v>
      </c>
      <c r="F49" t="s">
        <v>23</v>
      </c>
      <c r="G49" s="16">
        <v>10465</v>
      </c>
    </row>
    <row r="50" spans="1:7" x14ac:dyDescent="0.4">
      <c r="A50" s="17" t="s">
        <v>35</v>
      </c>
      <c r="B50" s="16">
        <v>78221</v>
      </c>
      <c r="F50" s="17" t="s">
        <v>35</v>
      </c>
      <c r="G50" s="16">
        <v>78221</v>
      </c>
    </row>
  </sheetData>
  <conditionalFormatting sqref="D15">
    <cfRule type="iconSet" priority="1">
      <iconSet iconSet="3Arrows">
        <cfvo type="percent" val="0"/>
        <cfvo type="num" val="-0.05"/>
        <cfvo type="num" val="0.05"/>
      </iconSet>
    </cfRule>
  </conditionalFormatting>
  <pageMargins left="0.7" right="0.7" top="0.75" bottom="0.75" header="0.3" footer="0.3"/>
  <pageSetup orientation="portrait" horizontalDpi="4294967295" verticalDpi="4294967295"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33D8-2A1C-4046-B245-6CE9BBB972AD}">
  <dimension ref="A1:D35"/>
  <sheetViews>
    <sheetView showGridLines="0" workbookViewId="0">
      <selection activeCell="D26" sqref="D26"/>
    </sheetView>
  </sheetViews>
  <sheetFormatPr defaultRowHeight="17.25" x14ac:dyDescent="0.45"/>
  <cols>
    <col min="1" max="16384" width="8.88671875" style="2"/>
  </cols>
  <sheetData>
    <row r="1" spans="1:4" ht="12" customHeight="1" x14ac:dyDescent="0.45"/>
    <row r="2" spans="1:4" ht="12" customHeight="1" x14ac:dyDescent="0.45"/>
    <row r="3" spans="1:4" ht="12" customHeight="1" x14ac:dyDescent="0.45"/>
    <row r="4" spans="1:4" ht="12" customHeight="1" x14ac:dyDescent="0.45"/>
    <row r="5" spans="1:4" ht="12" customHeight="1" x14ac:dyDescent="0.45"/>
    <row r="6" spans="1:4" ht="12" customHeight="1" x14ac:dyDescent="0.45"/>
    <row r="7" spans="1:4" ht="12" customHeight="1" x14ac:dyDescent="0.45"/>
    <row r="8" spans="1:4" ht="12" customHeight="1" x14ac:dyDescent="0.45"/>
    <row r="9" spans="1:4" ht="12" customHeight="1" x14ac:dyDescent="0.45"/>
    <row r="10" spans="1:4" ht="12" customHeight="1" x14ac:dyDescent="0.45"/>
    <row r="11" spans="1:4" ht="12" customHeight="1" x14ac:dyDescent="0.45">
      <c r="A11" s="4" t="s">
        <v>0</v>
      </c>
    </row>
    <row r="12" spans="1:4" ht="12" customHeight="1" x14ac:dyDescent="0.45">
      <c r="A12" s="4" t="s">
        <v>1</v>
      </c>
    </row>
    <row r="13" spans="1:4" ht="12" customHeight="1" x14ac:dyDescent="0.45">
      <c r="A13" s="4" t="s">
        <v>2</v>
      </c>
    </row>
    <row r="14" spans="1:4" ht="12" customHeight="1" x14ac:dyDescent="0.45">
      <c r="A14" s="4" t="s">
        <v>3</v>
      </c>
    </row>
    <row r="15" spans="1:4" ht="12" customHeight="1" x14ac:dyDescent="0.45">
      <c r="A15" s="4" t="s">
        <v>4</v>
      </c>
      <c r="B15" s="3"/>
      <c r="C15" s="3"/>
      <c r="D15" s="3"/>
    </row>
    <row r="16" spans="1:4" ht="12" customHeight="1" x14ac:dyDescent="0.45"/>
    <row r="17" ht="12" customHeight="1" x14ac:dyDescent="0.45"/>
    <row r="18" ht="12" customHeight="1" x14ac:dyDescent="0.45"/>
    <row r="19" ht="12" customHeight="1" x14ac:dyDescent="0.45"/>
    <row r="20" ht="12" customHeight="1" x14ac:dyDescent="0.45"/>
    <row r="21" ht="12" customHeight="1" x14ac:dyDescent="0.45"/>
    <row r="22" ht="12" customHeight="1" x14ac:dyDescent="0.45"/>
    <row r="23" ht="12" customHeight="1" x14ac:dyDescent="0.45"/>
    <row r="24" ht="12" customHeight="1" x14ac:dyDescent="0.45"/>
    <row r="25" ht="12" customHeight="1" x14ac:dyDescent="0.45"/>
    <row r="26" ht="12" customHeight="1" x14ac:dyDescent="0.45"/>
    <row r="27" ht="12" customHeight="1" x14ac:dyDescent="0.45"/>
    <row r="28" ht="12" customHeight="1" x14ac:dyDescent="0.45"/>
    <row r="29" ht="12" customHeight="1" x14ac:dyDescent="0.45"/>
    <row r="30" ht="12" customHeight="1" x14ac:dyDescent="0.45"/>
    <row r="31" ht="12" customHeight="1" x14ac:dyDescent="0.45"/>
    <row r="32" ht="12" customHeight="1" x14ac:dyDescent="0.45"/>
    <row r="33" ht="12" customHeight="1" x14ac:dyDescent="0.45"/>
    <row r="34" ht="12" customHeight="1" x14ac:dyDescent="0.45"/>
    <row r="35" ht="12" customHeight="1" x14ac:dyDescent="0.45"/>
  </sheetData>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F7D8-9CBD-45B8-9CA3-E8ED9DB355C9}">
  <dimension ref="A1"/>
  <sheetViews>
    <sheetView showGridLines="0" workbookViewId="0">
      <selection activeCell="H6" sqref="H6"/>
    </sheetView>
  </sheetViews>
  <sheetFormatPr defaultRowHeight="15" x14ac:dyDescent="0.4"/>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V i e w S t a t e s > < / D i a g r a m M a n a g e r . S e r i a l i z a b l e D i a g r a m > < D i a g r a m M a n a g e r . S e r i a l i z a b l e D i a g r a m > < A d a p t e r   i : t y p e = " M e a s u r e D i a g r a m S a n d b o x A d a p t e r " > < T a b l e N a m e > M a s t e r S a l e s E m p 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 M a s t e r S a l e s E m p 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 C o l u m n s \ F u l l N a m e < / K e y > < / D i a g r a m O b j e c t K e y > < D i a g r a m O b j e c t K e y > < K e y > C o l u m n s \ P e r s o n I D 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 C o l u m n s \ F u l l N a m e < / K e y > < / a : K e y > < a : V a l u e   i : t y p e = " M e a s u r e G r i d N o d e V i e w S t a t e " > < L a y e d O u t > t r u e < / L a y e d O u t > < / a : V a l u e > < / a : K e y V a l u e O f D i a g r a m O b j e c t K e y a n y T y p e z b w N T n L X > < a : K e y V a l u e O f D i a g r a m O b j e c t K e y a n y T y p e z b w N T n L X > < a : K e y > < K e y > C o l u m n s \ P e r s o n I D < / K e y > < / a : K e y > < a : V a l u e   i : t y p e = " M e a s u r e G r i d N o d e V i e w S t a t e " > < C o l u m n > 1 < / C o l u m n > < L a y e d O u t > t r u e < / L a y e d O u t > < / a : V a l u e > < / a : K e y V a l u e O f D i a g r a m O b j e c t K e y a n y T y p e z b w N T n L X > < / V i e w S t a t e s > < / D i a g r a m M a n a g e r . S e r i a l i z a b l e D i a g r a m > < 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 C o l u m n s \ O r d e r L i n e I D < / K e y > < / D i a g r a m O b j e c t K e y > < D i a g r a m O b j e c t K e y > < K e y > C o l u m n s \ O r d e r I D < / K e y > < / D i a g r a m O b j e c t K e y > < D i a g r a m O b j e c t K e y > < K e y > C o l u m n s \ C u s t o m e r I D < / K e y > < / D i a g r a m O b j e c t K e y > < D i a g r a m O b j e c t K e y > < K e y > C o l u m n s \ S a l e s p e r s o n P e r s o n I D < / K e y > < / D i a g r a m O b j e c t K e y > < D i a g r a m O b j e c t K e y > < K e y > C o l u m n s \ O r d e r D a t e < / K e y > < / D i a g r a m O b j e c t K e y > < D i a g r a m O b j e c t K e y > < K e y > C o l u m n s \ P r o d u c t I t e m I D < / K e y > < / D i a g r a m O b j e c t K e y > < D i a g r a m O b j e c t K e y > < K e y > C o l u m n s \ Q u a n t i t y < / K e y > < / D i a g r a m O b j e c t K e y > < D i a g r a m O b j e c t K e y > < K e y > C o l u m n s \ U n i t P r i c e < / K e y > < / D i a g r a m O b j e c t K e y > < D i a g r a m O b j e c t K e y > < K e y > C o l u m n s \ S a l e s 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 C o l u m n s \ O r d e r L i n e I D < / 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 C o l u m n s \ S a l e s p e r s o n P e r s o n I D < / 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 C o l u m n s \ P r o d u c t I t e m I D < / 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 C o l u m n s \ S a l e s   V a l u e < / 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 T a b l e s \ D a t e I n f o < / K e y > < / D i a g r a m O b j e c t K e y > < D i a g r a m O b j e c t K e y > < K e y > T a b l e s \ D a t e I n f o \ C o l u m n s \ D a t e < / K e y > < / D i a g r a m O b j e c t K e y > < D i a g r a m O b j e c t K e y > < K e y > T a b l e s \ D a t e I n f o \ C o l u m n s \ M o n t h   N a m e < / K e y > < / D i a g r a m O b j e c t K e y > < D i a g r a m O b j e c t K e y > < K e y > T a b l e s \ D a t e I n f o \ C o l u m n s \ M o n t h < / K e y > < / D i a g r a m O b j e c t K e y > < D i a g r a m O b j e c t K e y > < K e y > T a b l e s \ D a t e I n f o \ C o l u m n s \ S t a r t   o f   M o n t h < / K e y > < / D i a g r a m O b j e c t K e y > < D i a g r a m O b j e c t K e y > < K e y > T a b l e s \ D a t e I n f o \ C o l u m n s \ M o n t h   F l a g 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 R e l a t i o n s h i p s \ & l t ; T a b l e s \ S a l e s D a t a \ C o l u m n s \ O r d e r D a t e & g t ; - & l t ; T a b l e s \ D a t e I n f o \ C o l u m n s \ D a t e & g t ; 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 2 0 2 < / 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 2 7 4 . 9 0 3 8 1 0 5 6 7 6 6 5 8 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 6 0 4 . 8 0 7 6 2 1 1 3 5 3 3 1 6 < / 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 3 2 3 < / H e i g h t > < I s E x p a n d e d > t r u e < / I s E x p a n d e d > < L a y e d O u t > t r u e < / L a y e d O u t > < L e f t > 2 7 3 . 7 1 1 4 3 1 7 0 2 9 9 7 2 9 < / L e f t > < T a b I n d e x > 3 < / T a b I n d e x > < T o p > 1 5 6 . 5 < / T o p > < W i d t h > 2 6 7 < / 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 T a b l e s \ D a t e I n f o < / K e y > < / a : K e y > < a : V a l u e   i : t y p e = " D i a g r a m D i s p l a y N o d e V i e w S t a t e " > < H e i g h t > 2 3 5 . 5 < / H e i g h t > < I s E x p a n d e d > t r u e < / I s E x p a n d e d > < L a y e d O u t > t r u e < / L a y e d O u t > < L e f t > 6 3 1 . 3 0 7 6 2 1 1 3 5 3 3 1 6 < / L e f t > < T a b I n d e x > 4 < / T a b I n d e x > < T o p > 1 6 9 . 7 5 < / 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 ( 2 5 7 . 7 1 1 4 3 1 7 0 2 9 9 7 , 3 0 8 ) .   E n d   p o i n t   2 :   ( 2 5 8 . 9 0 3 8 1 0 5 6 7 6 6 6 , 7 5 )   < / A u t o m a t i o n P r o p e r t y H e l p e r T e x t > < L a y e d O u t > t r u e < / L a y e d O u t > < P o i n t s   x m l n s : b = " h t t p : / / s c h e m a s . d a t a c o n t r a c t . o r g / 2 0 0 4 / 0 7 / S y s t e m . W i n d o w s " > < b : P o i n t > < b : _ x > 2 5 7 . 7 1 1 4 3 1 7 0 2 9 9 7 2 9 < / b : _ x > < b : _ y > 3 0 8 < / b : _ y > < / b : P o i n t > < b : P o i n t > < b : _ x > 2 5 6 . 2 1 1 4 3 2 0 0 4 5 < / b : _ x > < b : _ y > 3 0 8 < / b : _ y > < / b : P o i n t > < b : P o i n t > < b : _ x > 2 5 4 . 2 1 1 4 3 2 0 0 4 5 < / b : _ x > < b : _ y > 3 0 6 < / b : _ y > < / b : P o i n t > < b : P o i n t > < b : _ x > 2 5 4 . 2 1 1 4 3 2 0 0 4 5 < / b : _ x > < b : _ y > 7 7 < / b : _ y > < / b : P o i n t > < b : P o i n t > < b : _ x > 2 5 6 . 2 1 1 4 3 2 0 0 4 5 < / b : _ x > < b : _ y > 7 5 < / b : _ y > < / b : P o i n t > < b : P o i n t > < b : _ x > 2 5 8 . 9 0 3 8 1 0 5 6 7 6 6 5 8 < / b : _ x > < b : _ y > 7 5 < / 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 2 5 7 . 7 1 1 4 3 1 7 0 2 9 9 7 2 9 < / b : _ x > < b : _ y > 3 0 0 < / b : _ y > < / L a b e l L o c a t i o n > < L o c a t i o n   x m l n s : b = " h t t p : / / s c h e m a s . d a t a c o n t r a c t . o r g / 2 0 0 4 / 0 7 / S y s t e m . W i n d o w s " > < b : _ x > 2 7 3 . 7 1 1 4 3 1 7 0 2 9 9 7 2 9 < / b : _ x > < b : _ y > 3 0 8 < / b : _ y > < / L o c a t i o n > < S h a p e R o t a t e A n g l e > 1 8 0 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 2 5 8 . 9 0 3 8 1 0 5 6 7 6 6 5 8 < / b : _ x > < b : _ y > 6 7 < / b : _ y > < / L a b e l L o c a t i o n > < L o c a t i o n   x m l n s : b = " h t t p : / / s c h e m a s . d a t a c o n t r a c t . o r g / 2 0 0 4 / 0 7 / S y s t e m . W i n d o w s " > < b : _ x > 2 7 4 . 9 0 3 8 1 0 5 6 7 6 6 5 8 < / b : _ x > < b : _ y > 7 5 < / b : _ y > < / L o c a t i o n > < S h a p e R o t a t e A n g l e > 1 8 0 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 2 5 7 . 7 1 1 4 3 1 7 0 2 9 9 7 2 9 < / b : _ x > < b : _ y > 3 0 8 < / b : _ y > < / b : P o i n t > < b : P o i n t > < b : _ x > 2 5 6 . 2 1 1 4 3 2 0 0 4 5 < / b : _ x > < b : _ y > 3 0 8 < / b : _ y > < / b : P o i n t > < b : P o i n t > < b : _ x > 2 5 4 . 2 1 1 4 3 2 0 0 4 5 < / b : _ x > < b : _ y > 3 0 6 < / b : _ y > < / b : P o i n t > < b : P o i n t > < b : _ x > 2 5 4 . 2 1 1 4 3 2 0 0 4 5 < / b : _ x > < b : _ y > 7 7 < / b : _ y > < / b : P o i n t > < b : P o i n t > < b : _ x > 2 5 6 . 2 1 1 4 3 2 0 0 4 5 < / b : _ x > < b : _ y > 7 5 < / b : _ y > < / b : P o i n t > < b : P o i n t > < b : _ x > 2 5 8 . 9 0 3 8 1 0 5 6 7 6 6 5 8 < / b : _ x > < b : _ y > 7 5 < / 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 ( 5 5 6 . 7 1 1 4 3 1 7 0 2 9 9 7 , 3 0 8 ) .   E n d   p o i n t   2 :   ( 5 8 8 . 8 0 7 6 2 1 1 3 5 3 3 2 , 7 5 )   < / A u t o m a t i o n P r o p e r t y H e l p e r T e x t > < L a y e d O u t > t r u e < / L a y e d O u t > < P o i n t s   x m l n s : b = " h t t p : / / s c h e m a s . d a t a c o n t r a c t . o r g / 2 0 0 4 / 0 7 / S y s t e m . W i n d o w s " > < b : P o i n t > < b : _ x > 5 5 6 . 7 1 1 4 3 1 7 0 2 9 9 7 2 9 < / b : _ x > < b : _ y > 3 0 8 < / b : _ y > < / b : P o i n t > < b : P o i n t > < b : _ x > 5 7 0 . 7 5 9 5 2 6 5 < / b : _ x > < b : _ y > 3 0 8 < / b : _ y > < / b : P o i n t > < b : P o i n t > < b : _ x > 5 7 2 . 7 5 9 5 2 6 5 < / b : _ x > < b : _ y > 3 0 6 < / b : _ y > < / b : P o i n t > < b : P o i n t > < b : _ x > 5 7 2 . 7 5 9 5 2 6 5 < / b : _ x > < b : _ y > 7 7 < / b : _ y > < / b : P o i n t > < b : P o i n t > < b : _ x > 5 7 4 . 7 5 9 5 2 6 5 < / b : _ x > < b : _ y > 7 5 < / b : _ y > < / b : P o i n t > < b : P o i n t > < b : _ x > 5 8 8 . 8 0 7 6 2 1 1 3 5 3 3 1 6 < / 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 5 4 0 . 7 1 1 4 3 1 7 0 2 9 9 7 2 9 < / b : _ x > < b : _ y > 3 0 0 < / b : _ y > < / L a b e l L o c a t i o n > < L o c a t i o n   x m l n s : b = " h t t p : / / s c h e m a s . d a t a c o n t r a c t . o r g / 2 0 0 4 / 0 7 / S y s t e m . W i n d o w s " > < b : _ x > 5 4 0 . 7 1 1 4 3 1 7 0 2 9 9 7 2 9 < / b : _ x > < b : _ y > 3 0 8 < / b : _ y > < / L o c a t i o n > < S h a p e R o t a t e A n g l e > 3 6 0 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 5 8 8 . 8 0 7 6 2 1 1 3 5 3 3 1 6 < / b : _ x > < b : _ y > 6 7 < / b : _ y > < / L a b e l L o c a t i o n > < L o c a t i o n   x m l n s : b = " h t t p : / / s c h e m a s . d a t a c o n t r a c t . o r g / 2 0 0 4 / 0 7 / S y s t e m . W i n d o w s " > < b : _ x > 6 0 4 . 8 0 7 6 2 1 1 3 5 3 3 1 6 < / 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 5 5 6 . 7 1 1 4 3 1 7 0 2 9 9 7 2 9 < / b : _ x > < b : _ y > 3 0 8 < / b : _ y > < / b : P o i n t > < b : P o i n t > < b : _ x > 5 7 0 . 7 5 9 5 2 6 5 < / b : _ x > < b : _ y > 3 0 8 < / b : _ y > < / b : P o i n t > < b : P o i n t > < b : _ x > 5 7 2 . 7 5 9 5 2 6 5 < / b : _ x > < b : _ y > 3 0 6 < / b : _ y > < / b : P o i n t > < b : P o i n t > < b : _ x > 5 7 2 . 7 5 9 5 2 6 5 < / b : _ x > < b : _ y > 7 7 < / b : _ y > < / b : P o i n t > < b : P o i n t > < b : _ x > 5 7 4 . 7 5 9 5 2 6 5 < / b : _ x > < b : _ y > 7 5 < / b : _ y > < / b : P o i n t > < b : P o i n t > < b : _ x > 5 8 8 . 8 0 7 6 2 1 1 3 5 3 3 1 6 < / b : _ x > < b : _ y > 7 5 < / 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 ( 2 5 7 . 7 1 1 4 3 1 7 0 2 9 9 7 , 3 2 8 ) .   E n d   p o i n t   2 :   ( 1 0 0 , 2 1 8 )   < / A u t o m a t i o n P r o p e r t y H e l p e r T e x t > < L a y e d O u t > t r u e < / L a y e d O u t > < P o i n t s   x m l n s : b = " h t t p : / / s c h e m a s . d a t a c o n t r a c t . o r g / 2 0 0 4 / 0 7 / S y s t e m . W i n d o w s " > < b : P o i n t > < b : _ x > 2 5 7 . 7 1 1 4 3 1 7 0 2 9 9 7 2 9 < / b : _ x > < b : _ y > 3 2 8 < / b : _ y > < / b : P o i n t > < b : P o i n t > < b : _ x > 1 0 2 < / b : _ x > < b : _ y > 3 2 8 < / b : _ y > < / b : P o i n t > < b : P o i n t > < b : _ x > 1 0 0 < / b : _ x > < b : _ y > 3 2 6 < / b : _ y > < / b : P o i n t > < b : P o i n t > < b : _ x > 1 0 0 < / b : _ x > < b : _ y > 2 1 8 < / 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 2 5 7 . 7 1 1 4 3 1 7 0 2 9 9 7 2 9 < / b : _ x > < b : _ y > 3 2 0 < / b : _ y > < / L a b e l L o c a t i o n > < L o c a t i o n   x m l n s : b = " h t t p : / / s c h e m a s . d a t a c o n t r a c t . o r g / 2 0 0 4 / 0 7 / S y s t e m . W i n d o w s " > < b : _ x > 2 7 3 . 7 1 1 4 3 1 7 0 2 9 9 7 2 9 < / b : _ x > < b : _ y > 3 2 8 < / b : _ y > < / L o c a t i o n > < S h a p e R o t a t e A n g l e > 1 8 0 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 9 2 < / b : _ x > < b : _ y > 2 0 2 < / b : _ y > < / L a b e l L o c a t i o n > < L o c a t i o n   x m l n s : b = " h t t p : / / s c h e m a s . d a t a c o n t r a c t . o r g / 2 0 0 4 / 0 7 / S y s t e m . W i n d o w s " > < b : _ x > 1 0 0 < / b : _ x > < b : _ y > 2 0 2 < / b : _ y > < / L o c a t i o n > < S h a p e R o t a t e A n g l e > 9 0 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 2 5 7 . 7 1 1 4 3 1 7 0 2 9 9 7 2 9 < / b : _ x > < b : _ y > 3 2 8 < / b : _ y > < / b : P o i n t > < b : P o i n t > < b : _ x > 1 0 2 < / b : _ x > < b : _ y > 3 2 8 < / b : _ y > < / b : P o i n t > < b : P o i n t > < b : _ x > 1 0 0 < / b : _ x > < b : _ y > 3 2 6 < / b : _ y > < / b : P o i n t > < b : P o i n t > < b : _ x > 1 0 0 < / b : _ x > < b : _ y > 2 1 8 < / b : _ y > < / b : P o i n t > < / P o i n t s > < / a : V a l u e > < / a : K e y V a l u e O f D i a g r a m O b j e c t K e y a n y T y p e z b w N T n L X > < a : K e y V a l u e O f D i a g r a m O b j e c t K e y a n y T y p e z b w N T n L X > < a : K e y > < K e y > R e l a t i o n s h i p s \ & l t ; T a b l e s \ S a l e s D a t a \ C o l u m n s \ O r d e r D a t e & g t ; - & l t ; T a b l e s \ D a t e I n f o \ C o l u m n s \ D a t e & g t ; < / K e y > < / a : K e y > < a : V a l u e   i : t y p e = " D i a g r a m D i s p l a y L i n k V i e w S t a t e " > < A u t o m a t i o n P r o p e r t y H e l p e r T e x t > E n d   p o i n t   1 :   ( 5 5 6 . 7 1 1 4 3 1 7 0 2 9 9 7 , 3 2 8 ) .   E n d   p o i n t   2 :   ( 6 1 5 . 3 0 7 6 2 1 1 3 5 3 3 2 , 2 8 7 . 5 )   < / A u t o m a t i o n P r o p e r t y H e l p e r T e x t > < I s F o c u s e d > t r u e < / I s F o c u s e d > < L a y e d O u t > t r u e < / L a y e d O u t > < P o i n t s   x m l n s : b = " h t t p : / / s c h e m a s . d a t a c o n t r a c t . o r g / 2 0 0 4 / 0 7 / S y s t e m . W i n d o w s " > < b : P o i n t > < b : _ x > 5 5 6 . 7 1 1 4 3 1 7 0 2 9 9 7 2 9 < / b : _ x > < b : _ y > 3 2 8 < / b : _ y > < / b : P o i n t > < b : P o i n t > < b : _ x > 5 8 4 . 0 0 9 5 2 6 5 < / b : _ x > < b : _ y > 3 2 8 < / b : _ y > < / b : P o i n t > < b : P o i n t > < b : _ x > 5 8 6 . 0 0 9 5 2 6 5 < / b : _ x > < b : _ y > 3 2 6 < / b : _ y > < / b : P o i n t > < b : P o i n t > < b : _ x > 5 8 6 . 0 0 9 5 2 6 5 < / b : _ x > < b : _ y > 2 8 9 . 5 < / b : _ y > < / b : P o i n t > < b : P o i n t > < b : _ x > 5 8 8 . 0 0 9 5 2 6 5 < / b : _ x > < b : _ y > 2 8 7 . 5 < / b : _ y > < / b : P o i n t > < b : P o i n t > < b : _ x > 6 1 5 . 3 0 7 6 2 1 1 3 5 3 3 1 6 < / b : _ x > < b : _ y > 2 8 7 . 5 < / 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 5 4 0 . 7 1 1 4 3 1 7 0 2 9 9 7 2 9 < / b : _ x > < b : _ y > 3 2 0 < / b : _ y > < / L a b e l L o c a t i o n > < L o c a t i o n   x m l n s : b = " h t t p : / / s c h e m a s . d a t a c o n t r a c t . o r g / 2 0 0 4 / 0 7 / S y s t e m . W i n d o w s " > < b : _ x > 5 4 0 . 7 1 1 4 3 1 7 0 2 9 9 7 2 9 < / b : _ x > < b : _ y > 3 2 8 < / b : _ y > < / L o c a t i o n > < S h a p e R o t a t e A n g l e > 3 6 0 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 6 1 5 . 3 0 7 6 2 1 1 3 5 3 3 1 6 < / b : _ x > < b : _ y > 2 7 9 . 5 < / b : _ y > < / L a b e l L o c a t i o n > < L o c a t i o n   x m l n s : b = " h t t p : / / s c h e m a s . d a t a c o n t r a c t . o r g / 2 0 0 4 / 0 7 / S y s t e m . W i n d o w s " > < b : _ x > 6 3 1 . 3 0 7 6 2 1 1 3 5 3 3 1 6 < / b : _ x > < b : _ y > 2 8 7 . 5 < / 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 5 5 6 . 7 1 1 4 3 1 7 0 2 9 9 7 2 9 < / b : _ x > < b : _ y > 3 2 8 < / b : _ y > < / b : P o i n t > < b : P o i n t > < b : _ x > 5 8 4 . 0 0 9 5 2 6 5 < / b : _ x > < b : _ y > 3 2 8 < / b : _ y > < / b : P o i n t > < b : P o i n t > < b : _ x > 5 8 6 . 0 0 9 5 2 6 5 < / b : _ x > < b : _ y > 3 2 6 < / b : _ y > < / b : P o i n t > < b : P o i n t > < b : _ x > 5 8 6 . 0 0 9 5 2 6 5 < / b : _ x > < b : _ y > 2 8 9 . 5 < / b : _ y > < / b : P o i n t > < b : P o i n t > < b : _ x > 5 8 8 . 0 0 9 5 2 6 5 < / b : _ x > < b : _ y > 2 8 7 . 5 < / b : _ y > < / b : P o i n t > < b : P o i n t > < b : _ x > 6 1 5 . 3 0 7 6 2 1 1 3 5 3 3 1 6 < / b : _ x > < b : _ y > 2 8 7 . 5 < / b : _ y > < / b : P o i n t > < / P o i n t s > < / a : V a l u e > < / a : K e y V a l u e O f D i a g r a m O b j e c t K e y a n y T y p e z b w N T n L X > < / V i e w S t a t e s > < / D i a g r a m M a n a g e r . S e r i a l i z a b l e D i a g r a m > < / A r r a y O f D i a g r a m M a n a g e r . S e r i a l i z a b l e D i a g r a m > ] ] > < / C u s t o m C o n t e n t > < / G e m i n i > 
</file>

<file path=customXml/item10.xml>��< ? x m l   v e r s i o n = " 1 . 0 "   e n c o d i n g = " U T F - 1 6 " ? > < G e m i n i   x m l n s = " h t t p : / / g e m i n i / p i v o t c u s t o m i z a t i o n / T a b l e X M L _ M a s t e r P r o d u c t _ 2 e 1 2 0 9 a a - f 8 8 a - 4 f 9 0 - b 4 a c - f 4 d 4 a a 7 c 2 5 6 d " > < 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 3 0 2 < / i n t > < / v a l u e > < / i t e m > < i t e m > < k e y > < s t r i n g > P r o d u c t N a m e < / s t r i n g > < / k e y > < v a l u e > < i n t > 2 8 9 < / i n t > < / v a l u e > < / i t e m > < i t e m > < k e y > < s t r i n g > P r o d u c t G r o u p < / s t r i n g > < / k e y > < v a l u e > < i n t > 2 9 3 < / i n t > < / v a l u e > < / i t e m > < i t e m > < k e y > < s t r i n g > I s C h i l l e r S t o c k < / s t r i n g > < / k e y > < v a l u e > < i n t > 2 8 3 < / 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a l e s D a t a _ a 5 c 6 3 2 b d - 1 7 0 c - 4 1 6 6 - a 1 2 4 - d 4 a 8 5 9 c 9 a 1 1 2 " > < 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 2 6 2 < / i n t > < / v a l u e > < / i t e m > < i t e m > < k e y > < s t r i n g > O r d e r I D < / s t r i n g > < / k e y > < v a l u e > < i n t > 1 9 8 < / i n t > < / v a l u e > < / i t e m > < i t e m > < k e y > < s t r i n g > C u s t o m e r I D < / s t r i n g > < / k e y > < v a l u e > < i n t > 2 5 9 < / i n t > < / v a l u e > < / i t e m > < i t e m > < k e y > < s t r i n g > S a l e s p e r s o n P e r s o n I D < / s t r i n g > < / k e y > < v a l u e > < i n t > 3 9 8 < / i n t > < / v a l u e > < / i t e m > < i t e m > < k e y > < s t r i n g > O r d e r D a t e < / s t r i n g > < / k e y > < v a l u e > < i n t > 2 3 8 < / i n t > < / v a l u e > < / i t e m > < i t e m > < k e y > < s t r i n g > P r o d u c t I t e m I D < / s t r i n g > < / k e y > < v a l u e > < i n t > 3 0 2 < / i n t > < / v a l u e > < / i t e m > < i t e m > < k e y > < s t r i n g > Q u a n t i t y < / s t r i n g > < / k e y > < v a l u e > < i n t > 2 1 1 < / i n t > < / v a l u e > < / i t e m > < i t e m > < k e y > < s t r i n g > U n i t P r i c e < / s t r i n g > < / k e y > < v a l u e > < i n t > 2 1 9 < / i n t > < / v a l u e > < / i t e m > < i t e m > < k e y > < s t r i n g > S a l e s   V a l u e < / s t r i n g > < / k e y > < v a l u e > < i n t > 2 4 9 < / 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 5 0 < / H e i g h t > < / S a n d b o x E d i t o r . F o r m u l a B a r S t a t 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 M a s t e r P r o d u c t _ 2 e 1 2 0 9 a a - f 8 8 a - 4 f 9 0 - b 4 a c - f 4 d 4 a a 7 c 2 5 6 d < / K e y > < V a l u e   x m l n s : a = " h t t p : / / s c h e m a s . d a t a c o n t r a c t . o r g / 2 0 0 4 / 0 7 / M i c r o s o f t . A n a l y s i s S e r v i c e s . C o m m o n " > < a : H a s F o c u s > t r u e < / a : H a s F o c u s > < a : S i z e A t D p i 9 6 > 2 3 8 < / a : S i z e A t D p i 9 6 > < a : V i s i b l e > t r u e < / a : V i s i b l e > < / V a l u e > < / K e y V a l u e O f s t r i n g S a n d b o x E d i t o r . M e a s u r e G r i d S t a t e S c d E 3 5 R y > < K e y V a l u e O f s t r i n g S a n d b o x E d i t o r . M e a s u r e G r i d S t a t e S c d E 3 5 R y > < K e y > M a s t e r C u s t o m e r _ 4 6 4 f 7 b 1 e - c d e 0 - 4 0 7 e - 8 1 a c - a 1 f f 6 4 9 1 7 1 2 3 < / K e y > < V a l u e   x m l n s : a = " h t t p : / / s c h e m a s . d a t a c o n t r a c t . o r g / 2 0 0 4 / 0 7 / M i c r o s o f t . A n a l y s i s S e r v i c e s . C o m m o n " > < a : H a s F o c u s > t r u e < / a : H a s F o c u s > < a : S i z e A t D p i 9 6 > 2 3 8 < / a : S i z e A t D p i 9 6 > < a : V i s i b l e > t r u e < / a : V i s i b l e > < / V a l u e > < / K e y V a l u e O f s t r i n g S a n d b o x E d i t o r . M e a s u r e G r i d S t a t e S c d E 3 5 R y > < K e y V a l u e O f s t r i n g S a n d b o x E d i t o r . M e a s u r e G r i d S t a t e S c d E 3 5 R y > < K e y > M a s t e r S a l e s E m p _ a 6 e 3 e 5 4 d - b 4 d 7 - 4 9 a d - 8 d d 8 - 7 a 8 0 2 0 5 3 2 f 2 6 < / K e y > < V a l u e   x m l n s : a = " h t t p : / / s c h e m a s . d a t a c o n t r a c t . o r g / 2 0 0 4 / 0 7 / M i c r o s o f t . A n a l y s i s S e r v i c e s . C o m m o n " > < a : H a s F o c u s > t r u e < / a : H a s F o c u s > < a : S i z e A t D p i 9 6 > 2 3 8 < / a : S i z e A t D p i 9 6 > < a : V i s i b l e > t r u e < / a : V i s i b l e > < / V a l u e > < / K e y V a l u e O f s t r i n g S a n d b o x E d i t o r . M e a s u r e G r i d S t a t e S c d E 3 5 R y > < K e y V a l u e O f s t r i n g S a n d b o x E d i t o r . M e a s u r e G r i d S t a t e S c d E 3 5 R y > < K e y > S a l e s D a t a _ a 5 c 6 3 2 b d - 1 7 0 c - 4 1 6 6 - a 1 2 4 - d 4 a 8 5 9 c 9 a 1 1 2 < / K e y > < V a l u e   x m l n s : a = " h t t p : / / s c h e m a s . d a t a c o n t r a c t . o r g / 2 0 0 4 / 0 7 / M i c r o s o f t . A n a l y s i s S e r v i c e s . C o m m o n " > < a : H a s F o c u s > t r u e < / a : H a s F o c u s > < a : S i z e A t D p i 9 6 > 2 3 8 < / a : S i z e A t D p i 9 6 > < a : V i s i b l e > t r u e < / a : V i s i b l e > < / V a l u e > < / K e y V a l u e O f s t r i n g S a n d b o x E d i t o r . M e a s u r e G r i d S t a t e S c d E 3 5 R y > < K e y V a l u e O f s t r i n g S a n d b o x E d i t o r . M e a s u r e G r i d S t a t e S c d E 3 5 R y > < K e y > D a t e I n f o _ 3 f d 9 1 3 0 a - d 6 f 0 - 4 4 7 a - 8 2 c a - 2 1 c 4 c d 7 2 5 2 d a < / K e y > < V a l u e   x m l n s : a = " h t t p : / / s c h e m a s . d a t a c o n t r a c t . o r g / 2 0 0 4 / 0 7 / M i c r o s o f t . A n a l y s i s S e r v i c e s . C o m m o n " > < a : H a s F o c u s > f a l s e < / a : H a s F o c u s > < a : S i z e A t D p i 9 6 > 2 3 8 < / a : S i z e A t D p i 9 6 > < a : V i s i b l e > t r u e < / a : V i s i b l e > < / V a l u e > < / K e y V a l u e O f s t r i n g S a n d b o x E d i t o r . M e a s u r e G r i d S t a t e S c d E 3 5 R y > < / A r r a y O f K e y V a l u e O f s t r i n g S a n d b o x E d i t o r . M e a s u r e G r i d S t a t e S c d E 3 5 R y > ] ] > < / C u s t o m C o n t e n t > < / G e m i n i > 
</file>

<file path=customXml/item15.xml>��< ? x m l   v e r s i o n = " 1 . 0 "   e n c o d i n g = " U T F - 1 6 " ? > < G e m i n i   x m l n s = " h t t p : / / g e m i n i / p i v o t c u s t o m i z a t i o n / C l i e n t W i n d o w X M L " > < C u s t o m C o n t e n t > < ! [ C D A T A [ S a l e s D a t a _ a 5 c 6 3 2 b d - 1 7 0 c - 4 1 6 6 - a 1 2 4 - d 4 a 8 5 9 c 9 a 1 1 2 ] ] > < / C u s t o m C o n t e n t > < / G e m i n i > 
</file>

<file path=customXml/item16.xml>��< ? x m l   v e r s i o n = " 1 . 0 "   e n c o d i n g = " U T F - 1 6 " ? > < G e m i n i   x m l n s = " h t t p : / / g e m i n i / p i v o t c u s t o m i z a t i o n / S h o w H i d d e n " > < C u s t o m C o n t e n t > < ! [ C D A T A [ T r u e ] ] > < / C u s t o m C o n t e n t > < / G e m i n i > 
</file>

<file path=customXml/item17.xml>��< ? x m l   v e r s i o n = " 1 . 0 "   e n c o d i n g = " U T F - 1 6 " ? > < G e m i n i   x m l n s = " h t t p : / / g e m i n i / p i v o t c u s t o m i z a t i o n / T a b l e X M L _ M a s t e r S a l e s E m p _ a 6 e 3 e 5 4 d - b 4 d 7 - 4 9 a d - 8 d d 8 - 7 a 8 0 2 0 5 3 2 f 2 6 " > < C u s t o m C o n t e n t > < ! [ C D A T A [ < T a b l e W i d g e t G r i d S e r i a l i z a t i o n   x m l n s : x s d = " h t t p : / / w w w . w 3 . o r g / 2 0 0 1 / X M L S c h e m a "   x m l n s : x s i = " h t t p : / / w w w . w 3 . o r g / 2 0 0 1 / X M L S c h e m a - i n s t a n c e " > < C o l u m n S u g g e s t e d T y p e   / > < C o l u m n F o r m a t   / > < C o l u m n A c c u r a c y   / > < C o l u m n C u r r e n c y S y m b o l   / > < C o l u m n P o s i t i v e P a t t e r n   / > < C o l u m n N e g a t i v e P a t t e r n   / > < C o l u m n W i d t h s > < i t e m > < k e y > < s t r i n g > F u l l N a m e < / s t r i n g > < / k e y > < v a l u e > < i n t > 2 2 3 < / i n t > < / v a l u e > < / i t e m > < i t e m > < k e y > < s t r i n g > P e r s o n I D < / s t r i n g > < / k e y > < v a l u e > < i n t > 2 1 4 < / 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D a t e I n f o _ 3 f d 9 1 3 0 a - d 6 f 0 - 4 4 7 a - 8 2 c a - 2 1 c 4 c d 7 2 5 2 d 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 1 4 9 < / i n t > < / v a l u e > < / i t e m > < i t e m > < k e y > < s t r i n g > M o n t h   N a m e < / s t r i n g > < / k e y > < v a l u e > < i n t > 2 8 2 < / i n t > < / v a l u e > < / i t e m > < i t e m > < k e y > < s t r i n g > M o n t h < / s t r i n g > < / k e y > < v a l u e > < i n t > 1 8 1 < / i n t > < / v a l u e > < / i t e m > < i t e m > < k e y > < s t r i n g > S t a r t   o f   M o n t h < / s t r i n g > < / k e y > < v a l u e > < i n t > 3 0 5 < / i n t > < / v a l u e > < / i t e m > < i t e m > < k e y > < s t r i n g > M o n t h   F l a g < / s t r i n g > < / k e y > < v a l u e > < i n t > 2 5 2 < / i n t > < / v a l u e > < / i t e m > < / C o l u m n W i d t h s > < C o l u m n D i s p l a y I n d e x > < i t e m > < k e y > < s t r i n g > D a t e < / s t r i n g > < / k e y > < v a l u e > < i n t > 0 < / i n t > < / v a l u e > < / i t e m > < i t e m > < k e y > < s t r i n g > M o n t h   N a m e < / s t r i n g > < / k e y > < v a l u e > < i n t > 1 < / i n t > < / v a l u e > < / i t e m > < i t e m > < k e y > < s t r i n g > M o n t h < / s t r i n g > < / k e y > < v a l u e > < i n t > 2 < / i n t > < / v a l u e > < / i t e m > < i t e m > < k e y > < s t r i n g > S t a r t   o f   M o n t h < / s t r i n g > < / k e y > < v a l u e > < i n t > 3 < / i n t > < / v a l u e > < / i t e m > < i t e m > < k e y > < s t r i n g > M o n t h   F l a g < / 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D a t a M a s h u p   s q m i d = " 9 e b 7 2 4 9 1 - 3 3 8 d - 4 a b a - 9 d 9 1 - b 3 6 4 2 8 3 e 0 7 9 1 "   x m l n s = " h t t p : / / s c h e m a s . m i c r o s o f t . c o m / D a t a M a s h u p " > A A A A A H o G A A B Q S w M E F A A C A A g A h 5 q v 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C H m q 9 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5 q v U K + J Y / V y A w A A 3 Q w A A B M A H A B G b 3 J t d W x h c y 9 T Z W N 0 a W 9 u M S 5 t I K I Y A C i g F A A A A A A A A A A A A A A A A A A A A A A A A A A A A L 1 W X W / T M B R 9 n 9 T / Y I W X D o V I Q 4 A Q q A + j 3 U b F P s m A h 6 6 a v M R t r T p 2 Z T t T p 6 n / n W v n s 4 k D 7 Y T Y S 9 N c 3 3 v P v e f 4 r I p E m g q O w u z z 6 H P v o H e g F l i S G F 1 g p Y k c Y Y 2 H g v P 8 4 A A x o n s H C P 5 C k c q I w J u T d U R Y 8 E v I 5 Y M Q y / 4 p Z S S A F E 2 4 V n 1 v + O l u h N X i Q W A Z m 2 J 3 V d 1 g z d T a O / Q R T x n z k Z Y p O e w d U F 6 v 3 0 Z 0 L U W c R t o J x Y X Z z 8 7 k a e o + X B B i s r O k 5 8 l Y k 2 T g F W H P / 0 Z 5 P P D s K W + 6 m Z h i 0 7 z G K 3 M s E R q w f C U 4 J l J 5 U O g W P 8 D E e S R / 3 9 9 u 5 6 N J H j 9 m L I w w w 1 I N z L z T w 7 L 0 c I H 5 H C r f P q 1 I V f Z W Y q 5 m Q i Z D w d K E m 6 D q O 3 D 4 z 8 / F D G a g 8 c j z 0 Z j r D + 8 C k 7 L x U R m + x A m B o I b X S J O 1 r s f O p E h X r e B Y D R e U M S J D L a J l E W Z i T m G S z a b G W W O K N n n D V G m R E L k v e 0 V e B 3 t F + F + x t 9 1 u F / a + k 0 Q 8 Q u U r v Y D p M r J q 9 U P C Y J 7 8 t Z u / c g j L X f n N 0 r V 5 o U z c q I x W t p o 1 h L L V u i 6 G v a g O M S P q J F n t S 7 U d q E i + t 9 9 a f G + d K U i 3 L 9 u k 7 7 E w R 2 u z q 1 O w J / e t A e Y E b 6 5 w x y 3 Z P g a q c 0 F D 9 R i M R J Q m 4 K J / t d S y V K D X G g x 1 M i K M J h Q 2 P P B 8 A J c T P / j o o x M e i Z j y + e D o 7 f u 3 P r p J Q Y W h f m J k U D 0 G l 4 L X t b 3 z t c n Q / x + z u 5 L w e E 4 5 c S n Y B v 8 k b V f M b n F l K X U T W 1 a G V Z d i i O G 5 b q F d 7 n u T Y q 6 p f m p H f n C q r y W N S F N G 5 b b G X B F p F n C R M k 1 X D H z X X J h q c c d x n K 2 s 3 1 g t G E k j x 0 c E R w s 0 K f B M 0 W s 0 K S F M 6 x D q 7 s Z B / 3 H b 1 7 J A 5 W t d S A 1 j L S D Z x t F P z F K w u O 1 r 0 + x Y v z l m / W M + E 8 6 L U 9 6 F l j W P 0 q w 5 q e E f U a U p j 3 Q p 3 T r D m x f b u 6 O l 3 1 l 5 x 9 V 2 e 3 l d k 1 5 W 3 y k e M J A F s k b m F E 4 T i d F O l Z L r x p Q P 7 G v z t m + 8 1 t z r y h i 7 G r t 7 u s A V f d s t q 3 Y u k Z a 1 Q o 2 l R m K 2 e 2 M r x u 2 s e n M b u p o 1 M J T X v 4 A w x C y 6 w G v o d w 6 y C u C x 3 4 1 q Y j 9 K S z w T X 3 C 0 h N T u j H J Q m M P S x G N q b h J m O W W u S b O 6 J Z W n D M + L 0 e g M 5 S D M / 5 s c O 4 i L I + / c S F Z 7 i D B F 3 O f e H O V H r y V 5 p C J V + W H z U / 6 F N t 8 5 l j W P O v z d f p H 8 B l B L A Q I t A B Q A A g A I A I e a r 1 D I L n I s p g A A A P g A A A A S A A A A A A A A A A A A A A A A A A A A A A B D b 2 5 m a W c v U G F j a 2 F n Z S 5 4 b W x Q S w E C L Q A U A A I A C A C H m q 9 Q D 8 r p q 6 Q A A A D p A A A A E w A A A A A A A A A A A A A A A A D y A A A A W 0 N v b n R l b n R f V H l w Z X N d L n h t b F B L A Q I t A B Q A A g A I A I e a r 1 C v i W P 1 c g M A A N 0 M A A A T A A A A A A A A A A A A A A A A A O M 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8 A A A A A A A A a 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c 3 R l c k R h d G F D b 2 5 u Z W N 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S 0 x N F Q x N T o z N z o z O S 4 4 M j I 3 M T Q w W i I g L z 4 8 R W 5 0 c n k g V H l w Z T 0 i R m l s b F N 0 Y X R 1 c y I g V m F s d W U 9 I n N D b 2 1 w b G V 0 Z S I g L z 4 8 L 1 N 0 Y W J s Z U V u d H J p Z X M + P C 9 J d G V t P j x J d G V t P j x J d G V t T G 9 j Y X R p b 2 4 + P E l 0 Z W 1 U e X B l P k Z v c m 1 1 b G E 8 L 0 l 0 Z W 1 U e X B l P j x J d G V t U G F 0 a D 5 T Z W N 0 a W 9 u M S 9 N Y X N 0 Z X J E Y X R h Q 2 9 u b m V j d G l v b i 9 T b 3 V y Y 2 U 8 L 0 l 0 Z W 1 Q Y X R o P j w v S X R l b U x v Y 2 F 0 a W 9 u P j x T d G F i b G V F b n R y a W V z I C 8 + P C 9 J d G V t P j x J d G V t P j x J d G V t T G 9 j Y X R p b 2 4 + P E l 0 Z W 1 U e X B l P k Z v c m 1 1 b G E 8 L 0 l 0 Z W 1 U e X B l P j x J d G V t U G F 0 a D 5 T Z W N 0 a W 9 u M S 9 N Y X N 0 Z X J Q c m 9 k d W N 0 P C 9 J d G V t U G F 0 a D 4 8 L 0 l 0 Z W 1 M b 2 N h d G l v b j 4 8 U 3 R h Y m x l R W 5 0 c m l l c 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M C 0 w N S 0 x N V Q x N z o y M D o x N C 4 3 N D E 4 M D Q w W i I g L z 4 8 R W 5 0 c n k g V H l w Z T 0 i R m l s b E N v b H V t b l R 5 c G V z I i B W Y W x 1 Z T 0 i c 0 F 3 W U d B U T 0 9 I i A v P j x F b n R y e S B U e X B l P S J G a W x s Q 2 9 s d W 1 u T m F t Z X M i I F Z h b H V l P S J z W y Z x d W 9 0 O 1 B y b 2 R 1 Y 3 R J d G V t S U Q m c X V v d D s s J n F 1 b 3 Q 7 U H J v Z H V j d E 5 h b W U m c X V v d D s s J n F 1 b 3 Q 7 U H J v Z H V j d E d y b 3 V w J n F 1 b 3 Q 7 L C Z x d W 9 0 O 0 l z Q 2 h p b G x l c l N 0 b 2 N r 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D b 2 x 1 b W 5 D b 3 V u d C Z x d W 9 0 O z o 0 L C Z x d W 9 0 O 0 t l e U N v b H V t b k 5 h b W V z J n F 1 b 3 Q 7 O l t d L C Z x d W 9 0 O 0 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U m V s Y X R p b 2 5 z a G l w S W 5 m b y Z x d W 9 0 O z p b X X 0 i I C 8 + P E V u d H J 5 I F R 5 c G U 9 I l F 1 Z X J 5 S U Q i I F Z h b H V l P S J z M z Z m M D A 0 M T Q t M m Y 5 N i 0 0 O G J h L W J j N D M t M T U 0 Y m M 5 Z G I 5 Y z A 0 I i A v P j x F b n R y e S B U e X B l P S J G a W x s Q 2 9 1 b n Q i I F Z h b H V l P S J s M j I 3 I i A v P j x F b n R y e S B U e X B l P S J Q a X Z v d E 9 i a m V j d E 5 h b W U i I F Z h b H V l P S J z Q 2 F s Y 3 V s Y X R p b 2 4 h U G l 2 b 3 R U Y W J s Z T Y i I C 8 + P E V u d H J 5 I F R 5 c G U 9 I k F k Z G V k V G 9 E Y X R h T W 9 k Z W w i I F Z h b H V l P S J s M S I g L z 4 8 L 1 N 0 Y W J s Z U V u d H J p Z X M + P C 9 J d G V t P j x J d G V t P j x J d G V t T G 9 j Y X R p b 2 4 + P E l 0 Z W 1 U e X B l P k Z v c m 1 1 b G E 8 L 0 l 0 Z W 1 U e X B l P j x J d G V t U G F 0 a D 5 T Z W N 0 a W 9 u M S 9 N Y X N 0 Z X J Q c m 9 k d W N 0 L 1 N v d X J j Z T w v S X R l b V B h d G g + P C 9 J d G V t T G 9 j Y X R p b 2 4 + P F N 0 Y W J s Z U V u d H J p Z X M g L z 4 8 L 0 l 0 Z W 0 + P E l 0 Z W 0 + P E l 0 Z W 1 M b 2 N h d G l v b j 4 8 S X R l b V R 5 c G U + R m 9 y b X V s Y T w v S X R l b V R 5 c G U + P E l 0 Z W 1 Q Y X R o P l N l Y 3 R p b 2 4 x L 0 1 h c 3 R l c l B y b 2 R 1 Y 3 Q v U H J v Z H V j d H N f U 2 h l Z X Q 8 L 0 l 0 Z W 1 Q Y X R o P j w v S X R l b U x v Y 2 F 0 a W 9 u P j x T d G F i b G V F b n R y a W V z I C 8 + P C 9 J d G V t P j x J d G V t P j x J d G V t T G 9 j Y X R p b 2 4 + P E l 0 Z W 1 U e X B l P k Z v c m 1 1 b G E 8 L 0 l 0 Z W 1 U e X B l P j x J d G V t U G F 0 a D 5 T Z W N 0 a W 9 u M S 9 N Y X N 0 Z X J Q c m 9 k d W N 0 L 1 B y b 2 1 v d G V k J T I w S G V h Z G V y c z 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j w v S X R l b V B h d G g + P C 9 J d G V t T G 9 j Y X R p b 2 4 + P F N 0 Y W J s Z U V u d H J p Z X M + 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w L T A 1 L T E 1 V D E 3 O j I w O j E 0 L j c 0 N T g w N z d a I i A v P j x F b n R y e S B U e X B l P S J G a W x s Q 2 9 s d W 1 u V H l w Z X M i I F Z h b H V l P S J z Q X d Z P S I g L z 4 8 R W 5 0 c n k g V H l w Z T 0 i R m l s b E N v b H V t b k 5 h b W V z I i B W Y W x 1 Z T 0 i c 1 s m c X V v d D t D d X N 0 b 2 1 l c k l E J n F 1 b 3 Q 7 L C Z x d W 9 0 O 0 N 1 c 3 R v b W V y 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h c 3 R l c k N 1 c 3 R v b W V y L 0 N o Y W 5 n Z W Q g V H l w Z S 5 7 Q 3 V z d G 9 t Z X J J R C w w f S Z x d W 9 0 O y w m c X V v d D t T Z W N 0 a W 9 u M S 9 N Y X N 0 Z X J D d X N 0 b 2 1 l c i 9 D a G F u Z 2 V k I F R 5 c G U u e 0 N 1 c 3 R v b W V y T m F t Z S w x f S Z x d W 9 0 O 1 0 s J n F 1 b 3 Q 7 Q 2 9 s d W 1 u Q 2 9 1 b n Q m c X V v d D s 6 M i w m c X V v d D t L Z X l D b 2 x 1 b W 5 O Y W 1 l c y Z x d W 9 0 O z p b X S w m c X V v d D t D b 2 x 1 b W 5 J Z G V u d G l 0 a W V z J n F 1 b 3 Q 7 O l s m c X V v d D t T Z W N 0 a W 9 u M S 9 N Y X N 0 Z X J D d X N 0 b 2 1 l c i 9 D a G F u Z 2 V k I F R 5 c G U u e 0 N 1 c 3 R v b W V y S U Q s M H 0 m c X V v d D s s J n F 1 b 3 Q 7 U 2 V j d G l v b j E v T W F z d G V y Q 3 V z d G 9 t Z X I v Q 2 h h b m d l Z C B U e X B l L n t D d X N 0 b 2 1 l c k 5 h b W U s M X 0 m c X V v d D t d L C Z x d W 9 0 O 1 J l b G F 0 a W 9 u c 2 h p c E l u Z m 8 m c X V v d D s 6 W 1 1 9 I i A v P j x F b n R y e S B U e X B l P S J R d W V y e U l E I i B W Y W x 1 Z T 0 i c z M 2 Y W N j N j c z L T I 2 M m E t N D d l M S 1 i Z m V h L T M 5 N j M y Y 2 R m N j Z k Y y I g L z 4 8 R W 5 0 c n k g V H l w Z T 0 i R m l s b E N v d W 5 0 I i B W Y W x 1 Z T 0 i b D Y 2 M y I g L z 4 8 R W 5 0 c n k g V H l w Z T 0 i Q W R k Z W R U b 0 R h d G F N b 2 R l b C I g V m F s d W U 9 I m w x I i A v P j w v U 3 R h Y m x l R W 5 0 c m l l c z 4 8 L 0 l 0 Z W 0 + P E l 0 Z W 0 + P E l 0 Z W 1 M b 2 N h d G l v b j 4 8 S X R l b V R 5 c G U + R m 9 y b X V s Y T w v S X R l b V R 5 c G U + P E l 0 Z W 1 Q Y X R o P l N l Y 3 R p b 2 4 x L 0 1 h c 3 R l c k N 1 c 3 R v b W V y L 1 N v d X J j Z T w v S X R l b V B h d G g + P C 9 J d G V t T G 9 j Y X R p b 2 4 + P F N 0 Y W J s Z U V u d H J p Z X M g L z 4 8 L 0 l 0 Z W 0 + P E l 0 Z W 0 + P E l 0 Z W 1 M b 2 N h d G l v b j 4 8 S X R l b V R 5 c G U + R m 9 y b X V s Y T w v S X R l b V R 5 c G U + P E l 0 Z W 1 Q Y X R o P l N l Y 3 R p b 2 4 x L 0 1 h c 3 R l c k N 1 c 3 R v b W V y L 0 N 1 c 3 R v b W V y X 1 N o Z W V 0 P C 9 J d G V t U G F 0 a D 4 8 L 0 l 0 Z W 1 M b 2 N h d G l v b j 4 8 U 3 R h Y m x l R W 5 0 c m l l c y A v P j w v S X R l b T 4 8 S X R l b T 4 8 S X R l b U x v Y 2 F 0 a W 9 u P j x J d G V t V H l w Z T 5 G b 3 J t d W x h P C 9 J d G V t V H l w Z T 4 8 S X R l b V B h d G g + U 2 V j d G l v b j E v T W F z d G V y Q 3 V z d G 9 t Z X I v U H J v b W 9 0 Z W Q l M j B I Z W F k Z X J z P C 9 J d G V t U G F 0 a D 4 8 L 0 l 0 Z W 1 M b 2 N h d G l v b j 4 8 U 3 R h Y m x l R W 5 0 c m l l c y A v P j w v S X R l b T 4 8 S X R l b T 4 8 S X R l b U x v Y 2 F 0 a W 9 u P j x J d G V t V H l w Z T 5 G b 3 J t d W x h P C 9 J d G V t V H l w Z T 4 8 S X R l b V B h d G g + U 2 V j d G l v b j E v T W F z d G V y Q 3 V z d G 9 t Z X I v U m V t b 3 Z l Z C U y M E 9 0 a G V y J T I w Q 2 9 s d W 1 u c z w v S X R l b V B h d G g + P C 9 J d G V t T G 9 j Y X R p b 2 4 + P F N 0 Y W J s Z U V u d H J p Z X M g L z 4 8 L 0 l 0 Z W 0 + P E l 0 Z W 0 + P E l 0 Z W 1 M b 2 N h d G l v b j 4 8 S X R l b V R 5 c G U + R m 9 y b X V s Y T w v S X R l b V R 5 c G U + P E l 0 Z W 1 Q Y X R o P l N l Y 3 R p b 2 4 x L 0 1 h c 3 R l c k N 1 c 3 R v b W V y L 0 N o Y W 5 n Z W Q l M j B U e X B l P C 9 J d G V t U G F 0 a D 4 8 L 0 l 0 Z W 1 M b 2 N h d G l v b j 4 8 U 3 R h Y m x l R W 5 0 c m l l c y A v P j w v S X R l b T 4 8 S X R l b T 4 8 S X R l b U x v Y 2 F 0 a W 9 u P j x J d G V t V H l w Z T 5 G b 3 J t d W x h P C 9 J d G V t V H l w Z T 4 8 S X R l b V B h d G g + U 2 V j d G l v b j E v T W F z d G V y U 2 F s Z X N F b X A 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w L T A 1 L T E 1 V D E 3 O j I w O j E 0 L j c 0 O T c 5 M D h a I i A v P j x F b n R y e S B U e X B l P S J G a W x s Q 2 9 s d W 1 u V H l w Z X M i I F Z h b H V l P S J z Q m d N P S I g L z 4 8 R W 5 0 c n k g V H l w Z T 0 i R m l s b E N v b H V t b k 5 h b W V z I i B W Y W x 1 Z T 0 i c 1 s m c X V v d D t G d W x s T m F t Z S Z x d W 9 0 O y w m c X V v d D t Q Z X J z b 2 5 J R 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h c 3 R l c l N h b G V z R W 1 w L 0 N o Y W 5 n Z W Q g V H l w Z S 5 7 R n V s b E 5 h b W U s M H 0 m c X V v d D s s J n F 1 b 3 Q 7 U 2 V j d G l v b j E v T W F z d G V y U 2 F s Z X N F b X A v Q 2 h h b m d l Z C B U e X B l L n t Q Z X J z b 2 5 J R C w x f S Z x d W 9 0 O 1 0 s J n F 1 b 3 Q 7 Q 2 9 s d W 1 u Q 2 9 1 b n Q m c X V v d D s 6 M i w m c X V v d D t L Z X l D b 2 x 1 b W 5 O Y W 1 l c y Z x d W 9 0 O z p b X S w m c X V v d D t D b 2 x 1 b W 5 J Z G V u d G l 0 a W V z J n F 1 b 3 Q 7 O l s m c X V v d D t T Z W N 0 a W 9 u M S 9 N Y X N 0 Z X J T Y W x l c 0 V t c C 9 D a G F u Z 2 V k I F R 5 c G U u e 0 Z 1 b G x O Y W 1 l L D B 9 J n F 1 b 3 Q 7 L C Z x d W 9 0 O 1 N l Y 3 R p b 2 4 x L 0 1 h c 3 R l c l N h b G V z R W 1 w L 0 N o Y W 5 n Z W Q g V H l w Z S 5 7 U G V y c 2 9 u S U Q s M X 0 m c X V v d D t d L C Z x d W 9 0 O 1 J l b G F 0 a W 9 u c 2 h p c E l u Z m 8 m c X V v d D s 6 W 1 1 9 I i A v P j x F b n R y e S B U e X B l P S J R d W V y e U l E I i B W Y W x 1 Z T 0 i c z A 2 Y m N l M j A w L T Y 0 Y z U t N D I 1 N C 1 i Y T k w L T E y Z W Y 3 M z k y Z m J j Y S I g L z 4 8 R W 5 0 c n k g V H l w Z T 0 i R m l s b E N v d W 5 0 I i B W Y W x 1 Z T 0 i b D E x M T E i I C 8 + P E V u d H J 5 I F R 5 c G U 9 I l B p d m 9 0 T 2 J q Z W N 0 T m F t Z S I g V m F s d W U 9 I n N D Y W x j d W x h d G l v b i F Q a X Z v d F R h Y m x l N y I g L z 4 8 R W 5 0 c n k g V H l w Z T 0 i Q W R k Z W R U b 0 R h d G F N b 2 R l b C I g V m F s d W U 9 I m w x I i A v P j w v U 3 R h Y m x l R W 5 0 c m l l c z 4 8 L 0 l 0 Z W 0 + P E l 0 Z W 0 + P E l 0 Z W 1 M b 2 N h d G l v b j 4 8 S X R l b V R 5 c G U + R m 9 y b X V s Y T w v S X R l b V R 5 c G U + P E l 0 Z W 1 Q Y X R o P l N l Y 3 R p b 2 4 x L 0 1 h c 3 R l c l N h b G V z R W 1 w L 1 N v d X J j Z T w v S X R l b V B h d G g + P C 9 J d G V t T G 9 j Y X R p b 2 4 + P F N 0 Y W J s Z U V u d H J p Z X M g L z 4 8 L 0 l 0 Z W 0 + P E l 0 Z W 0 + P E l 0 Z W 1 M b 2 N h d G l v b j 4 8 S X R l b V R 5 c G U + R m 9 y b X V s Y T w v S X R l b V R 5 c G U + P E l 0 Z W 1 Q Y X R o P l N l Y 3 R p b 2 4 x L 0 1 h c 3 R l c l N h b G V z R W 1 w L 1 R h Y m x l U 2 F s Z X N F b X B f V G F i b G U 8 L 0 l 0 Z W 1 Q Y X R o P j w v S X R l b U x v Y 2 F 0 a W 9 u P j x T d G F i b G V F b n R y a W V z I C 8 + P C 9 J d G V t P j x J d G V t P j x J d G V t T G 9 j Y X R p b 2 4 + P E l 0 Z W 1 U e X B l P k Z v c m 1 1 b G E 8 L 0 l 0 Z W 1 U e X B l P j x J d G V t U G F 0 a D 5 T Z W N 0 a W 9 u M S 9 N Y X N 0 Z X J T Y W x l c 0 V t c C 9 D a G F u Z 2 V k J T I w V H l w Z T w v S X R l b V B h d G g + P C 9 J d G V t T G 9 j Y X R p b 2 4 + P F N 0 Y W J s Z U V u d H J p Z X M g L z 4 8 L 0 l 0 Z W 0 + P E l 0 Z W 0 + P E l 0 Z W 1 M b 2 N h d G l v b j 4 8 S X R l b V R 5 c G U + R m 9 y b X V s Y T w v S X R l b V R 5 c G U + P E l 0 Z W 1 Q Y X R o P l N l Y 3 R p b 2 4 x L 1 N h b G V z 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A t M D U t M T V U M T c 6 M j A 6 M T Q u N z U y N z g z M F o i I C 8 + P E V u d H J 5 I F R 5 c G U 9 I k Z p b G x D b 2 x 1 b W 5 U e X B l c y I g V m F s d W U 9 I n N B d 0 1 E Q X d r R E F 3 T U Q i I C 8 + P E V u d H J 5 I F R 5 c G U 9 I k Z p b G x D b 2 x 1 b W 5 O Y W 1 l c y I g V m F s d W U 9 I n N b J n F 1 b 3 Q 7 T 3 J k Z X J M a W 5 l S U Q m c X V v d D s s J n F 1 b 3 Q 7 T 3 J k Z X J J R C Z x d W 9 0 O y w m c X V v d D t D d X N 0 b 2 1 l c k l E J n F 1 b 3 Q 7 L C Z x d W 9 0 O 1 N h b G V z c G V y c 2 9 u U G V y c 2 9 u S U Q m c X V v d D s s J n F 1 b 3 Q 7 T 3 J k Z X J E Y X R l J n F 1 b 3 Q 7 L C Z x d W 9 0 O 1 B y b 2 R 1 Y 3 R J d G V t S U Q m c X V v d D s s J n F 1 b 3 Q 7 U X V h b n R p d H k m c X V v d D s s J n F 1 b 3 Q 7 V W 5 p d F B y a W N l J n F 1 b 3 Q 7 L C Z x d W 9 0 O 1 N h b G V z I F Z h b H V 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F s Z X N E Y X R h L 0 N o Y W 5 n Z W Q g V H l w Z S 5 7 T 3 J k Z X J M a W 5 l S U Q s M H 0 m c X V v d D s s J n F 1 b 3 Q 7 U 2 V j d G l v b j E v U 2 F s Z X N E Y X R h L 0 N o Y W 5 n Z W Q g V H l w Z S 5 7 T 3 J k Z X J J R C w x f S Z x d W 9 0 O y w m c X V v d D t T Z W N 0 a W 9 u M S 9 T Y W x l c 0 R h d G E v Q 2 h h b m d l Z C B U e X B l L n t D d X N 0 b 2 1 l c k l E L D J 9 J n F 1 b 3 Q 7 L C Z x d W 9 0 O 1 N l Y 3 R p b 2 4 x L 1 N h b G V z R G F 0 Y S 9 D a G F u Z 2 V k I F R 5 c G U u e 1 N h b G V z c G V y c 2 9 u U G V y c 2 9 u S U Q s M 3 0 m c X V v d D s s J n F 1 b 3 Q 7 U 2 V j d G l v b j E v U 2 F s Z X N E Y X R h L 0 N o Y W 5 n Z W Q g V H l w Z S 5 7 T 3 J k Z X J E Y X R l L D R 9 J n F 1 b 3 Q 7 L C Z x d W 9 0 O 1 N l Y 3 R p b 2 4 x L 1 N h b G V z R G F 0 Y S 9 D a G F u Z 2 V k I F R 5 c G U u e 1 B y b 2 R 1 Y 3 R J d G V t S U Q s N X 0 m c X V v d D s s J n F 1 b 3 Q 7 U 2 V j d G l v b j E v U 2 F s Z X N E Y X R h L 0 N o Y W 5 n Z W Q g V H l w Z S 5 7 U X V h b n R p d H k s N n 0 m c X V v d D s s J n F 1 b 3 Q 7 U 2 V j d G l v b j E v U 2 F s Z X N E Y X R h L 0 N o Y W 5 n Z W Q g V H l w Z S 5 7 V W 5 p d F B y a W N l L D d 9 J n F 1 b 3 Q 7 L C Z x d W 9 0 O 1 N l Y 3 R p b 2 4 x L 1 N h b G V z R G F 0 Y S 9 J b n N l c n R l Z C B N d W x 0 a X B s a W N h d G l v b i 5 7 T X V s d G l w b G l j Y X R p b 2 4 s O H 0 m c X V v d D t d L C Z x d W 9 0 O 0 N v b H V t b k N v d W 5 0 J n F 1 b 3 Q 7 O j k s J n F 1 b 3 Q 7 S 2 V 5 Q 2 9 s d W 1 u T m F t Z X M m c X V v d D s 6 W 1 0 s J n F 1 b 3 Q 7 Q 2 9 s d W 1 u S W R l b n R p d G l l c y Z x d W 9 0 O z p b J n F 1 b 3 Q 7 U 2 V j d G l v b j E v U 2 F s Z X N E Y X R h L 0 N o Y W 5 n Z W Q g V H l w Z S 5 7 T 3 J k Z X J M a W 5 l S U Q s M H 0 m c X V v d D s s J n F 1 b 3 Q 7 U 2 V j d G l v b j E v U 2 F s Z X N E Y X R h L 0 N o Y W 5 n Z W Q g V H l w Z S 5 7 T 3 J k Z X J J R C w x f S Z x d W 9 0 O y w m c X V v d D t T Z W N 0 a W 9 u M S 9 T Y W x l c 0 R h d G E v Q 2 h h b m d l Z C B U e X B l L n t D d X N 0 b 2 1 l c k l E L D J 9 J n F 1 b 3 Q 7 L C Z x d W 9 0 O 1 N l Y 3 R p b 2 4 x L 1 N h b G V z R G F 0 Y S 9 D a G F u Z 2 V k I F R 5 c G U u e 1 N h b G V z c G V y c 2 9 u U G V y c 2 9 u S U Q s M 3 0 m c X V v d D s s J n F 1 b 3 Q 7 U 2 V j d G l v b j E v U 2 F s Z X N E Y X R h L 0 N o Y W 5 n Z W Q g V H l w Z S 5 7 T 3 J k Z X J E Y X R l L D R 9 J n F 1 b 3 Q 7 L C Z x d W 9 0 O 1 N l Y 3 R p b 2 4 x L 1 N h b G V z R G F 0 Y S 9 D a G F u Z 2 V k I F R 5 c G U u e 1 B y b 2 R 1 Y 3 R J d G V t S U Q s N X 0 m c X V v d D s s J n F 1 b 3 Q 7 U 2 V j d G l v b j E v U 2 F s Z X N E Y X R h L 0 N o Y W 5 n Z W Q g V H l w Z S 5 7 U X V h b n R p d H k s N n 0 m c X V v d D s s J n F 1 b 3 Q 7 U 2 V j d G l v b j E v U 2 F s Z X N E Y X R h L 0 N o Y W 5 n Z W Q g V H l w Z S 5 7 V W 5 p d F B y a W N l L D d 9 J n F 1 b 3 Q 7 L C Z x d W 9 0 O 1 N l Y 3 R p b 2 4 x L 1 N h b G V z R G F 0 Y S 9 J b n N l c n R l Z C B N d W x 0 a X B s a W N h d G l v b i 5 7 T X V s d G l w b G l j Y X R p b 2 4 s O H 0 m c X V v d D t d L C Z x d W 9 0 O 1 J l b G F 0 a W 9 u c 2 h p c E l u Z m 8 m c X V v d D s 6 W 1 1 9 I i A v P j x F b n R y e S B U e X B l P S J Q a X Z v d E 9 i a m V j d E 5 h b W U i I F Z h b H V l P S J z Q 2 F s Y 3 V s Y X R p b 2 4 h U G l 2 b 3 R U Y W J s Z T Q i I C 8 + P E V u d H J 5 I F R 5 c G U 9 I l F 1 Z X J 5 S U Q i I F Z h b H V l P S J z Z W R h Z T g 5 N D k t Y m Z k O S 0 0 Y 2 F l L T g 5 Z D c t N z U 1 Z T g 5 N D U y M G U 5 I i A v P j x F b n R y e S B U e X B l P S J G a W x s Q 2 9 1 b n Q i I F Z h b H V l P S J s M j M 0 N D U i I C 8 + P E V u d H J 5 I F R 5 c G U 9 I k F k Z G V k V G 9 E Y X R h T W 9 k Z W w i I F Z h b H V l P S J s M 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R G F 0 Z U l u Z m 8 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F c n J v c k N v d W 5 0 I i B W Y W x 1 Z T 0 i b D A i I C 8 + P E V u d H J 5 I F R 5 c G U 9 I k Z p b G x M Y X N 0 V X B k Y X R l Z C I g V m F s d W U 9 I m Q y M D I w L T A 1 L T E 1 V D E 3 O j I w O j E 0 L j c 1 N T c 0 N z d a I i A v P j x F b n R y e S B U e X B l P S J G a W x s Q 2 9 s d W 1 u V H l w Z X M i I F Z h b H V l P S J z Q 1 F Z R E N R W T 0 i I C 8 + P E V u d H J 5 I F R 5 c G U 9 I k Z p b G x D b 2 x 1 b W 5 O Y W 1 l c y I g V m F s d W U 9 I n N b J n F 1 b 3 Q 7 R G F 0 Z S Z x d W 9 0 O y w m c X V v d D t N b 2 5 0 a C B O Y W 1 l J n F 1 b 3 Q 7 L C Z x d W 9 0 O 0 1 v b n R o J n F 1 b 3 Q 7 L C Z x d W 9 0 O 1 N 0 Y X J 0 I G 9 m I E 1 v b n R o J n F 1 b 3 Q 7 L C Z x d W 9 0 O 0 1 v b n R o I E Z s Y W c m c X V v d D t d I i A v P j x F b n R y e S B U e X B l P S J G a W x s U 3 R h d H V z I i B W Y W x 1 Z T 0 i c 0 N v b X B s Z X R l I i A v P j x F b n R y e S B U e X B l P S J S Z W x h d G l v b n N o a X B J b m Z v Q 2 9 u d G F p b m V y I i B W Y W x 1 Z T 0 i c 3 s m c X V v d D t j b 2 x 1 b W 5 D b 3 V u d C Z x d W 9 0 O z o 1 L C Z x d W 9 0 O 2 t l e U N v b H V t b k 5 h b W V z J n F 1 b 3 Q 7 O l s m c X V v d D t E Y X R l J n F 1 b 3 Q 7 X S w m c X V v d D t x d W V y e V J l b G F 0 a W 9 u c 2 h p c H M m c X V v d D s 6 W 1 0 s J n F 1 b 3 Q 7 Y 2 9 s d W 1 u S W R l b n R p d G l l c y Z x d W 9 0 O z p b J n F 1 b 3 Q 7 U 2 V j d G l v b j E v U 2 F s Z X N E Y X R h L 0 N o Y W 5 n Z W Q g V H l w Z S 5 7 T 3 J k Z X J E Y X R l L D R 9 J n F 1 b 3 Q 7 L C Z x d W 9 0 O 1 N l Y 3 R p b 2 4 x L 0 R h d G V J b m Z v L 0 l u c 2 V y d G V k I E 1 v b n R o I E 5 h b W U u e 0 1 v b n R o I E 5 h b W U s M X 0 m c X V v d D s s J n F 1 b 3 Q 7 U 2 V j d G l v b j E v R G F 0 Z U l u Z m 8 v S W 5 z Z X J 0 Z W Q g T W 9 u d G g u e 0 1 v b n R o L D J 9 J n F 1 b 3 Q 7 L C Z x d W 9 0 O 1 N l Y 3 R p b 2 4 x L 0 R h d G V J b m Z v L 0 l u c 2 V y d G V k I F N 0 Y X J 0 I G 9 m I E 1 v b n R o L n t T d G F y d C B v Z i B N b 2 5 0 a C w z f S Z x d W 9 0 O y w m c X V v d D t T Z W N 0 a W 9 u M S 9 E Y X R l S W 5 m b y 9 D a G F u Z 2 V k I F R 5 c G U u e 0 1 v b n R o I E Z s Y W c s N H 0 m c X V v d D t d L C Z x d W 9 0 O 0 N v b H V t b k N v d W 5 0 J n F 1 b 3 Q 7 O j U s J n F 1 b 3 Q 7 S 2 V 5 Q 2 9 s d W 1 u T m F t Z X M m c X V v d D s 6 W y Z x d W 9 0 O 0 R h d G U m c X V v d D t d L C Z x d W 9 0 O 0 N v b H V t b k l k Z W 5 0 a X R p Z X M m c X V v d D s 6 W y Z x d W 9 0 O 1 N l Y 3 R p b 2 4 x L 1 N h b G V z R G F 0 Y S 9 D a G F u Z 2 V k I F R 5 c G U u e 0 9 y Z G V y R G F 0 Z S w 0 f S Z x d W 9 0 O y w m c X V v d D t T Z W N 0 a W 9 u M S 9 E Y X R l S W 5 m b y 9 J b n N l c n R l Z C B N b 2 5 0 a C B O Y W 1 l L n t N b 2 5 0 a C B O Y W 1 l L D F 9 J n F 1 b 3 Q 7 L C Z x d W 9 0 O 1 N l Y 3 R p b 2 4 x L 0 R h d G V J b m Z v L 0 l u c 2 V y d G V k I E 1 v b n R o L n t N b 2 5 0 a C w y f S Z x d W 9 0 O y w m c X V v d D t T Z W N 0 a W 9 u M S 9 E Y X R l S W 5 m b y 9 J b n N l c n R l Z C B T d G F y d C B v Z i B N b 2 5 0 a C 5 7 U 3 R h c n Q g b 2 Y g T W 9 u d G g s M 3 0 m c X V v d D s s J n F 1 b 3 Q 7 U 2 V j d G l v b j E v R G F 0 Z U l u Z m 8 v Q 2 h h b m d l Z C B U e X B l L n t N b 2 5 0 a C B G b G F n L D R 9 J n F 1 b 3 Q 7 X S w m c X V v d D t S Z W x h d G l v b n N o a X B J b m Z v J n F 1 b 3 Q 7 O l t d f S I g L z 4 8 R W 5 0 c n k g V H l w Z T 0 i U G l 2 b 3 R P Y m p l Y 3 R O Y W 1 l I i B W Y W x 1 Z T 0 i c 0 N h b G N 1 b G F 0 a W 9 u I V B p d m 9 0 V G F i b G U z I i A v P j x F b n R y e S B U e X B l P S J R d W V y e U l E I i B W Y W x 1 Z T 0 i c z l i Z T k z O W Z j L T R m Z W E t N D I z M C 0 4 N D g 1 L T c 4 M m J k M 2 E 3 O T V l M i I g L z 4 8 R W 5 0 c n k g V H l w Z T 0 i R m l s b E N v d W 5 0 I i B W Y W x 1 Z T 0 i b D E w N C I g L z 4 8 R W 5 0 c n k g V H l w Z T 0 i Q W R k Z W R U b 0 R h d G F N b 2 R l b C I g V m F s d W U 9 I m w x I i A v P j w v U 3 R h Y m x l R W 5 0 c m l l c 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E d X B s a W N h d G V z P C 9 J d G V t U G F 0 a D 4 8 L 0 l 0 Z W 1 M b 2 N h d G l v b j 4 8 U 3 R h Y m x l R W 5 0 c m l l c y A v P j w v S X R l b T 4 8 S X R l b T 4 8 S X R l b U x v Y 2 F 0 a W 9 u P j x J d G V t V H l w Z T 5 G b 3 J t d W x h P C 9 J d G V t V H l w Z T 4 8 S X R l b V B h d G g + U 2 V j d G l v b j E v R G F 0 Z U l u Z m 8 v U m V t b 3 Z l Z C U y M E 9 0 a G V y J T I w Q 2 9 s d W 1 u c z w v S X R l b V B h d G g + P C 9 J d G V t T G 9 j Y X R p b 2 4 + P F N 0 Y W J s Z U V u d H J p Z X M g L z 4 8 L 0 l 0 Z W 0 + P E l 0 Z W 0 + P E l 0 Z W 1 M b 2 N h d G l v b j 4 8 S X R l b V R 5 c G U + R m 9 y b X V s Y T w v S X R l b V R 5 c G U + P E l 0 Z W 1 Q Y X R o P l N l Y 3 R p b 2 4 x L 0 R h d G V J b m Z v L 1 J l b m F t Z W Q l M j B D b 2 x 1 b W 5 z P C 9 J d G V t U G F 0 a D 4 8 L 0 l 0 Z W 1 M b 2 N h d G l v b j 4 8 U 3 R h Y m x l R W 5 0 c m l l c y A v P j w v S X R l b T 4 8 S X R l b T 4 8 S X R l b U x v Y 2 F 0 a W 9 u P j x J d G V t V H l w Z T 5 G b 3 J t d W x h P C 9 J d G V t V H l w Z T 4 8 S X R l b V B h d G g + U 2 V j d G l v b j E v R G F 0 Z U l u Z m 8 v S W 5 z Z X J 0 Z W Q l M j B N b 2 5 0 a C U y M E 5 h b W U 8 L 0 l 0 Z W 1 Q Y X R o P j w v S X R l b U x v Y 2 F 0 a W 9 u P j x T d G F i b G V F b n R y a W V z I C 8 + P C 9 J d G V t P j x J d G V t P j x J d G V t T G 9 j Y X R p b 2 4 + P E l 0 Z W 1 U e X B l P k Z v c m 1 1 b G E 8 L 0 l 0 Z W 1 U e X B l P j x J d G V t U G F 0 a D 5 T Z W N 0 a W 9 u M S 9 E Y X R l S W 5 m b y 9 J b n N l c n R l Z C U y M E 1 v b n R o P C 9 J d G V t U G F 0 a D 4 8 L 0 l 0 Z W 1 M b 2 N h d G l v b j 4 8 U 3 R h Y m x l R W 5 0 c m l l c y A v P j w v S X R l b T 4 8 S X R l b T 4 8 S X R l b U x v Y 2 F 0 a W 9 u P j x J d G V t V H l w Z T 5 G b 3 J t d W x h P C 9 J d G V t V H l w Z T 4 8 S X R l b V B h d G g + U 2 V j d G l v b j E v R G F 0 Z U l u Z m 8 v S W 5 z Z X J 0 Z W Q l M j B T d G F y d C U y M G 9 m J T I w T W 9 u d G g 8 L 0 l 0 Z W 1 Q Y X R o P j w v S X R l b U x v Y 2 F 0 a W 9 u P j x T d G F i b G V F b n R y a W V z I C 8 + P C 9 J d G V t P j x J d G V t P j x J d G V t T G 9 j Y X R p b 2 4 + P E l 0 Z W 1 U e X B l P k Z v c m 1 1 b G E 8 L 0 l 0 Z W 1 U e X B l P j x J d G V t U G F 0 a D 5 T Z W N 0 a W 9 u M S 9 E Y X R l S W 5 m b y 9 D Y W x j T W F 4 P C 9 J d G V t U G F 0 a D 4 8 L 0 l 0 Z W 1 M b 2 N h d G l v b j 4 8 U 3 R h Y m x l R W 5 0 c m l l c y A v P j w v S X R l b T 4 8 S X R l b T 4 8 S X R l b U x v Y 2 F 0 a W 9 u P j x J d G V t V H l w Z T 5 G b 3 J t d W x h P C 9 J d G V t V H l w Z T 4 8 S X R l b V B h d G g + U 2 V j d G l v b j E v R G F 0 Z U l u Z m 8 v R 2 9 C Y W N r P C 9 J d G V t U G F 0 a D 4 8 L 0 l 0 Z W 1 M b 2 N h d G l v b j 4 8 U 3 R h Y m x l R W 5 0 c m l l c y A v P j w v S X R l b T 4 8 S X R l b T 4 8 S X R l b U x v Y 2 F 0 a W 9 u P j x J d G V t V H l w Z T 5 G b 3 J t d W x h P C 9 J d G V t V H l w Z T 4 8 S X R l b V B h d G g + U 2 V j d G l v b j E v R G F 0 Z U l u Z m 8 v Q W R k Z W Q l M j B D b 2 5 k a X R p b 2 5 h b C U y M E N v b H V t b j w v S X R l b V B h d G g + P C 9 J d G V t T G 9 j Y X R p b 2 4 + P F N 0 Y W J s Z U V u d H J p Z X M g L z 4 8 L 0 l 0 Z W 0 + P E l 0 Z W 0 + P E l 0 Z W 1 M b 2 N h d G l v b j 4 8 S X R l b V R 5 c G U + R m 9 y b X V s Y T w v S X R l b V R 5 c G U + P E l 0 Z W 1 Q Y X R o P l N l Y 3 R p b 2 4 x L 0 R h d G V J b m Z v L 0 N o Y W 5 n Z W Q l M j B U e X B l P C 9 J d G V t U G F 0 a D 4 8 L 0 l 0 Z W 1 M b 2 N h d G l v b j 4 8 U 3 R h Y m x l R W 5 0 c m l l c y A v P j w v S X R l b T 4 8 L 0 l 0 Z W 1 z P j w v T G 9 j Y W x Q Y W N r Y W d l T W V 0 Y W R h d G F G a W x l P h Y A A A B Q S w U G A A A A A A A A A A A A A A A A A A A A A A A A J g E A A A E A A A D Q j J 3 f A R X R E Y x 6 A M B P w p f r A Q A A A L 6 D i L 0 w d K 9 H r L R s 4 M A t 1 K o A A A A A A g A A A A A A E G Y A A A A B A A A g A A A A J J g v O h V t Q o l E Q 0 u V m T L A M G M C I 2 v m O w X n q N l 7 a / V 3 s a Q A A A A A D o A A A A A C A A A g A A A A k S C 0 0 J U b s o 3 z f A h 9 G C j z K y S A f x P N W o Y S B h W X 1 m x f 0 u l Q A A A A m 8 j 9 8 y U i 3 5 p c 3 M s y d X M a 8 z 9 H V z m w f 0 Q T 9 u I x S 8 l 9 1 K 8 5 6 J D y R e l y G N f + m 3 d H 7 x F 3 o X 2 F B m 9 H u 9 q T e a j g B g o / c P t n Z + G 9 I Z 8 6 e J z Y A 3 5 m c d V A A A A A g z D p z i q d b e s 2 2 + c B y k z g W 9 P W i e k r u F Y M m 0 y G w t B k l t P c R Z e + B M N A 1 z n Y S a j 8 m E W d q 6 Y t D k / C G L c u e + y k F x I E A g = = < / 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 2 0 2 0 - 0 5 - 1 4 T 1 9 : 0 0 : 3 1 . 9 4 0 5 5 9 9 + 0 2 : 0 0 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M a s t e r C u s t o m e r _ 4 6 4 f 7 b 1 e - c d e 0 - 4 0 7 e - 8 1 a c - a 1 f f 6 4 9 1 7 1 2 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 2 5 9 < / i n t > < / v a l u e > < / i t e m > < i t e m > < k e y > < s t r i n g > C u s t o m e r N a m e < / s t r i n g > < / k e y > < v a l u e > < i n t > 3 1 8 < / 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M a s t e r P r o d u c t _ 2 e 1 2 0 9 a a - f 8 8 a - 4 f 9 0 - b 4 a c - f 4 d 4 a a 7 c 2 5 6 d , M a s t e r C u s t o m e r _ 4 6 4 f 7 b 1 e - c d e 0 - 4 0 7 e - 8 1 a c - a 1 f f 6 4 9 1 7 1 2 3 , M a s t e r S a l e s E m p _ a 6 e 3 e 5 4 d - b 4 d 7 - 4 9 a d - 8 d d 8 - 7 a 8 0 2 0 5 3 2 f 2 6 , S a l e s D a t a _ a 5 c 6 3 2 b d - 1 7 0 c - 4 1 6 6 - a 1 2 4 - d 4 a 8 5 9 c 9 a 1 1 2 , D a t e I n f o _ 3 f d 9 1 3 0 a - d 6 f 0 - 4 4 7 a - 8 2 c a - 2 1 c 4 c d 7 2 5 2 d a ] ] > < / C u s t o m C o n t e n t > < / G e m i n i > 
</file>

<file path=customXml/item8.xml>��< ? x m l   v e r s i o n = " 1 . 0 "   e n c o d i n g = " U T F - 1 6 " ? > < G e m i n i   x m l n s = " h t t p : / / g e m i n i / p i v o t c u s t o m i z a t i o n / M a n u a l C a l c M o d e " > < C u s t o m C o n t e n t > < ! [ C D A T A [ F a l s e ] ] > < / C u s t o m C o n t e n t > < / G e m i n i > 
</file>

<file path=customXml/item9.xml>��< ? x m l   v e r s i o n = " 1 . 0 "   e n c o d i n g = " U T F - 1 6 " ? > < G e m i n i   x m l n s = " h t t p : / / g e m i n i / p i v o t c u s t o m i z a t i o n / P o w e r P i v o t V e r s i o n " > < C u s t o m C o n t e n t > < ! [ C D A T A [ 2 0 1 5 . 1 3 0 . 8 0 0 . 1 1 5 2 ] ] > < / C u s t o m C o n t e n t > < / G e m i n i > 
</file>

<file path=customXml/itemProps1.xml><?xml version="1.0" encoding="utf-8"?>
<ds:datastoreItem xmlns:ds="http://schemas.openxmlformats.org/officeDocument/2006/customXml" ds:itemID="{3100F123-4D5C-4782-8C40-A66AD1F604E7}">
  <ds:schemaRefs/>
</ds:datastoreItem>
</file>

<file path=customXml/itemProps10.xml><?xml version="1.0" encoding="utf-8"?>
<ds:datastoreItem xmlns:ds="http://schemas.openxmlformats.org/officeDocument/2006/customXml" ds:itemID="{5D61C3BF-02F7-46C3-967F-22AE0D8246C6}">
  <ds:schemaRefs/>
</ds:datastoreItem>
</file>

<file path=customXml/itemProps11.xml><?xml version="1.0" encoding="utf-8"?>
<ds:datastoreItem xmlns:ds="http://schemas.openxmlformats.org/officeDocument/2006/customXml" ds:itemID="{4E74AB58-A8C1-4304-8AE6-7AEE20E0934F}">
  <ds:schemaRefs/>
</ds:datastoreItem>
</file>

<file path=customXml/itemProps12.xml><?xml version="1.0" encoding="utf-8"?>
<ds:datastoreItem xmlns:ds="http://schemas.openxmlformats.org/officeDocument/2006/customXml" ds:itemID="{3A670C88-B519-43F2-BA19-28F354DF46EF}">
  <ds:schemaRefs/>
</ds:datastoreItem>
</file>

<file path=customXml/itemProps13.xml><?xml version="1.0" encoding="utf-8"?>
<ds:datastoreItem xmlns:ds="http://schemas.openxmlformats.org/officeDocument/2006/customXml" ds:itemID="{4C0BBA3E-10F1-41DB-BC00-53B7EEF1538D}">
  <ds:schemaRefs/>
</ds:datastoreItem>
</file>

<file path=customXml/itemProps14.xml><?xml version="1.0" encoding="utf-8"?>
<ds:datastoreItem xmlns:ds="http://schemas.openxmlformats.org/officeDocument/2006/customXml" ds:itemID="{B7B42980-BD96-42A6-921D-4F06ADFFE8B9}">
  <ds:schemaRefs/>
</ds:datastoreItem>
</file>

<file path=customXml/itemProps15.xml><?xml version="1.0" encoding="utf-8"?>
<ds:datastoreItem xmlns:ds="http://schemas.openxmlformats.org/officeDocument/2006/customXml" ds:itemID="{E6E3F00F-3EA6-44EE-A94B-F0534699D5D5}">
  <ds:schemaRefs/>
</ds:datastoreItem>
</file>

<file path=customXml/itemProps16.xml><?xml version="1.0" encoding="utf-8"?>
<ds:datastoreItem xmlns:ds="http://schemas.openxmlformats.org/officeDocument/2006/customXml" ds:itemID="{7AB630E3-813E-4EEB-A499-C0ABD318B4AB}">
  <ds:schemaRefs/>
</ds:datastoreItem>
</file>

<file path=customXml/itemProps17.xml><?xml version="1.0" encoding="utf-8"?>
<ds:datastoreItem xmlns:ds="http://schemas.openxmlformats.org/officeDocument/2006/customXml" ds:itemID="{54F9A7A1-43B6-4440-9D67-8AF995D2A171}">
  <ds:schemaRefs/>
</ds:datastoreItem>
</file>

<file path=customXml/itemProps18.xml><?xml version="1.0" encoding="utf-8"?>
<ds:datastoreItem xmlns:ds="http://schemas.openxmlformats.org/officeDocument/2006/customXml" ds:itemID="{865A607B-9088-4BD1-9DA7-79CE13A571A7}">
  <ds:schemaRefs/>
</ds:datastoreItem>
</file>

<file path=customXml/itemProps19.xml><?xml version="1.0" encoding="utf-8"?>
<ds:datastoreItem xmlns:ds="http://schemas.openxmlformats.org/officeDocument/2006/customXml" ds:itemID="{EF6D6251-2319-4107-A0B6-1910FDA1823B}">
  <ds:schemaRefs/>
</ds:datastoreItem>
</file>

<file path=customXml/itemProps2.xml><?xml version="1.0" encoding="utf-8"?>
<ds:datastoreItem xmlns:ds="http://schemas.openxmlformats.org/officeDocument/2006/customXml" ds:itemID="{D75CBE78-CAAB-4B41-B097-110E4BFB9E9E}">
  <ds:schemaRefs/>
</ds:datastoreItem>
</file>

<file path=customXml/itemProps20.xml><?xml version="1.0" encoding="utf-8"?>
<ds:datastoreItem xmlns:ds="http://schemas.openxmlformats.org/officeDocument/2006/customXml" ds:itemID="{33C274A9-4F95-487D-AA24-140C919F35C0}">
  <ds:schemaRefs/>
</ds:datastoreItem>
</file>

<file path=customXml/itemProps21.xml><?xml version="1.0" encoding="utf-8"?>
<ds:datastoreItem xmlns:ds="http://schemas.openxmlformats.org/officeDocument/2006/customXml" ds:itemID="{73E4A82B-2F30-4887-8E89-C37963BF506F}">
  <ds:schemaRefs>
    <ds:schemaRef ds:uri="http://schemas.microsoft.com/DataMashup"/>
  </ds:schemaRefs>
</ds:datastoreItem>
</file>

<file path=customXml/itemProps3.xml><?xml version="1.0" encoding="utf-8"?>
<ds:datastoreItem xmlns:ds="http://schemas.openxmlformats.org/officeDocument/2006/customXml" ds:itemID="{94B2E03F-CFBD-453C-B46B-942C044DEE98}">
  <ds:schemaRefs/>
</ds:datastoreItem>
</file>

<file path=customXml/itemProps4.xml><?xml version="1.0" encoding="utf-8"?>
<ds:datastoreItem xmlns:ds="http://schemas.openxmlformats.org/officeDocument/2006/customXml" ds:itemID="{0F1E6689-8C1B-4F03-8460-86EE9DA75F90}">
  <ds:schemaRefs/>
</ds:datastoreItem>
</file>

<file path=customXml/itemProps5.xml><?xml version="1.0" encoding="utf-8"?>
<ds:datastoreItem xmlns:ds="http://schemas.openxmlformats.org/officeDocument/2006/customXml" ds:itemID="{4EB12402-A8DD-46F5-A3C8-A7918FFAAAB0}">
  <ds:schemaRefs/>
</ds:datastoreItem>
</file>

<file path=customXml/itemProps6.xml><?xml version="1.0" encoding="utf-8"?>
<ds:datastoreItem xmlns:ds="http://schemas.openxmlformats.org/officeDocument/2006/customXml" ds:itemID="{0409E492-D819-4413-8AA1-F670521BFC51}">
  <ds:schemaRefs/>
</ds:datastoreItem>
</file>

<file path=customXml/itemProps7.xml><?xml version="1.0" encoding="utf-8"?>
<ds:datastoreItem xmlns:ds="http://schemas.openxmlformats.org/officeDocument/2006/customXml" ds:itemID="{D2CAA753-DAC9-4FA9-BBCF-D6F60150B766}">
  <ds:schemaRefs/>
</ds:datastoreItem>
</file>

<file path=customXml/itemProps8.xml><?xml version="1.0" encoding="utf-8"?>
<ds:datastoreItem xmlns:ds="http://schemas.openxmlformats.org/officeDocument/2006/customXml" ds:itemID="{EB51B2F3-3754-4818-90FA-41F84A430933}">
  <ds:schemaRefs/>
</ds:datastoreItem>
</file>

<file path=customXml/itemProps9.xml><?xml version="1.0" encoding="utf-8"?>
<ds:datastoreItem xmlns:ds="http://schemas.openxmlformats.org/officeDocument/2006/customXml" ds:itemID="{2B61FF75-06A5-4D99-8764-D8DE20CB30E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vt:lpstr>
      <vt:lpstr>Draft</vt:lpstr>
      <vt:lpstr>Instructions</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Leila Gharani</cp:lastModifiedBy>
  <dcterms:created xsi:type="dcterms:W3CDTF">2020-04-06T08:43:01Z</dcterms:created>
  <dcterms:modified xsi:type="dcterms:W3CDTF">2020-06-25T13:05:42Z</dcterms:modified>
</cp:coreProperties>
</file>