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P:\Digital Tax QA\Updated Tests\"/>
    </mc:Choice>
  </mc:AlternateContent>
  <bookViews>
    <workbookView xWindow="14385" yWindow="-15" windowWidth="14415" windowHeight="12990"/>
  </bookViews>
  <sheets>
    <sheet name="Tuition Amounts" sheetId="4" r:id="rId1"/>
    <sheet name="Data" sheetId="6" r:id="rId2"/>
  </sheets>
  <externalReferences>
    <externalReference r:id="rId3"/>
  </externalReferences>
  <definedNames>
    <definedName name="_xlnm.Print_Area" localSheetId="0">'Tuition Amounts'!$A$1:$AM$95</definedName>
    <definedName name="_xlnm.Print_Titles" localSheetId="0">'Tuition Amounts'!$A:$B,'Tuition Amounts'!$1:$6</definedName>
  </definedNames>
  <calcPr calcId="171027" concurrentCalc="0"/>
</workbook>
</file>

<file path=xl/calcChain.xml><?xml version="1.0" encoding="utf-8"?>
<calcChain xmlns="http://schemas.openxmlformats.org/spreadsheetml/2006/main">
  <c r="AN53" i="4" l="1"/>
  <c r="AM53" i="4"/>
  <c r="AL53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AN49" i="4"/>
  <c r="AM49" i="4"/>
  <c r="AL49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AN48" i="4"/>
  <c r="AM48" i="4"/>
  <c r="AL48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AN47" i="4"/>
  <c r="AM47" i="4"/>
  <c r="AL47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F79" i="4"/>
  <c r="F80" i="4"/>
  <c r="F81" i="4"/>
  <c r="F82" i="4"/>
  <c r="G58" i="4"/>
  <c r="G57" i="4"/>
  <c r="G60" i="4"/>
  <c r="G63" i="4"/>
  <c r="G64" i="4"/>
  <c r="G65" i="4"/>
  <c r="G56" i="4"/>
  <c r="G69" i="4"/>
  <c r="G91" i="4"/>
  <c r="G70" i="4"/>
  <c r="G55" i="4"/>
  <c r="H79" i="4"/>
  <c r="H80" i="4"/>
  <c r="H81" i="4"/>
  <c r="H82" i="4"/>
  <c r="I79" i="4"/>
  <c r="I80" i="4"/>
  <c r="J58" i="4"/>
  <c r="J57" i="4"/>
  <c r="J60" i="4"/>
  <c r="J62" i="4"/>
  <c r="J63" i="4"/>
  <c r="J64" i="4"/>
  <c r="J65" i="4"/>
  <c r="J56" i="4"/>
  <c r="J69" i="4"/>
  <c r="J91" i="4"/>
  <c r="J55" i="4"/>
  <c r="K79" i="4"/>
  <c r="K80" i="4"/>
  <c r="K81" i="4"/>
  <c r="K82" i="4"/>
  <c r="L79" i="4"/>
  <c r="L80" i="4"/>
  <c r="L81" i="4"/>
  <c r="L82" i="4"/>
  <c r="M58" i="4"/>
  <c r="M57" i="4"/>
  <c r="M59" i="4"/>
  <c r="M61" i="4"/>
  <c r="M60" i="4"/>
  <c r="M63" i="4"/>
  <c r="M65" i="4"/>
  <c r="M56" i="4"/>
  <c r="M69" i="4"/>
  <c r="M91" i="4"/>
  <c r="M70" i="4"/>
  <c r="M55" i="4"/>
  <c r="N79" i="4"/>
  <c r="N80" i="4"/>
  <c r="O79" i="4"/>
  <c r="O80" i="4"/>
  <c r="O81" i="4"/>
  <c r="O82" i="4"/>
  <c r="P58" i="4"/>
  <c r="P57" i="4"/>
  <c r="P59" i="4"/>
  <c r="P60" i="4"/>
  <c r="P62" i="4"/>
  <c r="P63" i="4"/>
  <c r="P64" i="4"/>
  <c r="P65" i="4"/>
  <c r="P56" i="4"/>
  <c r="P69" i="4"/>
  <c r="P91" i="4"/>
  <c r="P70" i="4"/>
  <c r="P55" i="4"/>
  <c r="Q79" i="4"/>
  <c r="Q80" i="4"/>
  <c r="Q81" i="4"/>
  <c r="Q82" i="4"/>
  <c r="R79" i="4"/>
  <c r="R80" i="4"/>
  <c r="R81" i="4"/>
  <c r="R82" i="4"/>
  <c r="S58" i="4"/>
  <c r="S57" i="4"/>
  <c r="S60" i="4"/>
  <c r="S63" i="4"/>
  <c r="S65" i="4"/>
  <c r="S56" i="4"/>
  <c r="S91" i="4"/>
  <c r="S70" i="4"/>
  <c r="S55" i="4"/>
  <c r="T79" i="4"/>
  <c r="T80" i="4"/>
  <c r="T81" i="4"/>
  <c r="T82" i="4"/>
  <c r="U79" i="4"/>
  <c r="U80" i="4"/>
  <c r="U81" i="4"/>
  <c r="U82" i="4"/>
  <c r="V58" i="4"/>
  <c r="V57" i="4"/>
  <c r="V60" i="4"/>
  <c r="V63" i="4"/>
  <c r="V65" i="4"/>
  <c r="V56" i="4"/>
  <c r="V91" i="4"/>
  <c r="V70" i="4"/>
  <c r="V55" i="4"/>
  <c r="W79" i="4"/>
  <c r="W80" i="4"/>
  <c r="W81" i="4"/>
  <c r="W82" i="4"/>
  <c r="X79" i="4"/>
  <c r="X80" i="4"/>
  <c r="X81" i="4"/>
  <c r="X82" i="4"/>
  <c r="Y57" i="4"/>
  <c r="Y58" i="4"/>
  <c r="Y60" i="4"/>
  <c r="Y62" i="4"/>
  <c r="Y63" i="4"/>
  <c r="Y64" i="4"/>
  <c r="Y65" i="4"/>
  <c r="Y56" i="4"/>
  <c r="Y69" i="4"/>
  <c r="Y91" i="4"/>
  <c r="Y70" i="4"/>
  <c r="Y55" i="4"/>
  <c r="Z79" i="4"/>
  <c r="Z80" i="4"/>
  <c r="Z81" i="4"/>
  <c r="Z82" i="4"/>
  <c r="AA79" i="4"/>
  <c r="AA80" i="4"/>
  <c r="AA81" i="4"/>
  <c r="AA82" i="4"/>
  <c r="AB57" i="4"/>
  <c r="AB58" i="4"/>
  <c r="AB60" i="4"/>
  <c r="AB62" i="4"/>
  <c r="AB63" i="4"/>
  <c r="AB64" i="4"/>
  <c r="AB65" i="4"/>
  <c r="AB56" i="4"/>
  <c r="AB69" i="4"/>
  <c r="AB91" i="4"/>
  <c r="AB70" i="4"/>
  <c r="AB55" i="4"/>
  <c r="AC79" i="4"/>
  <c r="AC80" i="4"/>
  <c r="AC81" i="4"/>
  <c r="AC82" i="4"/>
  <c r="AD79" i="4"/>
  <c r="AD80" i="4"/>
  <c r="AE57" i="4"/>
  <c r="AE58" i="4"/>
  <c r="AE60" i="4"/>
  <c r="AE63" i="4"/>
  <c r="AE65" i="4"/>
  <c r="AE56" i="4"/>
  <c r="AE69" i="4"/>
  <c r="AE91" i="4"/>
  <c r="AE55" i="4"/>
  <c r="AF79" i="4"/>
  <c r="AF80" i="4"/>
  <c r="AF81" i="4"/>
  <c r="AF82" i="4"/>
  <c r="AG79" i="4"/>
  <c r="AG80" i="4"/>
  <c r="AH58" i="4"/>
  <c r="AH57" i="4"/>
  <c r="AH59" i="4"/>
  <c r="AH60" i="4"/>
  <c r="AH62" i="4"/>
  <c r="AH63" i="4"/>
  <c r="AH64" i="4"/>
  <c r="AH65" i="4"/>
  <c r="AH56" i="4"/>
  <c r="AH69" i="4"/>
  <c r="AH91" i="4"/>
  <c r="AH55" i="4"/>
  <c r="AI79" i="4"/>
  <c r="AI80" i="4"/>
  <c r="AI81" i="4"/>
  <c r="AI82" i="4"/>
  <c r="AJ79" i="4"/>
  <c r="AJ80" i="4"/>
  <c r="AJ81" i="4"/>
  <c r="AJ82" i="4"/>
  <c r="AK58" i="4"/>
  <c r="AK57" i="4"/>
  <c r="AK59" i="4"/>
  <c r="AK60" i="4"/>
  <c r="AK63" i="4"/>
  <c r="AK65" i="4"/>
  <c r="AK56" i="4"/>
  <c r="AK91" i="4"/>
  <c r="AK70" i="4"/>
  <c r="AK55" i="4"/>
  <c r="AL79" i="4"/>
  <c r="AL80" i="4"/>
  <c r="AL81" i="4"/>
  <c r="AL82" i="4"/>
  <c r="AM79" i="4"/>
  <c r="AM80" i="4"/>
  <c r="AM81" i="4"/>
  <c r="AM82" i="4"/>
  <c r="AN58" i="4"/>
  <c r="AN57" i="4"/>
  <c r="AN59" i="4"/>
  <c r="AN60" i="4"/>
  <c r="AN62" i="4"/>
  <c r="AN63" i="4"/>
  <c r="AN64" i="4"/>
  <c r="AN65" i="4"/>
  <c r="AN56" i="4"/>
  <c r="AN69" i="4"/>
  <c r="AN91" i="4"/>
  <c r="AN70" i="4"/>
  <c r="AN55" i="4"/>
  <c r="F91" i="4"/>
  <c r="F69" i="4"/>
  <c r="F55" i="4"/>
  <c r="H69" i="4"/>
  <c r="H91" i="4"/>
  <c r="H70" i="4"/>
  <c r="H55" i="4"/>
  <c r="I69" i="4"/>
  <c r="I91" i="4"/>
  <c r="I55" i="4"/>
  <c r="K69" i="4"/>
  <c r="K91" i="4"/>
  <c r="K70" i="4"/>
  <c r="K55" i="4"/>
  <c r="L69" i="4"/>
  <c r="L91" i="4"/>
  <c r="L55" i="4"/>
  <c r="N91" i="4"/>
  <c r="N55" i="4"/>
  <c r="O69" i="4"/>
  <c r="O91" i="4"/>
  <c r="O55" i="4"/>
  <c r="Q91" i="4"/>
  <c r="Q69" i="4"/>
  <c r="Q55" i="4"/>
  <c r="R91" i="4"/>
  <c r="R55" i="4"/>
  <c r="T69" i="4"/>
  <c r="T91" i="4"/>
  <c r="T70" i="4"/>
  <c r="T55" i="4"/>
  <c r="U69" i="4"/>
  <c r="U91" i="4"/>
  <c r="U55" i="4"/>
  <c r="W91" i="4"/>
  <c r="W69" i="4"/>
  <c r="W55" i="4"/>
  <c r="X91" i="4"/>
  <c r="X55" i="4"/>
  <c r="Z69" i="4"/>
  <c r="Z91" i="4"/>
  <c r="Z70" i="4"/>
  <c r="Z55" i="4"/>
  <c r="AA69" i="4"/>
  <c r="AA91" i="4"/>
  <c r="AA55" i="4"/>
  <c r="AC91" i="4"/>
  <c r="AC69" i="4"/>
  <c r="AC55" i="4"/>
  <c r="AD91" i="4"/>
  <c r="AD55" i="4"/>
  <c r="AF69" i="4"/>
  <c r="AF91" i="4"/>
  <c r="AF70" i="4"/>
  <c r="AF55" i="4"/>
  <c r="AG69" i="4"/>
  <c r="AG91" i="4"/>
  <c r="AG55" i="4"/>
  <c r="AI91" i="4"/>
  <c r="AI69" i="4"/>
  <c r="AI70" i="4"/>
  <c r="AI71" i="4"/>
  <c r="AI55" i="4"/>
  <c r="AJ69" i="4"/>
  <c r="AJ91" i="4"/>
  <c r="AJ55" i="4"/>
  <c r="AL91" i="4"/>
  <c r="AL70" i="4"/>
  <c r="AL55" i="4"/>
  <c r="AM91" i="4"/>
  <c r="AM69" i="4"/>
  <c r="AM55" i="4"/>
  <c r="E91" i="4"/>
  <c r="E69" i="4"/>
  <c r="E70" i="4"/>
  <c r="E71" i="4"/>
  <c r="E55" i="4"/>
  <c r="E57" i="4"/>
  <c r="E59" i="4"/>
  <c r="E61" i="4"/>
  <c r="E58" i="4"/>
  <c r="E60" i="4"/>
  <c r="E63" i="4"/>
  <c r="E62" i="4"/>
  <c r="E64" i="4"/>
  <c r="E66" i="4"/>
  <c r="E65" i="4"/>
  <c r="E56" i="4"/>
  <c r="E80" i="4"/>
  <c r="E79" i="4"/>
  <c r="H56" i="4"/>
  <c r="H58" i="4"/>
  <c r="H57" i="4"/>
  <c r="H60" i="4"/>
  <c r="H59" i="4"/>
  <c r="H63" i="4"/>
  <c r="H62" i="4"/>
  <c r="H65" i="4"/>
  <c r="F58" i="4"/>
  <c r="F57" i="4"/>
  <c r="F60" i="4"/>
  <c r="F59" i="4"/>
  <c r="F63" i="4"/>
  <c r="F62" i="4"/>
  <c r="F64" i="4"/>
  <c r="F65" i="4"/>
  <c r="F56" i="4"/>
  <c r="AN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I56" i="4"/>
  <c r="K56" i="4"/>
  <c r="L56" i="4"/>
  <c r="N56" i="4"/>
  <c r="O56" i="4"/>
  <c r="Q56" i="4"/>
  <c r="R56" i="4"/>
  <c r="T56" i="4"/>
  <c r="U56" i="4"/>
  <c r="W56" i="4"/>
  <c r="X56" i="4"/>
  <c r="Z56" i="4"/>
  <c r="AA56" i="4"/>
  <c r="AC56" i="4"/>
  <c r="AD56" i="4"/>
  <c r="AF56" i="4"/>
  <c r="AG56" i="4"/>
  <c r="AI56" i="4"/>
  <c r="AJ56" i="4"/>
  <c r="AL56" i="4"/>
  <c r="AM56" i="4"/>
  <c r="I58" i="4"/>
  <c r="I57" i="4"/>
  <c r="K58" i="4"/>
  <c r="L58" i="4"/>
  <c r="N58" i="4"/>
  <c r="O58" i="4"/>
  <c r="O57" i="4"/>
  <c r="Q58" i="4"/>
  <c r="R58" i="4"/>
  <c r="T58" i="4"/>
  <c r="U58" i="4"/>
  <c r="W58" i="4"/>
  <c r="X58" i="4"/>
  <c r="Z58" i="4"/>
  <c r="AA58" i="4"/>
  <c r="AA57" i="4"/>
  <c r="AA59" i="4"/>
  <c r="AA61" i="4"/>
  <c r="AC58" i="4"/>
  <c r="AD58" i="4"/>
  <c r="AF58" i="4"/>
  <c r="AG58" i="4"/>
  <c r="AI58" i="4"/>
  <c r="AJ58" i="4"/>
  <c r="AL58" i="4"/>
  <c r="AM58" i="4"/>
  <c r="AM57" i="4"/>
  <c r="I60" i="4"/>
  <c r="K60" i="4"/>
  <c r="L60" i="4"/>
  <c r="N60" i="4"/>
  <c r="O60" i="4"/>
  <c r="Q60" i="4"/>
  <c r="R60" i="4"/>
  <c r="T60" i="4"/>
  <c r="U60" i="4"/>
  <c r="W60" i="4"/>
  <c r="X60" i="4"/>
  <c r="Z60" i="4"/>
  <c r="Z59" i="4"/>
  <c r="AA60" i="4"/>
  <c r="AC60" i="4"/>
  <c r="AD60" i="4"/>
  <c r="AF60" i="4"/>
  <c r="AG60" i="4"/>
  <c r="AI60" i="4"/>
  <c r="AJ60" i="4"/>
  <c r="AL60" i="4"/>
  <c r="AM60" i="4"/>
  <c r="I63" i="4"/>
  <c r="K63" i="4"/>
  <c r="L63" i="4"/>
  <c r="L62" i="4"/>
  <c r="N63" i="4"/>
  <c r="O63" i="4"/>
  <c r="Q63" i="4"/>
  <c r="R63" i="4"/>
  <c r="T63" i="4"/>
  <c r="U63" i="4"/>
  <c r="W63" i="4"/>
  <c r="X63" i="4"/>
  <c r="Z63" i="4"/>
  <c r="AA63" i="4"/>
  <c r="AC63" i="4"/>
  <c r="AD63" i="4"/>
  <c r="AF63" i="4"/>
  <c r="AG63" i="4"/>
  <c r="AI63" i="4"/>
  <c r="AJ63" i="4"/>
  <c r="AL63" i="4"/>
  <c r="AM63" i="4"/>
  <c r="I65" i="4"/>
  <c r="K65" i="4"/>
  <c r="K64" i="4"/>
  <c r="L65" i="4"/>
  <c r="N65" i="4"/>
  <c r="O65" i="4"/>
  <c r="Q65" i="4"/>
  <c r="R65" i="4"/>
  <c r="T65" i="4"/>
  <c r="U65" i="4"/>
  <c r="W65" i="4"/>
  <c r="W64" i="4"/>
  <c r="X65" i="4"/>
  <c r="Z65" i="4"/>
  <c r="AA65" i="4"/>
  <c r="AC65" i="4"/>
  <c r="AD65" i="4"/>
  <c r="AF65" i="4"/>
  <c r="AG65" i="4"/>
  <c r="AI65" i="4"/>
  <c r="AJ65" i="4"/>
  <c r="AL65" i="4"/>
  <c r="AM65" i="4"/>
  <c r="K57" i="4"/>
  <c r="L57" i="4"/>
  <c r="Q57" i="4"/>
  <c r="R57" i="4"/>
  <c r="T57" i="4"/>
  <c r="W57" i="4"/>
  <c r="AD57" i="4"/>
  <c r="AF57" i="4"/>
  <c r="AI57" i="4"/>
  <c r="AJ57" i="4"/>
  <c r="AL57" i="4"/>
  <c r="K59" i="4"/>
  <c r="N59" i="4"/>
  <c r="O59" i="4"/>
  <c r="Q59" i="4"/>
  <c r="R59" i="4"/>
  <c r="U59" i="4"/>
  <c r="W59" i="4"/>
  <c r="AD59" i="4"/>
  <c r="AG59" i="4"/>
  <c r="AI59" i="4"/>
  <c r="AJ59" i="4"/>
  <c r="AL59" i="4"/>
  <c r="AM59" i="4"/>
  <c r="I62" i="4"/>
  <c r="K62" i="4"/>
  <c r="N62" i="4"/>
  <c r="O62" i="4"/>
  <c r="Q62" i="4"/>
  <c r="T62" i="4"/>
  <c r="U62" i="4"/>
  <c r="U64" i="4"/>
  <c r="U66" i="4"/>
  <c r="Z62" i="4"/>
  <c r="AA62" i="4"/>
  <c r="AF62" i="4"/>
  <c r="AI62" i="4"/>
  <c r="AL62" i="4"/>
  <c r="AL64" i="4"/>
  <c r="AM62" i="4"/>
  <c r="I64" i="4"/>
  <c r="L64" i="4"/>
  <c r="N64" i="4"/>
  <c r="O64" i="4"/>
  <c r="T64" i="4"/>
  <c r="Z64" i="4"/>
  <c r="AA64" i="4"/>
  <c r="AD64" i="4"/>
  <c r="AF64" i="4"/>
  <c r="AG64" i="4"/>
  <c r="R64" i="4"/>
  <c r="AM64" i="4"/>
  <c r="W62" i="4"/>
  <c r="X62" i="4"/>
  <c r="X59" i="4"/>
  <c r="L59" i="4"/>
  <c r="X57" i="4"/>
  <c r="Q64" i="4"/>
  <c r="Z57" i="4"/>
  <c r="Z61" i="4"/>
  <c r="N57" i="4"/>
  <c r="AJ64" i="4"/>
  <c r="X64" i="4"/>
  <c r="AG62" i="4"/>
  <c r="AC62" i="4"/>
  <c r="AC59" i="4"/>
  <c r="I59" i="4"/>
  <c r="AC57" i="4"/>
  <c r="E103" i="4"/>
  <c r="E88" i="4"/>
  <c r="B11" i="6"/>
  <c r="AM66" i="4"/>
  <c r="AF66" i="4"/>
  <c r="AG66" i="4"/>
  <c r="Q66" i="4"/>
  <c r="F61" i="4"/>
  <c r="H61" i="4"/>
  <c r="AN61" i="4"/>
  <c r="AN66" i="4"/>
  <c r="AN67" i="4"/>
  <c r="AN68" i="4"/>
  <c r="AN76" i="4"/>
  <c r="AK61" i="4"/>
  <c r="AG81" i="4"/>
  <c r="AG82" i="4"/>
  <c r="I81" i="4"/>
  <c r="I82" i="4"/>
  <c r="W66" i="4"/>
  <c r="AM61" i="4"/>
  <c r="AM67" i="4"/>
  <c r="AM68" i="4"/>
  <c r="AM76" i="4"/>
  <c r="I61" i="4"/>
  <c r="AD81" i="4"/>
  <c r="AD82" i="4"/>
  <c r="P61" i="4"/>
  <c r="N81" i="4"/>
  <c r="N82" i="4"/>
  <c r="AB59" i="4"/>
  <c r="AB61" i="4"/>
  <c r="L66" i="4"/>
  <c r="AC61" i="4"/>
  <c r="AI64" i="4"/>
  <c r="Z66" i="4"/>
  <c r="Z67" i="4"/>
  <c r="Z68" i="4"/>
  <c r="Z76" i="4"/>
  <c r="X66" i="4"/>
  <c r="X61" i="4"/>
  <c r="AC64" i="4"/>
  <c r="AD62" i="4"/>
  <c r="AD66" i="4"/>
  <c r="T59" i="4"/>
  <c r="T61" i="4"/>
  <c r="AL61" i="4"/>
  <c r="U57" i="4"/>
  <c r="H64" i="4"/>
  <c r="H66" i="4"/>
  <c r="H67" i="4"/>
  <c r="AL69" i="4"/>
  <c r="AL71" i="4"/>
  <c r="AD69" i="4"/>
  <c r="X69" i="4"/>
  <c r="R69" i="4"/>
  <c r="AK62" i="4"/>
  <c r="AE62" i="4"/>
  <c r="V69" i="4"/>
  <c r="V64" i="4"/>
  <c r="V59" i="4"/>
  <c r="V61" i="4"/>
  <c r="S69" i="4"/>
  <c r="S71" i="4"/>
  <c r="S64" i="4"/>
  <c r="S59" i="4"/>
  <c r="M64" i="4"/>
  <c r="M62" i="4"/>
  <c r="M66" i="4"/>
  <c r="M67" i="4"/>
  <c r="J70" i="4"/>
  <c r="J71" i="4"/>
  <c r="G59" i="4"/>
  <c r="AC66" i="4"/>
  <c r="AJ62" i="4"/>
  <c r="AJ66" i="4"/>
  <c r="R62" i="4"/>
  <c r="R66" i="4"/>
  <c r="R61" i="4"/>
  <c r="R67" i="4"/>
  <c r="K66" i="4"/>
  <c r="AJ61" i="4"/>
  <c r="AF59" i="4"/>
  <c r="AF61" i="4"/>
  <c r="AF67" i="4"/>
  <c r="AI61" i="4"/>
  <c r="AC70" i="4"/>
  <c r="AC71" i="4"/>
  <c r="AA70" i="4"/>
  <c r="AA71" i="4"/>
  <c r="W70" i="4"/>
  <c r="W71" i="4"/>
  <c r="W72" i="4"/>
  <c r="W73" i="4"/>
  <c r="U70" i="4"/>
  <c r="U71" i="4"/>
  <c r="U72" i="4"/>
  <c r="Q70" i="4"/>
  <c r="Q71" i="4"/>
  <c r="O70" i="4"/>
  <c r="O71" i="4"/>
  <c r="N69" i="4"/>
  <c r="N70" i="4"/>
  <c r="N71" i="4"/>
  <c r="L70" i="4"/>
  <c r="L71" i="4"/>
  <c r="L72" i="4"/>
  <c r="F70" i="4"/>
  <c r="AK69" i="4"/>
  <c r="AK71" i="4"/>
  <c r="AK64" i="4"/>
  <c r="AH70" i="4"/>
  <c r="AE70" i="4"/>
  <c r="AE64" i="4"/>
  <c r="AE59" i="4"/>
  <c r="AE61" i="4"/>
  <c r="Y59" i="4"/>
  <c r="Y61" i="4"/>
  <c r="V62" i="4"/>
  <c r="V66" i="4"/>
  <c r="V67" i="4"/>
  <c r="S62" i="4"/>
  <c r="S66" i="4"/>
  <c r="G62" i="4"/>
  <c r="G66" i="4"/>
  <c r="AH61" i="4"/>
  <c r="N61" i="4"/>
  <c r="AG57" i="4"/>
  <c r="AG61" i="4"/>
  <c r="AG67" i="4"/>
  <c r="AG68" i="4"/>
  <c r="AG76" i="4"/>
  <c r="W61" i="4"/>
  <c r="W67" i="4"/>
  <c r="L61" i="4"/>
  <c r="L67" i="4"/>
  <c r="L68" i="4"/>
  <c r="L76" i="4"/>
  <c r="AM70" i="4"/>
  <c r="AM71" i="4"/>
  <c r="AB66" i="4"/>
  <c r="P66" i="4"/>
  <c r="P67" i="4"/>
  <c r="J59" i="4"/>
  <c r="AF68" i="4"/>
  <c r="AF76" i="4"/>
  <c r="AC67" i="4"/>
  <c r="I66" i="4"/>
  <c r="I67" i="4"/>
  <c r="N66" i="4"/>
  <c r="N67" i="4"/>
  <c r="AN71" i="4"/>
  <c r="AI72" i="4"/>
  <c r="I70" i="4"/>
  <c r="I71" i="4"/>
  <c r="AN79" i="4"/>
  <c r="Y71" i="4"/>
  <c r="J61" i="4"/>
  <c r="G61" i="4"/>
  <c r="G67" i="4"/>
  <c r="AD61" i="4"/>
  <c r="AI66" i="4"/>
  <c r="U61" i="4"/>
  <c r="U67" i="4"/>
  <c r="O61" i="4"/>
  <c r="K61" i="4"/>
  <c r="K67" i="4"/>
  <c r="F66" i="4"/>
  <c r="F67" i="4"/>
  <c r="E81" i="4"/>
  <c r="E82" i="4"/>
  <c r="K71" i="4"/>
  <c r="Q61" i="4"/>
  <c r="Q67" i="4"/>
  <c r="AL66" i="4"/>
  <c r="O66" i="4"/>
  <c r="E67" i="4"/>
  <c r="E72" i="4"/>
  <c r="E73" i="4"/>
  <c r="P71" i="4"/>
  <c r="AF71" i="4"/>
  <c r="Z71" i="4"/>
  <c r="T71" i="4"/>
  <c r="H71" i="4"/>
  <c r="F71" i="4"/>
  <c r="AB71" i="4"/>
  <c r="S61" i="4"/>
  <c r="M71" i="4"/>
  <c r="T66" i="4"/>
  <c r="AA66" i="4"/>
  <c r="AA67" i="4"/>
  <c r="AG70" i="4"/>
  <c r="AG71" i="4"/>
  <c r="AJ70" i="4"/>
  <c r="AJ71" i="4"/>
  <c r="AD70" i="4"/>
  <c r="X70" i="4"/>
  <c r="X71" i="4"/>
  <c r="R70" i="4"/>
  <c r="R71" i="4"/>
  <c r="AH66" i="4"/>
  <c r="AE71" i="4"/>
  <c r="J66" i="4"/>
  <c r="G71" i="4"/>
  <c r="AH71" i="4"/>
  <c r="Y66" i="4"/>
  <c r="V71" i="4"/>
  <c r="AD71" i="4"/>
  <c r="AK66" i="4"/>
  <c r="AK67" i="4"/>
  <c r="X67" i="4"/>
  <c r="AH67" i="4"/>
  <c r="AH79" i="4"/>
  <c r="S67" i="4"/>
  <c r="AL67" i="4"/>
  <c r="AI67" i="4"/>
  <c r="P68" i="4"/>
  <c r="P76" i="4"/>
  <c r="P79" i="4"/>
  <c r="O72" i="4"/>
  <c r="O73" i="4"/>
  <c r="AA72" i="4"/>
  <c r="AA73" i="4"/>
  <c r="AA74" i="4"/>
  <c r="AA75" i="4"/>
  <c r="Q72" i="4"/>
  <c r="Q73" i="4"/>
  <c r="AC72" i="4"/>
  <c r="AC73" i="4"/>
  <c r="AC74" i="4"/>
  <c r="Y67" i="4"/>
  <c r="T67" i="4"/>
  <c r="O67" i="4"/>
  <c r="O74" i="4"/>
  <c r="O75" i="4"/>
  <c r="U73" i="4"/>
  <c r="AE66" i="4"/>
  <c r="AE67" i="4"/>
  <c r="AJ67" i="4"/>
  <c r="AJ68" i="4"/>
  <c r="AJ76" i="4"/>
  <c r="AM72" i="4"/>
  <c r="AM73" i="4"/>
  <c r="AM74" i="4"/>
  <c r="AM75" i="4"/>
  <c r="AB67" i="4"/>
  <c r="AD67" i="4"/>
  <c r="N68" i="4"/>
  <c r="N76" i="4"/>
  <c r="M79" i="4"/>
  <c r="M68" i="4"/>
  <c r="M76" i="4"/>
  <c r="AK79" i="4"/>
  <c r="AK68" i="4"/>
  <c r="AK76" i="4"/>
  <c r="AG72" i="4"/>
  <c r="AG73" i="4"/>
  <c r="AG74" i="4"/>
  <c r="Y79" i="4"/>
  <c r="Y68" i="4"/>
  <c r="Y76" i="4"/>
  <c r="I68" i="4"/>
  <c r="I76" i="4"/>
  <c r="V79" i="4"/>
  <c r="V68" i="4"/>
  <c r="V76" i="4"/>
  <c r="F68" i="4"/>
  <c r="F76" i="4"/>
  <c r="AI68" i="4"/>
  <c r="AI76" i="4"/>
  <c r="AD72" i="4"/>
  <c r="AD73" i="4"/>
  <c r="AD74" i="4"/>
  <c r="S79" i="4"/>
  <c r="S68" i="4"/>
  <c r="S76" i="4"/>
  <c r="H72" i="4"/>
  <c r="H73" i="4"/>
  <c r="H74" i="4"/>
  <c r="G79" i="4"/>
  <c r="G68" i="4"/>
  <c r="G76" i="4"/>
  <c r="X68" i="4"/>
  <c r="X76" i="4"/>
  <c r="AC68" i="4"/>
  <c r="AC76" i="4"/>
  <c r="AH72" i="4"/>
  <c r="S72" i="4"/>
  <c r="S73" i="4"/>
  <c r="S74" i="4"/>
  <c r="S80" i="4"/>
  <c r="R72" i="4"/>
  <c r="R73" i="4"/>
  <c r="R74" i="4"/>
  <c r="T68" i="4"/>
  <c r="T76" i="4"/>
  <c r="AK72" i="4"/>
  <c r="AL72" i="4"/>
  <c r="AL68" i="4"/>
  <c r="AL76" i="4"/>
  <c r="I72" i="4"/>
  <c r="I73" i="4"/>
  <c r="I74" i="4"/>
  <c r="R68" i="4"/>
  <c r="R76" i="4"/>
  <c r="V72" i="4"/>
  <c r="G72" i="4"/>
  <c r="AE72" i="4"/>
  <c r="X72" i="4"/>
  <c r="M72" i="4"/>
  <c r="M73" i="4"/>
  <c r="M74" i="4"/>
  <c r="M80" i="4"/>
  <c r="F72" i="4"/>
  <c r="F73" i="4"/>
  <c r="F74" i="4"/>
  <c r="T72" i="4"/>
  <c r="P72" i="4"/>
  <c r="P73" i="4"/>
  <c r="P74" i="4"/>
  <c r="P80" i="4"/>
  <c r="P81" i="4"/>
  <c r="P82" i="4"/>
  <c r="Q74" i="4"/>
  <c r="Q75" i="4"/>
  <c r="Q68" i="4"/>
  <c r="Q76" i="4"/>
  <c r="K68" i="4"/>
  <c r="K76" i="4"/>
  <c r="AD68" i="4"/>
  <c r="AD76" i="4"/>
  <c r="Y72" i="4"/>
  <c r="Y73" i="4"/>
  <c r="Y74" i="4"/>
  <c r="Y80" i="4"/>
  <c r="W74" i="4"/>
  <c r="W75" i="4"/>
  <c r="W68" i="4"/>
  <c r="W76" i="4"/>
  <c r="Z72" i="4"/>
  <c r="E68" i="4"/>
  <c r="E76" i="4"/>
  <c r="E74" i="4"/>
  <c r="E75" i="4"/>
  <c r="K72" i="4"/>
  <c r="K73" i="4"/>
  <c r="K74" i="4"/>
  <c r="J72" i="4"/>
  <c r="N72" i="4"/>
  <c r="N73" i="4"/>
  <c r="N74" i="4"/>
  <c r="AJ72" i="4"/>
  <c r="AJ73" i="4"/>
  <c r="AJ74" i="4"/>
  <c r="AA68" i="4"/>
  <c r="AA76" i="4"/>
  <c r="AB72" i="4"/>
  <c r="L73" i="4"/>
  <c r="L74" i="4"/>
  <c r="L75" i="4"/>
  <c r="AF72" i="4"/>
  <c r="H68" i="4"/>
  <c r="H76" i="4"/>
  <c r="U74" i="4"/>
  <c r="U75" i="4"/>
  <c r="U68" i="4"/>
  <c r="U76" i="4"/>
  <c r="J67" i="4"/>
  <c r="AI73" i="4"/>
  <c r="AI74" i="4"/>
  <c r="AI75" i="4"/>
  <c r="AN72" i="4"/>
  <c r="AH68" i="4"/>
  <c r="AH76" i="4"/>
  <c r="AM95" i="4"/>
  <c r="AM77" i="4"/>
  <c r="AM93" i="4"/>
  <c r="AM94" i="4"/>
  <c r="AC75" i="4"/>
  <c r="AC77" i="4"/>
  <c r="AC93" i="4"/>
  <c r="AC94" i="4"/>
  <c r="O68" i="4"/>
  <c r="O76" i="4"/>
  <c r="AB79" i="4"/>
  <c r="AB68" i="4"/>
  <c r="AB76" i="4"/>
  <c r="AE68" i="4"/>
  <c r="AE76" i="4"/>
  <c r="AE79" i="4"/>
  <c r="Q95" i="4"/>
  <c r="Q77" i="4"/>
  <c r="Q93" i="4"/>
  <c r="Q94" i="4"/>
  <c r="E77" i="4"/>
  <c r="E93" i="4"/>
  <c r="E94" i="4"/>
  <c r="E95" i="4"/>
  <c r="W77" i="4"/>
  <c r="W93" i="4"/>
  <c r="W94" i="4"/>
  <c r="W95" i="4"/>
  <c r="L77" i="4"/>
  <c r="L95" i="4"/>
  <c r="AI77" i="4"/>
  <c r="AI93" i="4"/>
  <c r="AI94" i="4"/>
  <c r="AI95" i="4"/>
  <c r="O77" i="4"/>
  <c r="O93" i="4"/>
  <c r="O94" i="4"/>
  <c r="O95" i="4"/>
  <c r="AA95" i="4"/>
  <c r="AA77" i="4"/>
  <c r="AA93" i="4"/>
  <c r="AA94" i="4"/>
  <c r="O78" i="4"/>
  <c r="O83" i="4"/>
  <c r="AN73" i="4"/>
  <c r="AN74" i="4"/>
  <c r="AN80" i="4"/>
  <c r="AN81" i="4"/>
  <c r="AN82" i="4"/>
  <c r="J79" i="4"/>
  <c r="J68" i="4"/>
  <c r="J76" i="4"/>
  <c r="AB73" i="4"/>
  <c r="AB74" i="4"/>
  <c r="AB80" i="4"/>
  <c r="AB81" i="4"/>
  <c r="AB82" i="4"/>
  <c r="AJ75" i="4"/>
  <c r="J73" i="4"/>
  <c r="J74" i="4"/>
  <c r="W78" i="4"/>
  <c r="W83" i="4"/>
  <c r="Y75" i="4"/>
  <c r="T73" i="4"/>
  <c r="T74" i="4"/>
  <c r="T75" i="4"/>
  <c r="M75" i="4"/>
  <c r="AE73" i="4"/>
  <c r="AE74" i="4"/>
  <c r="AE80" i="4"/>
  <c r="AE81" i="4"/>
  <c r="AE82" i="4"/>
  <c r="V73" i="4"/>
  <c r="V74" i="4"/>
  <c r="V80" i="4"/>
  <c r="V81" i="4"/>
  <c r="V82" i="4"/>
  <c r="AK73" i="4"/>
  <c r="AK74" i="4"/>
  <c r="AK80" i="4"/>
  <c r="AK81" i="4"/>
  <c r="AK82" i="4"/>
  <c r="R75" i="4"/>
  <c r="AH73" i="4"/>
  <c r="AH74" i="4"/>
  <c r="AH80" i="4"/>
  <c r="AH81" i="4"/>
  <c r="AH82" i="4"/>
  <c r="S81" i="4"/>
  <c r="S82" i="4"/>
  <c r="AI78" i="4"/>
  <c r="AI83" i="4"/>
  <c r="M81" i="4"/>
  <c r="M82" i="4"/>
  <c r="U77" i="4"/>
  <c r="U93" i="4"/>
  <c r="U94" i="4"/>
  <c r="U95" i="4"/>
  <c r="AC95" i="4"/>
  <c r="AF73" i="4"/>
  <c r="AF74" i="4"/>
  <c r="AF75" i="4"/>
  <c r="N75" i="4"/>
  <c r="K75" i="4"/>
  <c r="Z73" i="4"/>
  <c r="Z74" i="4"/>
  <c r="Z75" i="4"/>
  <c r="P75" i="4"/>
  <c r="F75" i="4"/>
  <c r="X73" i="4"/>
  <c r="X74" i="4"/>
  <c r="X75" i="4"/>
  <c r="G73" i="4"/>
  <c r="G74" i="4"/>
  <c r="G80" i="4"/>
  <c r="G81" i="4"/>
  <c r="G82" i="4"/>
  <c r="I75" i="4"/>
  <c r="AL73" i="4"/>
  <c r="AL74" i="4"/>
  <c r="AL75" i="4"/>
  <c r="S75" i="4"/>
  <c r="H75" i="4"/>
  <c r="AD75" i="4"/>
  <c r="Y81" i="4"/>
  <c r="Y82" i="4"/>
  <c r="AG75" i="4"/>
  <c r="AM78" i="4"/>
  <c r="AM83" i="4"/>
  <c r="Q78" i="4"/>
  <c r="Q83" i="4"/>
  <c r="AB75" i="4"/>
  <c r="AA78" i="4"/>
  <c r="AA83" i="4"/>
  <c r="AE75" i="4"/>
  <c r="AN75" i="4"/>
  <c r="AN95" i="4"/>
  <c r="G75" i="4"/>
  <c r="J80" i="4"/>
  <c r="J81" i="4"/>
  <c r="J82" i="4"/>
  <c r="J75" i="4"/>
  <c r="Z77" i="4"/>
  <c r="Z95" i="4"/>
  <c r="AF95" i="4"/>
  <c r="AF77" i="4"/>
  <c r="I77" i="4"/>
  <c r="I95" i="4"/>
  <c r="F77" i="4"/>
  <c r="F95" i="4"/>
  <c r="K95" i="4"/>
  <c r="K77" i="4"/>
  <c r="AL77" i="4"/>
  <c r="AL95" i="4"/>
  <c r="AE77" i="4"/>
  <c r="AE95" i="4"/>
  <c r="AB77" i="4"/>
  <c r="AB95" i="4"/>
  <c r="S95" i="4"/>
  <c r="S77" i="4"/>
  <c r="N95" i="4"/>
  <c r="N77" i="4"/>
  <c r="G95" i="4"/>
  <c r="G77" i="4"/>
  <c r="R77" i="4"/>
  <c r="R95" i="4"/>
  <c r="Y77" i="4"/>
  <c r="Y95" i="4"/>
  <c r="AJ77" i="4"/>
  <c r="AJ95" i="4"/>
  <c r="T95" i="4"/>
  <c r="T77" i="4"/>
  <c r="AN77" i="4"/>
  <c r="L93" i="4"/>
  <c r="L94" i="4"/>
  <c r="L78" i="4"/>
  <c r="L83" i="4"/>
  <c r="AD77" i="4"/>
  <c r="AD95" i="4"/>
  <c r="M77" i="4"/>
  <c r="M95" i="4"/>
  <c r="AC78" i="4"/>
  <c r="AC83" i="4"/>
  <c r="AH75" i="4"/>
  <c r="AG77" i="4"/>
  <c r="AG95" i="4"/>
  <c r="X77" i="4"/>
  <c r="X95" i="4"/>
  <c r="P95" i="4"/>
  <c r="P77" i="4"/>
  <c r="H77" i="4"/>
  <c r="H95" i="4"/>
  <c r="U78" i="4"/>
  <c r="U83" i="4"/>
  <c r="E78" i="4"/>
  <c r="E83" i="4"/>
  <c r="V75" i="4"/>
  <c r="AK75" i="4"/>
  <c r="AG93" i="4"/>
  <c r="AG94" i="4"/>
  <c r="AG78" i="4"/>
  <c r="AG83" i="4"/>
  <c r="Y93" i="4"/>
  <c r="Y94" i="4"/>
  <c r="Y78" i="4"/>
  <c r="Y83" i="4"/>
  <c r="AE93" i="4"/>
  <c r="AE94" i="4"/>
  <c r="AE78" i="4"/>
  <c r="AE83" i="4"/>
  <c r="K93" i="4"/>
  <c r="K94" i="4"/>
  <c r="K78" i="4"/>
  <c r="K83" i="4"/>
  <c r="V95" i="4"/>
  <c r="V77" i="4"/>
  <c r="AH95" i="4"/>
  <c r="AH77" i="4"/>
  <c r="AN93" i="4"/>
  <c r="AN94" i="4"/>
  <c r="AN78" i="4"/>
  <c r="AN83" i="4"/>
  <c r="N93" i="4"/>
  <c r="N94" i="4"/>
  <c r="N78" i="4"/>
  <c r="N83" i="4"/>
  <c r="I93" i="4"/>
  <c r="I94" i="4"/>
  <c r="I78" i="4"/>
  <c r="I83" i="4"/>
  <c r="Z93" i="4"/>
  <c r="Z94" i="4"/>
  <c r="Z78" i="4"/>
  <c r="Z83" i="4"/>
  <c r="H93" i="4"/>
  <c r="H94" i="4"/>
  <c r="H78" i="4"/>
  <c r="H83" i="4"/>
  <c r="X93" i="4"/>
  <c r="X94" i="4"/>
  <c r="X78" i="4"/>
  <c r="X83" i="4"/>
  <c r="AD93" i="4"/>
  <c r="AD94" i="4"/>
  <c r="AD78" i="4"/>
  <c r="AD83" i="4"/>
  <c r="AJ93" i="4"/>
  <c r="AJ94" i="4"/>
  <c r="AJ78" i="4"/>
  <c r="AJ83" i="4"/>
  <c r="R93" i="4"/>
  <c r="R94" i="4"/>
  <c r="R78" i="4"/>
  <c r="R83" i="4"/>
  <c r="AB93" i="4"/>
  <c r="AB94" i="4"/>
  <c r="AB78" i="4"/>
  <c r="AB83" i="4"/>
  <c r="AF93" i="4"/>
  <c r="AF94" i="4"/>
  <c r="AF78" i="4"/>
  <c r="AF83" i="4"/>
  <c r="J77" i="4"/>
  <c r="J95" i="4"/>
  <c r="AK95" i="4"/>
  <c r="AK77" i="4"/>
  <c r="M93" i="4"/>
  <c r="M94" i="4"/>
  <c r="M78" i="4"/>
  <c r="M83" i="4"/>
  <c r="P93" i="4"/>
  <c r="P94" i="4"/>
  <c r="P78" i="4"/>
  <c r="P83" i="4"/>
  <c r="T93" i="4"/>
  <c r="T94" i="4"/>
  <c r="T78" i="4"/>
  <c r="T83" i="4"/>
  <c r="G93" i="4"/>
  <c r="G94" i="4"/>
  <c r="G78" i="4"/>
  <c r="G83" i="4"/>
  <c r="S93" i="4"/>
  <c r="S94" i="4"/>
  <c r="S78" i="4"/>
  <c r="S83" i="4"/>
  <c r="AL93" i="4"/>
  <c r="AL94" i="4"/>
  <c r="AL78" i="4"/>
  <c r="AL83" i="4"/>
  <c r="F93" i="4"/>
  <c r="F94" i="4"/>
  <c r="F78" i="4"/>
  <c r="F83" i="4"/>
  <c r="J93" i="4"/>
  <c r="J94" i="4"/>
  <c r="J78" i="4"/>
  <c r="J83" i="4"/>
  <c r="AK93" i="4"/>
  <c r="AK94" i="4"/>
  <c r="AK78" i="4"/>
  <c r="AK83" i="4"/>
  <c r="V93" i="4"/>
  <c r="V94" i="4"/>
  <c r="V78" i="4"/>
  <c r="V83" i="4"/>
  <c r="AH93" i="4"/>
  <c r="AH94" i="4"/>
  <c r="AH78" i="4"/>
  <c r="AH83" i="4"/>
</calcChain>
</file>

<file path=xl/sharedStrings.xml><?xml version="1.0" encoding="utf-8"?>
<sst xmlns="http://schemas.openxmlformats.org/spreadsheetml/2006/main" count="408" uniqueCount="199">
  <si>
    <t>Author</t>
  </si>
  <si>
    <t>Test Name</t>
  </si>
  <si>
    <t>Date</t>
  </si>
  <si>
    <t>Type</t>
  </si>
  <si>
    <t>Field</t>
  </si>
  <si>
    <t>Notes</t>
  </si>
  <si>
    <t>NT</t>
  </si>
  <si>
    <t>This row gets ignored</t>
  </si>
  <si>
    <t>Meta</t>
  </si>
  <si>
    <t>Person/Form</t>
  </si>
  <si>
    <t>Primary</t>
  </si>
  <si>
    <t>Input</t>
  </si>
  <si>
    <t>Output</t>
  </si>
  <si>
    <t>CALCULATED</t>
  </si>
  <si>
    <t>Province</t>
  </si>
  <si>
    <t>Claim</t>
  </si>
  <si>
    <t>NL</t>
  </si>
  <si>
    <t xml:space="preserve">Basic Personal Amount </t>
  </si>
  <si>
    <t>S1</t>
  </si>
  <si>
    <t>PE</t>
  </si>
  <si>
    <t>NS</t>
  </si>
  <si>
    <t>NB</t>
  </si>
  <si>
    <t>ON</t>
  </si>
  <si>
    <t>MB</t>
  </si>
  <si>
    <t>SK</t>
  </si>
  <si>
    <t>AB</t>
  </si>
  <si>
    <t>BC</t>
  </si>
  <si>
    <t>YT</t>
  </si>
  <si>
    <t>NU</t>
  </si>
  <si>
    <t>Info</t>
  </si>
  <si>
    <t>FirstName</t>
  </si>
  <si>
    <t>LastName</t>
  </si>
  <si>
    <t>Dob</t>
  </si>
  <si>
    <t>Sin</t>
  </si>
  <si>
    <t>T1_ProvinceDec31</t>
  </si>
  <si>
    <t>Title</t>
  </si>
  <si>
    <t>Interim Calculations</t>
  </si>
  <si>
    <t>Federal S1_314</t>
  </si>
  <si>
    <t>MAXIMUM</t>
  </si>
  <si>
    <t>MB_428</t>
  </si>
  <si>
    <t>NL_428</t>
  </si>
  <si>
    <t>PE_428</t>
  </si>
  <si>
    <t>NS_428</t>
  </si>
  <si>
    <t>NB_428</t>
  </si>
  <si>
    <t>QC_428</t>
  </si>
  <si>
    <t>ON_428</t>
  </si>
  <si>
    <t>SK_428</t>
  </si>
  <si>
    <t>AB_428</t>
  </si>
  <si>
    <t>BC_428</t>
  </si>
  <si>
    <t>YT_428</t>
  </si>
  <si>
    <t>NT_428</t>
  </si>
  <si>
    <t>NU_428</t>
  </si>
  <si>
    <t>??</t>
  </si>
  <si>
    <t>Jeannette Dochstader</t>
  </si>
  <si>
    <t>T4</t>
  </si>
  <si>
    <t>T4_Box14</t>
  </si>
  <si>
    <t>Mr</t>
  </si>
  <si>
    <t>Amount</t>
  </si>
  <si>
    <t>Tuition</t>
  </si>
  <si>
    <t>Personal Amount Federal</t>
  </si>
  <si>
    <t>Employment Amount Federal</t>
  </si>
  <si>
    <t>Income Above 1st Bracket Tax Payable Total</t>
  </si>
  <si>
    <t>Income Above 2nd Bracket Tax Payable Total</t>
  </si>
  <si>
    <t>Income Above 3rd Bracket Tax Payable Total</t>
  </si>
  <si>
    <t>Education amount per month - part time</t>
  </si>
  <si>
    <t>Textbook amount per month - part time</t>
  </si>
  <si>
    <t>Education amount per month - Full time</t>
  </si>
  <si>
    <t>Textbook amount per month - Full time</t>
  </si>
  <si>
    <t>Maximum transferable amount of tuition</t>
  </si>
  <si>
    <t>T1</t>
  </si>
  <si>
    <t>T1_101</t>
  </si>
  <si>
    <t>T2202A_B</t>
  </si>
  <si>
    <t>S1_350</t>
  </si>
  <si>
    <t>Total Federal Non refundable credit</t>
  </si>
  <si>
    <t>Employment income</t>
  </si>
  <si>
    <t>S1_335</t>
  </si>
  <si>
    <t>Add lines 1 - 25 and line 30</t>
  </si>
  <si>
    <t>S11</t>
  </si>
  <si>
    <t>S11_2</t>
  </si>
  <si>
    <t>Eligible Tuition fees paid for 2015</t>
  </si>
  <si>
    <t>S11_3</t>
  </si>
  <si>
    <t>S11_3A</t>
  </si>
  <si>
    <t>S11_4</t>
  </si>
  <si>
    <t>S11_4A</t>
  </si>
  <si>
    <t>S11_5</t>
  </si>
  <si>
    <t>Add lines 3 and 4</t>
  </si>
  <si>
    <t>T2202A_Fees</t>
  </si>
  <si>
    <t>S11_9</t>
  </si>
  <si>
    <t>Total 2015 tuition, education and textbook amts</t>
  </si>
  <si>
    <t>S11_10</t>
  </si>
  <si>
    <t>Total Available tuition, education and textbook amts</t>
  </si>
  <si>
    <t>S11_11</t>
  </si>
  <si>
    <t>Taxable income from line 260</t>
  </si>
  <si>
    <t>S11_12</t>
  </si>
  <si>
    <t>Total of line 1 to 21 of schedule 1</t>
  </si>
  <si>
    <t>S11_13</t>
  </si>
  <si>
    <t>Line 11 minus line 12</t>
  </si>
  <si>
    <t>S11_14</t>
  </si>
  <si>
    <t>Unused tuition and education amounts claimed for 2015</t>
  </si>
  <si>
    <t>S11_15</t>
  </si>
  <si>
    <t>Line 13 minus line 14</t>
  </si>
  <si>
    <t>S11_16</t>
  </si>
  <si>
    <t>Amount from line 9 or 15, whichever is less</t>
  </si>
  <si>
    <t>S11_17</t>
  </si>
  <si>
    <t>Total tuition, education, and textbook amounts claimed for 2015</t>
  </si>
  <si>
    <t>S11_18</t>
  </si>
  <si>
    <t>Amount from line 10</t>
  </si>
  <si>
    <t>S11_19</t>
  </si>
  <si>
    <t>Amount from line 17</t>
  </si>
  <si>
    <t>S11_20</t>
  </si>
  <si>
    <t>Total unused amount</t>
  </si>
  <si>
    <t>S11_24</t>
  </si>
  <si>
    <t>Federal Amount transferred</t>
  </si>
  <si>
    <t>S11_25</t>
  </si>
  <si>
    <t>Unused federal amount available for carry forward</t>
  </si>
  <si>
    <t>T2202A_C</t>
  </si>
  <si>
    <t>TL11A_Fees</t>
  </si>
  <si>
    <t>Fees Paid</t>
  </si>
  <si>
    <t>TL11A_B</t>
  </si>
  <si>
    <t>Number of Months Part-Time</t>
  </si>
  <si>
    <t>TL11A_C</t>
  </si>
  <si>
    <t>Number of Months Full-Time</t>
  </si>
  <si>
    <t>Tuition_IsTransferringFederal</t>
  </si>
  <si>
    <t>Transfer Federal</t>
  </si>
  <si>
    <t>Y</t>
  </si>
  <si>
    <t>Tuition_FederalMaxAllowable</t>
  </si>
  <si>
    <t>Transfer Max?</t>
  </si>
  <si>
    <t>Tuition_FederalTransferAmount</t>
  </si>
  <si>
    <t>Federal Amount to transfer</t>
  </si>
  <si>
    <t>Tuition_IsTransferringProvincial</t>
  </si>
  <si>
    <t>Transfer Provincial</t>
  </si>
  <si>
    <t>Tuition_ProvincialMaxAllowable</t>
  </si>
  <si>
    <t>Tuition_ProvincialTransferAmount</t>
  </si>
  <si>
    <t>Provincial Amount to transfer</t>
  </si>
  <si>
    <t>Tuition_FederalUnusedAmount</t>
  </si>
  <si>
    <t>Federal Unused carried from previous years</t>
  </si>
  <si>
    <t>Tuition_ProvincialUnusedAmount</t>
  </si>
  <si>
    <t>Provincial Unused carried from previous years</t>
  </si>
  <si>
    <t>S11_1</t>
  </si>
  <si>
    <t>Unused federal amount From NOA</t>
  </si>
  <si>
    <t>Education Amount - Part time</t>
  </si>
  <si>
    <t>Number of months - Part time</t>
  </si>
  <si>
    <t>Textbook Amount - Part time</t>
  </si>
  <si>
    <t>S11_6</t>
  </si>
  <si>
    <t>S11_6A</t>
  </si>
  <si>
    <t>S11_7</t>
  </si>
  <si>
    <t>S11_7A</t>
  </si>
  <si>
    <t>S11_8</t>
  </si>
  <si>
    <t>Education Amount - Full time</t>
  </si>
  <si>
    <t>Number of Months - Full time</t>
  </si>
  <si>
    <t>Textbook Amount Full time</t>
  </si>
  <si>
    <t>Add lines 6 and 7</t>
  </si>
  <si>
    <t>S1_323</t>
  </si>
  <si>
    <t>S11_21</t>
  </si>
  <si>
    <t>S11_22</t>
  </si>
  <si>
    <t>S11_23</t>
  </si>
  <si>
    <t>Amount from line 16</t>
  </si>
  <si>
    <t>Line 21 minus line 22</t>
  </si>
  <si>
    <t>Amount from line 9 - Max 5000</t>
  </si>
  <si>
    <t xml:space="preserve">AB PT/FT Tuition Amount partial Carry forward </t>
  </si>
  <si>
    <t>AB Tuition Amount Claim all fees</t>
  </si>
  <si>
    <t>y</t>
  </si>
  <si>
    <t>AB Tuition Amount with claim plus transfer, plus carry forward</t>
  </si>
  <si>
    <t>BC Tuition Amount Claim all fees</t>
  </si>
  <si>
    <t xml:space="preserve">BC PT/FT Tuition Amount partial Carry forward </t>
  </si>
  <si>
    <t>BC Tuition Amount with claim plus transfer, plus carry forward</t>
  </si>
  <si>
    <t>MB Tuition Amount Claim all fees</t>
  </si>
  <si>
    <t xml:space="preserve">MB PT/FT Tuition Amount partial Carry forward </t>
  </si>
  <si>
    <t>MB Tuition Amount with claim plus transfer, plus carry forward</t>
  </si>
  <si>
    <t>NB Tuition Amount Claim all fees</t>
  </si>
  <si>
    <t xml:space="preserve">NB PT/FT Tuition Amount partial Carry forward </t>
  </si>
  <si>
    <t>NB Tuition Amount with claim plus transfer, plus carry forward</t>
  </si>
  <si>
    <t>NL Tuition Amount Claim all fees</t>
  </si>
  <si>
    <t xml:space="preserve">NL PT/FT Tuition Amount partial Carry forward </t>
  </si>
  <si>
    <t>NL Tuition Amount with claim plus transfer, plus carry forward</t>
  </si>
  <si>
    <t>NS Tuition Amount Claim all fees</t>
  </si>
  <si>
    <t xml:space="preserve">NS PT/FT Tuition Amount partial Carry forward </t>
  </si>
  <si>
    <t>NS Tuition Amount with claim plus transfer, plus carry forward</t>
  </si>
  <si>
    <t>NT Tuition Amount Claim all fees</t>
  </si>
  <si>
    <t xml:space="preserve">NT PT/FT Tuition Amount partial Carry forward </t>
  </si>
  <si>
    <t>NT Tuition Amount with claim plus transfer, plus carry forward</t>
  </si>
  <si>
    <t>NU Tuition Amount Claim all fees</t>
  </si>
  <si>
    <t xml:space="preserve">NU PT/FT Tuition Amount partial Carry forward </t>
  </si>
  <si>
    <t>NU Tuition Amount with claim plus transfer, plus carry forward</t>
  </si>
  <si>
    <t>ON Tuition Amount Claim all fees</t>
  </si>
  <si>
    <t xml:space="preserve">ON PT/FT Tuition Amount partial Carry forward </t>
  </si>
  <si>
    <t>ON Tuition Amount with claim plus transfer, plus carry forward</t>
  </si>
  <si>
    <t>PE Tuition Amount Claim all fees</t>
  </si>
  <si>
    <t xml:space="preserve">PE PT/FT Tuition Amount partial Carry forward </t>
  </si>
  <si>
    <t>PE Tuition Amount with claim plus transfer, plus carry forward</t>
  </si>
  <si>
    <t>SK Tuition Amount Claim all fees</t>
  </si>
  <si>
    <t xml:space="preserve">SK PT/FT Tuition Amount partial Carry forward </t>
  </si>
  <si>
    <t>SK Tuition Amount with claim plus transfer, plus carry forward</t>
  </si>
  <si>
    <t>YT Tuition Amount Claim all fees</t>
  </si>
  <si>
    <t xml:space="preserve">YT PT/FT Tuition Amount partial Carry forward </t>
  </si>
  <si>
    <t>YT Tuition Amount with claim plus transfer, plus carry forward</t>
  </si>
  <si>
    <t>SINGLE</t>
  </si>
  <si>
    <t>T2202a</t>
  </si>
  <si>
    <t>Tl11a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</si>
</sst>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yy\-mm\-dd;@"/>
  </numFmts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ourier New"/>
      <family val="3"/>
    </font>
    <font>
      <sz val="11"/>
      <color theme="1"/>
      <name val="Calibri"/>
      <family val="2"/>
      <scheme val="minor"/>
    </font>
    <font>
      <sz val="28"/>
      <color theme="1"/>
      <name val="Courier New"/>
      <family val="3"/>
    </font>
    <font>
      <sz val="11"/>
      <color rgb="FF006100"/>
      <name val="Courier New"/>
      <family val="3"/>
    </font>
    <font>
      <sz val="36"/>
      <color theme="1"/>
      <name val="Courier New"/>
      <family val="3"/>
    </font>
    <font>
      <sz val="11"/>
      <color rgb="FF9C0006"/>
      <name val="Courier New"/>
      <family val="3"/>
    </font>
    <font>
      <sz val="11"/>
      <color theme="4" tint="-0.249977111117893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0" applyFont="1" applyAlignment="1">
      <alignment horizontal="right"/>
    </xf>
    <xf numFmtId="1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44" fontId="3" fillId="0" borderId="0" xfId="3" applyFont="1"/>
    <xf numFmtId="0" fontId="3" fillId="0" borderId="0" xfId="0" applyFont="1"/>
    <xf numFmtId="0" fontId="3" fillId="4" borderId="0" xfId="0" applyFont="1" applyFill="1"/>
    <xf numFmtId="44" fontId="3" fillId="4" borderId="0" xfId="3" applyFont="1" applyFill="1"/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14" fontId="3" fillId="0" borderId="0" xfId="0" applyNumberFormat="1" applyFont="1"/>
    <xf numFmtId="0" fontId="5" fillId="0" borderId="0" xfId="0" applyFont="1"/>
    <xf numFmtId="164" fontId="3" fillId="0" borderId="0" xfId="0" applyNumberFormat="1" applyFont="1"/>
    <xf numFmtId="0" fontId="6" fillId="2" borderId="0" xfId="1" applyFont="1"/>
    <xf numFmtId="0" fontId="6" fillId="2" borderId="0" xfId="1" applyFont="1" applyAlignment="1">
      <alignment horizontal="center" vertical="center" wrapText="1"/>
    </xf>
    <xf numFmtId="0" fontId="3" fillId="0" borderId="0" xfId="0" applyFont="1" applyBorder="1"/>
    <xf numFmtId="0" fontId="3" fillId="0" borderId="0" xfId="0" applyFont="1" applyFill="1" applyBorder="1"/>
    <xf numFmtId="164" fontId="3" fillId="0" borderId="0" xfId="0" applyNumberFormat="1" applyFont="1" applyBorder="1"/>
    <xf numFmtId="0" fontId="8" fillId="3" borderId="0" xfId="2" applyFont="1"/>
    <xf numFmtId="0" fontId="8" fillId="3" borderId="0" xfId="2" applyFont="1" applyAlignment="1">
      <alignment horizontal="center" vertical="center" wrapText="1"/>
    </xf>
    <xf numFmtId="0" fontId="3" fillId="0" borderId="0" xfId="0" applyNumberFormat="1" applyFont="1"/>
    <xf numFmtId="0" fontId="3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0" fontId="3" fillId="5" borderId="0" xfId="0" applyFont="1" applyFill="1" applyAlignment="1">
      <alignment horizontal="center"/>
    </xf>
    <xf numFmtId="0" fontId="3" fillId="5" borderId="0" xfId="0" applyFont="1" applyFill="1"/>
    <xf numFmtId="0" fontId="9" fillId="5" borderId="0" xfId="0" applyFont="1" applyFill="1" applyAlignment="1">
      <alignment horizontal="center"/>
    </xf>
    <xf numFmtId="10" fontId="3" fillId="0" borderId="0" xfId="0" applyNumberFormat="1" applyFont="1" applyAlignment="1">
      <alignment horizontal="right"/>
    </xf>
    <xf numFmtId="0" fontId="3" fillId="0" borderId="0" xfId="4" applyNumberFormat="1" applyFont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</cellXfs>
  <cellStyles count="5">
    <cellStyle name="Bad" xfId="2" builtinId="27"/>
    <cellStyle name="Comma" xfId="4" builtinId="3"/>
    <cellStyle name="Currency" xfId="3" builtinId="4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igital%20Tax%20QA/Constants/Constants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E2">
            <v>11474</v>
          </cell>
        </row>
        <row r="85">
          <cell r="A85" t="str">
            <v>1st Bracket Rate</v>
          </cell>
          <cell r="E85">
            <v>0.15</v>
          </cell>
        </row>
        <row r="86">
          <cell r="A86" t="str">
            <v>2nd Bracket Rate</v>
          </cell>
          <cell r="E86">
            <v>0.20499999999999999</v>
          </cell>
        </row>
        <row r="87">
          <cell r="A87" t="str">
            <v>3rd Bracket Rate</v>
          </cell>
          <cell r="E87">
            <v>0.26</v>
          </cell>
        </row>
        <row r="88">
          <cell r="A88" t="str">
            <v>4th Bracket Rate</v>
          </cell>
          <cell r="E88">
            <v>0.28999999999999998</v>
          </cell>
        </row>
        <row r="89">
          <cell r="A89" t="str">
            <v>1st Bracket Range Max</v>
          </cell>
          <cell r="E89">
            <v>45282</v>
          </cell>
        </row>
        <row r="90">
          <cell r="A90" t="str">
            <v>2nd Bracket Range Max</v>
          </cell>
          <cell r="E90">
            <v>90563</v>
          </cell>
        </row>
        <row r="91">
          <cell r="A91" t="str">
            <v>3rd Bracket Range Max</v>
          </cell>
          <cell r="E91">
            <v>140388</v>
          </cell>
        </row>
        <row r="163">
          <cell r="E163">
            <v>1161</v>
          </cell>
        </row>
        <row r="169">
          <cell r="E169">
            <v>6792</v>
          </cell>
        </row>
        <row r="170">
          <cell r="E170">
            <v>16075</v>
          </cell>
        </row>
        <row r="171">
          <cell r="E171">
            <v>29029</v>
          </cell>
        </row>
        <row r="328">
          <cell r="E328">
            <v>120</v>
          </cell>
        </row>
        <row r="329">
          <cell r="E329">
            <v>20</v>
          </cell>
        </row>
        <row r="330">
          <cell r="E330">
            <v>400</v>
          </cell>
        </row>
        <row r="331">
          <cell r="E331">
            <v>65</v>
          </cell>
        </row>
        <row r="332">
          <cell r="E332">
            <v>5000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162"/>
  <sheetViews>
    <sheetView tabSelected="1" zoomScale="85" zoomScaleNormal="85" workbookViewId="0">
      <selection activeCell="C4" sqref="C4"/>
    </sheetView>
  </sheetViews>
  <sheetFormatPr defaultColWidth="8.85546875" defaultRowHeight="15" x14ac:dyDescent="0.25"/>
  <cols>
    <col min="1" max="1" width="27.7109375" style="5" bestFit="1" customWidth="1"/>
    <col min="2" max="2" width="36.28515625" style="5" customWidth="1"/>
    <col min="3" max="3" width="23" style="5" customWidth="1"/>
    <col min="4" max="4" width="69.5703125" style="5" bestFit="1" customWidth="1"/>
    <col min="5" max="5" width="17" style="1" bestFit="1" customWidth="1"/>
    <col min="6" max="7" width="17" style="1" customWidth="1"/>
    <col min="8" max="8" width="17" style="1" bestFit="1" customWidth="1"/>
    <col min="9" max="10" width="17" style="1" customWidth="1"/>
    <col min="11" max="11" width="17" style="1" bestFit="1" customWidth="1"/>
    <col min="12" max="13" width="17" style="1" customWidth="1"/>
    <col min="14" max="14" width="17" style="1" bestFit="1" customWidth="1"/>
    <col min="15" max="16" width="17" style="1" customWidth="1"/>
    <col min="17" max="17" width="17" style="1" bestFit="1" customWidth="1"/>
    <col min="18" max="19" width="17" style="1" customWidth="1"/>
    <col min="20" max="20" width="17" style="1" bestFit="1" customWidth="1"/>
    <col min="21" max="22" width="17" style="1" customWidth="1"/>
    <col min="23" max="23" width="17" style="1" bestFit="1" customWidth="1"/>
    <col min="24" max="25" width="17" style="1" customWidth="1"/>
    <col min="26" max="26" width="17" style="1" bestFit="1" customWidth="1"/>
    <col min="27" max="28" width="17" style="1" customWidth="1"/>
    <col min="29" max="29" width="17" style="1" bestFit="1" customWidth="1"/>
    <col min="30" max="31" width="17" style="1" customWidth="1"/>
    <col min="32" max="32" width="17" style="1" bestFit="1" customWidth="1"/>
    <col min="33" max="34" width="17" style="1" customWidth="1"/>
    <col min="35" max="35" width="17" style="1" bestFit="1" customWidth="1"/>
    <col min="36" max="37" width="17" style="1" customWidth="1"/>
    <col min="38" max="38" width="17" style="1" bestFit="1" customWidth="1"/>
    <col min="39" max="39" width="15.28515625" style="5" customWidth="1"/>
    <col min="40" max="40" width="14.7109375" style="5" customWidth="1"/>
    <col min="41" max="16384" width="8.85546875" style="5"/>
  </cols>
  <sheetData>
    <row r="1" spans="1:40" x14ac:dyDescent="0.25">
      <c r="A1" s="5" t="s">
        <v>8</v>
      </c>
      <c r="B1" s="5" t="s">
        <v>1</v>
      </c>
      <c r="C1" s="8" t="s">
        <v>152</v>
      </c>
    </row>
    <row r="2" spans="1:40" x14ac:dyDescent="0.25">
      <c r="A2" s="5" t="s">
        <v>8</v>
      </c>
      <c r="B2" s="5" t="s">
        <v>0</v>
      </c>
      <c r="C2" s="8" t="s">
        <v>53</v>
      </c>
    </row>
    <row r="3" spans="1:40" x14ac:dyDescent="0.25">
      <c r="A3" s="5" t="s">
        <v>8</v>
      </c>
      <c r="B3" s="5" t="s">
        <v>2</v>
      </c>
      <c r="C3" s="9">
        <v>42678</v>
      </c>
      <c r="D3" s="10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40" x14ac:dyDescent="0.25">
      <c r="C4" s="9"/>
      <c r="D4" s="10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40" ht="36" x14ac:dyDescent="0.55000000000000004">
      <c r="A5" s="11" t="s">
        <v>11</v>
      </c>
      <c r="C5" s="12"/>
      <c r="D5" s="12"/>
    </row>
    <row r="6" spans="1:40" s="13" customFormat="1" ht="96" customHeight="1" x14ac:dyDescent="0.25">
      <c r="A6" s="13" t="s">
        <v>9</v>
      </c>
      <c r="B6" s="13" t="s">
        <v>4</v>
      </c>
      <c r="C6" s="13" t="s">
        <v>3</v>
      </c>
      <c r="D6" s="13" t="s">
        <v>5</v>
      </c>
      <c r="E6" s="14" t="s">
        <v>160</v>
      </c>
      <c r="F6" s="14" t="s">
        <v>159</v>
      </c>
      <c r="G6" s="14" t="s">
        <v>162</v>
      </c>
      <c r="H6" s="14" t="s">
        <v>163</v>
      </c>
      <c r="I6" s="14" t="s">
        <v>164</v>
      </c>
      <c r="J6" s="14" t="s">
        <v>165</v>
      </c>
      <c r="K6" s="14" t="s">
        <v>166</v>
      </c>
      <c r="L6" s="14" t="s">
        <v>167</v>
      </c>
      <c r="M6" s="14" t="s">
        <v>168</v>
      </c>
      <c r="N6" s="14" t="s">
        <v>169</v>
      </c>
      <c r="O6" s="14" t="s">
        <v>170</v>
      </c>
      <c r="P6" s="14" t="s">
        <v>171</v>
      </c>
      <c r="Q6" s="14" t="s">
        <v>172</v>
      </c>
      <c r="R6" s="14" t="s">
        <v>173</v>
      </c>
      <c r="S6" s="14" t="s">
        <v>174</v>
      </c>
      <c r="T6" s="14" t="s">
        <v>175</v>
      </c>
      <c r="U6" s="14" t="s">
        <v>176</v>
      </c>
      <c r="V6" s="14" t="s">
        <v>177</v>
      </c>
      <c r="W6" s="14" t="s">
        <v>178</v>
      </c>
      <c r="X6" s="14" t="s">
        <v>179</v>
      </c>
      <c r="Y6" s="14" t="s">
        <v>180</v>
      </c>
      <c r="Z6" s="14" t="s">
        <v>181</v>
      </c>
      <c r="AA6" s="14" t="s">
        <v>182</v>
      </c>
      <c r="AB6" s="14" t="s">
        <v>183</v>
      </c>
      <c r="AC6" s="14" t="s">
        <v>184</v>
      </c>
      <c r="AD6" s="14" t="s">
        <v>185</v>
      </c>
      <c r="AE6" s="14" t="s">
        <v>186</v>
      </c>
      <c r="AF6" s="14" t="s">
        <v>187</v>
      </c>
      <c r="AG6" s="14" t="s">
        <v>188</v>
      </c>
      <c r="AH6" s="14" t="s">
        <v>189</v>
      </c>
      <c r="AI6" s="14" t="s">
        <v>190</v>
      </c>
      <c r="AJ6" s="14" t="s">
        <v>191</v>
      </c>
      <c r="AK6" s="14" t="s">
        <v>192</v>
      </c>
      <c r="AL6" s="14" t="s">
        <v>193</v>
      </c>
      <c r="AM6" s="14" t="s">
        <v>194</v>
      </c>
      <c r="AN6" s="14" t="s">
        <v>195</v>
      </c>
    </row>
    <row r="7" spans="1:40" x14ac:dyDescent="0.25">
      <c r="A7" s="5" t="s">
        <v>10</v>
      </c>
    </row>
    <row r="8" spans="1:40" x14ac:dyDescent="0.25">
      <c r="A8" s="5" t="s">
        <v>29</v>
      </c>
    </row>
    <row r="9" spans="1:40" x14ac:dyDescent="0.25">
      <c r="B9" s="15" t="s">
        <v>35</v>
      </c>
      <c r="C9" s="15" t="s">
        <v>196</v>
      </c>
      <c r="D9" s="15"/>
      <c r="E9" s="1" t="s">
        <v>56</v>
      </c>
      <c r="F9" s="1" t="s">
        <v>56</v>
      </c>
      <c r="G9" s="1" t="s">
        <v>56</v>
      </c>
      <c r="H9" s="1" t="s">
        <v>56</v>
      </c>
      <c r="I9" s="1" t="s">
        <v>56</v>
      </c>
      <c r="J9" s="1" t="s">
        <v>56</v>
      </c>
      <c r="K9" s="1" t="s">
        <v>56</v>
      </c>
      <c r="L9" s="1" t="s">
        <v>56</v>
      </c>
      <c r="M9" s="1" t="s">
        <v>56</v>
      </c>
      <c r="N9" s="1" t="s">
        <v>56</v>
      </c>
      <c r="O9" s="1" t="s">
        <v>56</v>
      </c>
      <c r="P9" s="1" t="s">
        <v>56</v>
      </c>
      <c r="Q9" s="1" t="s">
        <v>56</v>
      </c>
      <c r="R9" s="1" t="s">
        <v>56</v>
      </c>
      <c r="S9" s="1" t="s">
        <v>56</v>
      </c>
      <c r="T9" s="1" t="s">
        <v>56</v>
      </c>
      <c r="U9" s="1" t="s">
        <v>56</v>
      </c>
      <c r="V9" s="1" t="s">
        <v>56</v>
      </c>
      <c r="W9" s="1" t="s">
        <v>56</v>
      </c>
      <c r="X9" s="1" t="s">
        <v>56</v>
      </c>
      <c r="Y9" s="1" t="s">
        <v>56</v>
      </c>
      <c r="Z9" s="1" t="s">
        <v>56</v>
      </c>
      <c r="AA9" s="1" t="s">
        <v>56</v>
      </c>
      <c r="AB9" s="1" t="s">
        <v>56</v>
      </c>
      <c r="AC9" s="1" t="s">
        <v>56</v>
      </c>
      <c r="AD9" s="1" t="s">
        <v>56</v>
      </c>
      <c r="AE9" s="1" t="s">
        <v>56</v>
      </c>
      <c r="AF9" s="1" t="s">
        <v>56</v>
      </c>
      <c r="AG9" s="1" t="s">
        <v>56</v>
      </c>
      <c r="AH9" s="1" t="s">
        <v>56</v>
      </c>
      <c r="AI9" s="1" t="s">
        <v>56</v>
      </c>
      <c r="AJ9" s="1" t="s">
        <v>56</v>
      </c>
      <c r="AK9" s="1" t="s">
        <v>56</v>
      </c>
      <c r="AL9" s="1" t="s">
        <v>56</v>
      </c>
      <c r="AM9" s="1" t="s">
        <v>56</v>
      </c>
      <c r="AN9" s="1" t="s">
        <v>56</v>
      </c>
    </row>
    <row r="10" spans="1:40" x14ac:dyDescent="0.25">
      <c r="B10" s="15" t="s">
        <v>30</v>
      </c>
      <c r="C10" s="15" t="s">
        <v>196</v>
      </c>
      <c r="D10" s="15"/>
      <c r="E10" s="1" t="s">
        <v>58</v>
      </c>
      <c r="F10" s="1" t="s">
        <v>58</v>
      </c>
      <c r="G10" s="1" t="s">
        <v>58</v>
      </c>
      <c r="H10" s="1" t="s">
        <v>58</v>
      </c>
      <c r="I10" s="1" t="s">
        <v>58</v>
      </c>
      <c r="J10" s="1" t="s">
        <v>58</v>
      </c>
      <c r="K10" s="1" t="s">
        <v>58</v>
      </c>
      <c r="L10" s="1" t="s">
        <v>58</v>
      </c>
      <c r="M10" s="1" t="s">
        <v>58</v>
      </c>
      <c r="N10" s="1" t="s">
        <v>58</v>
      </c>
      <c r="O10" s="1" t="s">
        <v>58</v>
      </c>
      <c r="P10" s="1" t="s">
        <v>58</v>
      </c>
      <c r="Q10" s="1" t="s">
        <v>58</v>
      </c>
      <c r="R10" s="1" t="s">
        <v>58</v>
      </c>
      <c r="S10" s="1" t="s">
        <v>58</v>
      </c>
      <c r="T10" s="1" t="s">
        <v>58</v>
      </c>
      <c r="U10" s="1" t="s">
        <v>58</v>
      </c>
      <c r="V10" s="1" t="s">
        <v>58</v>
      </c>
      <c r="W10" s="1" t="s">
        <v>58</v>
      </c>
      <c r="X10" s="1" t="s">
        <v>58</v>
      </c>
      <c r="Y10" s="1" t="s">
        <v>58</v>
      </c>
      <c r="Z10" s="1" t="s">
        <v>58</v>
      </c>
      <c r="AA10" s="1" t="s">
        <v>58</v>
      </c>
      <c r="AB10" s="1" t="s">
        <v>58</v>
      </c>
      <c r="AC10" s="1" t="s">
        <v>58</v>
      </c>
      <c r="AD10" s="1" t="s">
        <v>58</v>
      </c>
      <c r="AE10" s="1" t="s">
        <v>58</v>
      </c>
      <c r="AF10" s="1" t="s">
        <v>58</v>
      </c>
      <c r="AG10" s="1" t="s">
        <v>58</v>
      </c>
      <c r="AH10" s="1" t="s">
        <v>58</v>
      </c>
      <c r="AI10" s="1" t="s">
        <v>58</v>
      </c>
      <c r="AJ10" s="1" t="s">
        <v>58</v>
      </c>
      <c r="AK10" s="1" t="s">
        <v>58</v>
      </c>
      <c r="AL10" s="1" t="s">
        <v>58</v>
      </c>
      <c r="AM10" s="1" t="s">
        <v>58</v>
      </c>
      <c r="AN10" s="1" t="s">
        <v>58</v>
      </c>
    </row>
    <row r="11" spans="1:40" x14ac:dyDescent="0.25">
      <c r="B11" s="15" t="s">
        <v>31</v>
      </c>
      <c r="C11" s="15" t="s">
        <v>196</v>
      </c>
      <c r="D11" s="15"/>
      <c r="E11" s="1" t="s">
        <v>57</v>
      </c>
      <c r="F11" s="1" t="s">
        <v>57</v>
      </c>
      <c r="G11" s="1" t="s">
        <v>57</v>
      </c>
      <c r="H11" s="1" t="s">
        <v>57</v>
      </c>
      <c r="I11" s="1" t="s">
        <v>57</v>
      </c>
      <c r="J11" s="1" t="s">
        <v>57</v>
      </c>
      <c r="K11" s="1" t="s">
        <v>57</v>
      </c>
      <c r="L11" s="1" t="s">
        <v>57</v>
      </c>
      <c r="M11" s="1" t="s">
        <v>57</v>
      </c>
      <c r="N11" s="1" t="s">
        <v>57</v>
      </c>
      <c r="O11" s="1" t="s">
        <v>57</v>
      </c>
      <c r="P11" s="1" t="s">
        <v>57</v>
      </c>
      <c r="Q11" s="1" t="s">
        <v>57</v>
      </c>
      <c r="R11" s="1" t="s">
        <v>57</v>
      </c>
      <c r="S11" s="1" t="s">
        <v>57</v>
      </c>
      <c r="T11" s="1" t="s">
        <v>57</v>
      </c>
      <c r="U11" s="1" t="s">
        <v>57</v>
      </c>
      <c r="V11" s="1" t="s">
        <v>57</v>
      </c>
      <c r="W11" s="1" t="s">
        <v>57</v>
      </c>
      <c r="X11" s="1" t="s">
        <v>57</v>
      </c>
      <c r="Y11" s="1" t="s">
        <v>57</v>
      </c>
      <c r="Z11" s="1" t="s">
        <v>57</v>
      </c>
      <c r="AA11" s="1" t="s">
        <v>57</v>
      </c>
      <c r="AB11" s="1" t="s">
        <v>57</v>
      </c>
      <c r="AC11" s="1" t="s">
        <v>57</v>
      </c>
      <c r="AD11" s="1" t="s">
        <v>57</v>
      </c>
      <c r="AE11" s="1" t="s">
        <v>57</v>
      </c>
      <c r="AF11" s="1" t="s">
        <v>57</v>
      </c>
      <c r="AG11" s="1" t="s">
        <v>57</v>
      </c>
      <c r="AH11" s="1" t="s">
        <v>57</v>
      </c>
      <c r="AI11" s="1" t="s">
        <v>57</v>
      </c>
      <c r="AJ11" s="1" t="s">
        <v>57</v>
      </c>
      <c r="AK11" s="1" t="s">
        <v>57</v>
      </c>
      <c r="AL11" s="1" t="s">
        <v>57</v>
      </c>
      <c r="AM11" s="1" t="s">
        <v>57</v>
      </c>
      <c r="AN11" s="1" t="s">
        <v>57</v>
      </c>
    </row>
    <row r="12" spans="1:40" s="12" customFormat="1" x14ac:dyDescent="0.25">
      <c r="B12" s="17" t="s">
        <v>32</v>
      </c>
      <c r="C12" s="15" t="s">
        <v>196</v>
      </c>
      <c r="D12" s="17"/>
      <c r="E12" s="3">
        <v>29282</v>
      </c>
      <c r="F12" s="3">
        <v>29282</v>
      </c>
      <c r="G12" s="3">
        <v>29282</v>
      </c>
      <c r="H12" s="3">
        <v>29282</v>
      </c>
      <c r="I12" s="3">
        <v>29282</v>
      </c>
      <c r="J12" s="3">
        <v>29282</v>
      </c>
      <c r="K12" s="3">
        <v>29282</v>
      </c>
      <c r="L12" s="3">
        <v>29282</v>
      </c>
      <c r="M12" s="3">
        <v>29282</v>
      </c>
      <c r="N12" s="3">
        <v>29282</v>
      </c>
      <c r="O12" s="3">
        <v>29282</v>
      </c>
      <c r="P12" s="3">
        <v>29282</v>
      </c>
      <c r="Q12" s="3">
        <v>29282</v>
      </c>
      <c r="R12" s="3">
        <v>29282</v>
      </c>
      <c r="S12" s="3">
        <v>29282</v>
      </c>
      <c r="T12" s="3">
        <v>29282</v>
      </c>
      <c r="U12" s="3">
        <v>29282</v>
      </c>
      <c r="V12" s="3">
        <v>29282</v>
      </c>
      <c r="W12" s="3">
        <v>29282</v>
      </c>
      <c r="X12" s="3">
        <v>29282</v>
      </c>
      <c r="Y12" s="3">
        <v>29282</v>
      </c>
      <c r="Z12" s="3">
        <v>29282</v>
      </c>
      <c r="AA12" s="3">
        <v>29282</v>
      </c>
      <c r="AB12" s="3">
        <v>29283</v>
      </c>
      <c r="AC12" s="3">
        <v>29282</v>
      </c>
      <c r="AD12" s="3">
        <v>29282</v>
      </c>
      <c r="AE12" s="3">
        <v>29283</v>
      </c>
      <c r="AF12" s="3">
        <v>29282</v>
      </c>
      <c r="AG12" s="3">
        <v>29282</v>
      </c>
      <c r="AH12" s="3">
        <v>29283</v>
      </c>
      <c r="AI12" s="3">
        <v>29282</v>
      </c>
      <c r="AJ12" s="3">
        <v>29282</v>
      </c>
      <c r="AK12" s="3">
        <v>29283</v>
      </c>
      <c r="AL12" s="3">
        <v>29282</v>
      </c>
      <c r="AM12" s="3">
        <v>29282</v>
      </c>
      <c r="AN12" s="3">
        <v>29283</v>
      </c>
    </row>
    <row r="13" spans="1:40" x14ac:dyDescent="0.25">
      <c r="B13" s="15" t="s">
        <v>33</v>
      </c>
      <c r="C13" s="15" t="s">
        <v>196</v>
      </c>
      <c r="D13" s="15"/>
      <c r="E13" s="1">
        <v>870000114</v>
      </c>
      <c r="F13" s="1">
        <v>870000114</v>
      </c>
      <c r="G13" s="1">
        <v>870000114</v>
      </c>
      <c r="H13" s="1">
        <v>870000114</v>
      </c>
      <c r="I13" s="1">
        <v>870000114</v>
      </c>
      <c r="J13" s="1">
        <v>870000114</v>
      </c>
      <c r="K13" s="1">
        <v>870000114</v>
      </c>
      <c r="L13" s="1">
        <v>870000114</v>
      </c>
      <c r="M13" s="1">
        <v>870000114</v>
      </c>
      <c r="N13" s="1">
        <v>870000114</v>
      </c>
      <c r="O13" s="1">
        <v>870000114</v>
      </c>
      <c r="P13" s="1">
        <v>870000114</v>
      </c>
      <c r="Q13" s="1">
        <v>870000114</v>
      </c>
      <c r="R13" s="1">
        <v>870000114</v>
      </c>
      <c r="S13" s="1">
        <v>870000114</v>
      </c>
      <c r="T13" s="1">
        <v>870000114</v>
      </c>
      <c r="U13" s="1">
        <v>870000114</v>
      </c>
      <c r="V13" s="1">
        <v>870000114</v>
      </c>
      <c r="W13" s="1">
        <v>870000114</v>
      </c>
      <c r="X13" s="1">
        <v>870000114</v>
      </c>
      <c r="Y13" s="1">
        <v>870000114</v>
      </c>
      <c r="Z13" s="1">
        <v>870000114</v>
      </c>
      <c r="AA13" s="1">
        <v>870000114</v>
      </c>
      <c r="AB13" s="1">
        <v>870000115</v>
      </c>
      <c r="AC13" s="1">
        <v>870000114</v>
      </c>
      <c r="AD13" s="1">
        <v>870000114</v>
      </c>
      <c r="AE13" s="1">
        <v>870000115</v>
      </c>
      <c r="AF13" s="1">
        <v>870000114</v>
      </c>
      <c r="AG13" s="1">
        <v>870000114</v>
      </c>
      <c r="AH13" s="1">
        <v>870000115</v>
      </c>
      <c r="AI13" s="1">
        <v>870000114</v>
      </c>
      <c r="AJ13" s="1">
        <v>870000114</v>
      </c>
      <c r="AK13" s="1">
        <v>870000115</v>
      </c>
      <c r="AL13" s="1">
        <v>870000114</v>
      </c>
      <c r="AM13" s="1">
        <v>870000114</v>
      </c>
      <c r="AN13" s="1">
        <v>870000115</v>
      </c>
    </row>
    <row r="14" spans="1:40" x14ac:dyDescent="0.25">
      <c r="B14" s="16" t="s">
        <v>34</v>
      </c>
      <c r="C14" s="15" t="s">
        <v>196</v>
      </c>
      <c r="D14" s="15"/>
      <c r="E14" s="1" t="s">
        <v>25</v>
      </c>
      <c r="F14" s="1" t="s">
        <v>25</v>
      </c>
      <c r="G14" s="1" t="s">
        <v>25</v>
      </c>
      <c r="H14" s="1" t="s">
        <v>26</v>
      </c>
      <c r="I14" s="1" t="s">
        <v>26</v>
      </c>
      <c r="J14" s="1" t="s">
        <v>26</v>
      </c>
      <c r="K14" s="1" t="s">
        <v>23</v>
      </c>
      <c r="L14" s="1" t="s">
        <v>23</v>
      </c>
      <c r="M14" s="1" t="s">
        <v>23</v>
      </c>
      <c r="N14" s="1" t="s">
        <v>21</v>
      </c>
      <c r="O14" s="1" t="s">
        <v>21</v>
      </c>
      <c r="P14" s="1" t="s">
        <v>21</v>
      </c>
      <c r="Q14" s="1" t="s">
        <v>16</v>
      </c>
      <c r="R14" s="1" t="s">
        <v>16</v>
      </c>
      <c r="S14" s="1" t="s">
        <v>16</v>
      </c>
      <c r="T14" s="1" t="s">
        <v>20</v>
      </c>
      <c r="U14" s="1" t="s">
        <v>20</v>
      </c>
      <c r="V14" s="1" t="s">
        <v>20</v>
      </c>
      <c r="W14" s="1" t="s">
        <v>6</v>
      </c>
      <c r="X14" s="1" t="s">
        <v>6</v>
      </c>
      <c r="Y14" s="1" t="s">
        <v>6</v>
      </c>
      <c r="Z14" s="1" t="s">
        <v>28</v>
      </c>
      <c r="AA14" s="1" t="s">
        <v>28</v>
      </c>
      <c r="AB14" s="1" t="s">
        <v>28</v>
      </c>
      <c r="AC14" s="1" t="s">
        <v>22</v>
      </c>
      <c r="AD14" s="1" t="s">
        <v>22</v>
      </c>
      <c r="AE14" s="1" t="s">
        <v>22</v>
      </c>
      <c r="AF14" s="1" t="s">
        <v>19</v>
      </c>
      <c r="AG14" s="1" t="s">
        <v>19</v>
      </c>
      <c r="AH14" s="1" t="s">
        <v>19</v>
      </c>
      <c r="AI14" s="1" t="s">
        <v>24</v>
      </c>
      <c r="AJ14" s="1" t="s">
        <v>24</v>
      </c>
      <c r="AK14" s="1" t="s">
        <v>24</v>
      </c>
      <c r="AL14" s="1" t="s">
        <v>27</v>
      </c>
      <c r="AM14" s="1" t="s">
        <v>27</v>
      </c>
      <c r="AN14" s="1" t="s">
        <v>27</v>
      </c>
    </row>
    <row r="15" spans="1:40" s="1" customFormat="1" x14ac:dyDescent="0.25">
      <c r="A15" s="5" t="s">
        <v>54</v>
      </c>
      <c r="B15" s="16"/>
      <c r="C15" s="16"/>
      <c r="D15" s="15"/>
    </row>
    <row r="16" spans="1:40" s="1" customFormat="1" x14ac:dyDescent="0.25">
      <c r="A16" s="5"/>
      <c r="B16" s="15" t="s">
        <v>55</v>
      </c>
      <c r="C16" s="16"/>
      <c r="D16" s="15"/>
      <c r="E16" s="1">
        <v>30000</v>
      </c>
      <c r="F16" s="1">
        <v>20000</v>
      </c>
      <c r="G16" s="1">
        <v>18000</v>
      </c>
      <c r="H16" s="1">
        <v>30000</v>
      </c>
      <c r="I16" s="1">
        <v>20000</v>
      </c>
      <c r="J16" s="1">
        <v>18000</v>
      </c>
      <c r="K16" s="1">
        <v>30000</v>
      </c>
      <c r="L16" s="1">
        <v>20000</v>
      </c>
      <c r="M16" s="1">
        <v>18000</v>
      </c>
      <c r="N16" s="1">
        <v>30000</v>
      </c>
      <c r="O16" s="1">
        <v>20000</v>
      </c>
      <c r="P16" s="1">
        <v>18000</v>
      </c>
      <c r="Q16" s="1">
        <v>30000</v>
      </c>
      <c r="R16" s="1">
        <v>20000</v>
      </c>
      <c r="S16" s="1">
        <v>18000</v>
      </c>
      <c r="T16" s="1">
        <v>30000</v>
      </c>
      <c r="U16" s="1">
        <v>20000</v>
      </c>
      <c r="V16" s="1">
        <v>18000</v>
      </c>
      <c r="W16" s="1">
        <v>30000</v>
      </c>
      <c r="X16" s="1">
        <v>20000</v>
      </c>
      <c r="Y16" s="1">
        <v>18000</v>
      </c>
      <c r="Z16" s="1">
        <v>30000</v>
      </c>
      <c r="AA16" s="1">
        <v>20000</v>
      </c>
      <c r="AB16" s="1">
        <v>18000</v>
      </c>
      <c r="AC16" s="1">
        <v>30000</v>
      </c>
      <c r="AD16" s="1">
        <v>20000</v>
      </c>
      <c r="AE16" s="1">
        <v>18000</v>
      </c>
      <c r="AF16" s="1">
        <v>30000</v>
      </c>
      <c r="AG16" s="1">
        <v>20000</v>
      </c>
      <c r="AH16" s="1">
        <v>18000</v>
      </c>
      <c r="AI16" s="1">
        <v>30000</v>
      </c>
      <c r="AJ16" s="1">
        <v>20000</v>
      </c>
      <c r="AK16" s="1">
        <v>18000</v>
      </c>
      <c r="AL16" s="1">
        <v>30000</v>
      </c>
      <c r="AM16" s="1">
        <v>20000</v>
      </c>
      <c r="AN16" s="1">
        <v>18000</v>
      </c>
    </row>
    <row r="17" spans="1:42" customFormat="1" x14ac:dyDescent="0.25">
      <c r="A17" s="5" t="s">
        <v>197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2" customFormat="1" x14ac:dyDescent="0.25">
      <c r="A18" s="5"/>
      <c r="B18" s="16" t="s">
        <v>86</v>
      </c>
      <c r="C18" s="16"/>
      <c r="D18" s="5"/>
      <c r="E18" s="5">
        <v>3500</v>
      </c>
      <c r="F18" s="5">
        <v>15000</v>
      </c>
      <c r="G18" s="5">
        <v>15000</v>
      </c>
      <c r="H18" s="5">
        <v>3500</v>
      </c>
      <c r="I18" s="5">
        <v>15000</v>
      </c>
      <c r="J18" s="5">
        <v>15000</v>
      </c>
      <c r="K18" s="5">
        <v>3500</v>
      </c>
      <c r="L18" s="5">
        <v>15000</v>
      </c>
      <c r="M18" s="5">
        <v>15000</v>
      </c>
      <c r="N18" s="5">
        <v>3500</v>
      </c>
      <c r="O18" s="5">
        <v>15000</v>
      </c>
      <c r="P18" s="5">
        <v>15000</v>
      </c>
      <c r="Q18" s="5">
        <v>3500</v>
      </c>
      <c r="R18" s="5">
        <v>15000</v>
      </c>
      <c r="S18" s="5">
        <v>15000</v>
      </c>
      <c r="T18" s="5">
        <v>3500</v>
      </c>
      <c r="U18" s="5">
        <v>15000</v>
      </c>
      <c r="V18" s="5">
        <v>15000</v>
      </c>
      <c r="W18" s="5">
        <v>3500</v>
      </c>
      <c r="X18" s="5">
        <v>15000</v>
      </c>
      <c r="Y18" s="5">
        <v>15000</v>
      </c>
      <c r="Z18" s="5">
        <v>3500</v>
      </c>
      <c r="AA18" s="5">
        <v>15000</v>
      </c>
      <c r="AB18" s="5">
        <v>15000</v>
      </c>
      <c r="AC18" s="5">
        <v>3500</v>
      </c>
      <c r="AD18" s="5">
        <v>15000</v>
      </c>
      <c r="AE18" s="5">
        <v>15000</v>
      </c>
      <c r="AF18" s="5">
        <v>3500</v>
      </c>
      <c r="AG18" s="5">
        <v>15000</v>
      </c>
      <c r="AH18" s="5">
        <v>15000</v>
      </c>
      <c r="AI18" s="5">
        <v>3500</v>
      </c>
      <c r="AJ18" s="5">
        <v>15000</v>
      </c>
      <c r="AK18" s="5">
        <v>15000</v>
      </c>
      <c r="AL18" s="5">
        <v>3500</v>
      </c>
      <c r="AM18" s="5">
        <v>15000</v>
      </c>
      <c r="AN18" s="5">
        <v>15000</v>
      </c>
    </row>
    <row r="19" spans="1:42" customFormat="1" x14ac:dyDescent="0.25">
      <c r="A19" s="5"/>
      <c r="B19" s="16" t="s">
        <v>71</v>
      </c>
      <c r="C19" s="16"/>
      <c r="D19" s="5"/>
      <c r="E19" s="5">
        <v>8</v>
      </c>
      <c r="F19" s="5">
        <v>8</v>
      </c>
      <c r="G19" s="5">
        <v>8</v>
      </c>
      <c r="H19" s="5">
        <v>8</v>
      </c>
      <c r="I19" s="5">
        <v>8</v>
      </c>
      <c r="J19" s="5">
        <v>8</v>
      </c>
      <c r="K19" s="5">
        <v>8</v>
      </c>
      <c r="L19" s="5">
        <v>8</v>
      </c>
      <c r="M19" s="5">
        <v>8</v>
      </c>
      <c r="N19" s="5">
        <v>8</v>
      </c>
      <c r="O19" s="5">
        <v>8</v>
      </c>
      <c r="P19" s="5">
        <v>8</v>
      </c>
      <c r="Q19" s="5">
        <v>8</v>
      </c>
      <c r="R19" s="5">
        <v>8</v>
      </c>
      <c r="S19" s="5">
        <v>8</v>
      </c>
      <c r="T19" s="5">
        <v>8</v>
      </c>
      <c r="U19" s="5">
        <v>8</v>
      </c>
      <c r="V19" s="5">
        <v>8</v>
      </c>
      <c r="W19" s="5">
        <v>8</v>
      </c>
      <c r="X19" s="5">
        <v>8</v>
      </c>
      <c r="Y19" s="5">
        <v>8</v>
      </c>
      <c r="Z19" s="5">
        <v>8</v>
      </c>
      <c r="AA19" s="5">
        <v>8</v>
      </c>
      <c r="AB19" s="5">
        <v>8</v>
      </c>
      <c r="AC19" s="5">
        <v>8</v>
      </c>
      <c r="AD19" s="5">
        <v>8</v>
      </c>
      <c r="AE19" s="5">
        <v>8</v>
      </c>
      <c r="AF19" s="5">
        <v>8</v>
      </c>
      <c r="AG19" s="5">
        <v>8</v>
      </c>
      <c r="AH19" s="5">
        <v>8</v>
      </c>
      <c r="AI19" s="5">
        <v>8</v>
      </c>
      <c r="AJ19" s="5">
        <v>8</v>
      </c>
      <c r="AK19" s="5">
        <v>8</v>
      </c>
      <c r="AL19" s="5">
        <v>8</v>
      </c>
      <c r="AM19" s="5">
        <v>8</v>
      </c>
      <c r="AN19" s="5">
        <v>8</v>
      </c>
    </row>
    <row r="20" spans="1:42" customFormat="1" x14ac:dyDescent="0.25">
      <c r="A20" s="5"/>
      <c r="B20" s="16" t="s">
        <v>115</v>
      </c>
      <c r="C20" s="16"/>
      <c r="D20" s="5"/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/>
      <c r="AP20" s="5"/>
    </row>
    <row r="21" spans="1:42" customFormat="1" x14ac:dyDescent="0.25">
      <c r="A21" s="5" t="s">
        <v>198</v>
      </c>
      <c r="B21" s="16"/>
      <c r="C21" s="16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2" customFormat="1" x14ac:dyDescent="0.25">
      <c r="A22" s="5"/>
      <c r="B22" s="16" t="s">
        <v>116</v>
      </c>
      <c r="C22" s="16"/>
      <c r="D22" s="5" t="s">
        <v>117</v>
      </c>
      <c r="E22" s="5">
        <v>3000</v>
      </c>
      <c r="F22" s="5">
        <v>3000</v>
      </c>
      <c r="G22" s="5">
        <v>3000</v>
      </c>
      <c r="H22" s="5">
        <v>3000</v>
      </c>
      <c r="I22" s="5">
        <v>3000</v>
      </c>
      <c r="J22" s="5">
        <v>3000</v>
      </c>
      <c r="K22" s="5">
        <v>3000</v>
      </c>
      <c r="L22" s="5">
        <v>3000</v>
      </c>
      <c r="M22" s="5">
        <v>3000</v>
      </c>
      <c r="N22" s="5">
        <v>3000</v>
      </c>
      <c r="O22" s="5">
        <v>3000</v>
      </c>
      <c r="P22" s="5">
        <v>3000</v>
      </c>
      <c r="Q22" s="5">
        <v>3000</v>
      </c>
      <c r="R22" s="5">
        <v>3000</v>
      </c>
      <c r="S22" s="5">
        <v>3000</v>
      </c>
      <c r="T22" s="5">
        <v>3000</v>
      </c>
      <c r="U22" s="5">
        <v>3000</v>
      </c>
      <c r="V22" s="5">
        <v>3000</v>
      </c>
      <c r="W22" s="5">
        <v>3000</v>
      </c>
      <c r="X22" s="5">
        <v>3000</v>
      </c>
      <c r="Y22" s="5">
        <v>3000</v>
      </c>
      <c r="Z22" s="5">
        <v>3000</v>
      </c>
      <c r="AA22" s="5">
        <v>3000</v>
      </c>
      <c r="AB22" s="5">
        <v>3000</v>
      </c>
      <c r="AC22" s="5">
        <v>3000</v>
      </c>
      <c r="AD22" s="5">
        <v>3000</v>
      </c>
      <c r="AE22" s="5">
        <v>3000</v>
      </c>
      <c r="AF22" s="5">
        <v>3000</v>
      </c>
      <c r="AG22" s="5">
        <v>3000</v>
      </c>
      <c r="AH22" s="5">
        <v>3000</v>
      </c>
      <c r="AI22" s="5">
        <v>3000</v>
      </c>
      <c r="AJ22" s="5">
        <v>3000</v>
      </c>
      <c r="AK22" s="5">
        <v>3000</v>
      </c>
      <c r="AL22" s="5">
        <v>3000</v>
      </c>
      <c r="AM22" s="5">
        <v>3000</v>
      </c>
      <c r="AN22" s="5">
        <v>3000</v>
      </c>
      <c r="AO22" s="5"/>
      <c r="AP22" s="5"/>
    </row>
    <row r="23" spans="1:42" customFormat="1" x14ac:dyDescent="0.25">
      <c r="A23" s="5"/>
      <c r="B23" s="16" t="s">
        <v>118</v>
      </c>
      <c r="C23" s="16"/>
      <c r="D23" s="5" t="s">
        <v>119</v>
      </c>
      <c r="E23" s="5">
        <v>2</v>
      </c>
      <c r="F23" s="5">
        <v>0</v>
      </c>
      <c r="G23" s="5">
        <v>2</v>
      </c>
      <c r="H23" s="5">
        <v>2</v>
      </c>
      <c r="I23" s="5">
        <v>0</v>
      </c>
      <c r="J23" s="5">
        <v>2</v>
      </c>
      <c r="K23" s="5">
        <v>2</v>
      </c>
      <c r="L23" s="5">
        <v>0</v>
      </c>
      <c r="M23" s="5">
        <v>2</v>
      </c>
      <c r="N23" s="5">
        <v>2</v>
      </c>
      <c r="O23" s="5">
        <v>0</v>
      </c>
      <c r="P23" s="5">
        <v>2</v>
      </c>
      <c r="Q23" s="5">
        <v>2</v>
      </c>
      <c r="R23" s="5">
        <v>0</v>
      </c>
      <c r="S23" s="5">
        <v>2</v>
      </c>
      <c r="T23" s="5">
        <v>2</v>
      </c>
      <c r="U23" s="5">
        <v>0</v>
      </c>
      <c r="V23" s="5">
        <v>2</v>
      </c>
      <c r="W23" s="5">
        <v>2</v>
      </c>
      <c r="X23" s="5">
        <v>0</v>
      </c>
      <c r="Y23" s="5">
        <v>2</v>
      </c>
      <c r="Z23" s="5">
        <v>2</v>
      </c>
      <c r="AA23" s="5">
        <v>0</v>
      </c>
      <c r="AB23" s="5">
        <v>2</v>
      </c>
      <c r="AC23" s="5">
        <v>2</v>
      </c>
      <c r="AD23" s="5">
        <v>0</v>
      </c>
      <c r="AE23" s="5">
        <v>2</v>
      </c>
      <c r="AF23" s="5">
        <v>2</v>
      </c>
      <c r="AG23" s="5">
        <v>0</v>
      </c>
      <c r="AH23" s="5">
        <v>2</v>
      </c>
      <c r="AI23" s="5">
        <v>2</v>
      </c>
      <c r="AJ23" s="5">
        <v>0</v>
      </c>
      <c r="AK23" s="5">
        <v>2</v>
      </c>
      <c r="AL23" s="5">
        <v>2</v>
      </c>
      <c r="AM23" s="5">
        <v>0</v>
      </c>
      <c r="AN23" s="5">
        <v>2</v>
      </c>
      <c r="AO23" s="5"/>
      <c r="AP23" s="5"/>
    </row>
    <row r="24" spans="1:42" customFormat="1" x14ac:dyDescent="0.25">
      <c r="A24" s="5"/>
      <c r="B24" s="16" t="s">
        <v>120</v>
      </c>
      <c r="C24" s="16"/>
      <c r="D24" s="5" t="s">
        <v>121</v>
      </c>
      <c r="E24" s="5">
        <v>0</v>
      </c>
      <c r="F24" s="5">
        <v>2</v>
      </c>
      <c r="G24" s="5">
        <v>0</v>
      </c>
      <c r="H24" s="5">
        <v>0</v>
      </c>
      <c r="I24" s="5">
        <v>2</v>
      </c>
      <c r="J24" s="5">
        <v>0</v>
      </c>
      <c r="K24" s="5">
        <v>0</v>
      </c>
      <c r="L24" s="5">
        <v>2</v>
      </c>
      <c r="M24" s="5">
        <v>0</v>
      </c>
      <c r="N24" s="5">
        <v>0</v>
      </c>
      <c r="O24" s="5">
        <v>2</v>
      </c>
      <c r="P24" s="5">
        <v>0</v>
      </c>
      <c r="Q24" s="5">
        <v>0</v>
      </c>
      <c r="R24" s="5">
        <v>2</v>
      </c>
      <c r="S24" s="5">
        <v>0</v>
      </c>
      <c r="T24" s="5">
        <v>0</v>
      </c>
      <c r="U24" s="5">
        <v>2</v>
      </c>
      <c r="V24" s="5">
        <v>0</v>
      </c>
      <c r="W24" s="5">
        <v>0</v>
      </c>
      <c r="X24" s="5">
        <v>2</v>
      </c>
      <c r="Y24" s="5">
        <v>0</v>
      </c>
      <c r="Z24" s="5">
        <v>0</v>
      </c>
      <c r="AA24" s="5">
        <v>2</v>
      </c>
      <c r="AB24" s="5">
        <v>0</v>
      </c>
      <c r="AC24" s="5">
        <v>0</v>
      </c>
      <c r="AD24" s="5">
        <v>2</v>
      </c>
      <c r="AE24" s="5">
        <v>0</v>
      </c>
      <c r="AF24" s="5">
        <v>0</v>
      </c>
      <c r="AG24" s="5">
        <v>2</v>
      </c>
      <c r="AH24" s="5">
        <v>0</v>
      </c>
      <c r="AI24" s="5">
        <v>0</v>
      </c>
      <c r="AJ24" s="5">
        <v>2</v>
      </c>
      <c r="AK24" s="5">
        <v>0</v>
      </c>
      <c r="AL24" s="5">
        <v>0</v>
      </c>
      <c r="AM24" s="5">
        <v>2</v>
      </c>
      <c r="AN24" s="5">
        <v>0</v>
      </c>
      <c r="AO24" s="5"/>
      <c r="AP24" s="5"/>
    </row>
    <row r="25" spans="1:42" customFormat="1" x14ac:dyDescent="0.25">
      <c r="A25" s="5" t="s">
        <v>58</v>
      </c>
      <c r="B25" s="16"/>
      <c r="C25" s="16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2" customFormat="1" x14ac:dyDescent="0.25">
      <c r="A26" s="5"/>
      <c r="B26" s="5" t="s">
        <v>122</v>
      </c>
      <c r="C26" s="16" t="s">
        <v>196</v>
      </c>
      <c r="D26" s="5" t="s">
        <v>123</v>
      </c>
      <c r="E26" s="1"/>
      <c r="F26" s="1"/>
      <c r="G26" s="1" t="s">
        <v>124</v>
      </c>
      <c r="H26" s="1"/>
      <c r="I26" s="1"/>
      <c r="J26" s="1" t="s">
        <v>124</v>
      </c>
      <c r="K26" s="1"/>
      <c r="L26" s="1"/>
      <c r="M26" s="1" t="s">
        <v>124</v>
      </c>
      <c r="N26" s="1"/>
      <c r="O26" s="1"/>
      <c r="P26" s="1" t="s">
        <v>124</v>
      </c>
      <c r="Q26" s="1"/>
      <c r="R26" s="1"/>
      <c r="S26" s="1" t="s">
        <v>124</v>
      </c>
      <c r="T26" s="1"/>
      <c r="U26" s="1"/>
      <c r="V26" s="1" t="s">
        <v>124</v>
      </c>
      <c r="W26" s="1"/>
      <c r="X26" s="1"/>
      <c r="Y26" s="1" t="s">
        <v>124</v>
      </c>
      <c r="Z26" s="1"/>
      <c r="AA26" s="1"/>
      <c r="AB26" s="1" t="s">
        <v>124</v>
      </c>
      <c r="AC26" s="1"/>
      <c r="AD26" s="1"/>
      <c r="AE26" s="1" t="s">
        <v>124</v>
      </c>
      <c r="AF26" s="1"/>
      <c r="AG26" s="1"/>
      <c r="AH26" s="1" t="s">
        <v>124</v>
      </c>
      <c r="AI26" s="1"/>
      <c r="AJ26" s="1"/>
      <c r="AK26" s="1" t="s">
        <v>124</v>
      </c>
      <c r="AL26" s="1"/>
      <c r="AM26" s="1"/>
      <c r="AN26" s="1" t="s">
        <v>124</v>
      </c>
      <c r="AO26" s="5"/>
      <c r="AP26" s="5"/>
    </row>
    <row r="27" spans="1:42" customFormat="1" x14ac:dyDescent="0.25">
      <c r="A27" s="5"/>
      <c r="B27" s="5" t="s">
        <v>125</v>
      </c>
      <c r="C27" s="16" t="s">
        <v>196</v>
      </c>
      <c r="D27" s="5" t="s">
        <v>126</v>
      </c>
      <c r="E27" s="1"/>
      <c r="F27" s="1"/>
      <c r="G27" s="1" t="s">
        <v>161</v>
      </c>
      <c r="H27" s="1"/>
      <c r="I27" s="1"/>
      <c r="J27" s="1" t="s">
        <v>161</v>
      </c>
      <c r="K27" s="1"/>
      <c r="L27" s="1"/>
      <c r="M27" s="1" t="s">
        <v>161</v>
      </c>
      <c r="N27" s="1"/>
      <c r="O27" s="1"/>
      <c r="P27" s="1" t="s">
        <v>161</v>
      </c>
      <c r="Q27" s="1"/>
      <c r="R27" s="1"/>
      <c r="S27" s="1" t="s">
        <v>161</v>
      </c>
      <c r="T27" s="1"/>
      <c r="U27" s="1"/>
      <c r="V27" s="1" t="s">
        <v>161</v>
      </c>
      <c r="W27" s="1"/>
      <c r="X27" s="1"/>
      <c r="Y27" s="1" t="s">
        <v>161</v>
      </c>
      <c r="Z27" s="1"/>
      <c r="AA27" s="1"/>
      <c r="AB27" s="1" t="s">
        <v>161</v>
      </c>
      <c r="AC27" s="1"/>
      <c r="AD27" s="1"/>
      <c r="AE27" s="1" t="s">
        <v>161</v>
      </c>
      <c r="AF27" s="1"/>
      <c r="AG27" s="1"/>
      <c r="AH27" s="1" t="s">
        <v>161</v>
      </c>
      <c r="AI27" s="1"/>
      <c r="AJ27" s="1"/>
      <c r="AK27" s="1" t="s">
        <v>161</v>
      </c>
      <c r="AL27" s="1"/>
      <c r="AM27" s="1"/>
      <c r="AN27" s="1" t="s">
        <v>161</v>
      </c>
      <c r="AO27" s="5"/>
      <c r="AP27" s="5"/>
    </row>
    <row r="28" spans="1:42" customFormat="1" x14ac:dyDescent="0.25">
      <c r="A28" s="5"/>
      <c r="B28" s="5" t="s">
        <v>127</v>
      </c>
      <c r="C28" s="16" t="s">
        <v>196</v>
      </c>
      <c r="D28" s="5" t="s">
        <v>128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5"/>
      <c r="AP28" s="5"/>
    </row>
    <row r="29" spans="1:42" customFormat="1" x14ac:dyDescent="0.25">
      <c r="A29" s="5"/>
      <c r="B29" s="5" t="s">
        <v>129</v>
      </c>
      <c r="C29" s="16" t="s">
        <v>196</v>
      </c>
      <c r="D29" s="5" t="s">
        <v>130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5"/>
      <c r="AP29" s="5"/>
    </row>
    <row r="30" spans="1:42" customFormat="1" x14ac:dyDescent="0.25">
      <c r="A30" s="5"/>
      <c r="B30" s="5" t="s">
        <v>131</v>
      </c>
      <c r="C30" s="16" t="s">
        <v>196</v>
      </c>
      <c r="D30" s="5" t="s">
        <v>126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5"/>
      <c r="AP30" s="5"/>
    </row>
    <row r="31" spans="1:42" customFormat="1" x14ac:dyDescent="0.25">
      <c r="A31" s="5"/>
      <c r="B31" s="5" t="s">
        <v>132</v>
      </c>
      <c r="C31" s="16" t="s">
        <v>196</v>
      </c>
      <c r="D31" s="5" t="s">
        <v>133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5"/>
      <c r="AP31" s="5"/>
    </row>
    <row r="32" spans="1:42" customFormat="1" x14ac:dyDescent="0.25">
      <c r="A32" s="5"/>
      <c r="B32" s="5" t="s">
        <v>134</v>
      </c>
      <c r="C32" s="16" t="s">
        <v>196</v>
      </c>
      <c r="D32" s="5" t="s">
        <v>135</v>
      </c>
      <c r="E32" s="1"/>
      <c r="F32" s="1">
        <v>3000</v>
      </c>
      <c r="G32" s="1">
        <v>5000</v>
      </c>
      <c r="H32" s="1"/>
      <c r="I32" s="1">
        <v>3000</v>
      </c>
      <c r="J32" s="1">
        <v>5000</v>
      </c>
      <c r="K32" s="1"/>
      <c r="L32" s="1">
        <v>3000</v>
      </c>
      <c r="M32" s="1">
        <v>5000</v>
      </c>
      <c r="N32" s="1"/>
      <c r="O32" s="1">
        <v>3000</v>
      </c>
      <c r="P32" s="1">
        <v>5000</v>
      </c>
      <c r="Q32" s="1"/>
      <c r="R32" s="1">
        <v>3000</v>
      </c>
      <c r="S32" s="1">
        <v>5000</v>
      </c>
      <c r="T32" s="1"/>
      <c r="U32" s="1">
        <v>3000</v>
      </c>
      <c r="V32" s="1">
        <v>5000</v>
      </c>
      <c r="W32" s="1"/>
      <c r="X32" s="1">
        <v>3000</v>
      </c>
      <c r="Y32" s="1">
        <v>5000</v>
      </c>
      <c r="Z32" s="1"/>
      <c r="AA32" s="1">
        <v>3000</v>
      </c>
      <c r="AB32" s="1">
        <v>5000</v>
      </c>
      <c r="AC32" s="1"/>
      <c r="AD32" s="1">
        <v>3000</v>
      </c>
      <c r="AE32" s="1">
        <v>5000</v>
      </c>
      <c r="AF32" s="1"/>
      <c r="AG32" s="1">
        <v>3000</v>
      </c>
      <c r="AH32" s="1">
        <v>5000</v>
      </c>
      <c r="AI32" s="1"/>
      <c r="AJ32" s="1">
        <v>3000</v>
      </c>
      <c r="AK32" s="1">
        <v>5000</v>
      </c>
      <c r="AL32" s="1"/>
      <c r="AM32" s="1">
        <v>3000</v>
      </c>
      <c r="AN32" s="1">
        <v>5000</v>
      </c>
      <c r="AO32" s="5"/>
      <c r="AP32" s="5"/>
    </row>
    <row r="33" spans="1:42" customFormat="1" x14ac:dyDescent="0.25">
      <c r="A33" s="5"/>
      <c r="B33" s="5" t="s">
        <v>136</v>
      </c>
      <c r="C33" s="16" t="s">
        <v>196</v>
      </c>
      <c r="D33" s="5" t="s">
        <v>137</v>
      </c>
      <c r="E33" s="1"/>
      <c r="F33" s="1"/>
      <c r="G33" s="1"/>
      <c r="H33" s="1"/>
      <c r="I33" s="1"/>
      <c r="J33" s="1"/>
      <c r="K33" s="1"/>
      <c r="L33" s="1"/>
      <c r="M33" s="1"/>
      <c r="N33" s="5"/>
      <c r="O33" s="5"/>
      <c r="P33" s="5"/>
      <c r="Q33" s="5"/>
      <c r="R33" s="5"/>
      <c r="S33" s="5"/>
      <c r="T33" s="5"/>
      <c r="U33" s="5"/>
      <c r="V33" s="5"/>
      <c r="W33" s="1"/>
      <c r="X33" s="1"/>
      <c r="Y33" s="1"/>
      <c r="Z33" s="31"/>
      <c r="AA33" s="31"/>
      <c r="AB33" s="31"/>
      <c r="AC33" s="1"/>
      <c r="AD33" s="1"/>
      <c r="AE33" s="1"/>
      <c r="AF33" s="31"/>
      <c r="AG33" s="31"/>
      <c r="AH33" s="31"/>
      <c r="AI33" s="31"/>
      <c r="AJ33" s="31"/>
      <c r="AK33" s="31"/>
      <c r="AL33" s="31"/>
      <c r="AM33" s="1"/>
      <c r="AN33" s="5"/>
      <c r="AO33" s="5"/>
      <c r="AP33" s="5"/>
    </row>
    <row r="34" spans="1:42" customFormat="1" x14ac:dyDescent="0.25">
      <c r="A34" s="5"/>
      <c r="B34" s="16"/>
      <c r="C34" s="16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spans="1:42" x14ac:dyDescent="0.25">
      <c r="A35" s="32" t="s">
        <v>7</v>
      </c>
      <c r="B35" s="32"/>
      <c r="C35" s="32"/>
      <c r="D35" s="32"/>
      <c r="E35" s="32"/>
      <c r="F35" s="29"/>
      <c r="G35" s="29"/>
    </row>
    <row r="36" spans="1:42" s="24" customFormat="1" x14ac:dyDescent="0.25">
      <c r="A36" s="25" t="s">
        <v>36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</row>
    <row r="37" spans="1:42" s="1" customFormat="1" x14ac:dyDescent="0.25">
      <c r="D37" s="1" t="s">
        <v>59</v>
      </c>
      <c r="E37" s="1">
        <f>[1]Sheet1!$E$2</f>
        <v>11474</v>
      </c>
      <c r="F37" s="1">
        <f>[1]Sheet1!$E$2</f>
        <v>11474</v>
      </c>
      <c r="G37" s="1">
        <f>[1]Sheet1!$E$2</f>
        <v>11474</v>
      </c>
      <c r="H37" s="1">
        <f>[1]Sheet1!$E$2</f>
        <v>11474</v>
      </c>
      <c r="I37" s="1">
        <f>[1]Sheet1!$E$2</f>
        <v>11474</v>
      </c>
      <c r="J37" s="1">
        <f>[1]Sheet1!$E$2</f>
        <v>11474</v>
      </c>
      <c r="K37" s="1">
        <f>[1]Sheet1!$E$2</f>
        <v>11474</v>
      </c>
      <c r="L37" s="1">
        <f>[1]Sheet1!$E$2</f>
        <v>11474</v>
      </c>
      <c r="M37" s="1">
        <f>[1]Sheet1!$E$2</f>
        <v>11474</v>
      </c>
      <c r="N37" s="1">
        <f>[1]Sheet1!$E$2</f>
        <v>11474</v>
      </c>
      <c r="O37" s="1">
        <f>[1]Sheet1!$E$2</f>
        <v>11474</v>
      </c>
      <c r="P37" s="1">
        <f>[1]Sheet1!$E$2</f>
        <v>11474</v>
      </c>
      <c r="Q37" s="1">
        <f>[1]Sheet1!$E$2</f>
        <v>11474</v>
      </c>
      <c r="R37" s="1">
        <f>[1]Sheet1!$E$2</f>
        <v>11474</v>
      </c>
      <c r="S37" s="1">
        <f>[1]Sheet1!$E$2</f>
        <v>11474</v>
      </c>
      <c r="T37" s="1">
        <f>[1]Sheet1!$E$2</f>
        <v>11474</v>
      </c>
      <c r="U37" s="1">
        <f>[1]Sheet1!$E$2</f>
        <v>11474</v>
      </c>
      <c r="V37" s="1">
        <f>[1]Sheet1!$E$2</f>
        <v>11474</v>
      </c>
      <c r="W37" s="1">
        <f>[1]Sheet1!$E$2</f>
        <v>11474</v>
      </c>
      <c r="X37" s="1">
        <f>[1]Sheet1!$E$2</f>
        <v>11474</v>
      </c>
      <c r="Y37" s="1">
        <f>[1]Sheet1!$E$2</f>
        <v>11474</v>
      </c>
      <c r="Z37" s="1">
        <f>[1]Sheet1!$E$2</f>
        <v>11474</v>
      </c>
      <c r="AA37" s="1">
        <f>[1]Sheet1!$E$2</f>
        <v>11474</v>
      </c>
      <c r="AB37" s="1">
        <f>[1]Sheet1!$E$2</f>
        <v>11474</v>
      </c>
      <c r="AC37" s="1">
        <f>[1]Sheet1!$E$2</f>
        <v>11474</v>
      </c>
      <c r="AD37" s="1">
        <f>[1]Sheet1!$E$2</f>
        <v>11474</v>
      </c>
      <c r="AE37" s="1">
        <f>[1]Sheet1!$E$2</f>
        <v>11474</v>
      </c>
      <c r="AF37" s="1">
        <f>[1]Sheet1!$E$2</f>
        <v>11474</v>
      </c>
      <c r="AG37" s="1">
        <f>[1]Sheet1!$E$2</f>
        <v>11474</v>
      </c>
      <c r="AH37" s="1">
        <f>[1]Sheet1!$E$2</f>
        <v>11474</v>
      </c>
      <c r="AI37" s="1">
        <f>[1]Sheet1!$E$2</f>
        <v>11474</v>
      </c>
      <c r="AJ37" s="1">
        <f>[1]Sheet1!$E$2</f>
        <v>11474</v>
      </c>
      <c r="AK37" s="1">
        <f>[1]Sheet1!$E$2</f>
        <v>11474</v>
      </c>
      <c r="AL37" s="1">
        <f>[1]Sheet1!$E$2</f>
        <v>11474</v>
      </c>
      <c r="AM37" s="1">
        <f>[1]Sheet1!$E$2</f>
        <v>11474</v>
      </c>
      <c r="AN37" s="1">
        <f>[1]Sheet1!$E$2</f>
        <v>11474</v>
      </c>
    </row>
    <row r="38" spans="1:42" s="1" customFormat="1" x14ac:dyDescent="0.25">
      <c r="D38" s="1" t="s">
        <v>60</v>
      </c>
      <c r="E38" s="1">
        <f>[1]Sheet1!$E$163</f>
        <v>1161</v>
      </c>
      <c r="F38" s="1">
        <f>[1]Sheet1!$E$163</f>
        <v>1161</v>
      </c>
      <c r="G38" s="1">
        <f>[1]Sheet1!$E$163</f>
        <v>1161</v>
      </c>
      <c r="H38" s="1">
        <f>[1]Sheet1!$E$163</f>
        <v>1161</v>
      </c>
      <c r="I38" s="1">
        <f>[1]Sheet1!$E$163</f>
        <v>1161</v>
      </c>
      <c r="J38" s="1">
        <f>[1]Sheet1!$E$163</f>
        <v>1161</v>
      </c>
      <c r="K38" s="1">
        <f>[1]Sheet1!$E$163</f>
        <v>1161</v>
      </c>
      <c r="L38" s="1">
        <f>[1]Sheet1!$E$163</f>
        <v>1161</v>
      </c>
      <c r="M38" s="1">
        <f>[1]Sheet1!$E$163</f>
        <v>1161</v>
      </c>
      <c r="N38" s="1">
        <f>[1]Sheet1!$E$163</f>
        <v>1161</v>
      </c>
      <c r="O38" s="1">
        <f>[1]Sheet1!$E$163</f>
        <v>1161</v>
      </c>
      <c r="P38" s="1">
        <f>[1]Sheet1!$E$163</f>
        <v>1161</v>
      </c>
      <c r="Q38" s="1">
        <f>[1]Sheet1!$E$163</f>
        <v>1161</v>
      </c>
      <c r="R38" s="1">
        <f>[1]Sheet1!$E$163</f>
        <v>1161</v>
      </c>
      <c r="S38" s="1">
        <f>[1]Sheet1!$E$163</f>
        <v>1161</v>
      </c>
      <c r="T38" s="1">
        <f>[1]Sheet1!$E$163</f>
        <v>1161</v>
      </c>
      <c r="U38" s="1">
        <f>[1]Sheet1!$E$163</f>
        <v>1161</v>
      </c>
      <c r="V38" s="1">
        <f>[1]Sheet1!$E$163</f>
        <v>1161</v>
      </c>
      <c r="W38" s="1">
        <f>[1]Sheet1!$E$163</f>
        <v>1161</v>
      </c>
      <c r="X38" s="1">
        <f>[1]Sheet1!$E$163</f>
        <v>1161</v>
      </c>
      <c r="Y38" s="1">
        <f>[1]Sheet1!$E$163</f>
        <v>1161</v>
      </c>
      <c r="Z38" s="1">
        <f>[1]Sheet1!$E$163</f>
        <v>1161</v>
      </c>
      <c r="AA38" s="1">
        <f>[1]Sheet1!$E$163</f>
        <v>1161</v>
      </c>
      <c r="AB38" s="1">
        <f>[1]Sheet1!$E$163</f>
        <v>1161</v>
      </c>
      <c r="AC38" s="1">
        <f>[1]Sheet1!$E$163</f>
        <v>1161</v>
      </c>
      <c r="AD38" s="1">
        <f>[1]Sheet1!$E$163</f>
        <v>1161</v>
      </c>
      <c r="AE38" s="1">
        <f>[1]Sheet1!$E$163</f>
        <v>1161</v>
      </c>
      <c r="AF38" s="1">
        <f>[1]Sheet1!$E$163</f>
        <v>1161</v>
      </c>
      <c r="AG38" s="1">
        <f>[1]Sheet1!$E$163</f>
        <v>1161</v>
      </c>
      <c r="AH38" s="1">
        <f>[1]Sheet1!$E$163</f>
        <v>1161</v>
      </c>
      <c r="AI38" s="1">
        <f>[1]Sheet1!$E$163</f>
        <v>1161</v>
      </c>
      <c r="AJ38" s="1">
        <f>[1]Sheet1!$E$163</f>
        <v>1161</v>
      </c>
      <c r="AK38" s="1">
        <f>[1]Sheet1!$E$163</f>
        <v>1161</v>
      </c>
      <c r="AL38" s="1">
        <f>[1]Sheet1!$E$163</f>
        <v>1161</v>
      </c>
      <c r="AM38" s="1">
        <f>[1]Sheet1!$E$163</f>
        <v>1161</v>
      </c>
      <c r="AN38" s="1">
        <f>[1]Sheet1!$E$163</f>
        <v>1161</v>
      </c>
    </row>
    <row r="39" spans="1:42" s="1" customFormat="1" x14ac:dyDescent="0.25">
      <c r="D39" s="1" t="str">
        <f>[1]Sheet1!$A$85</f>
        <v>1st Bracket Rate</v>
      </c>
      <c r="E39" s="26">
        <f>[1]Sheet1!$E$85</f>
        <v>0.15</v>
      </c>
      <c r="F39" s="26">
        <f>[1]Sheet1!$E$85</f>
        <v>0.15</v>
      </c>
      <c r="G39" s="26">
        <f>[1]Sheet1!$E$85</f>
        <v>0.15</v>
      </c>
      <c r="H39" s="26">
        <f>[1]Sheet1!$E$85</f>
        <v>0.15</v>
      </c>
      <c r="I39" s="26">
        <f>[1]Sheet1!$E$85</f>
        <v>0.15</v>
      </c>
      <c r="J39" s="26">
        <f>[1]Sheet1!$E$85</f>
        <v>0.15</v>
      </c>
      <c r="K39" s="26">
        <f>[1]Sheet1!$E$85</f>
        <v>0.15</v>
      </c>
      <c r="L39" s="26">
        <f>[1]Sheet1!$E$85</f>
        <v>0.15</v>
      </c>
      <c r="M39" s="26">
        <f>[1]Sheet1!$E$85</f>
        <v>0.15</v>
      </c>
      <c r="N39" s="26">
        <f>[1]Sheet1!$E$85</f>
        <v>0.15</v>
      </c>
      <c r="O39" s="26">
        <f>[1]Sheet1!$E$85</f>
        <v>0.15</v>
      </c>
      <c r="P39" s="26">
        <f>[1]Sheet1!$E$85</f>
        <v>0.15</v>
      </c>
      <c r="Q39" s="26">
        <f>[1]Sheet1!$E$85</f>
        <v>0.15</v>
      </c>
      <c r="R39" s="26">
        <f>[1]Sheet1!$E$85</f>
        <v>0.15</v>
      </c>
      <c r="S39" s="26">
        <f>[1]Sheet1!$E$85</f>
        <v>0.15</v>
      </c>
      <c r="T39" s="26">
        <f>[1]Sheet1!$E$85</f>
        <v>0.15</v>
      </c>
      <c r="U39" s="26">
        <f>[1]Sheet1!$E$85</f>
        <v>0.15</v>
      </c>
      <c r="V39" s="26">
        <f>[1]Sheet1!$E$85</f>
        <v>0.15</v>
      </c>
      <c r="W39" s="26">
        <f>[1]Sheet1!$E$85</f>
        <v>0.15</v>
      </c>
      <c r="X39" s="26">
        <f>[1]Sheet1!$E$85</f>
        <v>0.15</v>
      </c>
      <c r="Y39" s="26">
        <f>[1]Sheet1!$E$85</f>
        <v>0.15</v>
      </c>
      <c r="Z39" s="26">
        <f>[1]Sheet1!$E$85</f>
        <v>0.15</v>
      </c>
      <c r="AA39" s="26">
        <f>[1]Sheet1!$E$85</f>
        <v>0.15</v>
      </c>
      <c r="AB39" s="26">
        <f>[1]Sheet1!$E$85</f>
        <v>0.15</v>
      </c>
      <c r="AC39" s="26">
        <f>[1]Sheet1!$E$85</f>
        <v>0.15</v>
      </c>
      <c r="AD39" s="26">
        <f>[1]Sheet1!$E$85</f>
        <v>0.15</v>
      </c>
      <c r="AE39" s="26">
        <f>[1]Sheet1!$E$85</f>
        <v>0.15</v>
      </c>
      <c r="AF39" s="26">
        <f>[1]Sheet1!$E$85</f>
        <v>0.15</v>
      </c>
      <c r="AG39" s="26">
        <f>[1]Sheet1!$E$85</f>
        <v>0.15</v>
      </c>
      <c r="AH39" s="26">
        <f>[1]Sheet1!$E$85</f>
        <v>0.15</v>
      </c>
      <c r="AI39" s="26">
        <f>[1]Sheet1!$E$85</f>
        <v>0.15</v>
      </c>
      <c r="AJ39" s="26">
        <f>[1]Sheet1!$E$85</f>
        <v>0.15</v>
      </c>
      <c r="AK39" s="26">
        <f>[1]Sheet1!$E$85</f>
        <v>0.15</v>
      </c>
      <c r="AL39" s="26">
        <f>[1]Sheet1!$E$85</f>
        <v>0.15</v>
      </c>
      <c r="AM39" s="26">
        <f>[1]Sheet1!$E$85</f>
        <v>0.15</v>
      </c>
      <c r="AN39" s="26">
        <f>[1]Sheet1!$E$85</f>
        <v>0.15</v>
      </c>
    </row>
    <row r="40" spans="1:42" s="1" customFormat="1" x14ac:dyDescent="0.25">
      <c r="D40" s="1" t="str">
        <f>[1]Sheet1!$A$86</f>
        <v>2nd Bracket Rate</v>
      </c>
      <c r="E40" s="26">
        <f>[1]Sheet1!$E$86</f>
        <v>0.20499999999999999</v>
      </c>
      <c r="F40" s="26">
        <f>[1]Sheet1!$E$86</f>
        <v>0.20499999999999999</v>
      </c>
      <c r="G40" s="26">
        <f>[1]Sheet1!$E$86</f>
        <v>0.20499999999999999</v>
      </c>
      <c r="H40" s="26">
        <f>[1]Sheet1!$E$86</f>
        <v>0.20499999999999999</v>
      </c>
      <c r="I40" s="26">
        <f>[1]Sheet1!$E$86</f>
        <v>0.20499999999999999</v>
      </c>
      <c r="J40" s="26">
        <f>[1]Sheet1!$E$86</f>
        <v>0.20499999999999999</v>
      </c>
      <c r="K40" s="26">
        <f>[1]Sheet1!$E$86</f>
        <v>0.20499999999999999</v>
      </c>
      <c r="L40" s="26">
        <f>[1]Sheet1!$E$86</f>
        <v>0.20499999999999999</v>
      </c>
      <c r="M40" s="26">
        <f>[1]Sheet1!$E$86</f>
        <v>0.20499999999999999</v>
      </c>
      <c r="N40" s="26">
        <f>[1]Sheet1!$E$86</f>
        <v>0.20499999999999999</v>
      </c>
      <c r="O40" s="26">
        <f>[1]Sheet1!$E$86</f>
        <v>0.20499999999999999</v>
      </c>
      <c r="P40" s="26">
        <f>[1]Sheet1!$E$86</f>
        <v>0.20499999999999999</v>
      </c>
      <c r="Q40" s="26">
        <f>[1]Sheet1!$E$86</f>
        <v>0.20499999999999999</v>
      </c>
      <c r="R40" s="26">
        <f>[1]Sheet1!$E$86</f>
        <v>0.20499999999999999</v>
      </c>
      <c r="S40" s="26">
        <f>[1]Sheet1!$E$86</f>
        <v>0.20499999999999999</v>
      </c>
      <c r="T40" s="26">
        <f>[1]Sheet1!$E$86</f>
        <v>0.20499999999999999</v>
      </c>
      <c r="U40" s="26">
        <f>[1]Sheet1!$E$86</f>
        <v>0.20499999999999999</v>
      </c>
      <c r="V40" s="26">
        <f>[1]Sheet1!$E$86</f>
        <v>0.20499999999999999</v>
      </c>
      <c r="W40" s="26">
        <f>[1]Sheet1!$E$86</f>
        <v>0.20499999999999999</v>
      </c>
      <c r="X40" s="26">
        <f>[1]Sheet1!$E$86</f>
        <v>0.20499999999999999</v>
      </c>
      <c r="Y40" s="26">
        <f>[1]Sheet1!$E$86</f>
        <v>0.20499999999999999</v>
      </c>
      <c r="Z40" s="26">
        <f>[1]Sheet1!$E$86</f>
        <v>0.20499999999999999</v>
      </c>
      <c r="AA40" s="26">
        <f>[1]Sheet1!$E$86</f>
        <v>0.20499999999999999</v>
      </c>
      <c r="AB40" s="26">
        <f>[1]Sheet1!$E$86</f>
        <v>0.20499999999999999</v>
      </c>
      <c r="AC40" s="26">
        <f>[1]Sheet1!$E$86</f>
        <v>0.20499999999999999</v>
      </c>
      <c r="AD40" s="26">
        <f>[1]Sheet1!$E$86</f>
        <v>0.20499999999999999</v>
      </c>
      <c r="AE40" s="26">
        <f>[1]Sheet1!$E$86</f>
        <v>0.20499999999999999</v>
      </c>
      <c r="AF40" s="26">
        <f>[1]Sheet1!$E$86</f>
        <v>0.20499999999999999</v>
      </c>
      <c r="AG40" s="26">
        <f>[1]Sheet1!$E$86</f>
        <v>0.20499999999999999</v>
      </c>
      <c r="AH40" s="26">
        <f>[1]Sheet1!$E$86</f>
        <v>0.20499999999999999</v>
      </c>
      <c r="AI40" s="26">
        <f>[1]Sheet1!$E$86</f>
        <v>0.20499999999999999</v>
      </c>
      <c r="AJ40" s="26">
        <f>[1]Sheet1!$E$86</f>
        <v>0.20499999999999999</v>
      </c>
      <c r="AK40" s="26">
        <f>[1]Sheet1!$E$86</f>
        <v>0.20499999999999999</v>
      </c>
      <c r="AL40" s="26">
        <f>[1]Sheet1!$E$86</f>
        <v>0.20499999999999999</v>
      </c>
      <c r="AM40" s="26">
        <f>[1]Sheet1!$E$86</f>
        <v>0.20499999999999999</v>
      </c>
      <c r="AN40" s="26">
        <f>[1]Sheet1!$E$86</f>
        <v>0.20499999999999999</v>
      </c>
    </row>
    <row r="41" spans="1:42" s="1" customFormat="1" x14ac:dyDescent="0.25">
      <c r="D41" s="1" t="str">
        <f>[1]Sheet1!$A$87</f>
        <v>3rd Bracket Rate</v>
      </c>
      <c r="E41" s="26">
        <f>[1]Sheet1!$E$87</f>
        <v>0.26</v>
      </c>
      <c r="F41" s="26">
        <f>[1]Sheet1!$E$87</f>
        <v>0.26</v>
      </c>
      <c r="G41" s="26">
        <f>[1]Sheet1!$E$87</f>
        <v>0.26</v>
      </c>
      <c r="H41" s="26">
        <f>[1]Sheet1!$E$87</f>
        <v>0.26</v>
      </c>
      <c r="I41" s="26">
        <f>[1]Sheet1!$E$87</f>
        <v>0.26</v>
      </c>
      <c r="J41" s="26">
        <f>[1]Sheet1!$E$87</f>
        <v>0.26</v>
      </c>
      <c r="K41" s="26">
        <f>[1]Sheet1!$E$87</f>
        <v>0.26</v>
      </c>
      <c r="L41" s="26">
        <f>[1]Sheet1!$E$87</f>
        <v>0.26</v>
      </c>
      <c r="M41" s="26">
        <f>[1]Sheet1!$E$87</f>
        <v>0.26</v>
      </c>
      <c r="N41" s="26">
        <f>[1]Sheet1!$E$87</f>
        <v>0.26</v>
      </c>
      <c r="O41" s="26">
        <f>[1]Sheet1!$E$87</f>
        <v>0.26</v>
      </c>
      <c r="P41" s="26">
        <f>[1]Sheet1!$E$87</f>
        <v>0.26</v>
      </c>
      <c r="Q41" s="26">
        <f>[1]Sheet1!$E$87</f>
        <v>0.26</v>
      </c>
      <c r="R41" s="26">
        <f>[1]Sheet1!$E$87</f>
        <v>0.26</v>
      </c>
      <c r="S41" s="26">
        <f>[1]Sheet1!$E$87</f>
        <v>0.26</v>
      </c>
      <c r="T41" s="26">
        <f>[1]Sheet1!$E$87</f>
        <v>0.26</v>
      </c>
      <c r="U41" s="26">
        <f>[1]Sheet1!$E$87</f>
        <v>0.26</v>
      </c>
      <c r="V41" s="26">
        <f>[1]Sheet1!$E$87</f>
        <v>0.26</v>
      </c>
      <c r="W41" s="26">
        <f>[1]Sheet1!$E$87</f>
        <v>0.26</v>
      </c>
      <c r="X41" s="26">
        <f>[1]Sheet1!$E$87</f>
        <v>0.26</v>
      </c>
      <c r="Y41" s="26">
        <f>[1]Sheet1!$E$87</f>
        <v>0.26</v>
      </c>
      <c r="Z41" s="26">
        <f>[1]Sheet1!$E$87</f>
        <v>0.26</v>
      </c>
      <c r="AA41" s="26">
        <f>[1]Sheet1!$E$87</f>
        <v>0.26</v>
      </c>
      <c r="AB41" s="26">
        <f>[1]Sheet1!$E$87</f>
        <v>0.26</v>
      </c>
      <c r="AC41" s="26">
        <f>[1]Sheet1!$E$87</f>
        <v>0.26</v>
      </c>
      <c r="AD41" s="26">
        <f>[1]Sheet1!$E$87</f>
        <v>0.26</v>
      </c>
      <c r="AE41" s="26">
        <f>[1]Sheet1!$E$87</f>
        <v>0.26</v>
      </c>
      <c r="AF41" s="26">
        <f>[1]Sheet1!$E$87</f>
        <v>0.26</v>
      </c>
      <c r="AG41" s="26">
        <f>[1]Sheet1!$E$87</f>
        <v>0.26</v>
      </c>
      <c r="AH41" s="26">
        <f>[1]Sheet1!$E$87</f>
        <v>0.26</v>
      </c>
      <c r="AI41" s="26">
        <f>[1]Sheet1!$E$87</f>
        <v>0.26</v>
      </c>
      <c r="AJ41" s="26">
        <f>[1]Sheet1!$E$87</f>
        <v>0.26</v>
      </c>
      <c r="AK41" s="26">
        <f>[1]Sheet1!$E$87</f>
        <v>0.26</v>
      </c>
      <c r="AL41" s="26">
        <f>[1]Sheet1!$E$87</f>
        <v>0.26</v>
      </c>
      <c r="AM41" s="26">
        <f>[1]Sheet1!$E$87</f>
        <v>0.26</v>
      </c>
      <c r="AN41" s="26">
        <f>[1]Sheet1!$E$87</f>
        <v>0.26</v>
      </c>
    </row>
    <row r="42" spans="1:42" s="1" customFormat="1" x14ac:dyDescent="0.25">
      <c r="D42" s="1" t="str">
        <f>[1]Sheet1!$A$88</f>
        <v>4th Bracket Rate</v>
      </c>
      <c r="E42" s="26">
        <f>[1]Sheet1!$E$88</f>
        <v>0.28999999999999998</v>
      </c>
      <c r="F42" s="26">
        <f>[1]Sheet1!$E$88</f>
        <v>0.28999999999999998</v>
      </c>
      <c r="G42" s="26">
        <f>[1]Sheet1!$E$88</f>
        <v>0.28999999999999998</v>
      </c>
      <c r="H42" s="26">
        <f>[1]Sheet1!$E$88</f>
        <v>0.28999999999999998</v>
      </c>
      <c r="I42" s="26">
        <f>[1]Sheet1!$E$88</f>
        <v>0.28999999999999998</v>
      </c>
      <c r="J42" s="26">
        <f>[1]Sheet1!$E$88</f>
        <v>0.28999999999999998</v>
      </c>
      <c r="K42" s="26">
        <f>[1]Sheet1!$E$88</f>
        <v>0.28999999999999998</v>
      </c>
      <c r="L42" s="26">
        <f>[1]Sheet1!$E$88</f>
        <v>0.28999999999999998</v>
      </c>
      <c r="M42" s="26">
        <f>[1]Sheet1!$E$88</f>
        <v>0.28999999999999998</v>
      </c>
      <c r="N42" s="26">
        <f>[1]Sheet1!$E$88</f>
        <v>0.28999999999999998</v>
      </c>
      <c r="O42" s="26">
        <f>[1]Sheet1!$E$88</f>
        <v>0.28999999999999998</v>
      </c>
      <c r="P42" s="26">
        <f>[1]Sheet1!$E$88</f>
        <v>0.28999999999999998</v>
      </c>
      <c r="Q42" s="26">
        <f>[1]Sheet1!$E$88</f>
        <v>0.28999999999999998</v>
      </c>
      <c r="R42" s="26">
        <f>[1]Sheet1!$E$88</f>
        <v>0.28999999999999998</v>
      </c>
      <c r="S42" s="26">
        <f>[1]Sheet1!$E$88</f>
        <v>0.28999999999999998</v>
      </c>
      <c r="T42" s="26">
        <f>[1]Sheet1!$E$88</f>
        <v>0.28999999999999998</v>
      </c>
      <c r="U42" s="26">
        <f>[1]Sheet1!$E$88</f>
        <v>0.28999999999999998</v>
      </c>
      <c r="V42" s="26">
        <f>[1]Sheet1!$E$88</f>
        <v>0.28999999999999998</v>
      </c>
      <c r="W42" s="26">
        <f>[1]Sheet1!$E$88</f>
        <v>0.28999999999999998</v>
      </c>
      <c r="X42" s="26">
        <f>[1]Sheet1!$E$88</f>
        <v>0.28999999999999998</v>
      </c>
      <c r="Y42" s="26">
        <f>[1]Sheet1!$E$88</f>
        <v>0.28999999999999998</v>
      </c>
      <c r="Z42" s="26">
        <f>[1]Sheet1!$E$88</f>
        <v>0.28999999999999998</v>
      </c>
      <c r="AA42" s="26">
        <f>[1]Sheet1!$E$88</f>
        <v>0.28999999999999998</v>
      </c>
      <c r="AB42" s="26">
        <f>[1]Sheet1!$E$88</f>
        <v>0.28999999999999998</v>
      </c>
      <c r="AC42" s="26">
        <f>[1]Sheet1!$E$88</f>
        <v>0.28999999999999998</v>
      </c>
      <c r="AD42" s="26">
        <f>[1]Sheet1!$E$88</f>
        <v>0.28999999999999998</v>
      </c>
      <c r="AE42" s="26">
        <f>[1]Sheet1!$E$88</f>
        <v>0.28999999999999998</v>
      </c>
      <c r="AF42" s="26">
        <f>[1]Sheet1!$E$88</f>
        <v>0.28999999999999998</v>
      </c>
      <c r="AG42" s="26">
        <f>[1]Sheet1!$E$88</f>
        <v>0.28999999999999998</v>
      </c>
      <c r="AH42" s="26">
        <f>[1]Sheet1!$E$88</f>
        <v>0.28999999999999998</v>
      </c>
      <c r="AI42" s="26">
        <f>[1]Sheet1!$E$88</f>
        <v>0.28999999999999998</v>
      </c>
      <c r="AJ42" s="26">
        <f>[1]Sheet1!$E$88</f>
        <v>0.28999999999999998</v>
      </c>
      <c r="AK42" s="26">
        <f>[1]Sheet1!$E$88</f>
        <v>0.28999999999999998</v>
      </c>
      <c r="AL42" s="26">
        <f>[1]Sheet1!$E$88</f>
        <v>0.28999999999999998</v>
      </c>
      <c r="AM42" s="26">
        <f>[1]Sheet1!$E$88</f>
        <v>0.28999999999999998</v>
      </c>
      <c r="AN42" s="26">
        <f>[1]Sheet1!$E$88</f>
        <v>0.28999999999999998</v>
      </c>
    </row>
    <row r="43" spans="1:42" s="1" customFormat="1" x14ac:dyDescent="0.25">
      <c r="D43" s="1" t="str">
        <f>[1]Sheet1!$A$89</f>
        <v>1st Bracket Range Max</v>
      </c>
      <c r="E43" s="27">
        <f>[1]Sheet1!$E$89</f>
        <v>45282</v>
      </c>
      <c r="F43" s="27">
        <f>[1]Sheet1!$E$89</f>
        <v>45282</v>
      </c>
      <c r="G43" s="27">
        <f>[1]Sheet1!$E$89</f>
        <v>45282</v>
      </c>
      <c r="H43" s="27">
        <f>[1]Sheet1!$E$89</f>
        <v>45282</v>
      </c>
      <c r="I43" s="27">
        <f>[1]Sheet1!$E$89</f>
        <v>45282</v>
      </c>
      <c r="J43" s="27">
        <f>[1]Sheet1!$E$89</f>
        <v>45282</v>
      </c>
      <c r="K43" s="27">
        <f>[1]Sheet1!$E$89</f>
        <v>45282</v>
      </c>
      <c r="L43" s="27">
        <f>[1]Sheet1!$E$89</f>
        <v>45282</v>
      </c>
      <c r="M43" s="27">
        <f>[1]Sheet1!$E$89</f>
        <v>45282</v>
      </c>
      <c r="N43" s="27">
        <f>[1]Sheet1!$E$89</f>
        <v>45282</v>
      </c>
      <c r="O43" s="27">
        <f>[1]Sheet1!$E$89</f>
        <v>45282</v>
      </c>
      <c r="P43" s="27">
        <f>[1]Sheet1!$E$89</f>
        <v>45282</v>
      </c>
      <c r="Q43" s="27">
        <f>[1]Sheet1!$E$89</f>
        <v>45282</v>
      </c>
      <c r="R43" s="27">
        <f>[1]Sheet1!$E$89</f>
        <v>45282</v>
      </c>
      <c r="S43" s="27">
        <f>[1]Sheet1!$E$89</f>
        <v>45282</v>
      </c>
      <c r="T43" s="27">
        <f>[1]Sheet1!$E$89</f>
        <v>45282</v>
      </c>
      <c r="U43" s="27">
        <f>[1]Sheet1!$E$89</f>
        <v>45282</v>
      </c>
      <c r="V43" s="27">
        <f>[1]Sheet1!$E$89</f>
        <v>45282</v>
      </c>
      <c r="W43" s="27">
        <f>[1]Sheet1!$E$89</f>
        <v>45282</v>
      </c>
      <c r="X43" s="27">
        <f>[1]Sheet1!$E$89</f>
        <v>45282</v>
      </c>
      <c r="Y43" s="27">
        <f>[1]Sheet1!$E$89</f>
        <v>45282</v>
      </c>
      <c r="Z43" s="27">
        <f>[1]Sheet1!$E$89</f>
        <v>45282</v>
      </c>
      <c r="AA43" s="27">
        <f>[1]Sheet1!$E$89</f>
        <v>45282</v>
      </c>
      <c r="AB43" s="27">
        <f>[1]Sheet1!$E$89</f>
        <v>45282</v>
      </c>
      <c r="AC43" s="27">
        <f>[1]Sheet1!$E$89</f>
        <v>45282</v>
      </c>
      <c r="AD43" s="27">
        <f>[1]Sheet1!$E$89</f>
        <v>45282</v>
      </c>
      <c r="AE43" s="27">
        <f>[1]Sheet1!$E$89</f>
        <v>45282</v>
      </c>
      <c r="AF43" s="27">
        <f>[1]Sheet1!$E$89</f>
        <v>45282</v>
      </c>
      <c r="AG43" s="27">
        <f>[1]Sheet1!$E$89</f>
        <v>45282</v>
      </c>
      <c r="AH43" s="27">
        <f>[1]Sheet1!$E$89</f>
        <v>45282</v>
      </c>
      <c r="AI43" s="27">
        <f>[1]Sheet1!$E$89</f>
        <v>45282</v>
      </c>
      <c r="AJ43" s="27">
        <f>[1]Sheet1!$E$89</f>
        <v>45282</v>
      </c>
      <c r="AK43" s="27">
        <f>[1]Sheet1!$E$89</f>
        <v>45282</v>
      </c>
      <c r="AL43" s="27">
        <f>[1]Sheet1!$E$89</f>
        <v>45282</v>
      </c>
      <c r="AM43" s="27">
        <f>[1]Sheet1!$E$89</f>
        <v>45282</v>
      </c>
      <c r="AN43" s="27">
        <f>[1]Sheet1!$E$89</f>
        <v>45282</v>
      </c>
    </row>
    <row r="44" spans="1:42" s="1" customFormat="1" x14ac:dyDescent="0.25">
      <c r="D44" s="1" t="str">
        <f>[1]Sheet1!$A$90</f>
        <v>2nd Bracket Range Max</v>
      </c>
      <c r="E44" s="27">
        <f>[1]Sheet1!$E$90</f>
        <v>90563</v>
      </c>
      <c r="F44" s="27">
        <f>[1]Sheet1!$E$90</f>
        <v>90563</v>
      </c>
      <c r="G44" s="27">
        <f>[1]Sheet1!$E$90</f>
        <v>90563</v>
      </c>
      <c r="H44" s="27">
        <f>[1]Sheet1!$E$90</f>
        <v>90563</v>
      </c>
      <c r="I44" s="27">
        <f>[1]Sheet1!$E$90</f>
        <v>90563</v>
      </c>
      <c r="J44" s="27">
        <f>[1]Sheet1!$E$90</f>
        <v>90563</v>
      </c>
      <c r="K44" s="27">
        <f>[1]Sheet1!$E$90</f>
        <v>90563</v>
      </c>
      <c r="L44" s="27">
        <f>[1]Sheet1!$E$90</f>
        <v>90563</v>
      </c>
      <c r="M44" s="27">
        <f>[1]Sheet1!$E$90</f>
        <v>90563</v>
      </c>
      <c r="N44" s="27">
        <f>[1]Sheet1!$E$90</f>
        <v>90563</v>
      </c>
      <c r="O44" s="27">
        <f>[1]Sheet1!$E$90</f>
        <v>90563</v>
      </c>
      <c r="P44" s="27">
        <f>[1]Sheet1!$E$90</f>
        <v>90563</v>
      </c>
      <c r="Q44" s="27">
        <f>[1]Sheet1!$E$90</f>
        <v>90563</v>
      </c>
      <c r="R44" s="27">
        <f>[1]Sheet1!$E$90</f>
        <v>90563</v>
      </c>
      <c r="S44" s="27">
        <f>[1]Sheet1!$E$90</f>
        <v>90563</v>
      </c>
      <c r="T44" s="27">
        <f>[1]Sheet1!$E$90</f>
        <v>90563</v>
      </c>
      <c r="U44" s="27">
        <f>[1]Sheet1!$E$90</f>
        <v>90563</v>
      </c>
      <c r="V44" s="27">
        <f>[1]Sheet1!$E$90</f>
        <v>90563</v>
      </c>
      <c r="W44" s="27">
        <f>[1]Sheet1!$E$90</f>
        <v>90563</v>
      </c>
      <c r="X44" s="27">
        <f>[1]Sheet1!$E$90</f>
        <v>90563</v>
      </c>
      <c r="Y44" s="27">
        <f>[1]Sheet1!$E$90</f>
        <v>90563</v>
      </c>
      <c r="Z44" s="27">
        <f>[1]Sheet1!$E$90</f>
        <v>90563</v>
      </c>
      <c r="AA44" s="27">
        <f>[1]Sheet1!$E$90</f>
        <v>90563</v>
      </c>
      <c r="AB44" s="27">
        <f>[1]Sheet1!$E$90</f>
        <v>90563</v>
      </c>
      <c r="AC44" s="27">
        <f>[1]Sheet1!$E$90</f>
        <v>90563</v>
      </c>
      <c r="AD44" s="27">
        <f>[1]Sheet1!$E$90</f>
        <v>90563</v>
      </c>
      <c r="AE44" s="27">
        <f>[1]Sheet1!$E$90</f>
        <v>90563</v>
      </c>
      <c r="AF44" s="27">
        <f>[1]Sheet1!$E$90</f>
        <v>90563</v>
      </c>
      <c r="AG44" s="27">
        <f>[1]Sheet1!$E$90</f>
        <v>90563</v>
      </c>
      <c r="AH44" s="27">
        <f>[1]Sheet1!$E$90</f>
        <v>90563</v>
      </c>
      <c r="AI44" s="27">
        <f>[1]Sheet1!$E$90</f>
        <v>90563</v>
      </c>
      <c r="AJ44" s="27">
        <f>[1]Sheet1!$E$90</f>
        <v>90563</v>
      </c>
      <c r="AK44" s="27">
        <f>[1]Sheet1!$E$90</f>
        <v>90563</v>
      </c>
      <c r="AL44" s="27">
        <f>[1]Sheet1!$E$90</f>
        <v>90563</v>
      </c>
      <c r="AM44" s="27">
        <f>[1]Sheet1!$E$90</f>
        <v>90563</v>
      </c>
      <c r="AN44" s="27">
        <f>[1]Sheet1!$E$90</f>
        <v>90563</v>
      </c>
    </row>
    <row r="45" spans="1:42" s="1" customFormat="1" x14ac:dyDescent="0.25">
      <c r="D45" s="1" t="str">
        <f>[1]Sheet1!$A$91</f>
        <v>3rd Bracket Range Max</v>
      </c>
      <c r="E45" s="27">
        <f>[1]Sheet1!$E$91</f>
        <v>140388</v>
      </c>
      <c r="F45" s="27">
        <f>[1]Sheet1!$E$91</f>
        <v>140388</v>
      </c>
      <c r="G45" s="27">
        <f>[1]Sheet1!$E$91</f>
        <v>140388</v>
      </c>
      <c r="H45" s="27">
        <f>[1]Sheet1!$E$91</f>
        <v>140388</v>
      </c>
      <c r="I45" s="27">
        <f>[1]Sheet1!$E$91</f>
        <v>140388</v>
      </c>
      <c r="J45" s="27">
        <f>[1]Sheet1!$E$91</f>
        <v>140388</v>
      </c>
      <c r="K45" s="27">
        <f>[1]Sheet1!$E$91</f>
        <v>140388</v>
      </c>
      <c r="L45" s="27">
        <f>[1]Sheet1!$E$91</f>
        <v>140388</v>
      </c>
      <c r="M45" s="27">
        <f>[1]Sheet1!$E$91</f>
        <v>140388</v>
      </c>
      <c r="N45" s="27">
        <f>[1]Sheet1!$E$91</f>
        <v>140388</v>
      </c>
      <c r="O45" s="27">
        <f>[1]Sheet1!$E$91</f>
        <v>140388</v>
      </c>
      <c r="P45" s="27">
        <f>[1]Sheet1!$E$91</f>
        <v>140388</v>
      </c>
      <c r="Q45" s="27">
        <f>[1]Sheet1!$E$91</f>
        <v>140388</v>
      </c>
      <c r="R45" s="27">
        <f>[1]Sheet1!$E$91</f>
        <v>140388</v>
      </c>
      <c r="S45" s="27">
        <f>[1]Sheet1!$E$91</f>
        <v>140388</v>
      </c>
      <c r="T45" s="27">
        <f>[1]Sheet1!$E$91</f>
        <v>140388</v>
      </c>
      <c r="U45" s="27">
        <f>[1]Sheet1!$E$91</f>
        <v>140388</v>
      </c>
      <c r="V45" s="27">
        <f>[1]Sheet1!$E$91</f>
        <v>140388</v>
      </c>
      <c r="W45" s="27">
        <f>[1]Sheet1!$E$91</f>
        <v>140388</v>
      </c>
      <c r="X45" s="27">
        <f>[1]Sheet1!$E$91</f>
        <v>140388</v>
      </c>
      <c r="Y45" s="27">
        <f>[1]Sheet1!$E$91</f>
        <v>140388</v>
      </c>
      <c r="Z45" s="27">
        <f>[1]Sheet1!$E$91</f>
        <v>140388</v>
      </c>
      <c r="AA45" s="27">
        <f>[1]Sheet1!$E$91</f>
        <v>140388</v>
      </c>
      <c r="AB45" s="27">
        <f>[1]Sheet1!$E$91</f>
        <v>140388</v>
      </c>
      <c r="AC45" s="27">
        <f>[1]Sheet1!$E$91</f>
        <v>140388</v>
      </c>
      <c r="AD45" s="27">
        <f>[1]Sheet1!$E$91</f>
        <v>140388</v>
      </c>
      <c r="AE45" s="27">
        <f>[1]Sheet1!$E$91</f>
        <v>140388</v>
      </c>
      <c r="AF45" s="27">
        <f>[1]Sheet1!$E$91</f>
        <v>140388</v>
      </c>
      <c r="AG45" s="27">
        <f>[1]Sheet1!$E$91</f>
        <v>140388</v>
      </c>
      <c r="AH45" s="27">
        <f>[1]Sheet1!$E$91</f>
        <v>140388</v>
      </c>
      <c r="AI45" s="27">
        <f>[1]Sheet1!$E$91</f>
        <v>140388</v>
      </c>
      <c r="AJ45" s="27">
        <f>[1]Sheet1!$E$91</f>
        <v>140388</v>
      </c>
      <c r="AK45" s="27">
        <f>[1]Sheet1!$E$91</f>
        <v>140388</v>
      </c>
      <c r="AL45" s="27">
        <f>[1]Sheet1!$E$91</f>
        <v>140388</v>
      </c>
      <c r="AM45" s="27">
        <f>[1]Sheet1!$E$91</f>
        <v>140388</v>
      </c>
      <c r="AN45" s="27">
        <f>[1]Sheet1!$E$91</f>
        <v>140388</v>
      </c>
    </row>
    <row r="46" spans="1:42" s="1" customFormat="1" x14ac:dyDescent="0.25">
      <c r="D46" s="1" t="s">
        <v>61</v>
      </c>
      <c r="E46" s="27">
        <f>[1]Sheet1!$E$169</f>
        <v>6792</v>
      </c>
      <c r="F46" s="27">
        <f>[1]Sheet1!$E$169</f>
        <v>6792</v>
      </c>
      <c r="G46" s="27">
        <f>[1]Sheet1!$E$169</f>
        <v>6792</v>
      </c>
      <c r="H46" s="27">
        <f>[1]Sheet1!$E$169</f>
        <v>6792</v>
      </c>
      <c r="I46" s="27">
        <f>[1]Sheet1!$E$169</f>
        <v>6792</v>
      </c>
      <c r="J46" s="27">
        <f>[1]Sheet1!$E$169</f>
        <v>6792</v>
      </c>
      <c r="K46" s="27">
        <f>[1]Sheet1!$E$169</f>
        <v>6792</v>
      </c>
      <c r="L46" s="27">
        <f>[1]Sheet1!$E$169</f>
        <v>6792</v>
      </c>
      <c r="M46" s="27">
        <f>[1]Sheet1!$E$169</f>
        <v>6792</v>
      </c>
      <c r="N46" s="27">
        <f>[1]Sheet1!$E$169</f>
        <v>6792</v>
      </c>
      <c r="O46" s="27">
        <f>[1]Sheet1!$E$169</f>
        <v>6792</v>
      </c>
      <c r="P46" s="27">
        <f>[1]Sheet1!$E$169</f>
        <v>6792</v>
      </c>
      <c r="Q46" s="27">
        <f>[1]Sheet1!$E$169</f>
        <v>6792</v>
      </c>
      <c r="R46" s="27">
        <f>[1]Sheet1!$E$169</f>
        <v>6792</v>
      </c>
      <c r="S46" s="27">
        <f>[1]Sheet1!$E$169</f>
        <v>6792</v>
      </c>
      <c r="T46" s="27">
        <f>[1]Sheet1!$E$169</f>
        <v>6792</v>
      </c>
      <c r="U46" s="27">
        <f>[1]Sheet1!$E$169</f>
        <v>6792</v>
      </c>
      <c r="V46" s="27">
        <f>[1]Sheet1!$E$169</f>
        <v>6792</v>
      </c>
      <c r="W46" s="27">
        <f>[1]Sheet1!$E$169</f>
        <v>6792</v>
      </c>
      <c r="X46" s="27">
        <f>[1]Sheet1!$E$169</f>
        <v>6792</v>
      </c>
      <c r="Y46" s="27">
        <f>[1]Sheet1!$E$169</f>
        <v>6792</v>
      </c>
      <c r="Z46" s="27">
        <f>[1]Sheet1!$E$169</f>
        <v>6792</v>
      </c>
      <c r="AA46" s="27">
        <f>[1]Sheet1!$E$169</f>
        <v>6792</v>
      </c>
      <c r="AB46" s="27">
        <f>[1]Sheet1!$E$169</f>
        <v>6792</v>
      </c>
      <c r="AC46" s="27">
        <f>[1]Sheet1!$E$169</f>
        <v>6792</v>
      </c>
      <c r="AD46" s="27">
        <f>[1]Sheet1!$E$169</f>
        <v>6792</v>
      </c>
      <c r="AE46" s="27">
        <f>[1]Sheet1!$E$169</f>
        <v>6792</v>
      </c>
      <c r="AF46" s="27">
        <f>[1]Sheet1!$E$169</f>
        <v>6792</v>
      </c>
      <c r="AG46" s="27">
        <f>[1]Sheet1!$E$169</f>
        <v>6792</v>
      </c>
      <c r="AH46" s="27">
        <f>[1]Sheet1!$E$169</f>
        <v>6792</v>
      </c>
      <c r="AI46" s="27">
        <f>[1]Sheet1!$E$169</f>
        <v>6792</v>
      </c>
      <c r="AJ46" s="27">
        <f>[1]Sheet1!$E$169</f>
        <v>6792</v>
      </c>
      <c r="AK46" s="27">
        <f>[1]Sheet1!$E$169</f>
        <v>6792</v>
      </c>
      <c r="AL46" s="27">
        <f>[1]Sheet1!$E$169</f>
        <v>6792</v>
      </c>
      <c r="AM46" s="27">
        <f>[1]Sheet1!$E$169</f>
        <v>6792</v>
      </c>
      <c r="AN46" s="27">
        <f>[1]Sheet1!$E$169</f>
        <v>6792</v>
      </c>
    </row>
    <row r="47" spans="1:42" s="1" customFormat="1" x14ac:dyDescent="0.25">
      <c r="D47" s="1" t="s">
        <v>62</v>
      </c>
      <c r="E47" s="27">
        <f>[1]Sheet1!$E$170</f>
        <v>16075</v>
      </c>
      <c r="F47" s="27">
        <f>[1]Sheet1!$E$170</f>
        <v>16075</v>
      </c>
      <c r="G47" s="27">
        <f>[1]Sheet1!$E$170</f>
        <v>16075</v>
      </c>
      <c r="H47" s="27">
        <f>[1]Sheet1!$E$170</f>
        <v>16075</v>
      </c>
      <c r="I47" s="27">
        <f>[1]Sheet1!$E$170</f>
        <v>16075</v>
      </c>
      <c r="J47" s="27">
        <f>[1]Sheet1!$E$170</f>
        <v>16075</v>
      </c>
      <c r="K47" s="27">
        <f>[1]Sheet1!$E$170</f>
        <v>16075</v>
      </c>
      <c r="L47" s="27">
        <f>[1]Sheet1!$E$170</f>
        <v>16075</v>
      </c>
      <c r="M47" s="27">
        <f>[1]Sheet1!$E$170</f>
        <v>16075</v>
      </c>
      <c r="N47" s="27">
        <f>[1]Sheet1!$E$170</f>
        <v>16075</v>
      </c>
      <c r="O47" s="27">
        <f>[1]Sheet1!$E$170</f>
        <v>16075</v>
      </c>
      <c r="P47" s="27">
        <f>[1]Sheet1!$E$170</f>
        <v>16075</v>
      </c>
      <c r="Q47" s="27">
        <f>[1]Sheet1!$E$170</f>
        <v>16075</v>
      </c>
      <c r="R47" s="27">
        <f>[1]Sheet1!$E$170</f>
        <v>16075</v>
      </c>
      <c r="S47" s="27">
        <f>[1]Sheet1!$E$170</f>
        <v>16075</v>
      </c>
      <c r="T47" s="27">
        <f>[1]Sheet1!$E$170</f>
        <v>16075</v>
      </c>
      <c r="U47" s="27">
        <f>[1]Sheet1!$E$170</f>
        <v>16075</v>
      </c>
      <c r="V47" s="27">
        <f>[1]Sheet1!$E$170</f>
        <v>16075</v>
      </c>
      <c r="W47" s="27">
        <f>[1]Sheet1!$E$170</f>
        <v>16075</v>
      </c>
      <c r="X47" s="27">
        <f>[1]Sheet1!$E$170</f>
        <v>16075</v>
      </c>
      <c r="Y47" s="27">
        <f>[1]Sheet1!$E$170</f>
        <v>16075</v>
      </c>
      <c r="Z47" s="27">
        <f>[1]Sheet1!$E$170</f>
        <v>16075</v>
      </c>
      <c r="AA47" s="27">
        <f>[1]Sheet1!$E$170</f>
        <v>16075</v>
      </c>
      <c r="AB47" s="27">
        <f>[1]Sheet1!$E$170</f>
        <v>16075</v>
      </c>
      <c r="AC47" s="27">
        <f>[1]Sheet1!$E$170</f>
        <v>16075</v>
      </c>
      <c r="AD47" s="27">
        <f>[1]Sheet1!$E$170</f>
        <v>16075</v>
      </c>
      <c r="AE47" s="27">
        <f>[1]Sheet1!$E$170</f>
        <v>16075</v>
      </c>
      <c r="AF47" s="27">
        <f>[1]Sheet1!$E$170</f>
        <v>16075</v>
      </c>
      <c r="AG47" s="27">
        <f>[1]Sheet1!$E$170</f>
        <v>16075</v>
      </c>
      <c r="AH47" s="27">
        <f>[1]Sheet1!$E$170</f>
        <v>16075</v>
      </c>
      <c r="AI47" s="27">
        <f>[1]Sheet1!$E$170</f>
        <v>16075</v>
      </c>
      <c r="AJ47" s="27">
        <f>[1]Sheet1!$E$170</f>
        <v>16075</v>
      </c>
      <c r="AK47" s="27">
        <f>[1]Sheet1!$E$170</f>
        <v>16075</v>
      </c>
      <c r="AL47" s="27">
        <f>[1]Sheet1!$E$170</f>
        <v>16075</v>
      </c>
      <c r="AM47" s="27">
        <f>[1]Sheet1!$E$170</f>
        <v>16075</v>
      </c>
      <c r="AN47" s="27">
        <f>[1]Sheet1!$E$170</f>
        <v>16075</v>
      </c>
    </row>
    <row r="48" spans="1:42" s="1" customFormat="1" x14ac:dyDescent="0.25">
      <c r="D48" s="1" t="s">
        <v>63</v>
      </c>
      <c r="E48" s="27">
        <f>[1]Sheet1!$E$171</f>
        <v>29029</v>
      </c>
      <c r="F48" s="27">
        <f>[1]Sheet1!$E$171</f>
        <v>29029</v>
      </c>
      <c r="G48" s="27">
        <f>[1]Sheet1!$E$171</f>
        <v>29029</v>
      </c>
      <c r="H48" s="27">
        <f>[1]Sheet1!$E$171</f>
        <v>29029</v>
      </c>
      <c r="I48" s="27">
        <f>[1]Sheet1!$E$171</f>
        <v>29029</v>
      </c>
      <c r="J48" s="27">
        <f>[1]Sheet1!$E$171</f>
        <v>29029</v>
      </c>
      <c r="K48" s="27">
        <f>[1]Sheet1!$E$171</f>
        <v>29029</v>
      </c>
      <c r="L48" s="27">
        <f>[1]Sheet1!$E$171</f>
        <v>29029</v>
      </c>
      <c r="M48" s="27">
        <f>[1]Sheet1!$E$171</f>
        <v>29029</v>
      </c>
      <c r="N48" s="27">
        <f>[1]Sheet1!$E$171</f>
        <v>29029</v>
      </c>
      <c r="O48" s="27">
        <f>[1]Sheet1!$E$171</f>
        <v>29029</v>
      </c>
      <c r="P48" s="27">
        <f>[1]Sheet1!$E$171</f>
        <v>29029</v>
      </c>
      <c r="Q48" s="27">
        <f>[1]Sheet1!$E$171</f>
        <v>29029</v>
      </c>
      <c r="R48" s="27">
        <f>[1]Sheet1!$E$171</f>
        <v>29029</v>
      </c>
      <c r="S48" s="27">
        <f>[1]Sheet1!$E$171</f>
        <v>29029</v>
      </c>
      <c r="T48" s="27">
        <f>[1]Sheet1!$E$171</f>
        <v>29029</v>
      </c>
      <c r="U48" s="27">
        <f>[1]Sheet1!$E$171</f>
        <v>29029</v>
      </c>
      <c r="V48" s="27">
        <f>[1]Sheet1!$E$171</f>
        <v>29029</v>
      </c>
      <c r="W48" s="27">
        <f>[1]Sheet1!$E$171</f>
        <v>29029</v>
      </c>
      <c r="X48" s="27">
        <f>[1]Sheet1!$E$171</f>
        <v>29029</v>
      </c>
      <c r="Y48" s="27">
        <f>[1]Sheet1!$E$171</f>
        <v>29029</v>
      </c>
      <c r="Z48" s="27">
        <f>[1]Sheet1!$E$171</f>
        <v>29029</v>
      </c>
      <c r="AA48" s="27">
        <f>[1]Sheet1!$E$171</f>
        <v>29029</v>
      </c>
      <c r="AB48" s="27">
        <f>[1]Sheet1!$E$171</f>
        <v>29029</v>
      </c>
      <c r="AC48" s="27">
        <f>[1]Sheet1!$E$171</f>
        <v>29029</v>
      </c>
      <c r="AD48" s="27">
        <f>[1]Sheet1!$E$171</f>
        <v>29029</v>
      </c>
      <c r="AE48" s="27">
        <f>[1]Sheet1!$E$171</f>
        <v>29029</v>
      </c>
      <c r="AF48" s="27">
        <f>[1]Sheet1!$E$171</f>
        <v>29029</v>
      </c>
      <c r="AG48" s="27">
        <f>[1]Sheet1!$E$171</f>
        <v>29029</v>
      </c>
      <c r="AH48" s="27">
        <f>[1]Sheet1!$E$171</f>
        <v>29029</v>
      </c>
      <c r="AI48" s="27">
        <f>[1]Sheet1!$E$171</f>
        <v>29029</v>
      </c>
      <c r="AJ48" s="27">
        <f>[1]Sheet1!$E$171</f>
        <v>29029</v>
      </c>
      <c r="AK48" s="27">
        <f>[1]Sheet1!$E$171</f>
        <v>29029</v>
      </c>
      <c r="AL48" s="27">
        <f>[1]Sheet1!$E$171</f>
        <v>29029</v>
      </c>
      <c r="AM48" s="27">
        <f>[1]Sheet1!$E$171</f>
        <v>29029</v>
      </c>
      <c r="AN48" s="27">
        <f>[1]Sheet1!$E$171</f>
        <v>29029</v>
      </c>
    </row>
    <row r="49" spans="1:40" s="1" customFormat="1" x14ac:dyDescent="0.25">
      <c r="D49" s="28" t="s">
        <v>64</v>
      </c>
      <c r="E49" s="27">
        <f>[1]Sheet1!$E$328</f>
        <v>120</v>
      </c>
      <c r="F49" s="27">
        <f>[1]Sheet1!$E$328</f>
        <v>120</v>
      </c>
      <c r="G49" s="27">
        <f>[1]Sheet1!$E$328</f>
        <v>120</v>
      </c>
      <c r="H49" s="27">
        <f>[1]Sheet1!$E$328</f>
        <v>120</v>
      </c>
      <c r="I49" s="27">
        <f>[1]Sheet1!$E$328</f>
        <v>120</v>
      </c>
      <c r="J49" s="27">
        <f>[1]Sheet1!$E$328</f>
        <v>120</v>
      </c>
      <c r="K49" s="27">
        <f>[1]Sheet1!$E$328</f>
        <v>120</v>
      </c>
      <c r="L49" s="27">
        <f>[1]Sheet1!$E$328</f>
        <v>120</v>
      </c>
      <c r="M49" s="27">
        <f>[1]Sheet1!$E$328</f>
        <v>120</v>
      </c>
      <c r="N49" s="27">
        <f>[1]Sheet1!$E$328</f>
        <v>120</v>
      </c>
      <c r="O49" s="27">
        <f>[1]Sheet1!$E$328</f>
        <v>120</v>
      </c>
      <c r="P49" s="27">
        <f>[1]Sheet1!$E$328</f>
        <v>120</v>
      </c>
      <c r="Q49" s="27">
        <f>[1]Sheet1!$E$328</f>
        <v>120</v>
      </c>
      <c r="R49" s="27">
        <f>[1]Sheet1!$E$328</f>
        <v>120</v>
      </c>
      <c r="S49" s="27">
        <f>[1]Sheet1!$E$328</f>
        <v>120</v>
      </c>
      <c r="T49" s="27">
        <f>[1]Sheet1!$E$328</f>
        <v>120</v>
      </c>
      <c r="U49" s="27">
        <f>[1]Sheet1!$E$328</f>
        <v>120</v>
      </c>
      <c r="V49" s="27">
        <f>[1]Sheet1!$E$328</f>
        <v>120</v>
      </c>
      <c r="W49" s="27">
        <f>[1]Sheet1!$E$328</f>
        <v>120</v>
      </c>
      <c r="X49" s="27">
        <f>[1]Sheet1!$E$328</f>
        <v>120</v>
      </c>
      <c r="Y49" s="27">
        <f>[1]Sheet1!$E$328</f>
        <v>120</v>
      </c>
      <c r="Z49" s="27">
        <f>[1]Sheet1!$E$328</f>
        <v>120</v>
      </c>
      <c r="AA49" s="27">
        <f>[1]Sheet1!$E$328</f>
        <v>120</v>
      </c>
      <c r="AB49" s="27">
        <f>[1]Sheet1!$E$328</f>
        <v>120</v>
      </c>
      <c r="AC49" s="27">
        <f>[1]Sheet1!$E$328</f>
        <v>120</v>
      </c>
      <c r="AD49" s="27">
        <f>[1]Sheet1!$E$328</f>
        <v>120</v>
      </c>
      <c r="AE49" s="27">
        <f>[1]Sheet1!$E$328</f>
        <v>120</v>
      </c>
      <c r="AF49" s="27">
        <f>[1]Sheet1!$E$328</f>
        <v>120</v>
      </c>
      <c r="AG49" s="27">
        <f>[1]Sheet1!$E$328</f>
        <v>120</v>
      </c>
      <c r="AH49" s="27">
        <f>[1]Sheet1!$E$328</f>
        <v>120</v>
      </c>
      <c r="AI49" s="27">
        <f>[1]Sheet1!$E$328</f>
        <v>120</v>
      </c>
      <c r="AJ49" s="27">
        <f>[1]Sheet1!$E$328</f>
        <v>120</v>
      </c>
      <c r="AK49" s="27">
        <f>[1]Sheet1!$E$328</f>
        <v>120</v>
      </c>
      <c r="AL49" s="27">
        <f>[1]Sheet1!$E$328</f>
        <v>120</v>
      </c>
      <c r="AM49" s="27">
        <f>[1]Sheet1!$E$328</f>
        <v>120</v>
      </c>
      <c r="AN49" s="27">
        <f>[1]Sheet1!$E$328</f>
        <v>120</v>
      </c>
    </row>
    <row r="50" spans="1:40" s="1" customFormat="1" x14ac:dyDescent="0.25">
      <c r="D50" s="28" t="s">
        <v>65</v>
      </c>
      <c r="E50" s="27">
        <f>[1]Sheet1!$E$329</f>
        <v>20</v>
      </c>
      <c r="F50" s="27">
        <f>[1]Sheet1!$E$329</f>
        <v>20</v>
      </c>
      <c r="G50" s="27">
        <f>[1]Sheet1!$E$329</f>
        <v>20</v>
      </c>
      <c r="H50" s="27">
        <f>[1]Sheet1!$E$329</f>
        <v>20</v>
      </c>
      <c r="I50" s="27">
        <f>[1]Sheet1!$E$329</f>
        <v>20</v>
      </c>
      <c r="J50" s="27">
        <f>[1]Sheet1!$E$329</f>
        <v>20</v>
      </c>
      <c r="K50" s="27">
        <f>[1]Sheet1!$E$329</f>
        <v>20</v>
      </c>
      <c r="L50" s="27">
        <f>[1]Sheet1!$E$329</f>
        <v>20</v>
      </c>
      <c r="M50" s="27">
        <f>[1]Sheet1!$E$329</f>
        <v>20</v>
      </c>
      <c r="N50" s="27">
        <f>[1]Sheet1!$E$329</f>
        <v>20</v>
      </c>
      <c r="O50" s="27">
        <f>[1]Sheet1!$E$329</f>
        <v>20</v>
      </c>
      <c r="P50" s="27">
        <f>[1]Sheet1!$E$329</f>
        <v>20</v>
      </c>
      <c r="Q50" s="27">
        <f>[1]Sheet1!$E$329</f>
        <v>20</v>
      </c>
      <c r="R50" s="27">
        <f>[1]Sheet1!$E$329</f>
        <v>20</v>
      </c>
      <c r="S50" s="27">
        <f>[1]Sheet1!$E$329</f>
        <v>20</v>
      </c>
      <c r="T50" s="27">
        <f>[1]Sheet1!$E$329</f>
        <v>20</v>
      </c>
      <c r="U50" s="27">
        <f>[1]Sheet1!$E$329</f>
        <v>20</v>
      </c>
      <c r="V50" s="27">
        <f>[1]Sheet1!$E$329</f>
        <v>20</v>
      </c>
      <c r="W50" s="27">
        <f>[1]Sheet1!$E$329</f>
        <v>20</v>
      </c>
      <c r="X50" s="27">
        <f>[1]Sheet1!$E$329</f>
        <v>20</v>
      </c>
      <c r="Y50" s="27">
        <f>[1]Sheet1!$E$329</f>
        <v>20</v>
      </c>
      <c r="Z50" s="27">
        <f>[1]Sheet1!$E$329</f>
        <v>20</v>
      </c>
      <c r="AA50" s="27">
        <f>[1]Sheet1!$E$329</f>
        <v>20</v>
      </c>
      <c r="AB50" s="27">
        <f>[1]Sheet1!$E$329</f>
        <v>20</v>
      </c>
      <c r="AC50" s="27">
        <f>[1]Sheet1!$E$329</f>
        <v>20</v>
      </c>
      <c r="AD50" s="27">
        <f>[1]Sheet1!$E$329</f>
        <v>20</v>
      </c>
      <c r="AE50" s="27">
        <f>[1]Sheet1!$E$329</f>
        <v>20</v>
      </c>
      <c r="AF50" s="27">
        <f>[1]Sheet1!$E$329</f>
        <v>20</v>
      </c>
      <c r="AG50" s="27">
        <f>[1]Sheet1!$E$329</f>
        <v>20</v>
      </c>
      <c r="AH50" s="27">
        <f>[1]Sheet1!$E$329</f>
        <v>20</v>
      </c>
      <c r="AI50" s="27">
        <f>[1]Sheet1!$E$329</f>
        <v>20</v>
      </c>
      <c r="AJ50" s="27">
        <f>[1]Sheet1!$E$329</f>
        <v>20</v>
      </c>
      <c r="AK50" s="27">
        <f>[1]Sheet1!$E$329</f>
        <v>20</v>
      </c>
      <c r="AL50" s="27">
        <f>[1]Sheet1!$E$329</f>
        <v>20</v>
      </c>
      <c r="AM50" s="27">
        <f>[1]Sheet1!$E$329</f>
        <v>20</v>
      </c>
      <c r="AN50" s="27">
        <f>[1]Sheet1!$E$329</f>
        <v>20</v>
      </c>
    </row>
    <row r="51" spans="1:40" s="1" customFormat="1" x14ac:dyDescent="0.25">
      <c r="D51" s="28" t="s">
        <v>66</v>
      </c>
      <c r="E51" s="27">
        <f>[1]Sheet1!$E$330</f>
        <v>400</v>
      </c>
      <c r="F51" s="27">
        <f>[1]Sheet1!$E$330</f>
        <v>400</v>
      </c>
      <c r="G51" s="27">
        <f>[1]Sheet1!$E$330</f>
        <v>400</v>
      </c>
      <c r="H51" s="27">
        <f>[1]Sheet1!$E$330</f>
        <v>400</v>
      </c>
      <c r="I51" s="27">
        <f>[1]Sheet1!$E$330</f>
        <v>400</v>
      </c>
      <c r="J51" s="27">
        <f>[1]Sheet1!$E$330</f>
        <v>400</v>
      </c>
      <c r="K51" s="27">
        <f>[1]Sheet1!$E$330</f>
        <v>400</v>
      </c>
      <c r="L51" s="27">
        <f>[1]Sheet1!$E$330</f>
        <v>400</v>
      </c>
      <c r="M51" s="27">
        <f>[1]Sheet1!$E$330</f>
        <v>400</v>
      </c>
      <c r="N51" s="27">
        <f>[1]Sheet1!$E$330</f>
        <v>400</v>
      </c>
      <c r="O51" s="27">
        <f>[1]Sheet1!$E$330</f>
        <v>400</v>
      </c>
      <c r="P51" s="27">
        <f>[1]Sheet1!$E$330</f>
        <v>400</v>
      </c>
      <c r="Q51" s="27">
        <f>[1]Sheet1!$E$330</f>
        <v>400</v>
      </c>
      <c r="R51" s="27">
        <f>[1]Sheet1!$E$330</f>
        <v>400</v>
      </c>
      <c r="S51" s="27">
        <f>[1]Sheet1!$E$330</f>
        <v>400</v>
      </c>
      <c r="T51" s="27">
        <f>[1]Sheet1!$E$330</f>
        <v>400</v>
      </c>
      <c r="U51" s="27">
        <f>[1]Sheet1!$E$330</f>
        <v>400</v>
      </c>
      <c r="V51" s="27">
        <f>[1]Sheet1!$E$330</f>
        <v>400</v>
      </c>
      <c r="W51" s="27">
        <f>[1]Sheet1!$E$330</f>
        <v>400</v>
      </c>
      <c r="X51" s="27">
        <f>[1]Sheet1!$E$330</f>
        <v>400</v>
      </c>
      <c r="Y51" s="27">
        <f>[1]Sheet1!$E$330</f>
        <v>400</v>
      </c>
      <c r="Z51" s="27">
        <f>[1]Sheet1!$E$330</f>
        <v>400</v>
      </c>
      <c r="AA51" s="27">
        <f>[1]Sheet1!$E$330</f>
        <v>400</v>
      </c>
      <c r="AB51" s="27">
        <f>[1]Sheet1!$E$330</f>
        <v>400</v>
      </c>
      <c r="AC51" s="27">
        <f>[1]Sheet1!$E$330</f>
        <v>400</v>
      </c>
      <c r="AD51" s="27">
        <f>[1]Sheet1!$E$330</f>
        <v>400</v>
      </c>
      <c r="AE51" s="27">
        <f>[1]Sheet1!$E$330</f>
        <v>400</v>
      </c>
      <c r="AF51" s="27">
        <f>[1]Sheet1!$E$330</f>
        <v>400</v>
      </c>
      <c r="AG51" s="27">
        <f>[1]Sheet1!$E$330</f>
        <v>400</v>
      </c>
      <c r="AH51" s="27">
        <f>[1]Sheet1!$E$330</f>
        <v>400</v>
      </c>
      <c r="AI51" s="27">
        <f>[1]Sheet1!$E$330</f>
        <v>400</v>
      </c>
      <c r="AJ51" s="27">
        <f>[1]Sheet1!$E$330</f>
        <v>400</v>
      </c>
      <c r="AK51" s="27">
        <f>[1]Sheet1!$E$330</f>
        <v>400</v>
      </c>
      <c r="AL51" s="27">
        <f>[1]Sheet1!$E$330</f>
        <v>400</v>
      </c>
      <c r="AM51" s="27">
        <f>[1]Sheet1!$E$330</f>
        <v>400</v>
      </c>
      <c r="AN51" s="27">
        <f>[1]Sheet1!$E$330</f>
        <v>400</v>
      </c>
    </row>
    <row r="52" spans="1:40" s="1" customFormat="1" x14ac:dyDescent="0.25">
      <c r="D52" s="28" t="s">
        <v>67</v>
      </c>
      <c r="E52" s="27">
        <f>[1]Sheet1!$E$331</f>
        <v>65</v>
      </c>
      <c r="F52" s="27">
        <f>[1]Sheet1!$E$331</f>
        <v>65</v>
      </c>
      <c r="G52" s="27">
        <f>[1]Sheet1!$E$331</f>
        <v>65</v>
      </c>
      <c r="H52" s="27">
        <f>[1]Sheet1!$E$331</f>
        <v>65</v>
      </c>
      <c r="I52" s="27">
        <f>[1]Sheet1!$E$331</f>
        <v>65</v>
      </c>
      <c r="J52" s="27">
        <f>[1]Sheet1!$E$331</f>
        <v>65</v>
      </c>
      <c r="K52" s="27">
        <f>[1]Sheet1!$E$331</f>
        <v>65</v>
      </c>
      <c r="L52" s="27">
        <f>[1]Sheet1!$E$331</f>
        <v>65</v>
      </c>
      <c r="M52" s="27">
        <f>[1]Sheet1!$E$331</f>
        <v>65</v>
      </c>
      <c r="N52" s="27">
        <f>[1]Sheet1!$E$331</f>
        <v>65</v>
      </c>
      <c r="O52" s="27">
        <f>[1]Sheet1!$E$331</f>
        <v>65</v>
      </c>
      <c r="P52" s="27">
        <f>[1]Sheet1!$E$331</f>
        <v>65</v>
      </c>
      <c r="Q52" s="27">
        <f>[1]Sheet1!$E$331</f>
        <v>65</v>
      </c>
      <c r="R52" s="27">
        <f>[1]Sheet1!$E$331</f>
        <v>65</v>
      </c>
      <c r="S52" s="27">
        <f>[1]Sheet1!$E$331</f>
        <v>65</v>
      </c>
      <c r="T52" s="27">
        <f>[1]Sheet1!$E$331</f>
        <v>65</v>
      </c>
      <c r="U52" s="27">
        <f>[1]Sheet1!$E$331</f>
        <v>65</v>
      </c>
      <c r="V52" s="27">
        <f>[1]Sheet1!$E$331</f>
        <v>65</v>
      </c>
      <c r="W52" s="27">
        <f>[1]Sheet1!$E$331</f>
        <v>65</v>
      </c>
      <c r="X52" s="27">
        <f>[1]Sheet1!$E$331</f>
        <v>65</v>
      </c>
      <c r="Y52" s="27">
        <f>[1]Sheet1!$E$331</f>
        <v>65</v>
      </c>
      <c r="Z52" s="27">
        <f>[1]Sheet1!$E$331</f>
        <v>65</v>
      </c>
      <c r="AA52" s="27">
        <f>[1]Sheet1!$E$331</f>
        <v>65</v>
      </c>
      <c r="AB52" s="27">
        <f>[1]Sheet1!$E$331</f>
        <v>65</v>
      </c>
      <c r="AC52" s="27">
        <f>[1]Sheet1!$E$331</f>
        <v>65</v>
      </c>
      <c r="AD52" s="27">
        <f>[1]Sheet1!$E$331</f>
        <v>65</v>
      </c>
      <c r="AE52" s="27">
        <f>[1]Sheet1!$E$331</f>
        <v>65</v>
      </c>
      <c r="AF52" s="27">
        <f>[1]Sheet1!$E$331</f>
        <v>65</v>
      </c>
      <c r="AG52" s="27">
        <f>[1]Sheet1!$E$331</f>
        <v>65</v>
      </c>
      <c r="AH52" s="27">
        <f>[1]Sheet1!$E$331</f>
        <v>65</v>
      </c>
      <c r="AI52" s="27">
        <f>[1]Sheet1!$E$331</f>
        <v>65</v>
      </c>
      <c r="AJ52" s="27">
        <f>[1]Sheet1!$E$331</f>
        <v>65</v>
      </c>
      <c r="AK52" s="27">
        <f>[1]Sheet1!$E$331</f>
        <v>65</v>
      </c>
      <c r="AL52" s="27">
        <f>[1]Sheet1!$E$331</f>
        <v>65</v>
      </c>
      <c r="AM52" s="27">
        <f>[1]Sheet1!$E$331</f>
        <v>65</v>
      </c>
      <c r="AN52" s="27">
        <f>[1]Sheet1!$E$331</f>
        <v>65</v>
      </c>
    </row>
    <row r="53" spans="1:40" s="1" customFormat="1" x14ac:dyDescent="0.25">
      <c r="D53" s="28" t="s">
        <v>68</v>
      </c>
      <c r="E53" s="27">
        <f>[1]Sheet1!$E$332</f>
        <v>5000</v>
      </c>
      <c r="F53" s="27">
        <f>[1]Sheet1!$E$332</f>
        <v>5000</v>
      </c>
      <c r="G53" s="27">
        <f>[1]Sheet1!$E$332</f>
        <v>5000</v>
      </c>
      <c r="H53" s="27">
        <f>[1]Sheet1!$E$332</f>
        <v>5000</v>
      </c>
      <c r="I53" s="27">
        <f>[1]Sheet1!$E$332</f>
        <v>5000</v>
      </c>
      <c r="J53" s="27">
        <f>[1]Sheet1!$E$332</f>
        <v>5000</v>
      </c>
      <c r="K53" s="27">
        <f>[1]Sheet1!$E$332</f>
        <v>5000</v>
      </c>
      <c r="L53" s="27">
        <f>[1]Sheet1!$E$332</f>
        <v>5000</v>
      </c>
      <c r="M53" s="27">
        <f>[1]Sheet1!$E$332</f>
        <v>5000</v>
      </c>
      <c r="N53" s="27">
        <f>[1]Sheet1!$E$332</f>
        <v>5000</v>
      </c>
      <c r="O53" s="27">
        <f>[1]Sheet1!$E$332</f>
        <v>5000</v>
      </c>
      <c r="P53" s="27">
        <f>[1]Sheet1!$E$332</f>
        <v>5000</v>
      </c>
      <c r="Q53" s="27">
        <f>[1]Sheet1!$E$332</f>
        <v>5000</v>
      </c>
      <c r="R53" s="27">
        <f>[1]Sheet1!$E$332</f>
        <v>5000</v>
      </c>
      <c r="S53" s="27">
        <f>[1]Sheet1!$E$332</f>
        <v>5000</v>
      </c>
      <c r="T53" s="27">
        <f>[1]Sheet1!$E$332</f>
        <v>5000</v>
      </c>
      <c r="U53" s="27">
        <f>[1]Sheet1!$E$332</f>
        <v>5000</v>
      </c>
      <c r="V53" s="27">
        <f>[1]Sheet1!$E$332</f>
        <v>5000</v>
      </c>
      <c r="W53" s="27">
        <f>[1]Sheet1!$E$332</f>
        <v>5000</v>
      </c>
      <c r="X53" s="27">
        <f>[1]Sheet1!$E$332</f>
        <v>5000</v>
      </c>
      <c r="Y53" s="27">
        <f>[1]Sheet1!$E$332</f>
        <v>5000</v>
      </c>
      <c r="Z53" s="27">
        <f>[1]Sheet1!$E$332</f>
        <v>5000</v>
      </c>
      <c r="AA53" s="27">
        <f>[1]Sheet1!$E$332</f>
        <v>5000</v>
      </c>
      <c r="AB53" s="27">
        <f>[1]Sheet1!$E$332</f>
        <v>5000</v>
      </c>
      <c r="AC53" s="27">
        <f>[1]Sheet1!$E$332</f>
        <v>5000</v>
      </c>
      <c r="AD53" s="27">
        <f>[1]Sheet1!$E$332</f>
        <v>5000</v>
      </c>
      <c r="AE53" s="27">
        <f>[1]Sheet1!$E$332</f>
        <v>5000</v>
      </c>
      <c r="AF53" s="27">
        <f>[1]Sheet1!$E$332</f>
        <v>5000</v>
      </c>
      <c r="AG53" s="27">
        <f>[1]Sheet1!$E$332</f>
        <v>5000</v>
      </c>
      <c r="AH53" s="27">
        <f>[1]Sheet1!$E$332</f>
        <v>5000</v>
      </c>
      <c r="AI53" s="27">
        <f>[1]Sheet1!$E$332</f>
        <v>5000</v>
      </c>
      <c r="AJ53" s="27">
        <f>[1]Sheet1!$E$332</f>
        <v>5000</v>
      </c>
      <c r="AK53" s="27">
        <f>[1]Sheet1!$E$332</f>
        <v>5000</v>
      </c>
      <c r="AL53" s="27">
        <f>[1]Sheet1!$E$332</f>
        <v>5000</v>
      </c>
      <c r="AM53" s="27">
        <f>[1]Sheet1!$E$332</f>
        <v>5000</v>
      </c>
      <c r="AN53" s="27">
        <f>[1]Sheet1!$E$332</f>
        <v>5000</v>
      </c>
    </row>
    <row r="54" spans="1:40" customFormat="1" x14ac:dyDescent="0.25">
      <c r="A54" s="5" t="s">
        <v>77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customFormat="1" x14ac:dyDescent="0.25">
      <c r="A55" s="5"/>
      <c r="B55" s="5" t="s">
        <v>138</v>
      </c>
      <c r="C55" s="5" t="s">
        <v>13</v>
      </c>
      <c r="D55" s="1" t="s">
        <v>139</v>
      </c>
      <c r="E55" s="5">
        <f t="shared" ref="E55:AN55" si="0">E32</f>
        <v>0</v>
      </c>
      <c r="F55" s="5">
        <f t="shared" si="0"/>
        <v>3000</v>
      </c>
      <c r="G55" s="5">
        <f t="shared" si="0"/>
        <v>5000</v>
      </c>
      <c r="H55" s="5">
        <f t="shared" si="0"/>
        <v>0</v>
      </c>
      <c r="I55" s="5">
        <f t="shared" si="0"/>
        <v>3000</v>
      </c>
      <c r="J55" s="5">
        <f t="shared" si="0"/>
        <v>5000</v>
      </c>
      <c r="K55" s="5">
        <f t="shared" si="0"/>
        <v>0</v>
      </c>
      <c r="L55" s="5">
        <f t="shared" si="0"/>
        <v>3000</v>
      </c>
      <c r="M55" s="5">
        <f t="shared" si="0"/>
        <v>5000</v>
      </c>
      <c r="N55" s="5">
        <f t="shared" si="0"/>
        <v>0</v>
      </c>
      <c r="O55" s="5">
        <f t="shared" si="0"/>
        <v>3000</v>
      </c>
      <c r="P55" s="5">
        <f t="shared" si="0"/>
        <v>5000</v>
      </c>
      <c r="Q55" s="5">
        <f t="shared" si="0"/>
        <v>0</v>
      </c>
      <c r="R55" s="5">
        <f t="shared" si="0"/>
        <v>3000</v>
      </c>
      <c r="S55" s="5">
        <f t="shared" si="0"/>
        <v>5000</v>
      </c>
      <c r="T55" s="5">
        <f t="shared" si="0"/>
        <v>0</v>
      </c>
      <c r="U55" s="5">
        <f t="shared" si="0"/>
        <v>3000</v>
      </c>
      <c r="V55" s="5">
        <f t="shared" si="0"/>
        <v>5000</v>
      </c>
      <c r="W55" s="5">
        <f t="shared" si="0"/>
        <v>0</v>
      </c>
      <c r="X55" s="5">
        <f t="shared" si="0"/>
        <v>3000</v>
      </c>
      <c r="Y55" s="5">
        <f t="shared" si="0"/>
        <v>5000</v>
      </c>
      <c r="Z55" s="5">
        <f t="shared" si="0"/>
        <v>0</v>
      </c>
      <c r="AA55" s="5">
        <f t="shared" si="0"/>
        <v>3000</v>
      </c>
      <c r="AB55" s="5">
        <f t="shared" si="0"/>
        <v>5000</v>
      </c>
      <c r="AC55" s="5">
        <f t="shared" si="0"/>
        <v>0</v>
      </c>
      <c r="AD55" s="5">
        <f t="shared" si="0"/>
        <v>3000</v>
      </c>
      <c r="AE55" s="5">
        <f t="shared" si="0"/>
        <v>5000</v>
      </c>
      <c r="AF55" s="5">
        <f t="shared" si="0"/>
        <v>0</v>
      </c>
      <c r="AG55" s="5">
        <f t="shared" si="0"/>
        <v>3000</v>
      </c>
      <c r="AH55" s="5">
        <f t="shared" si="0"/>
        <v>5000</v>
      </c>
      <c r="AI55" s="5">
        <f t="shared" si="0"/>
        <v>0</v>
      </c>
      <c r="AJ55" s="5">
        <f t="shared" si="0"/>
        <v>3000</v>
      </c>
      <c r="AK55" s="5">
        <f t="shared" si="0"/>
        <v>5000</v>
      </c>
      <c r="AL55" s="5">
        <f t="shared" si="0"/>
        <v>0</v>
      </c>
      <c r="AM55" s="5">
        <f t="shared" si="0"/>
        <v>3000</v>
      </c>
      <c r="AN55" s="5">
        <f t="shared" si="0"/>
        <v>5000</v>
      </c>
    </row>
    <row r="56" spans="1:40" customFormat="1" x14ac:dyDescent="0.25">
      <c r="A56" s="5"/>
      <c r="B56" s="5" t="s">
        <v>78</v>
      </c>
      <c r="C56" s="5" t="s">
        <v>13</v>
      </c>
      <c r="D56" s="1" t="s">
        <v>79</v>
      </c>
      <c r="E56" s="5">
        <f t="shared" ref="E56:AN56" si="1">E18+E22</f>
        <v>6500</v>
      </c>
      <c r="F56" s="5">
        <f t="shared" si="1"/>
        <v>18000</v>
      </c>
      <c r="G56" s="5">
        <f t="shared" si="1"/>
        <v>18000</v>
      </c>
      <c r="H56" s="5">
        <f t="shared" si="1"/>
        <v>6500</v>
      </c>
      <c r="I56" s="5">
        <f t="shared" si="1"/>
        <v>18000</v>
      </c>
      <c r="J56" s="5">
        <f t="shared" si="1"/>
        <v>18000</v>
      </c>
      <c r="K56" s="5">
        <f t="shared" si="1"/>
        <v>6500</v>
      </c>
      <c r="L56" s="5">
        <f t="shared" si="1"/>
        <v>18000</v>
      </c>
      <c r="M56" s="5">
        <f t="shared" si="1"/>
        <v>18000</v>
      </c>
      <c r="N56" s="5">
        <f t="shared" si="1"/>
        <v>6500</v>
      </c>
      <c r="O56" s="5">
        <f t="shared" si="1"/>
        <v>18000</v>
      </c>
      <c r="P56" s="5">
        <f t="shared" si="1"/>
        <v>18000</v>
      </c>
      <c r="Q56" s="5">
        <f t="shared" si="1"/>
        <v>6500</v>
      </c>
      <c r="R56" s="5">
        <f t="shared" si="1"/>
        <v>18000</v>
      </c>
      <c r="S56" s="5">
        <f t="shared" si="1"/>
        <v>18000</v>
      </c>
      <c r="T56" s="5">
        <f t="shared" si="1"/>
        <v>6500</v>
      </c>
      <c r="U56" s="5">
        <f t="shared" si="1"/>
        <v>18000</v>
      </c>
      <c r="V56" s="5">
        <f t="shared" si="1"/>
        <v>18000</v>
      </c>
      <c r="W56" s="5">
        <f t="shared" si="1"/>
        <v>6500</v>
      </c>
      <c r="X56" s="5">
        <f t="shared" si="1"/>
        <v>18000</v>
      </c>
      <c r="Y56" s="5">
        <f t="shared" si="1"/>
        <v>18000</v>
      </c>
      <c r="Z56" s="5">
        <f t="shared" si="1"/>
        <v>6500</v>
      </c>
      <c r="AA56" s="5">
        <f t="shared" si="1"/>
        <v>18000</v>
      </c>
      <c r="AB56" s="5">
        <f t="shared" si="1"/>
        <v>18000</v>
      </c>
      <c r="AC56" s="5">
        <f t="shared" si="1"/>
        <v>6500</v>
      </c>
      <c r="AD56" s="5">
        <f t="shared" si="1"/>
        <v>18000</v>
      </c>
      <c r="AE56" s="5">
        <f t="shared" si="1"/>
        <v>18000</v>
      </c>
      <c r="AF56" s="5">
        <f t="shared" si="1"/>
        <v>6500</v>
      </c>
      <c r="AG56" s="5">
        <f t="shared" si="1"/>
        <v>18000</v>
      </c>
      <c r="AH56" s="5">
        <f t="shared" si="1"/>
        <v>18000</v>
      </c>
      <c r="AI56" s="5">
        <f t="shared" si="1"/>
        <v>6500</v>
      </c>
      <c r="AJ56" s="5">
        <f t="shared" si="1"/>
        <v>18000</v>
      </c>
      <c r="AK56" s="5">
        <f t="shared" si="1"/>
        <v>18000</v>
      </c>
      <c r="AL56" s="5">
        <f t="shared" si="1"/>
        <v>6500</v>
      </c>
      <c r="AM56" s="5">
        <f t="shared" si="1"/>
        <v>18000</v>
      </c>
      <c r="AN56" s="5">
        <f t="shared" si="1"/>
        <v>18000</v>
      </c>
    </row>
    <row r="57" spans="1:40" customFormat="1" x14ac:dyDescent="0.25">
      <c r="A57" s="5"/>
      <c r="B57" s="5" t="s">
        <v>80</v>
      </c>
      <c r="C57" s="5" t="s">
        <v>13</v>
      </c>
      <c r="D57" s="1" t="s">
        <v>140</v>
      </c>
      <c r="E57" s="5">
        <f t="shared" ref="E57:AN57" si="2">E58*E49</f>
        <v>1200</v>
      </c>
      <c r="F57" s="5">
        <f t="shared" si="2"/>
        <v>960</v>
      </c>
      <c r="G57" s="5">
        <f t="shared" si="2"/>
        <v>1200</v>
      </c>
      <c r="H57" s="5">
        <f t="shared" si="2"/>
        <v>1200</v>
      </c>
      <c r="I57" s="5">
        <f t="shared" si="2"/>
        <v>960</v>
      </c>
      <c r="J57" s="5">
        <f t="shared" si="2"/>
        <v>1200</v>
      </c>
      <c r="K57" s="5">
        <f t="shared" si="2"/>
        <v>1200</v>
      </c>
      <c r="L57" s="5">
        <f t="shared" si="2"/>
        <v>960</v>
      </c>
      <c r="M57" s="5">
        <f t="shared" si="2"/>
        <v>1200</v>
      </c>
      <c r="N57" s="5">
        <f t="shared" si="2"/>
        <v>1200</v>
      </c>
      <c r="O57" s="5">
        <f t="shared" si="2"/>
        <v>960</v>
      </c>
      <c r="P57" s="5">
        <f t="shared" si="2"/>
        <v>1200</v>
      </c>
      <c r="Q57" s="5">
        <f t="shared" si="2"/>
        <v>1200</v>
      </c>
      <c r="R57" s="5">
        <f t="shared" si="2"/>
        <v>960</v>
      </c>
      <c r="S57" s="5">
        <f t="shared" si="2"/>
        <v>1200</v>
      </c>
      <c r="T57" s="5">
        <f t="shared" si="2"/>
        <v>1200</v>
      </c>
      <c r="U57" s="5">
        <f t="shared" si="2"/>
        <v>960</v>
      </c>
      <c r="V57" s="5">
        <f t="shared" si="2"/>
        <v>1200</v>
      </c>
      <c r="W57" s="5">
        <f t="shared" si="2"/>
        <v>1200</v>
      </c>
      <c r="X57" s="5">
        <f t="shared" si="2"/>
        <v>960</v>
      </c>
      <c r="Y57" s="5">
        <f t="shared" si="2"/>
        <v>1200</v>
      </c>
      <c r="Z57" s="5">
        <f t="shared" si="2"/>
        <v>1200</v>
      </c>
      <c r="AA57" s="5">
        <f t="shared" si="2"/>
        <v>960</v>
      </c>
      <c r="AB57" s="5">
        <f t="shared" si="2"/>
        <v>1200</v>
      </c>
      <c r="AC57" s="5">
        <f t="shared" si="2"/>
        <v>1200</v>
      </c>
      <c r="AD57" s="5">
        <f t="shared" si="2"/>
        <v>960</v>
      </c>
      <c r="AE57" s="5">
        <f t="shared" si="2"/>
        <v>1200</v>
      </c>
      <c r="AF57" s="5">
        <f t="shared" si="2"/>
        <v>1200</v>
      </c>
      <c r="AG57" s="5">
        <f t="shared" si="2"/>
        <v>960</v>
      </c>
      <c r="AH57" s="5">
        <f t="shared" si="2"/>
        <v>1200</v>
      </c>
      <c r="AI57" s="5">
        <f t="shared" si="2"/>
        <v>1200</v>
      </c>
      <c r="AJ57" s="5">
        <f t="shared" si="2"/>
        <v>960</v>
      </c>
      <c r="AK57" s="5">
        <f t="shared" si="2"/>
        <v>1200</v>
      </c>
      <c r="AL57" s="5">
        <f t="shared" si="2"/>
        <v>1200</v>
      </c>
      <c r="AM57" s="5">
        <f t="shared" si="2"/>
        <v>960</v>
      </c>
      <c r="AN57" s="5">
        <f t="shared" si="2"/>
        <v>1200</v>
      </c>
    </row>
    <row r="58" spans="1:40" customFormat="1" x14ac:dyDescent="0.25">
      <c r="A58" s="5"/>
      <c r="B58" s="5" t="s">
        <v>81</v>
      </c>
      <c r="C58" s="5" t="s">
        <v>13</v>
      </c>
      <c r="D58" s="1" t="s">
        <v>141</v>
      </c>
      <c r="E58" s="5">
        <f t="shared" ref="E58:AN58" si="3">E19+E23</f>
        <v>10</v>
      </c>
      <c r="F58" s="5">
        <f t="shared" si="3"/>
        <v>8</v>
      </c>
      <c r="G58" s="5">
        <f t="shared" si="3"/>
        <v>10</v>
      </c>
      <c r="H58" s="5">
        <f t="shared" si="3"/>
        <v>10</v>
      </c>
      <c r="I58" s="5">
        <f t="shared" si="3"/>
        <v>8</v>
      </c>
      <c r="J58" s="5">
        <f t="shared" si="3"/>
        <v>10</v>
      </c>
      <c r="K58" s="5">
        <f t="shared" si="3"/>
        <v>10</v>
      </c>
      <c r="L58" s="5">
        <f t="shared" si="3"/>
        <v>8</v>
      </c>
      <c r="M58" s="5">
        <f t="shared" si="3"/>
        <v>10</v>
      </c>
      <c r="N58" s="5">
        <f t="shared" si="3"/>
        <v>10</v>
      </c>
      <c r="O58" s="5">
        <f t="shared" si="3"/>
        <v>8</v>
      </c>
      <c r="P58" s="5">
        <f t="shared" si="3"/>
        <v>10</v>
      </c>
      <c r="Q58" s="5">
        <f t="shared" si="3"/>
        <v>10</v>
      </c>
      <c r="R58" s="5">
        <f t="shared" si="3"/>
        <v>8</v>
      </c>
      <c r="S58" s="5">
        <f t="shared" si="3"/>
        <v>10</v>
      </c>
      <c r="T58" s="5">
        <f t="shared" si="3"/>
        <v>10</v>
      </c>
      <c r="U58" s="5">
        <f t="shared" si="3"/>
        <v>8</v>
      </c>
      <c r="V58" s="5">
        <f t="shared" si="3"/>
        <v>10</v>
      </c>
      <c r="W58" s="5">
        <f t="shared" si="3"/>
        <v>10</v>
      </c>
      <c r="X58" s="5">
        <f t="shared" si="3"/>
        <v>8</v>
      </c>
      <c r="Y58" s="5">
        <f t="shared" si="3"/>
        <v>10</v>
      </c>
      <c r="Z58" s="5">
        <f t="shared" si="3"/>
        <v>10</v>
      </c>
      <c r="AA58" s="5">
        <f t="shared" si="3"/>
        <v>8</v>
      </c>
      <c r="AB58" s="5">
        <f t="shared" si="3"/>
        <v>10</v>
      </c>
      <c r="AC58" s="5">
        <f t="shared" si="3"/>
        <v>10</v>
      </c>
      <c r="AD58" s="5">
        <f t="shared" si="3"/>
        <v>8</v>
      </c>
      <c r="AE58" s="5">
        <f t="shared" si="3"/>
        <v>10</v>
      </c>
      <c r="AF58" s="5">
        <f t="shared" si="3"/>
        <v>10</v>
      </c>
      <c r="AG58" s="5">
        <f t="shared" si="3"/>
        <v>8</v>
      </c>
      <c r="AH58" s="5">
        <f t="shared" si="3"/>
        <v>10</v>
      </c>
      <c r="AI58" s="5">
        <f t="shared" si="3"/>
        <v>10</v>
      </c>
      <c r="AJ58" s="5">
        <f t="shared" si="3"/>
        <v>8</v>
      </c>
      <c r="AK58" s="5">
        <f t="shared" si="3"/>
        <v>10</v>
      </c>
      <c r="AL58" s="5">
        <f t="shared" si="3"/>
        <v>10</v>
      </c>
      <c r="AM58" s="5">
        <f t="shared" si="3"/>
        <v>8</v>
      </c>
      <c r="AN58" s="5">
        <f t="shared" si="3"/>
        <v>10</v>
      </c>
    </row>
    <row r="59" spans="1:40" customFormat="1" x14ac:dyDescent="0.25">
      <c r="A59" s="5"/>
      <c r="B59" s="5" t="s">
        <v>82</v>
      </c>
      <c r="C59" s="5" t="s">
        <v>13</v>
      </c>
      <c r="D59" s="1" t="s">
        <v>142</v>
      </c>
      <c r="E59" s="5">
        <f t="shared" ref="E59:AN59" si="4">E60*E50</f>
        <v>200</v>
      </c>
      <c r="F59" s="5">
        <f t="shared" si="4"/>
        <v>160</v>
      </c>
      <c r="G59" s="5">
        <f t="shared" si="4"/>
        <v>200</v>
      </c>
      <c r="H59" s="5">
        <f t="shared" si="4"/>
        <v>200</v>
      </c>
      <c r="I59" s="5">
        <f t="shared" si="4"/>
        <v>160</v>
      </c>
      <c r="J59" s="5">
        <f t="shared" si="4"/>
        <v>200</v>
      </c>
      <c r="K59" s="5">
        <f t="shared" si="4"/>
        <v>200</v>
      </c>
      <c r="L59" s="5">
        <f t="shared" si="4"/>
        <v>160</v>
      </c>
      <c r="M59" s="5">
        <f t="shared" si="4"/>
        <v>200</v>
      </c>
      <c r="N59" s="5">
        <f t="shared" si="4"/>
        <v>200</v>
      </c>
      <c r="O59" s="5">
        <f t="shared" si="4"/>
        <v>160</v>
      </c>
      <c r="P59" s="5">
        <f t="shared" si="4"/>
        <v>200</v>
      </c>
      <c r="Q59" s="5">
        <f t="shared" si="4"/>
        <v>200</v>
      </c>
      <c r="R59" s="5">
        <f t="shared" si="4"/>
        <v>160</v>
      </c>
      <c r="S59" s="5">
        <f t="shared" si="4"/>
        <v>200</v>
      </c>
      <c r="T59" s="5">
        <f t="shared" si="4"/>
        <v>200</v>
      </c>
      <c r="U59" s="5">
        <f t="shared" si="4"/>
        <v>160</v>
      </c>
      <c r="V59" s="5">
        <f t="shared" si="4"/>
        <v>200</v>
      </c>
      <c r="W59" s="5">
        <f t="shared" si="4"/>
        <v>200</v>
      </c>
      <c r="X59" s="5">
        <f t="shared" si="4"/>
        <v>160</v>
      </c>
      <c r="Y59" s="5">
        <f t="shared" si="4"/>
        <v>200</v>
      </c>
      <c r="Z59" s="5">
        <f t="shared" si="4"/>
        <v>200</v>
      </c>
      <c r="AA59" s="5">
        <f t="shared" si="4"/>
        <v>160</v>
      </c>
      <c r="AB59" s="5">
        <f t="shared" si="4"/>
        <v>200</v>
      </c>
      <c r="AC59" s="5">
        <f t="shared" si="4"/>
        <v>200</v>
      </c>
      <c r="AD59" s="5">
        <f t="shared" si="4"/>
        <v>160</v>
      </c>
      <c r="AE59" s="5">
        <f t="shared" si="4"/>
        <v>200</v>
      </c>
      <c r="AF59" s="5">
        <f t="shared" si="4"/>
        <v>200</v>
      </c>
      <c r="AG59" s="5">
        <f t="shared" si="4"/>
        <v>160</v>
      </c>
      <c r="AH59" s="5">
        <f t="shared" si="4"/>
        <v>200</v>
      </c>
      <c r="AI59" s="5">
        <f t="shared" si="4"/>
        <v>200</v>
      </c>
      <c r="AJ59" s="5">
        <f t="shared" si="4"/>
        <v>160</v>
      </c>
      <c r="AK59" s="5">
        <f t="shared" si="4"/>
        <v>200</v>
      </c>
      <c r="AL59" s="5">
        <f t="shared" si="4"/>
        <v>200</v>
      </c>
      <c r="AM59" s="5">
        <f t="shared" si="4"/>
        <v>160</v>
      </c>
      <c r="AN59" s="5">
        <f t="shared" si="4"/>
        <v>200</v>
      </c>
    </row>
    <row r="60" spans="1:40" customFormat="1" x14ac:dyDescent="0.25">
      <c r="A60" s="5"/>
      <c r="B60" s="5" t="s">
        <v>83</v>
      </c>
      <c r="C60" s="5" t="s">
        <v>13</v>
      </c>
      <c r="D60" s="1" t="s">
        <v>141</v>
      </c>
      <c r="E60" s="5">
        <f t="shared" ref="E60:AN60" si="5">E19+E23</f>
        <v>10</v>
      </c>
      <c r="F60" s="5">
        <f t="shared" si="5"/>
        <v>8</v>
      </c>
      <c r="G60" s="5">
        <f t="shared" si="5"/>
        <v>10</v>
      </c>
      <c r="H60" s="5">
        <f t="shared" si="5"/>
        <v>10</v>
      </c>
      <c r="I60" s="5">
        <f t="shared" si="5"/>
        <v>8</v>
      </c>
      <c r="J60" s="5">
        <f t="shared" si="5"/>
        <v>10</v>
      </c>
      <c r="K60" s="5">
        <f t="shared" si="5"/>
        <v>10</v>
      </c>
      <c r="L60" s="5">
        <f t="shared" si="5"/>
        <v>8</v>
      </c>
      <c r="M60" s="5">
        <f t="shared" si="5"/>
        <v>10</v>
      </c>
      <c r="N60" s="5">
        <f t="shared" si="5"/>
        <v>10</v>
      </c>
      <c r="O60" s="5">
        <f t="shared" si="5"/>
        <v>8</v>
      </c>
      <c r="P60" s="5">
        <f t="shared" si="5"/>
        <v>10</v>
      </c>
      <c r="Q60" s="5">
        <f t="shared" si="5"/>
        <v>10</v>
      </c>
      <c r="R60" s="5">
        <f t="shared" si="5"/>
        <v>8</v>
      </c>
      <c r="S60" s="5">
        <f t="shared" si="5"/>
        <v>10</v>
      </c>
      <c r="T60" s="5">
        <f t="shared" si="5"/>
        <v>10</v>
      </c>
      <c r="U60" s="5">
        <f t="shared" si="5"/>
        <v>8</v>
      </c>
      <c r="V60" s="5">
        <f t="shared" si="5"/>
        <v>10</v>
      </c>
      <c r="W60" s="5">
        <f t="shared" si="5"/>
        <v>10</v>
      </c>
      <c r="X60" s="5">
        <f t="shared" si="5"/>
        <v>8</v>
      </c>
      <c r="Y60" s="5">
        <f t="shared" si="5"/>
        <v>10</v>
      </c>
      <c r="Z60" s="5">
        <f t="shared" si="5"/>
        <v>10</v>
      </c>
      <c r="AA60" s="5">
        <f t="shared" si="5"/>
        <v>8</v>
      </c>
      <c r="AB60" s="5">
        <f t="shared" si="5"/>
        <v>10</v>
      </c>
      <c r="AC60" s="5">
        <f t="shared" si="5"/>
        <v>10</v>
      </c>
      <c r="AD60" s="5">
        <f t="shared" si="5"/>
        <v>8</v>
      </c>
      <c r="AE60" s="5">
        <f t="shared" si="5"/>
        <v>10</v>
      </c>
      <c r="AF60" s="5">
        <f t="shared" si="5"/>
        <v>10</v>
      </c>
      <c r="AG60" s="5">
        <f t="shared" si="5"/>
        <v>8</v>
      </c>
      <c r="AH60" s="5">
        <f t="shared" si="5"/>
        <v>10</v>
      </c>
      <c r="AI60" s="5">
        <f t="shared" si="5"/>
        <v>10</v>
      </c>
      <c r="AJ60" s="5">
        <f t="shared" si="5"/>
        <v>8</v>
      </c>
      <c r="AK60" s="5">
        <f t="shared" si="5"/>
        <v>10</v>
      </c>
      <c r="AL60" s="5">
        <f t="shared" si="5"/>
        <v>10</v>
      </c>
      <c r="AM60" s="5">
        <f t="shared" si="5"/>
        <v>8</v>
      </c>
      <c r="AN60" s="5">
        <f t="shared" si="5"/>
        <v>10</v>
      </c>
    </row>
    <row r="61" spans="1:40" customFormat="1" x14ac:dyDescent="0.25">
      <c r="A61" s="5"/>
      <c r="B61" s="5" t="s">
        <v>84</v>
      </c>
      <c r="C61" s="5" t="s">
        <v>13</v>
      </c>
      <c r="D61" s="1" t="s">
        <v>85</v>
      </c>
      <c r="E61" s="5">
        <f>+SUM(E57+E59)</f>
        <v>1400</v>
      </c>
      <c r="F61" s="5">
        <f t="shared" ref="F61:H61" si="6">+SUM(F57+F59)</f>
        <v>1120</v>
      </c>
      <c r="G61" s="5">
        <f t="shared" si="6"/>
        <v>1400</v>
      </c>
      <c r="H61" s="5">
        <f t="shared" si="6"/>
        <v>1400</v>
      </c>
      <c r="I61" s="5">
        <f t="shared" ref="I61:AM61" si="7">+SUM(I57+I59)</f>
        <v>1120</v>
      </c>
      <c r="J61" s="5">
        <f t="shared" si="7"/>
        <v>1400</v>
      </c>
      <c r="K61" s="5">
        <f t="shared" si="7"/>
        <v>1400</v>
      </c>
      <c r="L61" s="5">
        <f t="shared" si="7"/>
        <v>1120</v>
      </c>
      <c r="M61" s="5">
        <f t="shared" si="7"/>
        <v>1400</v>
      </c>
      <c r="N61" s="5">
        <f t="shared" si="7"/>
        <v>1400</v>
      </c>
      <c r="O61" s="5">
        <f t="shared" si="7"/>
        <v>1120</v>
      </c>
      <c r="P61" s="5">
        <f t="shared" si="7"/>
        <v>1400</v>
      </c>
      <c r="Q61" s="5">
        <f t="shared" si="7"/>
        <v>1400</v>
      </c>
      <c r="R61" s="5">
        <f t="shared" si="7"/>
        <v>1120</v>
      </c>
      <c r="S61" s="5">
        <f t="shared" si="7"/>
        <v>1400</v>
      </c>
      <c r="T61" s="5">
        <f t="shared" si="7"/>
        <v>1400</v>
      </c>
      <c r="U61" s="5">
        <f t="shared" si="7"/>
        <v>1120</v>
      </c>
      <c r="V61" s="5">
        <f t="shared" si="7"/>
        <v>1400</v>
      </c>
      <c r="W61" s="5">
        <f t="shared" si="7"/>
        <v>1400</v>
      </c>
      <c r="X61" s="5">
        <f t="shared" si="7"/>
        <v>1120</v>
      </c>
      <c r="Y61" s="5">
        <f t="shared" si="7"/>
        <v>1400</v>
      </c>
      <c r="Z61" s="5">
        <f t="shared" si="7"/>
        <v>1400</v>
      </c>
      <c r="AA61" s="5">
        <f t="shared" si="7"/>
        <v>1120</v>
      </c>
      <c r="AB61" s="5">
        <f t="shared" si="7"/>
        <v>1400</v>
      </c>
      <c r="AC61" s="5">
        <f t="shared" si="7"/>
        <v>1400</v>
      </c>
      <c r="AD61" s="5">
        <f t="shared" si="7"/>
        <v>1120</v>
      </c>
      <c r="AE61" s="5">
        <f t="shared" si="7"/>
        <v>1400</v>
      </c>
      <c r="AF61" s="5">
        <f t="shared" si="7"/>
        <v>1400</v>
      </c>
      <c r="AG61" s="5">
        <f t="shared" si="7"/>
        <v>1120</v>
      </c>
      <c r="AH61" s="5">
        <f t="shared" si="7"/>
        <v>1400</v>
      </c>
      <c r="AI61" s="5">
        <f t="shared" si="7"/>
        <v>1400</v>
      </c>
      <c r="AJ61" s="5">
        <f t="shared" si="7"/>
        <v>1120</v>
      </c>
      <c r="AK61" s="5">
        <f t="shared" si="7"/>
        <v>1400</v>
      </c>
      <c r="AL61" s="5">
        <f t="shared" si="7"/>
        <v>1400</v>
      </c>
      <c r="AM61" s="5">
        <f t="shared" si="7"/>
        <v>1120</v>
      </c>
      <c r="AN61" s="5">
        <f t="shared" ref="AN61" si="8">+SUM(AN57+AN59)</f>
        <v>1400</v>
      </c>
    </row>
    <row r="62" spans="1:40" customFormat="1" x14ac:dyDescent="0.25">
      <c r="A62" s="5"/>
      <c r="B62" s="5" t="s">
        <v>143</v>
      </c>
      <c r="C62" s="5" t="s">
        <v>13</v>
      </c>
      <c r="D62" s="1" t="s">
        <v>148</v>
      </c>
      <c r="E62" s="5">
        <f t="shared" ref="E62:AN62" si="9">E63*E51</f>
        <v>0</v>
      </c>
      <c r="F62" s="5">
        <f t="shared" si="9"/>
        <v>800</v>
      </c>
      <c r="G62" s="5">
        <f t="shared" si="9"/>
        <v>0</v>
      </c>
      <c r="H62" s="5">
        <f t="shared" si="9"/>
        <v>0</v>
      </c>
      <c r="I62" s="5">
        <f t="shared" si="9"/>
        <v>800</v>
      </c>
      <c r="J62" s="5">
        <f t="shared" si="9"/>
        <v>0</v>
      </c>
      <c r="K62" s="5">
        <f t="shared" si="9"/>
        <v>0</v>
      </c>
      <c r="L62" s="5">
        <f t="shared" si="9"/>
        <v>800</v>
      </c>
      <c r="M62" s="5">
        <f t="shared" si="9"/>
        <v>0</v>
      </c>
      <c r="N62" s="5">
        <f t="shared" si="9"/>
        <v>0</v>
      </c>
      <c r="O62" s="5">
        <f t="shared" si="9"/>
        <v>800</v>
      </c>
      <c r="P62" s="5">
        <f t="shared" si="9"/>
        <v>0</v>
      </c>
      <c r="Q62" s="5">
        <f t="shared" si="9"/>
        <v>0</v>
      </c>
      <c r="R62" s="5">
        <f t="shared" si="9"/>
        <v>800</v>
      </c>
      <c r="S62" s="5">
        <f t="shared" si="9"/>
        <v>0</v>
      </c>
      <c r="T62" s="5">
        <f t="shared" si="9"/>
        <v>0</v>
      </c>
      <c r="U62" s="5">
        <f t="shared" si="9"/>
        <v>800</v>
      </c>
      <c r="V62" s="5">
        <f t="shared" si="9"/>
        <v>0</v>
      </c>
      <c r="W62" s="5">
        <f t="shared" si="9"/>
        <v>0</v>
      </c>
      <c r="X62" s="5">
        <f t="shared" si="9"/>
        <v>800</v>
      </c>
      <c r="Y62" s="5">
        <f t="shared" si="9"/>
        <v>0</v>
      </c>
      <c r="Z62" s="5">
        <f t="shared" si="9"/>
        <v>0</v>
      </c>
      <c r="AA62" s="5">
        <f t="shared" si="9"/>
        <v>800</v>
      </c>
      <c r="AB62" s="5">
        <f t="shared" si="9"/>
        <v>0</v>
      </c>
      <c r="AC62" s="5">
        <f t="shared" si="9"/>
        <v>0</v>
      </c>
      <c r="AD62" s="5">
        <f t="shared" si="9"/>
        <v>800</v>
      </c>
      <c r="AE62" s="5">
        <f t="shared" si="9"/>
        <v>0</v>
      </c>
      <c r="AF62" s="5">
        <f t="shared" si="9"/>
        <v>0</v>
      </c>
      <c r="AG62" s="5">
        <f t="shared" si="9"/>
        <v>800</v>
      </c>
      <c r="AH62" s="5">
        <f t="shared" si="9"/>
        <v>0</v>
      </c>
      <c r="AI62" s="5">
        <f t="shared" si="9"/>
        <v>0</v>
      </c>
      <c r="AJ62" s="5">
        <f t="shared" si="9"/>
        <v>800</v>
      </c>
      <c r="AK62" s="5">
        <f t="shared" si="9"/>
        <v>0</v>
      </c>
      <c r="AL62" s="5">
        <f t="shared" si="9"/>
        <v>0</v>
      </c>
      <c r="AM62" s="5">
        <f t="shared" si="9"/>
        <v>800</v>
      </c>
      <c r="AN62" s="5">
        <f t="shared" si="9"/>
        <v>0</v>
      </c>
    </row>
    <row r="63" spans="1:40" customFormat="1" x14ac:dyDescent="0.25">
      <c r="A63" s="5"/>
      <c r="B63" s="5" t="s">
        <v>144</v>
      </c>
      <c r="C63" s="5" t="s">
        <v>13</v>
      </c>
      <c r="D63" s="1" t="s">
        <v>149</v>
      </c>
      <c r="E63" s="5">
        <f t="shared" ref="E63:AN63" si="10">E20+E24</f>
        <v>0</v>
      </c>
      <c r="F63" s="5">
        <f t="shared" si="10"/>
        <v>2</v>
      </c>
      <c r="G63" s="5">
        <f t="shared" si="10"/>
        <v>0</v>
      </c>
      <c r="H63" s="5">
        <f t="shared" si="10"/>
        <v>0</v>
      </c>
      <c r="I63" s="5">
        <f t="shared" si="10"/>
        <v>2</v>
      </c>
      <c r="J63" s="5">
        <f t="shared" si="10"/>
        <v>0</v>
      </c>
      <c r="K63" s="5">
        <f t="shared" si="10"/>
        <v>0</v>
      </c>
      <c r="L63" s="5">
        <f t="shared" si="10"/>
        <v>2</v>
      </c>
      <c r="M63" s="5">
        <f t="shared" si="10"/>
        <v>0</v>
      </c>
      <c r="N63" s="5">
        <f t="shared" si="10"/>
        <v>0</v>
      </c>
      <c r="O63" s="5">
        <f t="shared" si="10"/>
        <v>2</v>
      </c>
      <c r="P63" s="5">
        <f t="shared" si="10"/>
        <v>0</v>
      </c>
      <c r="Q63" s="5">
        <f t="shared" si="10"/>
        <v>0</v>
      </c>
      <c r="R63" s="5">
        <f t="shared" si="10"/>
        <v>2</v>
      </c>
      <c r="S63" s="5">
        <f t="shared" si="10"/>
        <v>0</v>
      </c>
      <c r="T63" s="5">
        <f t="shared" si="10"/>
        <v>0</v>
      </c>
      <c r="U63" s="5">
        <f t="shared" si="10"/>
        <v>2</v>
      </c>
      <c r="V63" s="5">
        <f t="shared" si="10"/>
        <v>0</v>
      </c>
      <c r="W63" s="5">
        <f t="shared" si="10"/>
        <v>0</v>
      </c>
      <c r="X63" s="5">
        <f t="shared" si="10"/>
        <v>2</v>
      </c>
      <c r="Y63" s="5">
        <f t="shared" si="10"/>
        <v>0</v>
      </c>
      <c r="Z63" s="5">
        <f t="shared" si="10"/>
        <v>0</v>
      </c>
      <c r="AA63" s="5">
        <f t="shared" si="10"/>
        <v>2</v>
      </c>
      <c r="AB63" s="5">
        <f t="shared" si="10"/>
        <v>0</v>
      </c>
      <c r="AC63" s="5">
        <f t="shared" si="10"/>
        <v>0</v>
      </c>
      <c r="AD63" s="5">
        <f t="shared" si="10"/>
        <v>2</v>
      </c>
      <c r="AE63" s="5">
        <f t="shared" si="10"/>
        <v>0</v>
      </c>
      <c r="AF63" s="5">
        <f t="shared" si="10"/>
        <v>0</v>
      </c>
      <c r="AG63" s="5">
        <f t="shared" si="10"/>
        <v>2</v>
      </c>
      <c r="AH63" s="5">
        <f t="shared" si="10"/>
        <v>0</v>
      </c>
      <c r="AI63" s="5">
        <f t="shared" si="10"/>
        <v>0</v>
      </c>
      <c r="AJ63" s="5">
        <f t="shared" si="10"/>
        <v>2</v>
      </c>
      <c r="AK63" s="5">
        <f t="shared" si="10"/>
        <v>0</v>
      </c>
      <c r="AL63" s="5">
        <f t="shared" si="10"/>
        <v>0</v>
      </c>
      <c r="AM63" s="5">
        <f t="shared" si="10"/>
        <v>2</v>
      </c>
      <c r="AN63" s="5">
        <f t="shared" si="10"/>
        <v>0</v>
      </c>
    </row>
    <row r="64" spans="1:40" customFormat="1" x14ac:dyDescent="0.25">
      <c r="A64" s="5"/>
      <c r="B64" s="5" t="s">
        <v>145</v>
      </c>
      <c r="C64" s="5" t="s">
        <v>13</v>
      </c>
      <c r="D64" s="1" t="s">
        <v>150</v>
      </c>
      <c r="E64" s="5">
        <f t="shared" ref="E64:AN64" si="11">E65*E52</f>
        <v>0</v>
      </c>
      <c r="F64" s="5">
        <f t="shared" si="11"/>
        <v>130</v>
      </c>
      <c r="G64" s="5">
        <f t="shared" si="11"/>
        <v>0</v>
      </c>
      <c r="H64" s="5">
        <f t="shared" si="11"/>
        <v>0</v>
      </c>
      <c r="I64" s="5">
        <f t="shared" si="11"/>
        <v>130</v>
      </c>
      <c r="J64" s="5">
        <f t="shared" si="11"/>
        <v>0</v>
      </c>
      <c r="K64" s="5">
        <f t="shared" si="11"/>
        <v>0</v>
      </c>
      <c r="L64" s="5">
        <f t="shared" si="11"/>
        <v>130</v>
      </c>
      <c r="M64" s="5">
        <f t="shared" si="11"/>
        <v>0</v>
      </c>
      <c r="N64" s="5">
        <f t="shared" si="11"/>
        <v>0</v>
      </c>
      <c r="O64" s="5">
        <f t="shared" si="11"/>
        <v>130</v>
      </c>
      <c r="P64" s="5">
        <f t="shared" si="11"/>
        <v>0</v>
      </c>
      <c r="Q64" s="5">
        <f t="shared" si="11"/>
        <v>0</v>
      </c>
      <c r="R64" s="5">
        <f t="shared" si="11"/>
        <v>130</v>
      </c>
      <c r="S64" s="5">
        <f t="shared" si="11"/>
        <v>0</v>
      </c>
      <c r="T64" s="5">
        <f t="shared" si="11"/>
        <v>0</v>
      </c>
      <c r="U64" s="5">
        <f t="shared" si="11"/>
        <v>130</v>
      </c>
      <c r="V64" s="5">
        <f t="shared" si="11"/>
        <v>0</v>
      </c>
      <c r="W64" s="5">
        <f t="shared" si="11"/>
        <v>0</v>
      </c>
      <c r="X64" s="5">
        <f t="shared" si="11"/>
        <v>130</v>
      </c>
      <c r="Y64" s="5">
        <f t="shared" si="11"/>
        <v>0</v>
      </c>
      <c r="Z64" s="5">
        <f t="shared" si="11"/>
        <v>0</v>
      </c>
      <c r="AA64" s="5">
        <f t="shared" si="11"/>
        <v>130</v>
      </c>
      <c r="AB64" s="5">
        <f t="shared" si="11"/>
        <v>0</v>
      </c>
      <c r="AC64" s="5">
        <f t="shared" si="11"/>
        <v>0</v>
      </c>
      <c r="AD64" s="5">
        <f t="shared" si="11"/>
        <v>130</v>
      </c>
      <c r="AE64" s="5">
        <f t="shared" si="11"/>
        <v>0</v>
      </c>
      <c r="AF64" s="5">
        <f t="shared" si="11"/>
        <v>0</v>
      </c>
      <c r="AG64" s="5">
        <f t="shared" si="11"/>
        <v>130</v>
      </c>
      <c r="AH64" s="5">
        <f t="shared" si="11"/>
        <v>0</v>
      </c>
      <c r="AI64" s="5">
        <f t="shared" si="11"/>
        <v>0</v>
      </c>
      <c r="AJ64" s="5">
        <f t="shared" si="11"/>
        <v>130</v>
      </c>
      <c r="AK64" s="5">
        <f t="shared" si="11"/>
        <v>0</v>
      </c>
      <c r="AL64" s="5">
        <f t="shared" si="11"/>
        <v>0</v>
      </c>
      <c r="AM64" s="5">
        <f t="shared" si="11"/>
        <v>130</v>
      </c>
      <c r="AN64" s="5">
        <f t="shared" si="11"/>
        <v>0</v>
      </c>
    </row>
    <row r="65" spans="1:40" customFormat="1" x14ac:dyDescent="0.25">
      <c r="A65" s="5"/>
      <c r="B65" s="5" t="s">
        <v>146</v>
      </c>
      <c r="C65" s="5" t="s">
        <v>13</v>
      </c>
      <c r="D65" s="1" t="s">
        <v>149</v>
      </c>
      <c r="E65" s="5">
        <f t="shared" ref="E65:AN65" si="12">E24+E20</f>
        <v>0</v>
      </c>
      <c r="F65" s="5">
        <f t="shared" si="12"/>
        <v>2</v>
      </c>
      <c r="G65" s="5">
        <f t="shared" si="12"/>
        <v>0</v>
      </c>
      <c r="H65" s="5">
        <f t="shared" si="12"/>
        <v>0</v>
      </c>
      <c r="I65" s="5">
        <f t="shared" si="12"/>
        <v>2</v>
      </c>
      <c r="J65" s="5">
        <f t="shared" si="12"/>
        <v>0</v>
      </c>
      <c r="K65" s="5">
        <f t="shared" si="12"/>
        <v>0</v>
      </c>
      <c r="L65" s="5">
        <f t="shared" si="12"/>
        <v>2</v>
      </c>
      <c r="M65" s="5">
        <f t="shared" si="12"/>
        <v>0</v>
      </c>
      <c r="N65" s="5">
        <f t="shared" si="12"/>
        <v>0</v>
      </c>
      <c r="O65" s="5">
        <f t="shared" si="12"/>
        <v>2</v>
      </c>
      <c r="P65" s="5">
        <f t="shared" si="12"/>
        <v>0</v>
      </c>
      <c r="Q65" s="5">
        <f t="shared" si="12"/>
        <v>0</v>
      </c>
      <c r="R65" s="5">
        <f t="shared" si="12"/>
        <v>2</v>
      </c>
      <c r="S65" s="5">
        <f t="shared" si="12"/>
        <v>0</v>
      </c>
      <c r="T65" s="5">
        <f t="shared" si="12"/>
        <v>0</v>
      </c>
      <c r="U65" s="5">
        <f t="shared" si="12"/>
        <v>2</v>
      </c>
      <c r="V65" s="5">
        <f t="shared" si="12"/>
        <v>0</v>
      </c>
      <c r="W65" s="5">
        <f t="shared" si="12"/>
        <v>0</v>
      </c>
      <c r="X65" s="5">
        <f t="shared" si="12"/>
        <v>2</v>
      </c>
      <c r="Y65" s="5">
        <f t="shared" si="12"/>
        <v>0</v>
      </c>
      <c r="Z65" s="5">
        <f t="shared" si="12"/>
        <v>0</v>
      </c>
      <c r="AA65" s="5">
        <f t="shared" si="12"/>
        <v>2</v>
      </c>
      <c r="AB65" s="5">
        <f t="shared" si="12"/>
        <v>0</v>
      </c>
      <c r="AC65" s="5">
        <f t="shared" si="12"/>
        <v>0</v>
      </c>
      <c r="AD65" s="5">
        <f t="shared" si="12"/>
        <v>2</v>
      </c>
      <c r="AE65" s="5">
        <f t="shared" si="12"/>
        <v>0</v>
      </c>
      <c r="AF65" s="5">
        <f t="shared" si="12"/>
        <v>0</v>
      </c>
      <c r="AG65" s="5">
        <f t="shared" si="12"/>
        <v>2</v>
      </c>
      <c r="AH65" s="5">
        <f t="shared" si="12"/>
        <v>0</v>
      </c>
      <c r="AI65" s="5">
        <f t="shared" si="12"/>
        <v>0</v>
      </c>
      <c r="AJ65" s="5">
        <f t="shared" si="12"/>
        <v>2</v>
      </c>
      <c r="AK65" s="5">
        <f t="shared" si="12"/>
        <v>0</v>
      </c>
      <c r="AL65" s="5">
        <f t="shared" si="12"/>
        <v>0</v>
      </c>
      <c r="AM65" s="5">
        <f t="shared" si="12"/>
        <v>2</v>
      </c>
      <c r="AN65" s="5">
        <f t="shared" si="12"/>
        <v>0</v>
      </c>
    </row>
    <row r="66" spans="1:40" customFormat="1" x14ac:dyDescent="0.25">
      <c r="A66" s="5"/>
      <c r="B66" s="5" t="s">
        <v>147</v>
      </c>
      <c r="C66" s="5" t="s">
        <v>13</v>
      </c>
      <c r="D66" s="1" t="s">
        <v>151</v>
      </c>
      <c r="E66" s="5">
        <f>E62+E64</f>
        <v>0</v>
      </c>
      <c r="F66" s="5">
        <f t="shared" ref="F66:H66" si="13">F62+F64</f>
        <v>930</v>
      </c>
      <c r="G66" s="5">
        <f t="shared" si="13"/>
        <v>0</v>
      </c>
      <c r="H66" s="5">
        <f t="shared" si="13"/>
        <v>0</v>
      </c>
      <c r="I66" s="5">
        <f t="shared" ref="I66:AM66" si="14">I62+I64</f>
        <v>930</v>
      </c>
      <c r="J66" s="5">
        <f t="shared" si="14"/>
        <v>0</v>
      </c>
      <c r="K66" s="5">
        <f t="shared" si="14"/>
        <v>0</v>
      </c>
      <c r="L66" s="5">
        <f t="shared" si="14"/>
        <v>930</v>
      </c>
      <c r="M66" s="5">
        <f t="shared" si="14"/>
        <v>0</v>
      </c>
      <c r="N66" s="5">
        <f t="shared" si="14"/>
        <v>0</v>
      </c>
      <c r="O66" s="5">
        <f t="shared" si="14"/>
        <v>930</v>
      </c>
      <c r="P66" s="5">
        <f t="shared" si="14"/>
        <v>0</v>
      </c>
      <c r="Q66" s="5">
        <f t="shared" si="14"/>
        <v>0</v>
      </c>
      <c r="R66" s="5">
        <f t="shared" si="14"/>
        <v>930</v>
      </c>
      <c r="S66" s="5">
        <f t="shared" si="14"/>
        <v>0</v>
      </c>
      <c r="T66" s="5">
        <f t="shared" si="14"/>
        <v>0</v>
      </c>
      <c r="U66" s="5">
        <f t="shared" si="14"/>
        <v>930</v>
      </c>
      <c r="V66" s="5">
        <f t="shared" si="14"/>
        <v>0</v>
      </c>
      <c r="W66" s="5">
        <f t="shared" si="14"/>
        <v>0</v>
      </c>
      <c r="X66" s="5">
        <f t="shared" si="14"/>
        <v>930</v>
      </c>
      <c r="Y66" s="5">
        <f t="shared" si="14"/>
        <v>0</v>
      </c>
      <c r="Z66" s="5">
        <f t="shared" si="14"/>
        <v>0</v>
      </c>
      <c r="AA66" s="5">
        <f t="shared" si="14"/>
        <v>930</v>
      </c>
      <c r="AB66" s="5">
        <f t="shared" si="14"/>
        <v>0</v>
      </c>
      <c r="AC66" s="5">
        <f t="shared" si="14"/>
        <v>0</v>
      </c>
      <c r="AD66" s="5">
        <f t="shared" si="14"/>
        <v>930</v>
      </c>
      <c r="AE66" s="5">
        <f t="shared" si="14"/>
        <v>0</v>
      </c>
      <c r="AF66" s="5">
        <f t="shared" si="14"/>
        <v>0</v>
      </c>
      <c r="AG66" s="5">
        <f t="shared" si="14"/>
        <v>930</v>
      </c>
      <c r="AH66" s="5">
        <f t="shared" si="14"/>
        <v>0</v>
      </c>
      <c r="AI66" s="5">
        <f t="shared" si="14"/>
        <v>0</v>
      </c>
      <c r="AJ66" s="5">
        <f t="shared" si="14"/>
        <v>930</v>
      </c>
      <c r="AK66" s="5">
        <f t="shared" si="14"/>
        <v>0</v>
      </c>
      <c r="AL66" s="5">
        <f t="shared" si="14"/>
        <v>0</v>
      </c>
      <c r="AM66" s="5">
        <f t="shared" si="14"/>
        <v>930</v>
      </c>
      <c r="AN66" s="5">
        <f t="shared" ref="AN66" si="15">AN62+AN64</f>
        <v>0</v>
      </c>
    </row>
    <row r="67" spans="1:40" customFormat="1" x14ac:dyDescent="0.25">
      <c r="A67" s="5"/>
      <c r="B67" s="5" t="s">
        <v>87</v>
      </c>
      <c r="C67" s="5" t="s">
        <v>13</v>
      </c>
      <c r="D67" s="1" t="s">
        <v>88</v>
      </c>
      <c r="E67" s="5">
        <f>SUM(E56+E61+E66)</f>
        <v>7900</v>
      </c>
      <c r="F67" s="5">
        <f t="shared" ref="F67:H67" si="16">SUM(F56+F61+F66)</f>
        <v>20050</v>
      </c>
      <c r="G67" s="5">
        <f t="shared" si="16"/>
        <v>19400</v>
      </c>
      <c r="H67" s="5">
        <f t="shared" si="16"/>
        <v>7900</v>
      </c>
      <c r="I67" s="5">
        <f t="shared" ref="I67:AM67" si="17">SUM(I56+I61+I66)</f>
        <v>20050</v>
      </c>
      <c r="J67" s="5">
        <f t="shared" si="17"/>
        <v>19400</v>
      </c>
      <c r="K67" s="5">
        <f t="shared" si="17"/>
        <v>7900</v>
      </c>
      <c r="L67" s="5">
        <f t="shared" si="17"/>
        <v>20050</v>
      </c>
      <c r="M67" s="5">
        <f t="shared" si="17"/>
        <v>19400</v>
      </c>
      <c r="N67" s="5">
        <f t="shared" si="17"/>
        <v>7900</v>
      </c>
      <c r="O67" s="5">
        <f t="shared" si="17"/>
        <v>20050</v>
      </c>
      <c r="P67" s="5">
        <f t="shared" si="17"/>
        <v>19400</v>
      </c>
      <c r="Q67" s="5">
        <f t="shared" si="17"/>
        <v>7900</v>
      </c>
      <c r="R67" s="5">
        <f t="shared" si="17"/>
        <v>20050</v>
      </c>
      <c r="S67" s="5">
        <f t="shared" si="17"/>
        <v>19400</v>
      </c>
      <c r="T67" s="5">
        <f t="shared" si="17"/>
        <v>7900</v>
      </c>
      <c r="U67" s="5">
        <f t="shared" si="17"/>
        <v>20050</v>
      </c>
      <c r="V67" s="5">
        <f t="shared" si="17"/>
        <v>19400</v>
      </c>
      <c r="W67" s="5">
        <f t="shared" si="17"/>
        <v>7900</v>
      </c>
      <c r="X67" s="5">
        <f t="shared" si="17"/>
        <v>20050</v>
      </c>
      <c r="Y67" s="5">
        <f t="shared" si="17"/>
        <v>19400</v>
      </c>
      <c r="Z67" s="5">
        <f t="shared" si="17"/>
        <v>7900</v>
      </c>
      <c r="AA67" s="5">
        <f t="shared" si="17"/>
        <v>20050</v>
      </c>
      <c r="AB67" s="5">
        <f t="shared" si="17"/>
        <v>19400</v>
      </c>
      <c r="AC67" s="5">
        <f t="shared" si="17"/>
        <v>7900</v>
      </c>
      <c r="AD67" s="5">
        <f t="shared" si="17"/>
        <v>20050</v>
      </c>
      <c r="AE67" s="5">
        <f t="shared" si="17"/>
        <v>19400</v>
      </c>
      <c r="AF67" s="5">
        <f t="shared" si="17"/>
        <v>7900</v>
      </c>
      <c r="AG67" s="5">
        <f t="shared" si="17"/>
        <v>20050</v>
      </c>
      <c r="AH67" s="5">
        <f t="shared" si="17"/>
        <v>19400</v>
      </c>
      <c r="AI67" s="5">
        <f t="shared" si="17"/>
        <v>7900</v>
      </c>
      <c r="AJ67" s="5">
        <f t="shared" si="17"/>
        <v>20050</v>
      </c>
      <c r="AK67" s="5">
        <f t="shared" si="17"/>
        <v>19400</v>
      </c>
      <c r="AL67" s="5">
        <f t="shared" si="17"/>
        <v>7900</v>
      </c>
      <c r="AM67" s="5">
        <f t="shared" si="17"/>
        <v>20050</v>
      </c>
      <c r="AN67" s="5">
        <f t="shared" ref="AN67" si="18">SUM(AN56+AN61+AN66)</f>
        <v>19400</v>
      </c>
    </row>
    <row r="68" spans="1:40" customFormat="1" x14ac:dyDescent="0.25">
      <c r="A68" s="5"/>
      <c r="B68" s="5" t="s">
        <v>89</v>
      </c>
      <c r="C68" s="5" t="s">
        <v>13</v>
      </c>
      <c r="D68" s="1" t="s">
        <v>90</v>
      </c>
      <c r="E68" s="5">
        <f>E67+E55</f>
        <v>7900</v>
      </c>
      <c r="F68" s="5">
        <f t="shared" ref="F68:H68" si="19">F67+F55</f>
        <v>23050</v>
      </c>
      <c r="G68" s="5">
        <f t="shared" si="19"/>
        <v>24400</v>
      </c>
      <c r="H68" s="5">
        <f t="shared" si="19"/>
        <v>7900</v>
      </c>
      <c r="I68" s="5">
        <f t="shared" ref="I68:AM68" si="20">I67+I55</f>
        <v>23050</v>
      </c>
      <c r="J68" s="5">
        <f t="shared" si="20"/>
        <v>24400</v>
      </c>
      <c r="K68" s="5">
        <f t="shared" si="20"/>
        <v>7900</v>
      </c>
      <c r="L68" s="5">
        <f t="shared" si="20"/>
        <v>23050</v>
      </c>
      <c r="M68" s="5">
        <f t="shared" si="20"/>
        <v>24400</v>
      </c>
      <c r="N68" s="5">
        <f t="shared" si="20"/>
        <v>7900</v>
      </c>
      <c r="O68" s="5">
        <f t="shared" si="20"/>
        <v>23050</v>
      </c>
      <c r="P68" s="5">
        <f t="shared" si="20"/>
        <v>24400</v>
      </c>
      <c r="Q68" s="5">
        <f t="shared" si="20"/>
        <v>7900</v>
      </c>
      <c r="R68" s="5">
        <f t="shared" si="20"/>
        <v>23050</v>
      </c>
      <c r="S68" s="5">
        <f t="shared" si="20"/>
        <v>24400</v>
      </c>
      <c r="T68" s="5">
        <f t="shared" si="20"/>
        <v>7900</v>
      </c>
      <c r="U68" s="5">
        <f t="shared" si="20"/>
        <v>23050</v>
      </c>
      <c r="V68" s="5">
        <f t="shared" si="20"/>
        <v>24400</v>
      </c>
      <c r="W68" s="5">
        <f t="shared" si="20"/>
        <v>7900</v>
      </c>
      <c r="X68" s="5">
        <f t="shared" si="20"/>
        <v>23050</v>
      </c>
      <c r="Y68" s="5">
        <f t="shared" si="20"/>
        <v>24400</v>
      </c>
      <c r="Z68" s="5">
        <f t="shared" si="20"/>
        <v>7900</v>
      </c>
      <c r="AA68" s="5">
        <f t="shared" si="20"/>
        <v>23050</v>
      </c>
      <c r="AB68" s="5">
        <f t="shared" si="20"/>
        <v>24400</v>
      </c>
      <c r="AC68" s="5">
        <f t="shared" si="20"/>
        <v>7900</v>
      </c>
      <c r="AD68" s="5">
        <f t="shared" si="20"/>
        <v>23050</v>
      </c>
      <c r="AE68" s="5">
        <f t="shared" si="20"/>
        <v>24400</v>
      </c>
      <c r="AF68" s="5">
        <f t="shared" si="20"/>
        <v>7900</v>
      </c>
      <c r="AG68" s="5">
        <f t="shared" si="20"/>
        <v>23050</v>
      </c>
      <c r="AH68" s="5">
        <f t="shared" si="20"/>
        <v>24400</v>
      </c>
      <c r="AI68" s="5">
        <f t="shared" si="20"/>
        <v>7900</v>
      </c>
      <c r="AJ68" s="5">
        <f t="shared" si="20"/>
        <v>23050</v>
      </c>
      <c r="AK68" s="5">
        <f t="shared" si="20"/>
        <v>24400</v>
      </c>
      <c r="AL68" s="5">
        <f t="shared" si="20"/>
        <v>7900</v>
      </c>
      <c r="AM68" s="5">
        <f t="shared" si="20"/>
        <v>23050</v>
      </c>
      <c r="AN68" s="5">
        <f t="shared" ref="AN68" si="21">AN67+AN55</f>
        <v>24400</v>
      </c>
    </row>
    <row r="69" spans="1:40" customFormat="1" x14ac:dyDescent="0.25">
      <c r="A69" s="5"/>
      <c r="B69" s="5" t="s">
        <v>91</v>
      </c>
      <c r="C69" s="5" t="s">
        <v>13</v>
      </c>
      <c r="D69" s="1" t="s">
        <v>92</v>
      </c>
      <c r="E69" s="20">
        <f t="shared" ref="E69:AN69" si="22">IF(E91&gt;E43,SUM((E91-E43)*E40+E46)/E39,E91)</f>
        <v>30000</v>
      </c>
      <c r="F69" s="20">
        <f t="shared" si="22"/>
        <v>20000</v>
      </c>
      <c r="G69" s="20">
        <f t="shared" si="22"/>
        <v>18000</v>
      </c>
      <c r="H69" s="20">
        <f t="shared" si="22"/>
        <v>30000</v>
      </c>
      <c r="I69" s="20">
        <f t="shared" si="22"/>
        <v>20000</v>
      </c>
      <c r="J69" s="20">
        <f t="shared" si="22"/>
        <v>18000</v>
      </c>
      <c r="K69" s="20">
        <f t="shared" si="22"/>
        <v>30000</v>
      </c>
      <c r="L69" s="20">
        <f t="shared" si="22"/>
        <v>20000</v>
      </c>
      <c r="M69" s="20">
        <f t="shared" si="22"/>
        <v>18000</v>
      </c>
      <c r="N69" s="20">
        <f t="shared" si="22"/>
        <v>30000</v>
      </c>
      <c r="O69" s="20">
        <f t="shared" si="22"/>
        <v>20000</v>
      </c>
      <c r="P69" s="20">
        <f t="shared" si="22"/>
        <v>18000</v>
      </c>
      <c r="Q69" s="20">
        <f t="shared" si="22"/>
        <v>30000</v>
      </c>
      <c r="R69" s="20">
        <f t="shared" si="22"/>
        <v>20000</v>
      </c>
      <c r="S69" s="20">
        <f t="shared" si="22"/>
        <v>18000</v>
      </c>
      <c r="T69" s="20">
        <f t="shared" si="22"/>
        <v>30000</v>
      </c>
      <c r="U69" s="20">
        <f t="shared" si="22"/>
        <v>20000</v>
      </c>
      <c r="V69" s="20">
        <f t="shared" si="22"/>
        <v>18000</v>
      </c>
      <c r="W69" s="20">
        <f t="shared" si="22"/>
        <v>30000</v>
      </c>
      <c r="X69" s="20">
        <f t="shared" si="22"/>
        <v>20000</v>
      </c>
      <c r="Y69" s="20">
        <f t="shared" si="22"/>
        <v>18000</v>
      </c>
      <c r="Z69" s="20">
        <f t="shared" si="22"/>
        <v>30000</v>
      </c>
      <c r="AA69" s="20">
        <f t="shared" si="22"/>
        <v>20000</v>
      </c>
      <c r="AB69" s="20">
        <f t="shared" si="22"/>
        <v>18000</v>
      </c>
      <c r="AC69" s="20">
        <f t="shared" si="22"/>
        <v>30000</v>
      </c>
      <c r="AD69" s="20">
        <f t="shared" si="22"/>
        <v>20000</v>
      </c>
      <c r="AE69" s="20">
        <f t="shared" si="22"/>
        <v>18000</v>
      </c>
      <c r="AF69" s="20">
        <f t="shared" si="22"/>
        <v>30000</v>
      </c>
      <c r="AG69" s="20">
        <f t="shared" si="22"/>
        <v>20000</v>
      </c>
      <c r="AH69" s="20">
        <f t="shared" si="22"/>
        <v>18000</v>
      </c>
      <c r="AI69" s="20">
        <f t="shared" si="22"/>
        <v>30000</v>
      </c>
      <c r="AJ69" s="20">
        <f t="shared" si="22"/>
        <v>20000</v>
      </c>
      <c r="AK69" s="20">
        <f t="shared" si="22"/>
        <v>18000</v>
      </c>
      <c r="AL69" s="20">
        <f t="shared" si="22"/>
        <v>30000</v>
      </c>
      <c r="AM69" s="20">
        <f t="shared" si="22"/>
        <v>20000</v>
      </c>
      <c r="AN69" s="20">
        <f t="shared" si="22"/>
        <v>18000</v>
      </c>
    </row>
    <row r="70" spans="1:40" customFormat="1" x14ac:dyDescent="0.25">
      <c r="A70" s="5"/>
      <c r="B70" s="5" t="s">
        <v>93</v>
      </c>
      <c r="C70" s="5" t="s">
        <v>13</v>
      </c>
      <c r="D70" s="1" t="s">
        <v>94</v>
      </c>
      <c r="E70" s="5">
        <f t="shared" ref="E70:AN70" si="23">E37+IF(E91&gt;E38,E38,E91)</f>
        <v>12635</v>
      </c>
      <c r="F70" s="5">
        <f t="shared" si="23"/>
        <v>12635</v>
      </c>
      <c r="G70" s="5">
        <f t="shared" si="23"/>
        <v>12635</v>
      </c>
      <c r="H70" s="5">
        <f t="shared" si="23"/>
        <v>12635</v>
      </c>
      <c r="I70" s="5">
        <f t="shared" si="23"/>
        <v>12635</v>
      </c>
      <c r="J70" s="5">
        <f t="shared" si="23"/>
        <v>12635</v>
      </c>
      <c r="K70" s="5">
        <f t="shared" si="23"/>
        <v>12635</v>
      </c>
      <c r="L70" s="5">
        <f t="shared" si="23"/>
        <v>12635</v>
      </c>
      <c r="M70" s="5">
        <f t="shared" si="23"/>
        <v>12635</v>
      </c>
      <c r="N70" s="5">
        <f t="shared" si="23"/>
        <v>12635</v>
      </c>
      <c r="O70" s="5">
        <f t="shared" si="23"/>
        <v>12635</v>
      </c>
      <c r="P70" s="5">
        <f t="shared" si="23"/>
        <v>12635</v>
      </c>
      <c r="Q70" s="5">
        <f t="shared" si="23"/>
        <v>12635</v>
      </c>
      <c r="R70" s="5">
        <f t="shared" si="23"/>
        <v>12635</v>
      </c>
      <c r="S70" s="5">
        <f t="shared" si="23"/>
        <v>12635</v>
      </c>
      <c r="T70" s="5">
        <f t="shared" si="23"/>
        <v>12635</v>
      </c>
      <c r="U70" s="5">
        <f t="shared" si="23"/>
        <v>12635</v>
      </c>
      <c r="V70" s="5">
        <f t="shared" si="23"/>
        <v>12635</v>
      </c>
      <c r="W70" s="5">
        <f t="shared" si="23"/>
        <v>12635</v>
      </c>
      <c r="X70" s="5">
        <f t="shared" si="23"/>
        <v>12635</v>
      </c>
      <c r="Y70" s="5">
        <f t="shared" si="23"/>
        <v>12635</v>
      </c>
      <c r="Z70" s="5">
        <f t="shared" si="23"/>
        <v>12635</v>
      </c>
      <c r="AA70" s="5">
        <f t="shared" si="23"/>
        <v>12635</v>
      </c>
      <c r="AB70" s="5">
        <f t="shared" si="23"/>
        <v>12635</v>
      </c>
      <c r="AC70" s="5">
        <f t="shared" si="23"/>
        <v>12635</v>
      </c>
      <c r="AD70" s="5">
        <f t="shared" si="23"/>
        <v>12635</v>
      </c>
      <c r="AE70" s="5">
        <f t="shared" si="23"/>
        <v>12635</v>
      </c>
      <c r="AF70" s="5">
        <f t="shared" si="23"/>
        <v>12635</v>
      </c>
      <c r="AG70" s="5">
        <f t="shared" si="23"/>
        <v>12635</v>
      </c>
      <c r="AH70" s="5">
        <f t="shared" si="23"/>
        <v>12635</v>
      </c>
      <c r="AI70" s="5">
        <f t="shared" si="23"/>
        <v>12635</v>
      </c>
      <c r="AJ70" s="5">
        <f t="shared" si="23"/>
        <v>12635</v>
      </c>
      <c r="AK70" s="5">
        <f t="shared" si="23"/>
        <v>12635</v>
      </c>
      <c r="AL70" s="5">
        <f t="shared" si="23"/>
        <v>12635</v>
      </c>
      <c r="AM70" s="5">
        <f t="shared" si="23"/>
        <v>12635</v>
      </c>
      <c r="AN70" s="5">
        <f t="shared" si="23"/>
        <v>12635</v>
      </c>
    </row>
    <row r="71" spans="1:40" customFormat="1" x14ac:dyDescent="0.25">
      <c r="A71" s="5"/>
      <c r="B71" s="5" t="s">
        <v>95</v>
      </c>
      <c r="C71" s="5" t="s">
        <v>13</v>
      </c>
      <c r="D71" s="1" t="s">
        <v>96</v>
      </c>
      <c r="E71" s="5">
        <f>IF(E69-E70&gt;0,E69-E70,0)</f>
        <v>17365</v>
      </c>
      <c r="F71" s="5">
        <f t="shared" ref="F71:H71" si="24">IF(F69-F70&gt;0,F69-F70,0)</f>
        <v>7365</v>
      </c>
      <c r="G71" s="5">
        <f t="shared" si="24"/>
        <v>5365</v>
      </c>
      <c r="H71" s="5">
        <f t="shared" si="24"/>
        <v>17365</v>
      </c>
      <c r="I71" s="5">
        <f t="shared" ref="I71:AM71" si="25">IF(I69-I70&gt;0,I69-I70,0)</f>
        <v>7365</v>
      </c>
      <c r="J71" s="5">
        <f t="shared" si="25"/>
        <v>5365</v>
      </c>
      <c r="K71" s="5">
        <f t="shared" si="25"/>
        <v>17365</v>
      </c>
      <c r="L71" s="5">
        <f t="shared" si="25"/>
        <v>7365</v>
      </c>
      <c r="M71" s="5">
        <f t="shared" si="25"/>
        <v>5365</v>
      </c>
      <c r="N71" s="5">
        <f t="shared" si="25"/>
        <v>17365</v>
      </c>
      <c r="O71" s="5">
        <f t="shared" si="25"/>
        <v>7365</v>
      </c>
      <c r="P71" s="5">
        <f t="shared" si="25"/>
        <v>5365</v>
      </c>
      <c r="Q71" s="5">
        <f t="shared" si="25"/>
        <v>17365</v>
      </c>
      <c r="R71" s="5">
        <f t="shared" si="25"/>
        <v>7365</v>
      </c>
      <c r="S71" s="5">
        <f t="shared" si="25"/>
        <v>5365</v>
      </c>
      <c r="T71" s="5">
        <f t="shared" si="25"/>
        <v>17365</v>
      </c>
      <c r="U71" s="5">
        <f t="shared" si="25"/>
        <v>7365</v>
      </c>
      <c r="V71" s="5">
        <f t="shared" si="25"/>
        <v>5365</v>
      </c>
      <c r="W71" s="5">
        <f t="shared" si="25"/>
        <v>17365</v>
      </c>
      <c r="X71" s="5">
        <f t="shared" si="25"/>
        <v>7365</v>
      </c>
      <c r="Y71" s="5">
        <f t="shared" si="25"/>
        <v>5365</v>
      </c>
      <c r="Z71" s="5">
        <f t="shared" si="25"/>
        <v>17365</v>
      </c>
      <c r="AA71" s="5">
        <f t="shared" si="25"/>
        <v>7365</v>
      </c>
      <c r="AB71" s="5">
        <f t="shared" si="25"/>
        <v>5365</v>
      </c>
      <c r="AC71" s="5">
        <f t="shared" si="25"/>
        <v>17365</v>
      </c>
      <c r="AD71" s="5">
        <f t="shared" si="25"/>
        <v>7365</v>
      </c>
      <c r="AE71" s="5">
        <f t="shared" si="25"/>
        <v>5365</v>
      </c>
      <c r="AF71" s="5">
        <f t="shared" si="25"/>
        <v>17365</v>
      </c>
      <c r="AG71" s="5">
        <f t="shared" si="25"/>
        <v>7365</v>
      </c>
      <c r="AH71" s="5">
        <f t="shared" si="25"/>
        <v>5365</v>
      </c>
      <c r="AI71" s="5">
        <f t="shared" si="25"/>
        <v>17365</v>
      </c>
      <c r="AJ71" s="5">
        <f t="shared" si="25"/>
        <v>7365</v>
      </c>
      <c r="AK71" s="5">
        <f t="shared" si="25"/>
        <v>5365</v>
      </c>
      <c r="AL71" s="5">
        <f t="shared" si="25"/>
        <v>17365</v>
      </c>
      <c r="AM71" s="5">
        <f t="shared" si="25"/>
        <v>7365</v>
      </c>
      <c r="AN71" s="5">
        <f t="shared" ref="AN71" si="26">IF(AN69-AN70&gt;0,AN69-AN70,0)</f>
        <v>5365</v>
      </c>
    </row>
    <row r="72" spans="1:40" customFormat="1" x14ac:dyDescent="0.25">
      <c r="A72" s="5"/>
      <c r="B72" s="5" t="s">
        <v>97</v>
      </c>
      <c r="C72" s="5" t="s">
        <v>13</v>
      </c>
      <c r="D72" s="1" t="s">
        <v>98</v>
      </c>
      <c r="E72" s="5">
        <f>IF(E55&gt;E71,E71,E55)</f>
        <v>0</v>
      </c>
      <c r="F72" s="5">
        <f t="shared" ref="F72:H72" si="27">IF(F55&gt;F71,F71,F55)</f>
        <v>3000</v>
      </c>
      <c r="G72" s="5">
        <f t="shared" si="27"/>
        <v>5000</v>
      </c>
      <c r="H72" s="5">
        <f t="shared" si="27"/>
        <v>0</v>
      </c>
      <c r="I72" s="5">
        <f t="shared" ref="I72:AM72" si="28">IF(I55&gt;I71,I71,I55)</f>
        <v>3000</v>
      </c>
      <c r="J72" s="5">
        <f t="shared" si="28"/>
        <v>5000</v>
      </c>
      <c r="K72" s="5">
        <f t="shared" si="28"/>
        <v>0</v>
      </c>
      <c r="L72" s="5">
        <f t="shared" si="28"/>
        <v>3000</v>
      </c>
      <c r="M72" s="5">
        <f t="shared" si="28"/>
        <v>5000</v>
      </c>
      <c r="N72" s="5">
        <f t="shared" si="28"/>
        <v>0</v>
      </c>
      <c r="O72" s="5">
        <f t="shared" si="28"/>
        <v>3000</v>
      </c>
      <c r="P72" s="5">
        <f t="shared" si="28"/>
        <v>5000</v>
      </c>
      <c r="Q72" s="5">
        <f t="shared" si="28"/>
        <v>0</v>
      </c>
      <c r="R72" s="5">
        <f t="shared" si="28"/>
        <v>3000</v>
      </c>
      <c r="S72" s="5">
        <f t="shared" si="28"/>
        <v>5000</v>
      </c>
      <c r="T72" s="5">
        <f t="shared" si="28"/>
        <v>0</v>
      </c>
      <c r="U72" s="5">
        <f t="shared" si="28"/>
        <v>3000</v>
      </c>
      <c r="V72" s="5">
        <f t="shared" si="28"/>
        <v>5000</v>
      </c>
      <c r="W72" s="5">
        <f t="shared" si="28"/>
        <v>0</v>
      </c>
      <c r="X72" s="5">
        <f t="shared" si="28"/>
        <v>3000</v>
      </c>
      <c r="Y72" s="5">
        <f t="shared" si="28"/>
        <v>5000</v>
      </c>
      <c r="Z72" s="5">
        <f t="shared" si="28"/>
        <v>0</v>
      </c>
      <c r="AA72" s="5">
        <f t="shared" si="28"/>
        <v>3000</v>
      </c>
      <c r="AB72" s="5">
        <f t="shared" si="28"/>
        <v>5000</v>
      </c>
      <c r="AC72" s="5">
        <f t="shared" si="28"/>
        <v>0</v>
      </c>
      <c r="AD72" s="5">
        <f t="shared" si="28"/>
        <v>3000</v>
      </c>
      <c r="AE72" s="5">
        <f t="shared" si="28"/>
        <v>5000</v>
      </c>
      <c r="AF72" s="5">
        <f t="shared" si="28"/>
        <v>0</v>
      </c>
      <c r="AG72" s="5">
        <f t="shared" si="28"/>
        <v>3000</v>
      </c>
      <c r="AH72" s="5">
        <f t="shared" si="28"/>
        <v>5000</v>
      </c>
      <c r="AI72" s="5">
        <f t="shared" si="28"/>
        <v>0</v>
      </c>
      <c r="AJ72" s="5">
        <f t="shared" si="28"/>
        <v>3000</v>
      </c>
      <c r="AK72" s="5">
        <f t="shared" si="28"/>
        <v>5000</v>
      </c>
      <c r="AL72" s="5">
        <f t="shared" si="28"/>
        <v>0</v>
      </c>
      <c r="AM72" s="5">
        <f t="shared" si="28"/>
        <v>3000</v>
      </c>
      <c r="AN72" s="5">
        <f t="shared" ref="AN72" si="29">IF(AN55&gt;AN71,AN71,AN55)</f>
        <v>5000</v>
      </c>
    </row>
    <row r="73" spans="1:40" customFormat="1" x14ac:dyDescent="0.25">
      <c r="A73" s="5"/>
      <c r="B73" s="5" t="s">
        <v>99</v>
      </c>
      <c r="C73" s="5" t="s">
        <v>13</v>
      </c>
      <c r="D73" s="1" t="s">
        <v>100</v>
      </c>
      <c r="E73" s="5">
        <f>E71-E72</f>
        <v>17365</v>
      </c>
      <c r="F73" s="5">
        <f t="shared" ref="F73:AN73" si="30">F71-F72</f>
        <v>4365</v>
      </c>
      <c r="G73" s="5">
        <f t="shared" si="30"/>
        <v>365</v>
      </c>
      <c r="H73" s="5">
        <f t="shared" si="30"/>
        <v>17365</v>
      </c>
      <c r="I73" s="5">
        <f t="shared" si="30"/>
        <v>4365</v>
      </c>
      <c r="J73" s="5">
        <f t="shared" si="30"/>
        <v>365</v>
      </c>
      <c r="K73" s="5">
        <f t="shared" si="30"/>
        <v>17365</v>
      </c>
      <c r="L73" s="5">
        <f t="shared" si="30"/>
        <v>4365</v>
      </c>
      <c r="M73" s="5">
        <f t="shared" si="30"/>
        <v>365</v>
      </c>
      <c r="N73" s="5">
        <f t="shared" si="30"/>
        <v>17365</v>
      </c>
      <c r="O73" s="5">
        <f t="shared" si="30"/>
        <v>4365</v>
      </c>
      <c r="P73" s="5">
        <f t="shared" si="30"/>
        <v>365</v>
      </c>
      <c r="Q73" s="5">
        <f t="shared" si="30"/>
        <v>17365</v>
      </c>
      <c r="R73" s="5">
        <f t="shared" si="30"/>
        <v>4365</v>
      </c>
      <c r="S73" s="5">
        <f t="shared" si="30"/>
        <v>365</v>
      </c>
      <c r="T73" s="5">
        <f t="shared" si="30"/>
        <v>17365</v>
      </c>
      <c r="U73" s="5">
        <f t="shared" si="30"/>
        <v>4365</v>
      </c>
      <c r="V73" s="5">
        <f t="shared" si="30"/>
        <v>365</v>
      </c>
      <c r="W73" s="5">
        <f t="shared" si="30"/>
        <v>17365</v>
      </c>
      <c r="X73" s="5">
        <f t="shared" si="30"/>
        <v>4365</v>
      </c>
      <c r="Y73" s="5">
        <f t="shared" si="30"/>
        <v>365</v>
      </c>
      <c r="Z73" s="5">
        <f t="shared" si="30"/>
        <v>17365</v>
      </c>
      <c r="AA73" s="5">
        <f t="shared" si="30"/>
        <v>4365</v>
      </c>
      <c r="AB73" s="5">
        <f t="shared" si="30"/>
        <v>365</v>
      </c>
      <c r="AC73" s="5">
        <f t="shared" si="30"/>
        <v>17365</v>
      </c>
      <c r="AD73" s="5">
        <f t="shared" si="30"/>
        <v>4365</v>
      </c>
      <c r="AE73" s="5">
        <f t="shared" si="30"/>
        <v>365</v>
      </c>
      <c r="AF73" s="5">
        <f t="shared" si="30"/>
        <v>17365</v>
      </c>
      <c r="AG73" s="5">
        <f t="shared" si="30"/>
        <v>4365</v>
      </c>
      <c r="AH73" s="5">
        <f t="shared" si="30"/>
        <v>365</v>
      </c>
      <c r="AI73" s="5">
        <f t="shared" si="30"/>
        <v>17365</v>
      </c>
      <c r="AJ73" s="5">
        <f t="shared" si="30"/>
        <v>4365</v>
      </c>
      <c r="AK73" s="5">
        <f t="shared" si="30"/>
        <v>365</v>
      </c>
      <c r="AL73" s="5">
        <f t="shared" si="30"/>
        <v>17365</v>
      </c>
      <c r="AM73" s="5">
        <f t="shared" si="30"/>
        <v>4365</v>
      </c>
      <c r="AN73" s="5">
        <f t="shared" si="30"/>
        <v>365</v>
      </c>
    </row>
    <row r="74" spans="1:40" customFormat="1" x14ac:dyDescent="0.25">
      <c r="A74" s="5"/>
      <c r="B74" s="5" t="s">
        <v>101</v>
      </c>
      <c r="C74" s="5" t="s">
        <v>13</v>
      </c>
      <c r="D74" s="1" t="s">
        <v>102</v>
      </c>
      <c r="E74" s="5">
        <f>IF(E67&gt;E73,E73,E67)</f>
        <v>7900</v>
      </c>
      <c r="F74" s="5">
        <f t="shared" ref="F74:H74" si="31">IF(F67&gt;F73,F73,F67)</f>
        <v>4365</v>
      </c>
      <c r="G74" s="5">
        <f t="shared" si="31"/>
        <v>365</v>
      </c>
      <c r="H74" s="5">
        <f t="shared" si="31"/>
        <v>7900</v>
      </c>
      <c r="I74" s="5">
        <f t="shared" ref="I74:AM74" si="32">IF(I67&gt;I73,I73,I67)</f>
        <v>4365</v>
      </c>
      <c r="J74" s="5">
        <f t="shared" si="32"/>
        <v>365</v>
      </c>
      <c r="K74" s="5">
        <f t="shared" si="32"/>
        <v>7900</v>
      </c>
      <c r="L74" s="5">
        <f t="shared" si="32"/>
        <v>4365</v>
      </c>
      <c r="M74" s="5">
        <f t="shared" si="32"/>
        <v>365</v>
      </c>
      <c r="N74" s="5">
        <f t="shared" si="32"/>
        <v>7900</v>
      </c>
      <c r="O74" s="5">
        <f t="shared" si="32"/>
        <v>4365</v>
      </c>
      <c r="P74" s="5">
        <f t="shared" si="32"/>
        <v>365</v>
      </c>
      <c r="Q74" s="5">
        <f t="shared" si="32"/>
        <v>7900</v>
      </c>
      <c r="R74" s="5">
        <f t="shared" si="32"/>
        <v>4365</v>
      </c>
      <c r="S74" s="5">
        <f t="shared" si="32"/>
        <v>365</v>
      </c>
      <c r="T74" s="5">
        <f t="shared" si="32"/>
        <v>7900</v>
      </c>
      <c r="U74" s="5">
        <f t="shared" si="32"/>
        <v>4365</v>
      </c>
      <c r="V74" s="5">
        <f t="shared" si="32"/>
        <v>365</v>
      </c>
      <c r="W74" s="5">
        <f t="shared" si="32"/>
        <v>7900</v>
      </c>
      <c r="X74" s="5">
        <f t="shared" si="32"/>
        <v>4365</v>
      </c>
      <c r="Y74" s="5">
        <f t="shared" si="32"/>
        <v>365</v>
      </c>
      <c r="Z74" s="5">
        <f t="shared" si="32"/>
        <v>7900</v>
      </c>
      <c r="AA74" s="5">
        <f t="shared" si="32"/>
        <v>4365</v>
      </c>
      <c r="AB74" s="5">
        <f t="shared" si="32"/>
        <v>365</v>
      </c>
      <c r="AC74" s="5">
        <f t="shared" si="32"/>
        <v>7900</v>
      </c>
      <c r="AD74" s="5">
        <f t="shared" si="32"/>
        <v>4365</v>
      </c>
      <c r="AE74" s="5">
        <f t="shared" si="32"/>
        <v>365</v>
      </c>
      <c r="AF74" s="5">
        <f t="shared" si="32"/>
        <v>7900</v>
      </c>
      <c r="AG74" s="5">
        <f t="shared" si="32"/>
        <v>4365</v>
      </c>
      <c r="AH74" s="5">
        <f t="shared" si="32"/>
        <v>365</v>
      </c>
      <c r="AI74" s="5">
        <f t="shared" si="32"/>
        <v>7900</v>
      </c>
      <c r="AJ74" s="5">
        <f t="shared" si="32"/>
        <v>4365</v>
      </c>
      <c r="AK74" s="5">
        <f t="shared" si="32"/>
        <v>365</v>
      </c>
      <c r="AL74" s="5">
        <f t="shared" si="32"/>
        <v>7900</v>
      </c>
      <c r="AM74" s="5">
        <f t="shared" si="32"/>
        <v>4365</v>
      </c>
      <c r="AN74" s="5">
        <f t="shared" ref="AN74" si="33">IF(AN67&gt;AN73,AN73,AN67)</f>
        <v>365</v>
      </c>
    </row>
    <row r="75" spans="1:40" customFormat="1" x14ac:dyDescent="0.25">
      <c r="A75" s="5"/>
      <c r="B75" s="5" t="s">
        <v>103</v>
      </c>
      <c r="C75" s="5" t="s">
        <v>13</v>
      </c>
      <c r="D75" s="1" t="s">
        <v>104</v>
      </c>
      <c r="E75" s="5">
        <f>SUM(E72+E74)</f>
        <v>7900</v>
      </c>
      <c r="F75" s="5">
        <f t="shared" ref="F75:H75" si="34">SUM(F72+F74)</f>
        <v>7365</v>
      </c>
      <c r="G75" s="5">
        <f t="shared" si="34"/>
        <v>5365</v>
      </c>
      <c r="H75" s="5">
        <f t="shared" si="34"/>
        <v>7900</v>
      </c>
      <c r="I75" s="5">
        <f t="shared" ref="I75:AM75" si="35">SUM(I72+I74)</f>
        <v>7365</v>
      </c>
      <c r="J75" s="5">
        <f t="shared" si="35"/>
        <v>5365</v>
      </c>
      <c r="K75" s="5">
        <f t="shared" si="35"/>
        <v>7900</v>
      </c>
      <c r="L75" s="5">
        <f t="shared" si="35"/>
        <v>7365</v>
      </c>
      <c r="M75" s="5">
        <f t="shared" si="35"/>
        <v>5365</v>
      </c>
      <c r="N75" s="5">
        <f t="shared" si="35"/>
        <v>7900</v>
      </c>
      <c r="O75" s="5">
        <f t="shared" si="35"/>
        <v>7365</v>
      </c>
      <c r="P75" s="5">
        <f t="shared" si="35"/>
        <v>5365</v>
      </c>
      <c r="Q75" s="5">
        <f t="shared" si="35"/>
        <v>7900</v>
      </c>
      <c r="R75" s="5">
        <f t="shared" si="35"/>
        <v>7365</v>
      </c>
      <c r="S75" s="5">
        <f t="shared" si="35"/>
        <v>5365</v>
      </c>
      <c r="T75" s="5">
        <f t="shared" si="35"/>
        <v>7900</v>
      </c>
      <c r="U75" s="5">
        <f t="shared" si="35"/>
        <v>7365</v>
      </c>
      <c r="V75" s="5">
        <f t="shared" si="35"/>
        <v>5365</v>
      </c>
      <c r="W75" s="5">
        <f t="shared" si="35"/>
        <v>7900</v>
      </c>
      <c r="X75" s="5">
        <f t="shared" si="35"/>
        <v>7365</v>
      </c>
      <c r="Y75" s="5">
        <f t="shared" si="35"/>
        <v>5365</v>
      </c>
      <c r="Z75" s="5">
        <f t="shared" si="35"/>
        <v>7900</v>
      </c>
      <c r="AA75" s="5">
        <f t="shared" si="35"/>
        <v>7365</v>
      </c>
      <c r="AB75" s="5">
        <f t="shared" si="35"/>
        <v>5365</v>
      </c>
      <c r="AC75" s="5">
        <f t="shared" si="35"/>
        <v>7900</v>
      </c>
      <c r="AD75" s="5">
        <f t="shared" si="35"/>
        <v>7365</v>
      </c>
      <c r="AE75" s="5">
        <f t="shared" si="35"/>
        <v>5365</v>
      </c>
      <c r="AF75" s="5">
        <f t="shared" si="35"/>
        <v>7900</v>
      </c>
      <c r="AG75" s="5">
        <f t="shared" si="35"/>
        <v>7365</v>
      </c>
      <c r="AH75" s="5">
        <f t="shared" si="35"/>
        <v>5365</v>
      </c>
      <c r="AI75" s="5">
        <f t="shared" si="35"/>
        <v>7900</v>
      </c>
      <c r="AJ75" s="5">
        <f t="shared" si="35"/>
        <v>7365</v>
      </c>
      <c r="AK75" s="5">
        <f t="shared" si="35"/>
        <v>5365</v>
      </c>
      <c r="AL75" s="5">
        <f t="shared" si="35"/>
        <v>7900</v>
      </c>
      <c r="AM75" s="5">
        <f t="shared" si="35"/>
        <v>7365</v>
      </c>
      <c r="AN75" s="5">
        <f t="shared" ref="AN75" si="36">SUM(AN72+AN74)</f>
        <v>5365</v>
      </c>
    </row>
    <row r="76" spans="1:40" customFormat="1" x14ac:dyDescent="0.25">
      <c r="A76" s="5"/>
      <c r="B76" s="5" t="s">
        <v>105</v>
      </c>
      <c r="C76" s="5" t="s">
        <v>13</v>
      </c>
      <c r="D76" s="1" t="s">
        <v>106</v>
      </c>
      <c r="E76" s="5">
        <f>E68</f>
        <v>7900</v>
      </c>
      <c r="F76" s="5">
        <f t="shared" ref="F76:H76" si="37">F68</f>
        <v>23050</v>
      </c>
      <c r="G76" s="5">
        <f t="shared" si="37"/>
        <v>24400</v>
      </c>
      <c r="H76" s="5">
        <f t="shared" si="37"/>
        <v>7900</v>
      </c>
      <c r="I76" s="5">
        <f t="shared" ref="I76:AM76" si="38">I68</f>
        <v>23050</v>
      </c>
      <c r="J76" s="5">
        <f t="shared" si="38"/>
        <v>24400</v>
      </c>
      <c r="K76" s="5">
        <f t="shared" si="38"/>
        <v>7900</v>
      </c>
      <c r="L76" s="5">
        <f t="shared" si="38"/>
        <v>23050</v>
      </c>
      <c r="M76" s="5">
        <f t="shared" si="38"/>
        <v>24400</v>
      </c>
      <c r="N76" s="5">
        <f t="shared" si="38"/>
        <v>7900</v>
      </c>
      <c r="O76" s="5">
        <f t="shared" si="38"/>
        <v>23050</v>
      </c>
      <c r="P76" s="5">
        <f t="shared" si="38"/>
        <v>24400</v>
      </c>
      <c r="Q76" s="5">
        <f t="shared" si="38"/>
        <v>7900</v>
      </c>
      <c r="R76" s="5">
        <f t="shared" si="38"/>
        <v>23050</v>
      </c>
      <c r="S76" s="5">
        <f t="shared" si="38"/>
        <v>24400</v>
      </c>
      <c r="T76" s="5">
        <f t="shared" si="38"/>
        <v>7900</v>
      </c>
      <c r="U76" s="5">
        <f t="shared" si="38"/>
        <v>23050</v>
      </c>
      <c r="V76" s="5">
        <f t="shared" si="38"/>
        <v>24400</v>
      </c>
      <c r="W76" s="5">
        <f t="shared" si="38"/>
        <v>7900</v>
      </c>
      <c r="X76" s="5">
        <f t="shared" si="38"/>
        <v>23050</v>
      </c>
      <c r="Y76" s="5">
        <f t="shared" si="38"/>
        <v>24400</v>
      </c>
      <c r="Z76" s="5">
        <f t="shared" si="38"/>
        <v>7900</v>
      </c>
      <c r="AA76" s="5">
        <f t="shared" si="38"/>
        <v>23050</v>
      </c>
      <c r="AB76" s="5">
        <f t="shared" si="38"/>
        <v>24400</v>
      </c>
      <c r="AC76" s="5">
        <f t="shared" si="38"/>
        <v>7900</v>
      </c>
      <c r="AD76" s="5">
        <f t="shared" si="38"/>
        <v>23050</v>
      </c>
      <c r="AE76" s="5">
        <f t="shared" si="38"/>
        <v>24400</v>
      </c>
      <c r="AF76" s="5">
        <f t="shared" si="38"/>
        <v>7900</v>
      </c>
      <c r="AG76" s="5">
        <f t="shared" si="38"/>
        <v>23050</v>
      </c>
      <c r="AH76" s="5">
        <f t="shared" si="38"/>
        <v>24400</v>
      </c>
      <c r="AI76" s="5">
        <f t="shared" si="38"/>
        <v>7900</v>
      </c>
      <c r="AJ76" s="5">
        <f t="shared" si="38"/>
        <v>23050</v>
      </c>
      <c r="AK76" s="5">
        <f t="shared" si="38"/>
        <v>24400</v>
      </c>
      <c r="AL76" s="5">
        <f t="shared" si="38"/>
        <v>7900</v>
      </c>
      <c r="AM76" s="5">
        <f t="shared" si="38"/>
        <v>23050</v>
      </c>
      <c r="AN76" s="5">
        <f t="shared" ref="AN76" si="39">AN68</f>
        <v>24400</v>
      </c>
    </row>
    <row r="77" spans="1:40" customFormat="1" x14ac:dyDescent="0.25">
      <c r="A77" s="5"/>
      <c r="B77" s="5" t="s">
        <v>107</v>
      </c>
      <c r="C77" s="5" t="s">
        <v>13</v>
      </c>
      <c r="D77" s="1" t="s">
        <v>108</v>
      </c>
      <c r="E77" s="5">
        <f>E75</f>
        <v>7900</v>
      </c>
      <c r="F77" s="5">
        <f t="shared" ref="F77:H77" si="40">F75</f>
        <v>7365</v>
      </c>
      <c r="G77" s="5">
        <f t="shared" si="40"/>
        <v>5365</v>
      </c>
      <c r="H77" s="5">
        <f t="shared" si="40"/>
        <v>7900</v>
      </c>
      <c r="I77" s="5">
        <f t="shared" ref="I77:AM77" si="41">I75</f>
        <v>7365</v>
      </c>
      <c r="J77" s="5">
        <f t="shared" si="41"/>
        <v>5365</v>
      </c>
      <c r="K77" s="5">
        <f t="shared" si="41"/>
        <v>7900</v>
      </c>
      <c r="L77" s="5">
        <f t="shared" si="41"/>
        <v>7365</v>
      </c>
      <c r="M77" s="5">
        <f t="shared" si="41"/>
        <v>5365</v>
      </c>
      <c r="N77" s="5">
        <f t="shared" si="41"/>
        <v>7900</v>
      </c>
      <c r="O77" s="5">
        <f t="shared" si="41"/>
        <v>7365</v>
      </c>
      <c r="P77" s="5">
        <f t="shared" si="41"/>
        <v>5365</v>
      </c>
      <c r="Q77" s="5">
        <f t="shared" si="41"/>
        <v>7900</v>
      </c>
      <c r="R77" s="5">
        <f t="shared" si="41"/>
        <v>7365</v>
      </c>
      <c r="S77" s="5">
        <f t="shared" si="41"/>
        <v>5365</v>
      </c>
      <c r="T77" s="5">
        <f t="shared" si="41"/>
        <v>7900</v>
      </c>
      <c r="U77" s="5">
        <f t="shared" si="41"/>
        <v>7365</v>
      </c>
      <c r="V77" s="5">
        <f t="shared" si="41"/>
        <v>5365</v>
      </c>
      <c r="W77" s="5">
        <f t="shared" si="41"/>
        <v>7900</v>
      </c>
      <c r="X77" s="5">
        <f t="shared" si="41"/>
        <v>7365</v>
      </c>
      <c r="Y77" s="5">
        <f t="shared" si="41"/>
        <v>5365</v>
      </c>
      <c r="Z77" s="5">
        <f t="shared" si="41"/>
        <v>7900</v>
      </c>
      <c r="AA77" s="5">
        <f t="shared" si="41"/>
        <v>7365</v>
      </c>
      <c r="AB77" s="5">
        <f t="shared" si="41"/>
        <v>5365</v>
      </c>
      <c r="AC77" s="5">
        <f t="shared" si="41"/>
        <v>7900</v>
      </c>
      <c r="AD77" s="5">
        <f t="shared" si="41"/>
        <v>7365</v>
      </c>
      <c r="AE77" s="5">
        <f t="shared" si="41"/>
        <v>5365</v>
      </c>
      <c r="AF77" s="5">
        <f t="shared" si="41"/>
        <v>7900</v>
      </c>
      <c r="AG77" s="5">
        <f t="shared" si="41"/>
        <v>7365</v>
      </c>
      <c r="AH77" s="5">
        <f t="shared" si="41"/>
        <v>5365</v>
      </c>
      <c r="AI77" s="5">
        <f t="shared" si="41"/>
        <v>7900</v>
      </c>
      <c r="AJ77" s="5">
        <f t="shared" si="41"/>
        <v>7365</v>
      </c>
      <c r="AK77" s="5">
        <f t="shared" si="41"/>
        <v>5365</v>
      </c>
      <c r="AL77" s="5">
        <f t="shared" si="41"/>
        <v>7900</v>
      </c>
      <c r="AM77" s="5">
        <f t="shared" si="41"/>
        <v>7365</v>
      </c>
      <c r="AN77" s="5">
        <f t="shared" ref="AN77" si="42">AN75</f>
        <v>5365</v>
      </c>
    </row>
    <row r="78" spans="1:40" customFormat="1" x14ac:dyDescent="0.25">
      <c r="A78" s="5"/>
      <c r="B78" s="5" t="s">
        <v>109</v>
      </c>
      <c r="C78" s="5" t="s">
        <v>13</v>
      </c>
      <c r="D78" s="1" t="s">
        <v>110</v>
      </c>
      <c r="E78" s="5">
        <f>SUM(E76-E77)</f>
        <v>0</v>
      </c>
      <c r="F78" s="5">
        <f t="shared" ref="F78:H78" si="43">SUM(F76-F77)</f>
        <v>15685</v>
      </c>
      <c r="G78" s="5">
        <f t="shared" si="43"/>
        <v>19035</v>
      </c>
      <c r="H78" s="5">
        <f t="shared" si="43"/>
        <v>0</v>
      </c>
      <c r="I78" s="5">
        <f t="shared" ref="I78:AM78" si="44">SUM(I76-I77)</f>
        <v>15685</v>
      </c>
      <c r="J78" s="5">
        <f t="shared" si="44"/>
        <v>19035</v>
      </c>
      <c r="K78" s="5">
        <f t="shared" si="44"/>
        <v>0</v>
      </c>
      <c r="L78" s="5">
        <f t="shared" si="44"/>
        <v>15685</v>
      </c>
      <c r="M78" s="5">
        <f t="shared" si="44"/>
        <v>19035</v>
      </c>
      <c r="N78" s="5">
        <f t="shared" si="44"/>
        <v>0</v>
      </c>
      <c r="O78" s="5">
        <f t="shared" si="44"/>
        <v>15685</v>
      </c>
      <c r="P78" s="5">
        <f t="shared" si="44"/>
        <v>19035</v>
      </c>
      <c r="Q78" s="5">
        <f t="shared" si="44"/>
        <v>0</v>
      </c>
      <c r="R78" s="5">
        <f t="shared" si="44"/>
        <v>15685</v>
      </c>
      <c r="S78" s="5">
        <f t="shared" si="44"/>
        <v>19035</v>
      </c>
      <c r="T78" s="5">
        <f t="shared" si="44"/>
        <v>0</v>
      </c>
      <c r="U78" s="5">
        <f t="shared" si="44"/>
        <v>15685</v>
      </c>
      <c r="V78" s="5">
        <f t="shared" si="44"/>
        <v>19035</v>
      </c>
      <c r="W78" s="5">
        <f t="shared" si="44"/>
        <v>0</v>
      </c>
      <c r="X78" s="5">
        <f t="shared" si="44"/>
        <v>15685</v>
      </c>
      <c r="Y78" s="5">
        <f t="shared" si="44"/>
        <v>19035</v>
      </c>
      <c r="Z78" s="5">
        <f t="shared" si="44"/>
        <v>0</v>
      </c>
      <c r="AA78" s="5">
        <f t="shared" si="44"/>
        <v>15685</v>
      </c>
      <c r="AB78" s="5">
        <f t="shared" si="44"/>
        <v>19035</v>
      </c>
      <c r="AC78" s="5">
        <f t="shared" si="44"/>
        <v>0</v>
      </c>
      <c r="AD78" s="5">
        <f t="shared" si="44"/>
        <v>15685</v>
      </c>
      <c r="AE78" s="5">
        <f t="shared" si="44"/>
        <v>19035</v>
      </c>
      <c r="AF78" s="5">
        <f t="shared" si="44"/>
        <v>0</v>
      </c>
      <c r="AG78" s="5">
        <f t="shared" si="44"/>
        <v>15685</v>
      </c>
      <c r="AH78" s="5">
        <f t="shared" si="44"/>
        <v>19035</v>
      </c>
      <c r="AI78" s="5">
        <f t="shared" si="44"/>
        <v>0</v>
      </c>
      <c r="AJ78" s="5">
        <f t="shared" si="44"/>
        <v>15685</v>
      </c>
      <c r="AK78" s="5">
        <f t="shared" si="44"/>
        <v>19035</v>
      </c>
      <c r="AL78" s="5">
        <f t="shared" si="44"/>
        <v>0</v>
      </c>
      <c r="AM78" s="5">
        <f t="shared" si="44"/>
        <v>15685</v>
      </c>
      <c r="AN78" s="5">
        <f t="shared" ref="AN78" si="45">SUM(AN76-AN77)</f>
        <v>19035</v>
      </c>
    </row>
    <row r="79" spans="1:40" customFormat="1" x14ac:dyDescent="0.25">
      <c r="A79" s="5"/>
      <c r="B79" s="5" t="s">
        <v>153</v>
      </c>
      <c r="C79" s="5" t="s">
        <v>13</v>
      </c>
      <c r="D79" s="1" t="s">
        <v>158</v>
      </c>
      <c r="E79" s="5">
        <f t="shared" ref="E79:AN79" si="46">IF(E26="Y",IF(E67&gt;E53,E53,E67),0)</f>
        <v>0</v>
      </c>
      <c r="F79" s="5">
        <f t="shared" si="46"/>
        <v>0</v>
      </c>
      <c r="G79" s="5">
        <f t="shared" si="46"/>
        <v>5000</v>
      </c>
      <c r="H79" s="5">
        <f t="shared" si="46"/>
        <v>0</v>
      </c>
      <c r="I79" s="5">
        <f t="shared" si="46"/>
        <v>0</v>
      </c>
      <c r="J79" s="5">
        <f t="shared" si="46"/>
        <v>5000</v>
      </c>
      <c r="K79" s="5">
        <f t="shared" si="46"/>
        <v>0</v>
      </c>
      <c r="L79" s="5">
        <f t="shared" si="46"/>
        <v>0</v>
      </c>
      <c r="M79" s="5">
        <f t="shared" si="46"/>
        <v>5000</v>
      </c>
      <c r="N79" s="5">
        <f t="shared" si="46"/>
        <v>0</v>
      </c>
      <c r="O79" s="5">
        <f t="shared" si="46"/>
        <v>0</v>
      </c>
      <c r="P79" s="5">
        <f t="shared" si="46"/>
        <v>5000</v>
      </c>
      <c r="Q79" s="5">
        <f t="shared" si="46"/>
        <v>0</v>
      </c>
      <c r="R79" s="5">
        <f t="shared" si="46"/>
        <v>0</v>
      </c>
      <c r="S79" s="5">
        <f t="shared" si="46"/>
        <v>5000</v>
      </c>
      <c r="T79" s="5">
        <f t="shared" si="46"/>
        <v>0</v>
      </c>
      <c r="U79" s="5">
        <f t="shared" si="46"/>
        <v>0</v>
      </c>
      <c r="V79" s="5">
        <f t="shared" si="46"/>
        <v>5000</v>
      </c>
      <c r="W79" s="5">
        <f t="shared" si="46"/>
        <v>0</v>
      </c>
      <c r="X79" s="5">
        <f t="shared" si="46"/>
        <v>0</v>
      </c>
      <c r="Y79" s="5">
        <f t="shared" si="46"/>
        <v>5000</v>
      </c>
      <c r="Z79" s="5">
        <f t="shared" si="46"/>
        <v>0</v>
      </c>
      <c r="AA79" s="5">
        <f t="shared" si="46"/>
        <v>0</v>
      </c>
      <c r="AB79" s="5">
        <f t="shared" si="46"/>
        <v>5000</v>
      </c>
      <c r="AC79" s="5">
        <f t="shared" si="46"/>
        <v>0</v>
      </c>
      <c r="AD79" s="5">
        <f t="shared" si="46"/>
        <v>0</v>
      </c>
      <c r="AE79" s="5">
        <f t="shared" si="46"/>
        <v>5000</v>
      </c>
      <c r="AF79" s="5">
        <f t="shared" si="46"/>
        <v>0</v>
      </c>
      <c r="AG79" s="5">
        <f t="shared" si="46"/>
        <v>0</v>
      </c>
      <c r="AH79" s="5">
        <f t="shared" si="46"/>
        <v>5000</v>
      </c>
      <c r="AI79" s="5">
        <f t="shared" si="46"/>
        <v>0</v>
      </c>
      <c r="AJ79" s="5">
        <f t="shared" si="46"/>
        <v>0</v>
      </c>
      <c r="AK79" s="5">
        <f t="shared" si="46"/>
        <v>5000</v>
      </c>
      <c r="AL79" s="5">
        <f t="shared" si="46"/>
        <v>0</v>
      </c>
      <c r="AM79" s="5">
        <f t="shared" si="46"/>
        <v>0</v>
      </c>
      <c r="AN79" s="5">
        <f t="shared" si="46"/>
        <v>5000</v>
      </c>
    </row>
    <row r="80" spans="1:40" customFormat="1" x14ac:dyDescent="0.25">
      <c r="A80" s="5"/>
      <c r="B80" s="5" t="s">
        <v>154</v>
      </c>
      <c r="C80" s="5" t="s">
        <v>13</v>
      </c>
      <c r="D80" s="1" t="s">
        <v>156</v>
      </c>
      <c r="E80" s="5">
        <f t="shared" ref="E80:AN80" si="47">IF(E26="Y",E74,0)</f>
        <v>0</v>
      </c>
      <c r="F80" s="5">
        <f t="shared" si="47"/>
        <v>0</v>
      </c>
      <c r="G80" s="5">
        <f t="shared" si="47"/>
        <v>365</v>
      </c>
      <c r="H80" s="5">
        <f t="shared" si="47"/>
        <v>0</v>
      </c>
      <c r="I80" s="5">
        <f t="shared" si="47"/>
        <v>0</v>
      </c>
      <c r="J80" s="5">
        <f t="shared" si="47"/>
        <v>365</v>
      </c>
      <c r="K80" s="5">
        <f t="shared" si="47"/>
        <v>0</v>
      </c>
      <c r="L80" s="5">
        <f t="shared" si="47"/>
        <v>0</v>
      </c>
      <c r="M80" s="5">
        <f t="shared" si="47"/>
        <v>365</v>
      </c>
      <c r="N80" s="5">
        <f t="shared" si="47"/>
        <v>0</v>
      </c>
      <c r="O80" s="5">
        <f t="shared" si="47"/>
        <v>0</v>
      </c>
      <c r="P80" s="5">
        <f t="shared" si="47"/>
        <v>365</v>
      </c>
      <c r="Q80" s="5">
        <f t="shared" si="47"/>
        <v>0</v>
      </c>
      <c r="R80" s="5">
        <f t="shared" si="47"/>
        <v>0</v>
      </c>
      <c r="S80" s="5">
        <f t="shared" si="47"/>
        <v>365</v>
      </c>
      <c r="T80" s="5">
        <f t="shared" si="47"/>
        <v>0</v>
      </c>
      <c r="U80" s="5">
        <f t="shared" si="47"/>
        <v>0</v>
      </c>
      <c r="V80" s="5">
        <f t="shared" si="47"/>
        <v>365</v>
      </c>
      <c r="W80" s="5">
        <f t="shared" si="47"/>
        <v>0</v>
      </c>
      <c r="X80" s="5">
        <f t="shared" si="47"/>
        <v>0</v>
      </c>
      <c r="Y80" s="5">
        <f t="shared" si="47"/>
        <v>365</v>
      </c>
      <c r="Z80" s="5">
        <f t="shared" si="47"/>
        <v>0</v>
      </c>
      <c r="AA80" s="5">
        <f t="shared" si="47"/>
        <v>0</v>
      </c>
      <c r="AB80" s="5">
        <f t="shared" si="47"/>
        <v>365</v>
      </c>
      <c r="AC80" s="5">
        <f t="shared" si="47"/>
        <v>0</v>
      </c>
      <c r="AD80" s="5">
        <f t="shared" si="47"/>
        <v>0</v>
      </c>
      <c r="AE80" s="5">
        <f t="shared" si="47"/>
        <v>365</v>
      </c>
      <c r="AF80" s="5">
        <f t="shared" si="47"/>
        <v>0</v>
      </c>
      <c r="AG80" s="5">
        <f t="shared" si="47"/>
        <v>0</v>
      </c>
      <c r="AH80" s="5">
        <f t="shared" si="47"/>
        <v>365</v>
      </c>
      <c r="AI80" s="5">
        <f t="shared" si="47"/>
        <v>0</v>
      </c>
      <c r="AJ80" s="5">
        <f t="shared" si="47"/>
        <v>0</v>
      </c>
      <c r="AK80" s="5">
        <f t="shared" si="47"/>
        <v>365</v>
      </c>
      <c r="AL80" s="5">
        <f t="shared" si="47"/>
        <v>0</v>
      </c>
      <c r="AM80" s="5">
        <f t="shared" si="47"/>
        <v>0</v>
      </c>
      <c r="AN80" s="5">
        <f t="shared" si="47"/>
        <v>365</v>
      </c>
    </row>
    <row r="81" spans="1:99" customFormat="1" x14ac:dyDescent="0.25">
      <c r="A81" s="5"/>
      <c r="B81" s="5" t="s">
        <v>155</v>
      </c>
      <c r="C81" s="5" t="s">
        <v>13</v>
      </c>
      <c r="D81" s="1" t="s">
        <v>157</v>
      </c>
      <c r="E81" s="5">
        <f>IF((E79-E80)&gt;0,E79-E80,0)</f>
        <v>0</v>
      </c>
      <c r="F81" s="5">
        <f t="shared" ref="F81:H81" si="48">IF((F79-F80)&gt;0,F79-F80,0)</f>
        <v>0</v>
      </c>
      <c r="G81" s="5">
        <f t="shared" si="48"/>
        <v>4635</v>
      </c>
      <c r="H81" s="5">
        <f t="shared" si="48"/>
        <v>0</v>
      </c>
      <c r="I81" s="5">
        <f t="shared" ref="I81:AM81" si="49">IF((I79-I80)&gt;0,I79-I80,0)</f>
        <v>0</v>
      </c>
      <c r="J81" s="5">
        <f t="shared" si="49"/>
        <v>4635</v>
      </c>
      <c r="K81" s="5">
        <f t="shared" si="49"/>
        <v>0</v>
      </c>
      <c r="L81" s="5">
        <f t="shared" si="49"/>
        <v>0</v>
      </c>
      <c r="M81" s="5">
        <f t="shared" si="49"/>
        <v>4635</v>
      </c>
      <c r="N81" s="5">
        <f t="shared" si="49"/>
        <v>0</v>
      </c>
      <c r="O81" s="5">
        <f t="shared" si="49"/>
        <v>0</v>
      </c>
      <c r="P81" s="5">
        <f t="shared" si="49"/>
        <v>4635</v>
      </c>
      <c r="Q81" s="5">
        <f t="shared" si="49"/>
        <v>0</v>
      </c>
      <c r="R81" s="5">
        <f t="shared" si="49"/>
        <v>0</v>
      </c>
      <c r="S81" s="5">
        <f t="shared" si="49"/>
        <v>4635</v>
      </c>
      <c r="T81" s="5">
        <f t="shared" si="49"/>
        <v>0</v>
      </c>
      <c r="U81" s="5">
        <f t="shared" si="49"/>
        <v>0</v>
      </c>
      <c r="V81" s="5">
        <f t="shared" si="49"/>
        <v>4635</v>
      </c>
      <c r="W81" s="5">
        <f t="shared" si="49"/>
        <v>0</v>
      </c>
      <c r="X81" s="5">
        <f t="shared" si="49"/>
        <v>0</v>
      </c>
      <c r="Y81" s="5">
        <f t="shared" si="49"/>
        <v>4635</v>
      </c>
      <c r="Z81" s="5">
        <f t="shared" si="49"/>
        <v>0</v>
      </c>
      <c r="AA81" s="5">
        <f t="shared" si="49"/>
        <v>0</v>
      </c>
      <c r="AB81" s="5">
        <f t="shared" si="49"/>
        <v>4635</v>
      </c>
      <c r="AC81" s="5">
        <f t="shared" si="49"/>
        <v>0</v>
      </c>
      <c r="AD81" s="5">
        <f t="shared" si="49"/>
        <v>0</v>
      </c>
      <c r="AE81" s="5">
        <f t="shared" si="49"/>
        <v>4635</v>
      </c>
      <c r="AF81" s="5">
        <f t="shared" si="49"/>
        <v>0</v>
      </c>
      <c r="AG81" s="5">
        <f t="shared" si="49"/>
        <v>0</v>
      </c>
      <c r="AH81" s="5">
        <f t="shared" si="49"/>
        <v>4635</v>
      </c>
      <c r="AI81" s="5">
        <f t="shared" si="49"/>
        <v>0</v>
      </c>
      <c r="AJ81" s="5">
        <f t="shared" si="49"/>
        <v>0</v>
      </c>
      <c r="AK81" s="5">
        <f t="shared" si="49"/>
        <v>4635</v>
      </c>
      <c r="AL81" s="5">
        <f t="shared" si="49"/>
        <v>0</v>
      </c>
      <c r="AM81" s="5">
        <f t="shared" si="49"/>
        <v>0</v>
      </c>
      <c r="AN81" s="5">
        <f t="shared" ref="AN81" si="50">IF((AN79-AN80)&gt;0,AN79-AN80,0)</f>
        <v>4635</v>
      </c>
    </row>
    <row r="82" spans="1:99" customFormat="1" x14ac:dyDescent="0.25">
      <c r="A82" s="5"/>
      <c r="B82" s="5" t="s">
        <v>111</v>
      </c>
      <c r="C82" s="5" t="s">
        <v>13</v>
      </c>
      <c r="D82" s="1" t="s">
        <v>112</v>
      </c>
      <c r="E82" s="5">
        <f>E81</f>
        <v>0</v>
      </c>
      <c r="F82" s="5">
        <f t="shared" ref="F82:AN82" si="51">F81</f>
        <v>0</v>
      </c>
      <c r="G82" s="5">
        <f t="shared" si="51"/>
        <v>4635</v>
      </c>
      <c r="H82" s="5">
        <f t="shared" si="51"/>
        <v>0</v>
      </c>
      <c r="I82" s="5">
        <f t="shared" si="51"/>
        <v>0</v>
      </c>
      <c r="J82" s="5">
        <f t="shared" si="51"/>
        <v>4635</v>
      </c>
      <c r="K82" s="5">
        <f t="shared" si="51"/>
        <v>0</v>
      </c>
      <c r="L82" s="5">
        <f t="shared" si="51"/>
        <v>0</v>
      </c>
      <c r="M82" s="5">
        <f t="shared" si="51"/>
        <v>4635</v>
      </c>
      <c r="N82" s="5">
        <f t="shared" si="51"/>
        <v>0</v>
      </c>
      <c r="O82" s="5">
        <f t="shared" si="51"/>
        <v>0</v>
      </c>
      <c r="P82" s="5">
        <f t="shared" si="51"/>
        <v>4635</v>
      </c>
      <c r="Q82" s="5">
        <f t="shared" si="51"/>
        <v>0</v>
      </c>
      <c r="R82" s="5">
        <f t="shared" si="51"/>
        <v>0</v>
      </c>
      <c r="S82" s="5">
        <f t="shared" si="51"/>
        <v>4635</v>
      </c>
      <c r="T82" s="5">
        <f t="shared" si="51"/>
        <v>0</v>
      </c>
      <c r="U82" s="5">
        <f t="shared" si="51"/>
        <v>0</v>
      </c>
      <c r="V82" s="5">
        <f t="shared" si="51"/>
        <v>4635</v>
      </c>
      <c r="W82" s="5">
        <f t="shared" si="51"/>
        <v>0</v>
      </c>
      <c r="X82" s="5">
        <f t="shared" si="51"/>
        <v>0</v>
      </c>
      <c r="Y82" s="5">
        <f t="shared" si="51"/>
        <v>4635</v>
      </c>
      <c r="Z82" s="5">
        <f t="shared" si="51"/>
        <v>0</v>
      </c>
      <c r="AA82" s="5">
        <f t="shared" si="51"/>
        <v>0</v>
      </c>
      <c r="AB82" s="5">
        <f t="shared" si="51"/>
        <v>4635</v>
      </c>
      <c r="AC82" s="5">
        <f t="shared" si="51"/>
        <v>0</v>
      </c>
      <c r="AD82" s="5">
        <f t="shared" si="51"/>
        <v>0</v>
      </c>
      <c r="AE82" s="5">
        <f t="shared" si="51"/>
        <v>4635</v>
      </c>
      <c r="AF82" s="5">
        <f t="shared" si="51"/>
        <v>0</v>
      </c>
      <c r="AG82" s="5">
        <f t="shared" si="51"/>
        <v>0</v>
      </c>
      <c r="AH82" s="5">
        <f t="shared" si="51"/>
        <v>4635</v>
      </c>
      <c r="AI82" s="5">
        <f t="shared" si="51"/>
        <v>0</v>
      </c>
      <c r="AJ82" s="5">
        <f t="shared" si="51"/>
        <v>0</v>
      </c>
      <c r="AK82" s="5">
        <f t="shared" si="51"/>
        <v>4635</v>
      </c>
      <c r="AL82" s="5">
        <f t="shared" si="51"/>
        <v>0</v>
      </c>
      <c r="AM82" s="5">
        <f t="shared" si="51"/>
        <v>0</v>
      </c>
      <c r="AN82" s="5">
        <f t="shared" si="51"/>
        <v>4635</v>
      </c>
    </row>
    <row r="83" spans="1:99" customFormat="1" x14ac:dyDescent="0.25">
      <c r="A83" s="5"/>
      <c r="B83" s="5" t="s">
        <v>113</v>
      </c>
      <c r="C83" s="5" t="s">
        <v>13</v>
      </c>
      <c r="D83" s="1" t="s">
        <v>114</v>
      </c>
      <c r="E83" s="5">
        <f>SUM(E78-E82)</f>
        <v>0</v>
      </c>
      <c r="F83" s="5">
        <f>SUM(F78-F82)</f>
        <v>15685</v>
      </c>
      <c r="G83" s="5">
        <f t="shared" ref="G83:H83" si="52">SUM(G78-G82)</f>
        <v>14400</v>
      </c>
      <c r="H83" s="5">
        <f t="shared" si="52"/>
        <v>0</v>
      </c>
      <c r="I83" s="5">
        <f t="shared" ref="I83:AM83" si="53">SUM(I78-I82)</f>
        <v>15685</v>
      </c>
      <c r="J83" s="5">
        <f t="shared" si="53"/>
        <v>14400</v>
      </c>
      <c r="K83" s="5">
        <f t="shared" si="53"/>
        <v>0</v>
      </c>
      <c r="L83" s="5">
        <f t="shared" si="53"/>
        <v>15685</v>
      </c>
      <c r="M83" s="5">
        <f t="shared" si="53"/>
        <v>14400</v>
      </c>
      <c r="N83" s="5">
        <f t="shared" si="53"/>
        <v>0</v>
      </c>
      <c r="O83" s="5">
        <f t="shared" si="53"/>
        <v>15685</v>
      </c>
      <c r="P83" s="5">
        <f t="shared" si="53"/>
        <v>14400</v>
      </c>
      <c r="Q83" s="5">
        <f t="shared" si="53"/>
        <v>0</v>
      </c>
      <c r="R83" s="5">
        <f t="shared" si="53"/>
        <v>15685</v>
      </c>
      <c r="S83" s="5">
        <f t="shared" si="53"/>
        <v>14400</v>
      </c>
      <c r="T83" s="5">
        <f t="shared" si="53"/>
        <v>0</v>
      </c>
      <c r="U83" s="5">
        <f t="shared" si="53"/>
        <v>15685</v>
      </c>
      <c r="V83" s="5">
        <f t="shared" si="53"/>
        <v>14400</v>
      </c>
      <c r="W83" s="5">
        <f t="shared" si="53"/>
        <v>0</v>
      </c>
      <c r="X83" s="5">
        <f t="shared" si="53"/>
        <v>15685</v>
      </c>
      <c r="Y83" s="5">
        <f t="shared" si="53"/>
        <v>14400</v>
      </c>
      <c r="Z83" s="5">
        <f t="shared" si="53"/>
        <v>0</v>
      </c>
      <c r="AA83" s="5">
        <f t="shared" si="53"/>
        <v>15685</v>
      </c>
      <c r="AB83" s="5">
        <f t="shared" si="53"/>
        <v>14400</v>
      </c>
      <c r="AC83" s="5">
        <f t="shared" si="53"/>
        <v>0</v>
      </c>
      <c r="AD83" s="5">
        <f t="shared" si="53"/>
        <v>15685</v>
      </c>
      <c r="AE83" s="5">
        <f t="shared" si="53"/>
        <v>14400</v>
      </c>
      <c r="AF83" s="5">
        <f t="shared" si="53"/>
        <v>0</v>
      </c>
      <c r="AG83" s="5">
        <f t="shared" si="53"/>
        <v>15685</v>
      </c>
      <c r="AH83" s="5">
        <f t="shared" si="53"/>
        <v>14400</v>
      </c>
      <c r="AI83" s="5">
        <f t="shared" si="53"/>
        <v>0</v>
      </c>
      <c r="AJ83" s="5">
        <f t="shared" si="53"/>
        <v>15685</v>
      </c>
      <c r="AK83" s="5">
        <f t="shared" si="53"/>
        <v>14400</v>
      </c>
      <c r="AL83" s="5">
        <f t="shared" si="53"/>
        <v>0</v>
      </c>
      <c r="AM83" s="5">
        <f t="shared" si="53"/>
        <v>15685</v>
      </c>
      <c r="AN83" s="5">
        <f t="shared" ref="AN83" si="54">SUM(AN78-AN82)</f>
        <v>14400</v>
      </c>
    </row>
    <row r="84" spans="1:99" s="1" customFormat="1" x14ac:dyDescent="0.25">
      <c r="D84" s="28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</row>
    <row r="85" spans="1:99" s="1" customFormat="1" x14ac:dyDescent="0.25">
      <c r="D85" s="28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</row>
    <row r="86" spans="1:99" x14ac:dyDescent="0.25">
      <c r="A86" s="29"/>
      <c r="B86" s="29"/>
      <c r="C86" s="29"/>
      <c r="D86" s="29"/>
      <c r="E86" s="29"/>
      <c r="F86" s="29"/>
      <c r="G86" s="29"/>
      <c r="H86" s="29"/>
      <c r="I86" s="29"/>
      <c r="J86" s="30"/>
      <c r="K86" s="29"/>
      <c r="L86" s="29"/>
      <c r="M86" s="30"/>
      <c r="N86" s="29"/>
      <c r="O86" s="29"/>
      <c r="P86" s="30"/>
      <c r="Q86" s="29"/>
      <c r="R86" s="29"/>
      <c r="S86" s="30"/>
      <c r="T86" s="29"/>
      <c r="U86" s="29"/>
      <c r="V86" s="30"/>
      <c r="W86" s="29"/>
      <c r="X86" s="29"/>
      <c r="Y86" s="30"/>
      <c r="Z86" s="29"/>
      <c r="AA86" s="29"/>
      <c r="AB86" s="30"/>
      <c r="AC86" s="29"/>
      <c r="AD86" s="29"/>
      <c r="AE86" s="30"/>
      <c r="AF86" s="29"/>
      <c r="AG86" s="29"/>
      <c r="AH86" s="30"/>
      <c r="AI86" s="29"/>
      <c r="AJ86" s="29"/>
      <c r="AK86" s="30"/>
      <c r="AL86" s="29"/>
    </row>
    <row r="87" spans="1:99" ht="46.5" x14ac:dyDescent="0.7">
      <c r="A87" s="22" t="s">
        <v>12</v>
      </c>
    </row>
    <row r="88" spans="1:99" s="18" customFormat="1" ht="91.5" customHeight="1" x14ac:dyDescent="0.25">
      <c r="A88" s="18" t="s">
        <v>9</v>
      </c>
      <c r="B88" s="18" t="s">
        <v>4</v>
      </c>
      <c r="C88" s="18" t="s">
        <v>3</v>
      </c>
      <c r="D88" s="18" t="s">
        <v>5</v>
      </c>
      <c r="E88" s="19" t="str">
        <f t="shared" ref="E88:AN88" si="55">E6</f>
        <v>AB Tuition Amount Claim all fees</v>
      </c>
      <c r="F88" s="19" t="str">
        <f t="shared" si="55"/>
        <v xml:space="preserve">AB PT/FT Tuition Amount partial Carry forward </v>
      </c>
      <c r="G88" s="19" t="str">
        <f t="shared" si="55"/>
        <v>AB Tuition Amount with claim plus transfer, plus carry forward</v>
      </c>
      <c r="H88" s="19" t="str">
        <f t="shared" si="55"/>
        <v>BC Tuition Amount Claim all fees</v>
      </c>
      <c r="I88" s="19" t="str">
        <f t="shared" si="55"/>
        <v xml:space="preserve">BC PT/FT Tuition Amount partial Carry forward </v>
      </c>
      <c r="J88" s="19" t="str">
        <f t="shared" si="55"/>
        <v>BC Tuition Amount with claim plus transfer, plus carry forward</v>
      </c>
      <c r="K88" s="19" t="str">
        <f t="shared" si="55"/>
        <v>MB Tuition Amount Claim all fees</v>
      </c>
      <c r="L88" s="19" t="str">
        <f t="shared" si="55"/>
        <v xml:space="preserve">MB PT/FT Tuition Amount partial Carry forward </v>
      </c>
      <c r="M88" s="19" t="str">
        <f t="shared" si="55"/>
        <v>MB Tuition Amount with claim plus transfer, plus carry forward</v>
      </c>
      <c r="N88" s="19" t="str">
        <f t="shared" si="55"/>
        <v>NB Tuition Amount Claim all fees</v>
      </c>
      <c r="O88" s="19" t="str">
        <f t="shared" si="55"/>
        <v xml:space="preserve">NB PT/FT Tuition Amount partial Carry forward </v>
      </c>
      <c r="P88" s="19" t="str">
        <f t="shared" si="55"/>
        <v>NB Tuition Amount with claim plus transfer, plus carry forward</v>
      </c>
      <c r="Q88" s="19" t="str">
        <f t="shared" si="55"/>
        <v>NL Tuition Amount Claim all fees</v>
      </c>
      <c r="R88" s="19" t="str">
        <f t="shared" si="55"/>
        <v xml:space="preserve">NL PT/FT Tuition Amount partial Carry forward </v>
      </c>
      <c r="S88" s="19" t="str">
        <f t="shared" si="55"/>
        <v>NL Tuition Amount with claim plus transfer, plus carry forward</v>
      </c>
      <c r="T88" s="19" t="str">
        <f t="shared" si="55"/>
        <v>NS Tuition Amount Claim all fees</v>
      </c>
      <c r="U88" s="19" t="str">
        <f t="shared" si="55"/>
        <v xml:space="preserve">NS PT/FT Tuition Amount partial Carry forward </v>
      </c>
      <c r="V88" s="19" t="str">
        <f t="shared" si="55"/>
        <v>NS Tuition Amount with claim plus transfer, plus carry forward</v>
      </c>
      <c r="W88" s="19" t="str">
        <f t="shared" si="55"/>
        <v>NT Tuition Amount Claim all fees</v>
      </c>
      <c r="X88" s="19" t="str">
        <f t="shared" si="55"/>
        <v xml:space="preserve">NT PT/FT Tuition Amount partial Carry forward </v>
      </c>
      <c r="Y88" s="19" t="str">
        <f t="shared" si="55"/>
        <v>NT Tuition Amount with claim plus transfer, plus carry forward</v>
      </c>
      <c r="Z88" s="19" t="str">
        <f t="shared" si="55"/>
        <v>NU Tuition Amount Claim all fees</v>
      </c>
      <c r="AA88" s="19" t="str">
        <f t="shared" si="55"/>
        <v xml:space="preserve">NU PT/FT Tuition Amount partial Carry forward </v>
      </c>
      <c r="AB88" s="19" t="str">
        <f t="shared" si="55"/>
        <v>NU Tuition Amount with claim plus transfer, plus carry forward</v>
      </c>
      <c r="AC88" s="19" t="str">
        <f t="shared" si="55"/>
        <v>ON Tuition Amount Claim all fees</v>
      </c>
      <c r="AD88" s="19" t="str">
        <f t="shared" si="55"/>
        <v xml:space="preserve">ON PT/FT Tuition Amount partial Carry forward </v>
      </c>
      <c r="AE88" s="19" t="str">
        <f t="shared" si="55"/>
        <v>ON Tuition Amount with claim plus transfer, plus carry forward</v>
      </c>
      <c r="AF88" s="19" t="str">
        <f t="shared" si="55"/>
        <v>PE Tuition Amount Claim all fees</v>
      </c>
      <c r="AG88" s="19" t="str">
        <f t="shared" si="55"/>
        <v xml:space="preserve">PE PT/FT Tuition Amount partial Carry forward </v>
      </c>
      <c r="AH88" s="19" t="str">
        <f t="shared" si="55"/>
        <v>PE Tuition Amount with claim plus transfer, plus carry forward</v>
      </c>
      <c r="AI88" s="19" t="str">
        <f t="shared" si="55"/>
        <v>SK Tuition Amount Claim all fees</v>
      </c>
      <c r="AJ88" s="19" t="str">
        <f t="shared" si="55"/>
        <v xml:space="preserve">SK PT/FT Tuition Amount partial Carry forward </v>
      </c>
      <c r="AK88" s="19" t="str">
        <f t="shared" si="55"/>
        <v>SK Tuition Amount with claim plus transfer, plus carry forward</v>
      </c>
      <c r="AL88" s="19" t="str">
        <f t="shared" si="55"/>
        <v>YT Tuition Amount Claim all fees</v>
      </c>
      <c r="AM88" s="19" t="str">
        <f t="shared" si="55"/>
        <v xml:space="preserve">YT PT/FT Tuition Amount partial Carry forward </v>
      </c>
      <c r="AN88" s="19" t="str">
        <f t="shared" si="55"/>
        <v>YT Tuition Amount with claim plus transfer, plus carry forward</v>
      </c>
      <c r="AO88" s="19"/>
    </row>
    <row r="89" spans="1:99" x14ac:dyDescent="0.25">
      <c r="A89" s="5" t="s">
        <v>10</v>
      </c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  <c r="BQ89" s="20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20"/>
      <c r="CC89" s="20"/>
      <c r="CD89" s="20"/>
      <c r="CE89" s="20"/>
      <c r="CF89" s="20"/>
      <c r="CG89" s="20"/>
      <c r="CH89" s="20"/>
      <c r="CI89" s="20"/>
      <c r="CJ89" s="20"/>
      <c r="CK89" s="20"/>
      <c r="CL89" s="20"/>
      <c r="CM89" s="20"/>
      <c r="CN89" s="20"/>
      <c r="CO89" s="20"/>
      <c r="CP89" s="20"/>
      <c r="CQ89" s="20"/>
      <c r="CR89" s="20"/>
      <c r="CS89" s="20"/>
      <c r="CT89" s="20"/>
      <c r="CU89" s="20"/>
    </row>
    <row r="90" spans="1:99" x14ac:dyDescent="0.25">
      <c r="A90" s="5" t="s">
        <v>69</v>
      </c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20"/>
      <c r="BV90" s="20"/>
      <c r="BW90" s="20"/>
      <c r="BX90" s="20"/>
      <c r="BY90" s="20"/>
      <c r="BZ90" s="20"/>
      <c r="CA90" s="20"/>
      <c r="CB90" s="20"/>
      <c r="CC90" s="20"/>
      <c r="CD90" s="20"/>
      <c r="CE90" s="20"/>
      <c r="CF90" s="20"/>
      <c r="CG90" s="20"/>
      <c r="CH90" s="20"/>
      <c r="CI90" s="20"/>
      <c r="CJ90" s="20"/>
      <c r="CK90" s="20"/>
      <c r="CL90" s="20"/>
      <c r="CM90" s="20"/>
      <c r="CN90" s="20"/>
      <c r="CO90" s="20"/>
      <c r="CP90" s="20"/>
      <c r="CQ90" s="20"/>
      <c r="CR90" s="20"/>
      <c r="CS90" s="20"/>
      <c r="CT90" s="20"/>
      <c r="CU90" s="20"/>
    </row>
    <row r="91" spans="1:99" x14ac:dyDescent="0.25">
      <c r="B91" s="5" t="s">
        <v>70</v>
      </c>
      <c r="C91" s="5" t="s">
        <v>13</v>
      </c>
      <c r="D91" s="8" t="s">
        <v>74</v>
      </c>
      <c r="E91" s="20">
        <f>E16</f>
        <v>30000</v>
      </c>
      <c r="F91" s="20">
        <f t="shared" ref="F91:I91" si="56">F16</f>
        <v>20000</v>
      </c>
      <c r="G91" s="20">
        <f t="shared" si="56"/>
        <v>18000</v>
      </c>
      <c r="H91" s="20">
        <f t="shared" si="56"/>
        <v>30000</v>
      </c>
      <c r="I91" s="20">
        <f t="shared" si="56"/>
        <v>20000</v>
      </c>
      <c r="J91" s="20">
        <f t="shared" ref="J91:AM91" si="57">J16</f>
        <v>18000</v>
      </c>
      <c r="K91" s="20">
        <f t="shared" si="57"/>
        <v>30000</v>
      </c>
      <c r="L91" s="20">
        <f t="shared" si="57"/>
        <v>20000</v>
      </c>
      <c r="M91" s="20">
        <f t="shared" si="57"/>
        <v>18000</v>
      </c>
      <c r="N91" s="20">
        <f t="shared" si="57"/>
        <v>30000</v>
      </c>
      <c r="O91" s="20">
        <f t="shared" si="57"/>
        <v>20000</v>
      </c>
      <c r="P91" s="20">
        <f t="shared" si="57"/>
        <v>18000</v>
      </c>
      <c r="Q91" s="20">
        <f t="shared" si="57"/>
        <v>30000</v>
      </c>
      <c r="R91" s="20">
        <f t="shared" si="57"/>
        <v>20000</v>
      </c>
      <c r="S91" s="20">
        <f t="shared" si="57"/>
        <v>18000</v>
      </c>
      <c r="T91" s="20">
        <f t="shared" si="57"/>
        <v>30000</v>
      </c>
      <c r="U91" s="20">
        <f t="shared" si="57"/>
        <v>20000</v>
      </c>
      <c r="V91" s="20">
        <f t="shared" si="57"/>
        <v>18000</v>
      </c>
      <c r="W91" s="20">
        <f t="shared" si="57"/>
        <v>30000</v>
      </c>
      <c r="X91" s="20">
        <f t="shared" si="57"/>
        <v>20000</v>
      </c>
      <c r="Y91" s="20">
        <f t="shared" si="57"/>
        <v>18000</v>
      </c>
      <c r="Z91" s="20">
        <f t="shared" si="57"/>
        <v>30000</v>
      </c>
      <c r="AA91" s="20">
        <f t="shared" si="57"/>
        <v>20000</v>
      </c>
      <c r="AB91" s="20">
        <f t="shared" si="57"/>
        <v>18000</v>
      </c>
      <c r="AC91" s="20">
        <f t="shared" si="57"/>
        <v>30000</v>
      </c>
      <c r="AD91" s="20">
        <f t="shared" si="57"/>
        <v>20000</v>
      </c>
      <c r="AE91" s="20">
        <f t="shared" si="57"/>
        <v>18000</v>
      </c>
      <c r="AF91" s="20">
        <f t="shared" si="57"/>
        <v>30000</v>
      </c>
      <c r="AG91" s="20">
        <f t="shared" si="57"/>
        <v>20000</v>
      </c>
      <c r="AH91" s="20">
        <f t="shared" si="57"/>
        <v>18000</v>
      </c>
      <c r="AI91" s="20">
        <f t="shared" si="57"/>
        <v>30000</v>
      </c>
      <c r="AJ91" s="20">
        <f t="shared" si="57"/>
        <v>20000</v>
      </c>
      <c r="AK91" s="20">
        <f t="shared" si="57"/>
        <v>18000</v>
      </c>
      <c r="AL91" s="20">
        <f t="shared" si="57"/>
        <v>30000</v>
      </c>
      <c r="AM91" s="20">
        <f t="shared" si="57"/>
        <v>20000</v>
      </c>
      <c r="AN91" s="20">
        <f t="shared" ref="AN91" si="58">AN16</f>
        <v>18000</v>
      </c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20"/>
      <c r="CC91" s="20"/>
      <c r="CD91" s="20"/>
      <c r="CE91" s="20"/>
      <c r="CF91" s="20"/>
      <c r="CG91" s="20"/>
      <c r="CH91" s="20"/>
      <c r="CI91" s="20"/>
      <c r="CJ91" s="20"/>
      <c r="CK91" s="20"/>
      <c r="CL91" s="20"/>
      <c r="CM91" s="20"/>
      <c r="CN91" s="20"/>
      <c r="CO91" s="20"/>
      <c r="CP91" s="20"/>
      <c r="CQ91" s="20"/>
      <c r="CR91" s="20"/>
      <c r="CS91" s="20"/>
      <c r="CT91" s="20"/>
      <c r="CU91" s="20"/>
    </row>
    <row r="92" spans="1:99" customFormat="1" x14ac:dyDescent="0.25">
      <c r="A92" s="5" t="s">
        <v>18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99" customFormat="1" x14ac:dyDescent="0.25">
      <c r="A93" s="5"/>
      <c r="B93" s="5" t="s">
        <v>75</v>
      </c>
      <c r="C93" s="5" t="s">
        <v>13</v>
      </c>
      <c r="D93" s="5" t="s">
        <v>76</v>
      </c>
      <c r="E93" s="5">
        <f t="shared" ref="E93:AN93" si="59">SUM(E37+E77)+IF(E16&gt;0,E38,0)</f>
        <v>20535</v>
      </c>
      <c r="F93" s="5">
        <f t="shared" si="59"/>
        <v>20000</v>
      </c>
      <c r="G93" s="5">
        <f t="shared" si="59"/>
        <v>18000</v>
      </c>
      <c r="H93" s="5">
        <f t="shared" si="59"/>
        <v>20535</v>
      </c>
      <c r="I93" s="5">
        <f t="shared" si="59"/>
        <v>20000</v>
      </c>
      <c r="J93" s="5">
        <f t="shared" si="59"/>
        <v>18000</v>
      </c>
      <c r="K93" s="5">
        <f t="shared" si="59"/>
        <v>20535</v>
      </c>
      <c r="L93" s="5">
        <f t="shared" si="59"/>
        <v>20000</v>
      </c>
      <c r="M93" s="5">
        <f t="shared" si="59"/>
        <v>18000</v>
      </c>
      <c r="N93" s="5">
        <f t="shared" si="59"/>
        <v>20535</v>
      </c>
      <c r="O93" s="5">
        <f t="shared" si="59"/>
        <v>20000</v>
      </c>
      <c r="P93" s="5">
        <f t="shared" si="59"/>
        <v>18000</v>
      </c>
      <c r="Q93" s="5">
        <f t="shared" si="59"/>
        <v>20535</v>
      </c>
      <c r="R93" s="5">
        <f t="shared" si="59"/>
        <v>20000</v>
      </c>
      <c r="S93" s="5">
        <f t="shared" si="59"/>
        <v>18000</v>
      </c>
      <c r="T93" s="5">
        <f t="shared" si="59"/>
        <v>20535</v>
      </c>
      <c r="U93" s="5">
        <f t="shared" si="59"/>
        <v>20000</v>
      </c>
      <c r="V93" s="5">
        <f t="shared" si="59"/>
        <v>18000</v>
      </c>
      <c r="W93" s="5">
        <f t="shared" si="59"/>
        <v>20535</v>
      </c>
      <c r="X93" s="5">
        <f t="shared" si="59"/>
        <v>20000</v>
      </c>
      <c r="Y93" s="5">
        <f t="shared" si="59"/>
        <v>18000</v>
      </c>
      <c r="Z93" s="5">
        <f t="shared" si="59"/>
        <v>20535</v>
      </c>
      <c r="AA93" s="5">
        <f t="shared" si="59"/>
        <v>20000</v>
      </c>
      <c r="AB93" s="5">
        <f t="shared" si="59"/>
        <v>18000</v>
      </c>
      <c r="AC93" s="5">
        <f t="shared" si="59"/>
        <v>20535</v>
      </c>
      <c r="AD93" s="5">
        <f t="shared" si="59"/>
        <v>20000</v>
      </c>
      <c r="AE93" s="5">
        <f t="shared" si="59"/>
        <v>18000</v>
      </c>
      <c r="AF93" s="5">
        <f t="shared" si="59"/>
        <v>20535</v>
      </c>
      <c r="AG93" s="5">
        <f t="shared" si="59"/>
        <v>20000</v>
      </c>
      <c r="AH93" s="5">
        <f t="shared" si="59"/>
        <v>18000</v>
      </c>
      <c r="AI93" s="5">
        <f t="shared" si="59"/>
        <v>20535</v>
      </c>
      <c r="AJ93" s="5">
        <f t="shared" si="59"/>
        <v>20000</v>
      </c>
      <c r="AK93" s="5">
        <f t="shared" si="59"/>
        <v>18000</v>
      </c>
      <c r="AL93" s="5">
        <f t="shared" si="59"/>
        <v>20535</v>
      </c>
      <c r="AM93" s="5">
        <f t="shared" si="59"/>
        <v>20000</v>
      </c>
      <c r="AN93" s="5">
        <f t="shared" si="59"/>
        <v>18000</v>
      </c>
    </row>
    <row r="94" spans="1:99" x14ac:dyDescent="0.25">
      <c r="B94" s="5" t="s">
        <v>72</v>
      </c>
      <c r="C94" s="5" t="s">
        <v>13</v>
      </c>
      <c r="D94" s="5" t="s">
        <v>73</v>
      </c>
      <c r="E94" s="21">
        <f>SUM(E93*E39)</f>
        <v>3080.25</v>
      </c>
      <c r="F94" s="21">
        <f t="shared" ref="F94:I94" si="60">SUM(F93*F39)</f>
        <v>3000</v>
      </c>
      <c r="G94" s="21">
        <f t="shared" si="60"/>
        <v>2700</v>
      </c>
      <c r="H94" s="21">
        <f t="shared" si="60"/>
        <v>3080.25</v>
      </c>
      <c r="I94" s="21">
        <f t="shared" si="60"/>
        <v>3000</v>
      </c>
      <c r="J94" s="21">
        <f t="shared" ref="J94:AM94" si="61">SUM(J93*J39)</f>
        <v>2700</v>
      </c>
      <c r="K94" s="21">
        <f t="shared" si="61"/>
        <v>3080.25</v>
      </c>
      <c r="L94" s="21">
        <f t="shared" si="61"/>
        <v>3000</v>
      </c>
      <c r="M94" s="21">
        <f t="shared" si="61"/>
        <v>2700</v>
      </c>
      <c r="N94" s="21">
        <f t="shared" si="61"/>
        <v>3080.25</v>
      </c>
      <c r="O94" s="21">
        <f t="shared" si="61"/>
        <v>3000</v>
      </c>
      <c r="P94" s="21">
        <f t="shared" si="61"/>
        <v>2700</v>
      </c>
      <c r="Q94" s="21">
        <f t="shared" si="61"/>
        <v>3080.25</v>
      </c>
      <c r="R94" s="21">
        <f t="shared" si="61"/>
        <v>3000</v>
      </c>
      <c r="S94" s="21">
        <f t="shared" si="61"/>
        <v>2700</v>
      </c>
      <c r="T94" s="21">
        <f t="shared" si="61"/>
        <v>3080.25</v>
      </c>
      <c r="U94" s="21">
        <f t="shared" si="61"/>
        <v>3000</v>
      </c>
      <c r="V94" s="21">
        <f t="shared" si="61"/>
        <v>2700</v>
      </c>
      <c r="W94" s="21">
        <f t="shared" si="61"/>
        <v>3080.25</v>
      </c>
      <c r="X94" s="21">
        <f t="shared" si="61"/>
        <v>3000</v>
      </c>
      <c r="Y94" s="21">
        <f t="shared" si="61"/>
        <v>2700</v>
      </c>
      <c r="Z94" s="21">
        <f t="shared" si="61"/>
        <v>3080.25</v>
      </c>
      <c r="AA94" s="21">
        <f t="shared" si="61"/>
        <v>3000</v>
      </c>
      <c r="AB94" s="21">
        <f t="shared" si="61"/>
        <v>2700</v>
      </c>
      <c r="AC94" s="21">
        <f t="shared" si="61"/>
        <v>3080.25</v>
      </c>
      <c r="AD94" s="21">
        <f t="shared" si="61"/>
        <v>3000</v>
      </c>
      <c r="AE94" s="21">
        <f t="shared" si="61"/>
        <v>2700</v>
      </c>
      <c r="AF94" s="21">
        <f t="shared" si="61"/>
        <v>3080.25</v>
      </c>
      <c r="AG94" s="21">
        <f t="shared" si="61"/>
        <v>3000</v>
      </c>
      <c r="AH94" s="21">
        <f t="shared" si="61"/>
        <v>2700</v>
      </c>
      <c r="AI94" s="21">
        <f t="shared" si="61"/>
        <v>3080.25</v>
      </c>
      <c r="AJ94" s="21">
        <f t="shared" si="61"/>
        <v>3000</v>
      </c>
      <c r="AK94" s="21">
        <f t="shared" si="61"/>
        <v>2700</v>
      </c>
      <c r="AL94" s="21">
        <f t="shared" si="61"/>
        <v>3080.25</v>
      </c>
      <c r="AM94" s="21">
        <f t="shared" si="61"/>
        <v>3000</v>
      </c>
      <c r="AN94" s="21">
        <f t="shared" ref="AN94" si="62">SUM(AN93*AN39)</f>
        <v>2700</v>
      </c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0"/>
      <c r="BW94" s="20"/>
      <c r="BX94" s="20"/>
      <c r="BY94" s="20"/>
      <c r="BZ94" s="20"/>
      <c r="CA94" s="20"/>
      <c r="CB94" s="20"/>
      <c r="CC94" s="20"/>
      <c r="CD94" s="20"/>
      <c r="CE94" s="20"/>
      <c r="CF94" s="20"/>
      <c r="CG94" s="20"/>
      <c r="CH94" s="20"/>
      <c r="CI94" s="20"/>
      <c r="CJ94" s="20"/>
      <c r="CK94" s="20"/>
      <c r="CL94" s="20"/>
      <c r="CM94" s="20"/>
      <c r="CN94" s="20"/>
      <c r="CO94" s="20"/>
      <c r="CP94" s="20"/>
      <c r="CQ94" s="20"/>
      <c r="CR94" s="20"/>
      <c r="CS94" s="20"/>
      <c r="CT94" s="20"/>
      <c r="CU94" s="20"/>
    </row>
    <row r="95" spans="1:99" x14ac:dyDescent="0.25">
      <c r="B95" s="5" t="s">
        <v>152</v>
      </c>
      <c r="C95" s="5" t="s">
        <v>13</v>
      </c>
      <c r="D95" s="5" t="s">
        <v>104</v>
      </c>
      <c r="E95" s="21">
        <f t="shared" ref="E95:AN95" si="63">E75</f>
        <v>7900</v>
      </c>
      <c r="F95" s="21">
        <f t="shared" si="63"/>
        <v>7365</v>
      </c>
      <c r="G95" s="21">
        <f t="shared" si="63"/>
        <v>5365</v>
      </c>
      <c r="H95" s="21">
        <f t="shared" si="63"/>
        <v>7900</v>
      </c>
      <c r="I95" s="21">
        <f t="shared" si="63"/>
        <v>7365</v>
      </c>
      <c r="J95" s="21">
        <f t="shared" si="63"/>
        <v>5365</v>
      </c>
      <c r="K95" s="21">
        <f t="shared" si="63"/>
        <v>7900</v>
      </c>
      <c r="L95" s="21">
        <f t="shared" si="63"/>
        <v>7365</v>
      </c>
      <c r="M95" s="21">
        <f t="shared" si="63"/>
        <v>5365</v>
      </c>
      <c r="N95" s="21">
        <f t="shared" si="63"/>
        <v>7900</v>
      </c>
      <c r="O95" s="21">
        <f t="shared" si="63"/>
        <v>7365</v>
      </c>
      <c r="P95" s="21">
        <f t="shared" si="63"/>
        <v>5365</v>
      </c>
      <c r="Q95" s="21">
        <f t="shared" si="63"/>
        <v>7900</v>
      </c>
      <c r="R95" s="21">
        <f t="shared" si="63"/>
        <v>7365</v>
      </c>
      <c r="S95" s="21">
        <f t="shared" si="63"/>
        <v>5365</v>
      </c>
      <c r="T95" s="21">
        <f t="shared" si="63"/>
        <v>7900</v>
      </c>
      <c r="U95" s="21">
        <f t="shared" si="63"/>
        <v>7365</v>
      </c>
      <c r="V95" s="21">
        <f t="shared" si="63"/>
        <v>5365</v>
      </c>
      <c r="W95" s="21">
        <f t="shared" si="63"/>
        <v>7900</v>
      </c>
      <c r="X95" s="21">
        <f t="shared" si="63"/>
        <v>7365</v>
      </c>
      <c r="Y95" s="21">
        <f t="shared" si="63"/>
        <v>5365</v>
      </c>
      <c r="Z95" s="21">
        <f t="shared" si="63"/>
        <v>7900</v>
      </c>
      <c r="AA95" s="21">
        <f t="shared" si="63"/>
        <v>7365</v>
      </c>
      <c r="AB95" s="21">
        <f t="shared" si="63"/>
        <v>5365</v>
      </c>
      <c r="AC95" s="21">
        <f t="shared" si="63"/>
        <v>7900</v>
      </c>
      <c r="AD95" s="21">
        <f t="shared" si="63"/>
        <v>7365</v>
      </c>
      <c r="AE95" s="21">
        <f t="shared" si="63"/>
        <v>5365</v>
      </c>
      <c r="AF95" s="21">
        <f t="shared" si="63"/>
        <v>7900</v>
      </c>
      <c r="AG95" s="21">
        <f t="shared" si="63"/>
        <v>7365</v>
      </c>
      <c r="AH95" s="21">
        <f t="shared" si="63"/>
        <v>5365</v>
      </c>
      <c r="AI95" s="21">
        <f t="shared" si="63"/>
        <v>7900</v>
      </c>
      <c r="AJ95" s="21">
        <f t="shared" si="63"/>
        <v>7365</v>
      </c>
      <c r="AK95" s="21">
        <f t="shared" si="63"/>
        <v>5365</v>
      </c>
      <c r="AL95" s="21">
        <f t="shared" si="63"/>
        <v>7900</v>
      </c>
      <c r="AM95" s="21">
        <f t="shared" si="63"/>
        <v>7365</v>
      </c>
      <c r="AN95" s="21">
        <f t="shared" si="63"/>
        <v>5365</v>
      </c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20"/>
      <c r="BV95" s="20"/>
      <c r="BW95" s="20"/>
      <c r="BX95" s="20"/>
      <c r="BY95" s="20"/>
      <c r="BZ95" s="20"/>
      <c r="CA95" s="20"/>
      <c r="CB95" s="20"/>
      <c r="CC95" s="20"/>
      <c r="CD95" s="20"/>
      <c r="CE95" s="20"/>
      <c r="CF95" s="20"/>
      <c r="CG95" s="20"/>
      <c r="CH95" s="20"/>
      <c r="CI95" s="20"/>
      <c r="CJ95" s="20"/>
      <c r="CK95" s="20"/>
      <c r="CL95" s="20"/>
      <c r="CM95" s="20"/>
      <c r="CN95" s="20"/>
      <c r="CO95" s="20"/>
      <c r="CP95" s="20"/>
      <c r="CQ95" s="20"/>
      <c r="CR95" s="20"/>
      <c r="CS95" s="20"/>
      <c r="CT95" s="20"/>
      <c r="CU95" s="20"/>
    </row>
    <row r="96" spans="1:99" x14ac:dyDescent="0.25"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20"/>
      <c r="BV96" s="20"/>
      <c r="BW96" s="20"/>
      <c r="BX96" s="20"/>
      <c r="BY96" s="20"/>
      <c r="BZ96" s="20"/>
      <c r="CA96" s="20"/>
      <c r="CB96" s="20"/>
      <c r="CC96" s="20"/>
      <c r="CD96" s="20"/>
      <c r="CE96" s="20"/>
      <c r="CF96" s="20"/>
      <c r="CG96" s="20"/>
      <c r="CH96" s="20"/>
      <c r="CI96" s="20"/>
      <c r="CJ96" s="20"/>
      <c r="CK96" s="20"/>
      <c r="CL96" s="20"/>
      <c r="CM96" s="20"/>
      <c r="CN96" s="20"/>
      <c r="CO96" s="20"/>
      <c r="CP96" s="20"/>
      <c r="CQ96" s="20"/>
      <c r="CR96" s="20"/>
      <c r="CS96" s="20"/>
      <c r="CT96" s="20"/>
      <c r="CU96" s="20"/>
    </row>
    <row r="97" spans="5:99" x14ac:dyDescent="0.25"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  <c r="CB97" s="20"/>
      <c r="CC97" s="20"/>
      <c r="CD97" s="20"/>
      <c r="CE97" s="20"/>
      <c r="CF97" s="20"/>
      <c r="CG97" s="20"/>
      <c r="CH97" s="20"/>
      <c r="CI97" s="20"/>
      <c r="CJ97" s="20"/>
      <c r="CK97" s="20"/>
      <c r="CL97" s="20"/>
      <c r="CM97" s="20"/>
      <c r="CN97" s="20"/>
      <c r="CO97" s="20"/>
      <c r="CP97" s="20"/>
      <c r="CQ97" s="20"/>
      <c r="CR97" s="20"/>
      <c r="CS97" s="20"/>
      <c r="CT97" s="20"/>
      <c r="CU97" s="20"/>
    </row>
    <row r="98" spans="5:99" x14ac:dyDescent="0.25"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  <c r="CS98" s="20"/>
      <c r="CT98" s="20"/>
      <c r="CU98" s="20"/>
    </row>
    <row r="99" spans="5:99" x14ac:dyDescent="0.25"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20"/>
      <c r="CA99" s="20"/>
      <c r="CB99" s="20"/>
      <c r="CC99" s="20"/>
      <c r="CD99" s="20"/>
      <c r="CE99" s="20"/>
      <c r="CF99" s="20"/>
      <c r="CG99" s="20"/>
      <c r="CH99" s="20"/>
      <c r="CI99" s="20"/>
      <c r="CJ99" s="20"/>
      <c r="CK99" s="20"/>
      <c r="CL99" s="20"/>
      <c r="CM99" s="20"/>
      <c r="CN99" s="20"/>
      <c r="CO99" s="20"/>
      <c r="CP99" s="20"/>
      <c r="CQ99" s="20"/>
      <c r="CR99" s="20"/>
      <c r="CS99" s="20"/>
      <c r="CT99" s="20"/>
      <c r="CU99" s="20"/>
    </row>
    <row r="100" spans="5:99" x14ac:dyDescent="0.25"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  <c r="BZ100" s="20"/>
      <c r="CA100" s="20"/>
      <c r="CB100" s="20"/>
      <c r="CC100" s="20"/>
      <c r="CD100" s="20"/>
      <c r="CE100" s="20"/>
      <c r="CF100" s="20"/>
      <c r="CG100" s="20"/>
      <c r="CH100" s="20"/>
      <c r="CI100" s="20"/>
      <c r="CJ100" s="20"/>
      <c r="CK100" s="20"/>
      <c r="CL100" s="20"/>
      <c r="CM100" s="20"/>
      <c r="CN100" s="20"/>
      <c r="CO100" s="20"/>
      <c r="CP100" s="20"/>
      <c r="CQ100" s="20"/>
      <c r="CR100" s="20"/>
      <c r="CS100" s="20"/>
      <c r="CT100" s="20"/>
      <c r="CU100" s="20"/>
    </row>
    <row r="101" spans="5:99" x14ac:dyDescent="0.25"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20"/>
      <c r="BW101" s="20"/>
      <c r="BX101" s="20"/>
      <c r="BY101" s="20"/>
      <c r="BZ101" s="20"/>
      <c r="CA101" s="20"/>
      <c r="CB101" s="20"/>
      <c r="CC101" s="20"/>
      <c r="CD101" s="20"/>
      <c r="CE101" s="20"/>
      <c r="CF101" s="20"/>
      <c r="CG101" s="20"/>
      <c r="CH101" s="20"/>
      <c r="CI101" s="20"/>
      <c r="CJ101" s="20"/>
      <c r="CK101" s="20"/>
      <c r="CL101" s="20"/>
      <c r="CM101" s="20"/>
      <c r="CN101" s="20"/>
      <c r="CO101" s="20"/>
      <c r="CP101" s="20"/>
      <c r="CQ101" s="20"/>
      <c r="CR101" s="20"/>
      <c r="CS101" s="20"/>
      <c r="CT101" s="20"/>
      <c r="CU101" s="20"/>
    </row>
    <row r="102" spans="5:99" x14ac:dyDescent="0.25"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20"/>
      <c r="BV102" s="20"/>
      <c r="BW102" s="20"/>
      <c r="BX102" s="20"/>
      <c r="BY102" s="20"/>
      <c r="BZ102" s="20"/>
      <c r="CA102" s="20"/>
      <c r="CB102" s="20"/>
      <c r="CC102" s="20"/>
      <c r="CD102" s="20"/>
      <c r="CE102" s="20"/>
      <c r="CF102" s="20"/>
      <c r="CG102" s="20"/>
      <c r="CH102" s="20"/>
      <c r="CI102" s="20"/>
      <c r="CJ102" s="20"/>
      <c r="CK102" s="20"/>
      <c r="CL102" s="20"/>
      <c r="CM102" s="20"/>
      <c r="CN102" s="20"/>
      <c r="CO102" s="20"/>
      <c r="CP102" s="20"/>
      <c r="CQ102" s="20"/>
      <c r="CR102" s="20"/>
      <c r="CS102" s="20"/>
      <c r="CT102" s="20"/>
      <c r="CU102" s="20"/>
    </row>
    <row r="103" spans="5:99" x14ac:dyDescent="0.25">
      <c r="E103" s="5">
        <f>IF(E38="Y",E83,0)</f>
        <v>0</v>
      </c>
      <c r="F103" s="5"/>
      <c r="G103" s="5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20"/>
      <c r="BV103" s="20"/>
      <c r="BW103" s="20"/>
      <c r="BX103" s="20"/>
      <c r="BY103" s="20"/>
      <c r="BZ103" s="20"/>
      <c r="CA103" s="20"/>
      <c r="CB103" s="20"/>
      <c r="CC103" s="20"/>
      <c r="CD103" s="20"/>
      <c r="CE103" s="20"/>
      <c r="CF103" s="20"/>
      <c r="CG103" s="20"/>
      <c r="CH103" s="20"/>
      <c r="CI103" s="20"/>
      <c r="CJ103" s="20"/>
      <c r="CK103" s="20"/>
      <c r="CL103" s="20"/>
      <c r="CM103" s="20"/>
      <c r="CN103" s="20"/>
      <c r="CO103" s="20"/>
      <c r="CP103" s="20"/>
      <c r="CQ103" s="20"/>
      <c r="CR103" s="20"/>
      <c r="CS103" s="20"/>
      <c r="CT103" s="20"/>
      <c r="CU103" s="20"/>
    </row>
    <row r="104" spans="5:99" x14ac:dyDescent="0.25"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20"/>
      <c r="BW104" s="20"/>
      <c r="BX104" s="20"/>
      <c r="BY104" s="20"/>
      <c r="BZ104" s="20"/>
      <c r="CA104" s="20"/>
      <c r="CB104" s="20"/>
      <c r="CC104" s="20"/>
      <c r="CD104" s="20"/>
      <c r="CE104" s="20"/>
      <c r="CF104" s="20"/>
      <c r="CG104" s="20"/>
      <c r="CH104" s="20"/>
      <c r="CI104" s="20"/>
      <c r="CJ104" s="20"/>
      <c r="CK104" s="20"/>
      <c r="CL104" s="20"/>
      <c r="CM104" s="20"/>
      <c r="CN104" s="20"/>
      <c r="CO104" s="20"/>
      <c r="CP104" s="20"/>
      <c r="CQ104" s="20"/>
      <c r="CR104" s="20"/>
      <c r="CS104" s="20"/>
      <c r="CT104" s="20"/>
      <c r="CU104" s="20"/>
    </row>
    <row r="105" spans="5:99" x14ac:dyDescent="0.25"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20"/>
      <c r="BV105" s="20"/>
      <c r="BW105" s="20"/>
      <c r="BX105" s="20"/>
      <c r="BY105" s="20"/>
      <c r="BZ105" s="20"/>
      <c r="CA105" s="20"/>
      <c r="CB105" s="20"/>
      <c r="CC105" s="20"/>
      <c r="CD105" s="20"/>
      <c r="CE105" s="20"/>
      <c r="CF105" s="20"/>
      <c r="CG105" s="20"/>
      <c r="CH105" s="20"/>
      <c r="CI105" s="20"/>
      <c r="CJ105" s="20"/>
      <c r="CK105" s="20"/>
      <c r="CL105" s="20"/>
      <c r="CM105" s="20"/>
      <c r="CN105" s="20"/>
      <c r="CO105" s="20"/>
      <c r="CP105" s="20"/>
      <c r="CQ105" s="20"/>
      <c r="CR105" s="20"/>
      <c r="CS105" s="20"/>
      <c r="CT105" s="20"/>
      <c r="CU105" s="20"/>
    </row>
    <row r="106" spans="5:99" x14ac:dyDescent="0.25"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20"/>
      <c r="BV106" s="20"/>
      <c r="BW106" s="20"/>
      <c r="BX106" s="20"/>
      <c r="BY106" s="20"/>
      <c r="BZ106" s="20"/>
      <c r="CA106" s="20"/>
      <c r="CB106" s="20"/>
      <c r="CC106" s="20"/>
      <c r="CD106" s="20"/>
      <c r="CE106" s="20"/>
      <c r="CF106" s="20"/>
      <c r="CG106" s="20"/>
      <c r="CH106" s="20"/>
      <c r="CI106" s="20"/>
      <c r="CJ106" s="20"/>
      <c r="CK106" s="20"/>
      <c r="CL106" s="20"/>
      <c r="CM106" s="20"/>
      <c r="CN106" s="20"/>
      <c r="CO106" s="20"/>
      <c r="CP106" s="20"/>
      <c r="CQ106" s="20"/>
      <c r="CR106" s="20"/>
      <c r="CS106" s="20"/>
      <c r="CT106" s="20"/>
      <c r="CU106" s="20"/>
    </row>
    <row r="107" spans="5:99" x14ac:dyDescent="0.25"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20"/>
      <c r="BW107" s="20"/>
      <c r="BX107" s="20"/>
      <c r="BY107" s="20"/>
      <c r="BZ107" s="20"/>
      <c r="CA107" s="20"/>
      <c r="CB107" s="20"/>
      <c r="CC107" s="20"/>
      <c r="CD107" s="20"/>
      <c r="CE107" s="20"/>
      <c r="CF107" s="20"/>
      <c r="CG107" s="20"/>
      <c r="CH107" s="20"/>
      <c r="CI107" s="20"/>
      <c r="CJ107" s="20"/>
      <c r="CK107" s="20"/>
      <c r="CL107" s="20"/>
      <c r="CM107" s="20"/>
      <c r="CN107" s="20"/>
      <c r="CO107" s="20"/>
      <c r="CP107" s="20"/>
      <c r="CQ107" s="20"/>
      <c r="CR107" s="20"/>
      <c r="CS107" s="20"/>
      <c r="CT107" s="20"/>
      <c r="CU107" s="20"/>
    </row>
    <row r="108" spans="5:99" x14ac:dyDescent="0.25"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20"/>
      <c r="BV108" s="20"/>
      <c r="BW108" s="20"/>
      <c r="BX108" s="20"/>
      <c r="BY108" s="20"/>
      <c r="BZ108" s="20"/>
      <c r="CA108" s="20"/>
      <c r="CB108" s="20"/>
      <c r="CC108" s="20"/>
      <c r="CD108" s="20"/>
      <c r="CE108" s="20"/>
      <c r="CF108" s="20"/>
      <c r="CG108" s="20"/>
      <c r="CH108" s="20"/>
      <c r="CI108" s="20"/>
      <c r="CJ108" s="20"/>
      <c r="CK108" s="20"/>
      <c r="CL108" s="20"/>
      <c r="CM108" s="20"/>
      <c r="CN108" s="20"/>
      <c r="CO108" s="20"/>
      <c r="CP108" s="20"/>
      <c r="CQ108" s="20"/>
      <c r="CR108" s="20"/>
      <c r="CS108" s="20"/>
      <c r="CT108" s="20"/>
      <c r="CU108" s="20"/>
    </row>
    <row r="109" spans="5:99" x14ac:dyDescent="0.25"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20"/>
      <c r="CC109" s="20"/>
      <c r="CD109" s="20"/>
      <c r="CE109" s="20"/>
      <c r="CF109" s="20"/>
      <c r="CG109" s="20"/>
      <c r="CH109" s="20"/>
      <c r="CI109" s="20"/>
      <c r="CJ109" s="20"/>
      <c r="CK109" s="20"/>
      <c r="CL109" s="20"/>
      <c r="CM109" s="20"/>
      <c r="CN109" s="20"/>
      <c r="CO109" s="20"/>
      <c r="CP109" s="20"/>
      <c r="CQ109" s="20"/>
      <c r="CR109" s="20"/>
      <c r="CS109" s="20"/>
      <c r="CT109" s="20"/>
      <c r="CU109" s="20"/>
    </row>
    <row r="110" spans="5:99" x14ac:dyDescent="0.25"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  <c r="BH110" s="20"/>
      <c r="BI110" s="20"/>
      <c r="BJ110" s="20"/>
      <c r="BK110" s="20"/>
      <c r="BL110" s="20"/>
      <c r="BM110" s="20"/>
      <c r="BN110" s="20"/>
      <c r="BO110" s="20"/>
      <c r="BP110" s="20"/>
      <c r="BQ110" s="20"/>
      <c r="BR110" s="20"/>
      <c r="BS110" s="20"/>
      <c r="BT110" s="20"/>
      <c r="BU110" s="20"/>
      <c r="BV110" s="20"/>
      <c r="BW110" s="20"/>
      <c r="BX110" s="20"/>
      <c r="BY110" s="20"/>
      <c r="BZ110" s="20"/>
      <c r="CA110" s="20"/>
      <c r="CB110" s="20"/>
      <c r="CC110" s="20"/>
      <c r="CD110" s="20"/>
      <c r="CE110" s="20"/>
      <c r="CF110" s="20"/>
      <c r="CG110" s="20"/>
      <c r="CH110" s="20"/>
      <c r="CI110" s="20"/>
      <c r="CJ110" s="20"/>
      <c r="CK110" s="20"/>
      <c r="CL110" s="20"/>
      <c r="CM110" s="20"/>
      <c r="CN110" s="20"/>
      <c r="CO110" s="20"/>
      <c r="CP110" s="20"/>
      <c r="CQ110" s="20"/>
      <c r="CR110" s="20"/>
      <c r="CS110" s="20"/>
      <c r="CT110" s="20"/>
      <c r="CU110" s="20"/>
    </row>
    <row r="111" spans="5:99" x14ac:dyDescent="0.25"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20"/>
      <c r="BL111" s="20"/>
      <c r="BM111" s="20"/>
      <c r="BN111" s="20"/>
      <c r="BO111" s="20"/>
      <c r="BP111" s="20"/>
      <c r="BQ111" s="20"/>
      <c r="BR111" s="20"/>
      <c r="BS111" s="20"/>
      <c r="BT111" s="20"/>
      <c r="BU111" s="20"/>
      <c r="BV111" s="20"/>
      <c r="BW111" s="20"/>
      <c r="BX111" s="20"/>
      <c r="BY111" s="20"/>
      <c r="BZ111" s="20"/>
      <c r="CA111" s="20"/>
      <c r="CB111" s="20"/>
      <c r="CC111" s="20"/>
      <c r="CD111" s="20"/>
      <c r="CE111" s="20"/>
      <c r="CF111" s="20"/>
      <c r="CG111" s="20"/>
      <c r="CH111" s="20"/>
      <c r="CI111" s="20"/>
      <c r="CJ111" s="20"/>
      <c r="CK111" s="20"/>
      <c r="CL111" s="20"/>
      <c r="CM111" s="20"/>
      <c r="CN111" s="20"/>
      <c r="CO111" s="20"/>
      <c r="CP111" s="20"/>
      <c r="CQ111" s="20"/>
      <c r="CR111" s="20"/>
      <c r="CS111" s="20"/>
      <c r="CT111" s="20"/>
      <c r="CU111" s="20"/>
    </row>
    <row r="112" spans="5:99" x14ac:dyDescent="0.25"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/>
      <c r="BL112" s="20"/>
      <c r="BM112" s="20"/>
      <c r="BN112" s="20"/>
      <c r="BO112" s="20"/>
      <c r="BP112" s="20"/>
      <c r="BQ112" s="20"/>
      <c r="BR112" s="20"/>
      <c r="BS112" s="20"/>
      <c r="BT112" s="20"/>
      <c r="BU112" s="20"/>
      <c r="BV112" s="20"/>
      <c r="BW112" s="20"/>
      <c r="BX112" s="20"/>
      <c r="BY112" s="20"/>
      <c r="BZ112" s="20"/>
      <c r="CA112" s="20"/>
      <c r="CB112" s="20"/>
      <c r="CC112" s="20"/>
      <c r="CD112" s="20"/>
      <c r="CE112" s="20"/>
      <c r="CF112" s="20"/>
      <c r="CG112" s="20"/>
      <c r="CH112" s="20"/>
      <c r="CI112" s="20"/>
      <c r="CJ112" s="20"/>
      <c r="CK112" s="20"/>
      <c r="CL112" s="20"/>
      <c r="CM112" s="20"/>
      <c r="CN112" s="20"/>
      <c r="CO112" s="20"/>
      <c r="CP112" s="20"/>
      <c r="CQ112" s="20"/>
      <c r="CR112" s="20"/>
      <c r="CS112" s="20"/>
      <c r="CT112" s="20"/>
      <c r="CU112" s="20"/>
    </row>
    <row r="113" spans="5:99" x14ac:dyDescent="0.25"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20"/>
      <c r="BN113" s="20"/>
      <c r="BO113" s="20"/>
      <c r="BP113" s="20"/>
      <c r="BQ113" s="20"/>
      <c r="BR113" s="20"/>
      <c r="BS113" s="20"/>
      <c r="BT113" s="20"/>
      <c r="BU113" s="20"/>
      <c r="BV113" s="20"/>
      <c r="BW113" s="20"/>
      <c r="BX113" s="20"/>
      <c r="BY113" s="20"/>
      <c r="BZ113" s="20"/>
      <c r="CA113" s="20"/>
      <c r="CB113" s="20"/>
      <c r="CC113" s="20"/>
      <c r="CD113" s="20"/>
      <c r="CE113" s="20"/>
      <c r="CF113" s="20"/>
      <c r="CG113" s="20"/>
      <c r="CH113" s="20"/>
      <c r="CI113" s="20"/>
      <c r="CJ113" s="20"/>
      <c r="CK113" s="20"/>
      <c r="CL113" s="20"/>
      <c r="CM113" s="20"/>
      <c r="CN113" s="20"/>
      <c r="CO113" s="20"/>
      <c r="CP113" s="20"/>
      <c r="CQ113" s="20"/>
      <c r="CR113" s="20"/>
      <c r="CS113" s="20"/>
      <c r="CT113" s="20"/>
      <c r="CU113" s="20"/>
    </row>
    <row r="114" spans="5:99" x14ac:dyDescent="0.25"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  <c r="BO114" s="20"/>
      <c r="BP114" s="20"/>
      <c r="BQ114" s="20"/>
      <c r="BR114" s="20"/>
      <c r="BS114" s="20"/>
      <c r="BT114" s="20"/>
      <c r="BU114" s="20"/>
      <c r="BV114" s="20"/>
      <c r="BW114" s="20"/>
      <c r="BX114" s="20"/>
      <c r="BY114" s="20"/>
      <c r="BZ114" s="20"/>
      <c r="CA114" s="20"/>
      <c r="CB114" s="20"/>
      <c r="CC114" s="20"/>
      <c r="CD114" s="20"/>
      <c r="CE114" s="20"/>
      <c r="CF114" s="20"/>
      <c r="CG114" s="20"/>
      <c r="CH114" s="20"/>
      <c r="CI114" s="20"/>
      <c r="CJ114" s="20"/>
      <c r="CK114" s="20"/>
      <c r="CL114" s="20"/>
      <c r="CM114" s="20"/>
      <c r="CN114" s="20"/>
      <c r="CO114" s="20"/>
      <c r="CP114" s="20"/>
      <c r="CQ114" s="20"/>
      <c r="CR114" s="20"/>
      <c r="CS114" s="20"/>
      <c r="CT114" s="20"/>
      <c r="CU114" s="20"/>
    </row>
    <row r="115" spans="5:99" x14ac:dyDescent="0.25"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0"/>
      <c r="BR115" s="20"/>
      <c r="BS115" s="20"/>
      <c r="BT115" s="20"/>
      <c r="BU115" s="20"/>
      <c r="BV115" s="20"/>
      <c r="BW115" s="20"/>
      <c r="BX115" s="20"/>
      <c r="BY115" s="20"/>
      <c r="BZ115" s="20"/>
      <c r="CA115" s="20"/>
      <c r="CB115" s="20"/>
      <c r="CC115" s="20"/>
      <c r="CD115" s="20"/>
      <c r="CE115" s="20"/>
      <c r="CF115" s="20"/>
      <c r="CG115" s="20"/>
      <c r="CH115" s="20"/>
      <c r="CI115" s="20"/>
      <c r="CJ115" s="20"/>
      <c r="CK115" s="20"/>
      <c r="CL115" s="20"/>
      <c r="CM115" s="20"/>
      <c r="CN115" s="20"/>
      <c r="CO115" s="20"/>
      <c r="CP115" s="20"/>
      <c r="CQ115" s="20"/>
      <c r="CR115" s="20"/>
      <c r="CS115" s="20"/>
      <c r="CT115" s="20"/>
      <c r="CU115" s="20"/>
    </row>
    <row r="116" spans="5:99" x14ac:dyDescent="0.25"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  <c r="BR116" s="20"/>
      <c r="BS116" s="20"/>
      <c r="BT116" s="20"/>
      <c r="BU116" s="20"/>
      <c r="BV116" s="20"/>
      <c r="BW116" s="20"/>
      <c r="BX116" s="20"/>
      <c r="BY116" s="20"/>
      <c r="BZ116" s="20"/>
      <c r="CA116" s="20"/>
      <c r="CB116" s="20"/>
      <c r="CC116" s="20"/>
      <c r="CD116" s="20"/>
      <c r="CE116" s="20"/>
      <c r="CF116" s="20"/>
      <c r="CG116" s="20"/>
      <c r="CH116" s="20"/>
      <c r="CI116" s="20"/>
      <c r="CJ116" s="20"/>
      <c r="CK116" s="20"/>
      <c r="CL116" s="20"/>
      <c r="CM116" s="20"/>
      <c r="CN116" s="20"/>
      <c r="CO116" s="20"/>
      <c r="CP116" s="20"/>
      <c r="CQ116" s="20"/>
      <c r="CR116" s="20"/>
      <c r="CS116" s="20"/>
      <c r="CT116" s="20"/>
      <c r="CU116" s="20"/>
    </row>
    <row r="117" spans="5:99" x14ac:dyDescent="0.25"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/>
      <c r="BN117" s="20"/>
      <c r="BO117" s="20"/>
      <c r="BP117" s="20"/>
      <c r="BQ117" s="20"/>
      <c r="BR117" s="20"/>
      <c r="BS117" s="20"/>
      <c r="BT117" s="20"/>
      <c r="BU117" s="20"/>
      <c r="BV117" s="20"/>
      <c r="BW117" s="20"/>
      <c r="BX117" s="20"/>
      <c r="BY117" s="20"/>
      <c r="BZ117" s="20"/>
      <c r="CA117" s="20"/>
      <c r="CB117" s="20"/>
      <c r="CC117" s="20"/>
      <c r="CD117" s="20"/>
      <c r="CE117" s="20"/>
      <c r="CF117" s="20"/>
      <c r="CG117" s="20"/>
      <c r="CH117" s="20"/>
      <c r="CI117" s="20"/>
      <c r="CJ117" s="20"/>
      <c r="CK117" s="20"/>
      <c r="CL117" s="20"/>
      <c r="CM117" s="20"/>
      <c r="CN117" s="20"/>
      <c r="CO117" s="20"/>
      <c r="CP117" s="20"/>
      <c r="CQ117" s="20"/>
      <c r="CR117" s="20"/>
      <c r="CS117" s="20"/>
      <c r="CT117" s="20"/>
      <c r="CU117" s="20"/>
    </row>
    <row r="118" spans="5:99" x14ac:dyDescent="0.25"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20"/>
      <c r="BO118" s="20"/>
      <c r="BP118" s="20"/>
      <c r="BQ118" s="20"/>
      <c r="BR118" s="20"/>
      <c r="BS118" s="20"/>
      <c r="BT118" s="20"/>
      <c r="BU118" s="20"/>
      <c r="BV118" s="20"/>
      <c r="BW118" s="20"/>
      <c r="BX118" s="20"/>
      <c r="BY118" s="20"/>
      <c r="BZ118" s="20"/>
      <c r="CA118" s="20"/>
      <c r="CB118" s="20"/>
      <c r="CC118" s="20"/>
      <c r="CD118" s="20"/>
      <c r="CE118" s="20"/>
      <c r="CF118" s="20"/>
      <c r="CG118" s="20"/>
      <c r="CH118" s="20"/>
      <c r="CI118" s="20"/>
      <c r="CJ118" s="20"/>
      <c r="CK118" s="20"/>
      <c r="CL118" s="20"/>
      <c r="CM118" s="20"/>
      <c r="CN118" s="20"/>
      <c r="CO118" s="20"/>
      <c r="CP118" s="20"/>
      <c r="CQ118" s="20"/>
      <c r="CR118" s="20"/>
      <c r="CS118" s="20"/>
      <c r="CT118" s="20"/>
      <c r="CU118" s="20"/>
    </row>
    <row r="119" spans="5:99" x14ac:dyDescent="0.25"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20"/>
      <c r="BO119" s="20"/>
      <c r="BP119" s="20"/>
      <c r="BQ119" s="20"/>
      <c r="BR119" s="20"/>
      <c r="BS119" s="20"/>
      <c r="BT119" s="20"/>
      <c r="BU119" s="20"/>
      <c r="BV119" s="20"/>
      <c r="BW119" s="20"/>
      <c r="BX119" s="20"/>
      <c r="BY119" s="20"/>
      <c r="BZ119" s="20"/>
      <c r="CA119" s="20"/>
      <c r="CB119" s="20"/>
      <c r="CC119" s="20"/>
      <c r="CD119" s="20"/>
      <c r="CE119" s="20"/>
      <c r="CF119" s="20"/>
      <c r="CG119" s="20"/>
      <c r="CH119" s="20"/>
      <c r="CI119" s="20"/>
      <c r="CJ119" s="20"/>
      <c r="CK119" s="20"/>
      <c r="CL119" s="20"/>
      <c r="CM119" s="20"/>
      <c r="CN119" s="20"/>
      <c r="CO119" s="20"/>
      <c r="CP119" s="20"/>
      <c r="CQ119" s="20"/>
      <c r="CR119" s="20"/>
      <c r="CS119" s="20"/>
      <c r="CT119" s="20"/>
      <c r="CU119" s="20"/>
    </row>
    <row r="120" spans="5:99" x14ac:dyDescent="0.25"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  <c r="BO120" s="20"/>
      <c r="BP120" s="20"/>
      <c r="BQ120" s="20"/>
      <c r="BR120" s="20"/>
      <c r="BS120" s="20"/>
      <c r="BT120" s="20"/>
      <c r="BU120" s="20"/>
      <c r="BV120" s="20"/>
      <c r="BW120" s="20"/>
      <c r="BX120" s="20"/>
      <c r="BY120" s="20"/>
      <c r="BZ120" s="20"/>
      <c r="CA120" s="20"/>
      <c r="CB120" s="20"/>
      <c r="CC120" s="20"/>
      <c r="CD120" s="20"/>
      <c r="CE120" s="20"/>
      <c r="CF120" s="20"/>
      <c r="CG120" s="20"/>
      <c r="CH120" s="20"/>
      <c r="CI120" s="20"/>
      <c r="CJ120" s="20"/>
      <c r="CK120" s="20"/>
      <c r="CL120" s="20"/>
      <c r="CM120" s="20"/>
      <c r="CN120" s="20"/>
      <c r="CO120" s="20"/>
      <c r="CP120" s="20"/>
      <c r="CQ120" s="20"/>
      <c r="CR120" s="20"/>
      <c r="CS120" s="20"/>
      <c r="CT120" s="20"/>
      <c r="CU120" s="20"/>
    </row>
    <row r="121" spans="5:99" x14ac:dyDescent="0.25"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  <c r="BO121" s="20"/>
      <c r="BP121" s="20"/>
      <c r="BQ121" s="20"/>
      <c r="BR121" s="20"/>
      <c r="BS121" s="20"/>
      <c r="BT121" s="20"/>
      <c r="BU121" s="20"/>
      <c r="BV121" s="20"/>
      <c r="BW121" s="20"/>
      <c r="BX121" s="20"/>
      <c r="BY121" s="20"/>
      <c r="BZ121" s="20"/>
      <c r="CA121" s="20"/>
      <c r="CB121" s="20"/>
      <c r="CC121" s="20"/>
      <c r="CD121" s="20"/>
      <c r="CE121" s="20"/>
      <c r="CF121" s="20"/>
      <c r="CG121" s="20"/>
      <c r="CH121" s="20"/>
      <c r="CI121" s="20"/>
      <c r="CJ121" s="20"/>
      <c r="CK121" s="20"/>
      <c r="CL121" s="20"/>
      <c r="CM121" s="20"/>
      <c r="CN121" s="20"/>
      <c r="CO121" s="20"/>
      <c r="CP121" s="20"/>
      <c r="CQ121" s="20"/>
      <c r="CR121" s="20"/>
      <c r="CS121" s="20"/>
      <c r="CT121" s="20"/>
      <c r="CU121" s="20"/>
    </row>
    <row r="122" spans="5:99" x14ac:dyDescent="0.25"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  <c r="BO122" s="20"/>
      <c r="BP122" s="20"/>
      <c r="BQ122" s="20"/>
      <c r="BR122" s="20"/>
      <c r="BS122" s="20"/>
      <c r="BT122" s="20"/>
      <c r="BU122" s="20"/>
      <c r="BV122" s="20"/>
      <c r="BW122" s="20"/>
      <c r="BX122" s="20"/>
      <c r="BY122" s="20"/>
      <c r="BZ122" s="20"/>
      <c r="CA122" s="20"/>
      <c r="CB122" s="20"/>
      <c r="CC122" s="20"/>
      <c r="CD122" s="20"/>
      <c r="CE122" s="20"/>
      <c r="CF122" s="20"/>
      <c r="CG122" s="20"/>
      <c r="CH122" s="20"/>
      <c r="CI122" s="20"/>
      <c r="CJ122" s="20"/>
      <c r="CK122" s="20"/>
      <c r="CL122" s="20"/>
      <c r="CM122" s="20"/>
      <c r="CN122" s="20"/>
      <c r="CO122" s="20"/>
      <c r="CP122" s="20"/>
      <c r="CQ122" s="20"/>
      <c r="CR122" s="20"/>
      <c r="CS122" s="20"/>
      <c r="CT122" s="20"/>
      <c r="CU122" s="20"/>
    </row>
    <row r="123" spans="5:99" x14ac:dyDescent="0.25"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20"/>
      <c r="BL123" s="20"/>
      <c r="BM123" s="20"/>
      <c r="BN123" s="20"/>
      <c r="BO123" s="20"/>
      <c r="BP123" s="20"/>
      <c r="BQ123" s="20"/>
      <c r="BR123" s="20"/>
      <c r="BS123" s="20"/>
      <c r="BT123" s="20"/>
      <c r="BU123" s="20"/>
      <c r="BV123" s="20"/>
      <c r="BW123" s="20"/>
      <c r="BX123" s="20"/>
      <c r="BY123" s="20"/>
      <c r="BZ123" s="20"/>
      <c r="CA123" s="20"/>
      <c r="CB123" s="20"/>
      <c r="CC123" s="20"/>
      <c r="CD123" s="20"/>
      <c r="CE123" s="20"/>
      <c r="CF123" s="20"/>
      <c r="CG123" s="20"/>
      <c r="CH123" s="20"/>
      <c r="CI123" s="20"/>
      <c r="CJ123" s="20"/>
      <c r="CK123" s="20"/>
      <c r="CL123" s="20"/>
      <c r="CM123" s="20"/>
      <c r="CN123" s="20"/>
      <c r="CO123" s="20"/>
      <c r="CP123" s="20"/>
      <c r="CQ123" s="20"/>
      <c r="CR123" s="20"/>
      <c r="CS123" s="20"/>
      <c r="CT123" s="20"/>
      <c r="CU123" s="20"/>
    </row>
    <row r="124" spans="5:99" x14ac:dyDescent="0.25"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  <c r="BN124" s="20"/>
      <c r="BO124" s="20"/>
      <c r="BP124" s="20"/>
      <c r="BQ124" s="20"/>
      <c r="BR124" s="20"/>
      <c r="BS124" s="20"/>
      <c r="BT124" s="20"/>
      <c r="BU124" s="20"/>
      <c r="BV124" s="20"/>
      <c r="BW124" s="20"/>
      <c r="BX124" s="20"/>
      <c r="BY124" s="20"/>
      <c r="BZ124" s="20"/>
      <c r="CA124" s="20"/>
      <c r="CB124" s="20"/>
      <c r="CC124" s="20"/>
      <c r="CD124" s="20"/>
      <c r="CE124" s="20"/>
      <c r="CF124" s="20"/>
      <c r="CG124" s="20"/>
      <c r="CH124" s="20"/>
      <c r="CI124" s="20"/>
      <c r="CJ124" s="20"/>
      <c r="CK124" s="20"/>
      <c r="CL124" s="20"/>
      <c r="CM124" s="20"/>
      <c r="CN124" s="20"/>
      <c r="CO124" s="20"/>
      <c r="CP124" s="20"/>
      <c r="CQ124" s="20"/>
      <c r="CR124" s="20"/>
      <c r="CS124" s="20"/>
      <c r="CT124" s="20"/>
      <c r="CU124" s="20"/>
    </row>
    <row r="125" spans="5:99" x14ac:dyDescent="0.25"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0"/>
      <c r="BQ125" s="20"/>
      <c r="BR125" s="20"/>
      <c r="BS125" s="20"/>
      <c r="BT125" s="20"/>
      <c r="BU125" s="20"/>
      <c r="BV125" s="20"/>
      <c r="BW125" s="20"/>
      <c r="BX125" s="20"/>
      <c r="BY125" s="20"/>
      <c r="BZ125" s="20"/>
      <c r="CA125" s="20"/>
      <c r="CB125" s="20"/>
      <c r="CC125" s="20"/>
      <c r="CD125" s="20"/>
      <c r="CE125" s="20"/>
      <c r="CF125" s="20"/>
      <c r="CG125" s="20"/>
      <c r="CH125" s="20"/>
      <c r="CI125" s="20"/>
      <c r="CJ125" s="20"/>
      <c r="CK125" s="20"/>
      <c r="CL125" s="20"/>
      <c r="CM125" s="20"/>
      <c r="CN125" s="20"/>
      <c r="CO125" s="20"/>
      <c r="CP125" s="20"/>
      <c r="CQ125" s="20"/>
      <c r="CR125" s="20"/>
      <c r="CS125" s="20"/>
      <c r="CT125" s="20"/>
      <c r="CU125" s="20"/>
    </row>
    <row r="126" spans="5:99" x14ac:dyDescent="0.25"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0"/>
      <c r="BQ126" s="20"/>
      <c r="BR126" s="20"/>
      <c r="BS126" s="20"/>
      <c r="BT126" s="20"/>
      <c r="BU126" s="20"/>
      <c r="BV126" s="20"/>
      <c r="BW126" s="20"/>
      <c r="BX126" s="20"/>
      <c r="BY126" s="20"/>
      <c r="BZ126" s="20"/>
      <c r="CA126" s="20"/>
      <c r="CB126" s="20"/>
      <c r="CC126" s="20"/>
      <c r="CD126" s="20"/>
      <c r="CE126" s="20"/>
      <c r="CF126" s="20"/>
      <c r="CG126" s="20"/>
      <c r="CH126" s="20"/>
      <c r="CI126" s="20"/>
      <c r="CJ126" s="20"/>
      <c r="CK126" s="20"/>
      <c r="CL126" s="20"/>
      <c r="CM126" s="20"/>
      <c r="CN126" s="20"/>
      <c r="CO126" s="20"/>
      <c r="CP126" s="20"/>
      <c r="CQ126" s="20"/>
      <c r="CR126" s="20"/>
      <c r="CS126" s="20"/>
      <c r="CT126" s="20"/>
      <c r="CU126" s="20"/>
    </row>
    <row r="127" spans="5:99" x14ac:dyDescent="0.25"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0"/>
      <c r="BQ127" s="20"/>
      <c r="BR127" s="20"/>
      <c r="BS127" s="20"/>
      <c r="BT127" s="20"/>
      <c r="BU127" s="20"/>
      <c r="BV127" s="20"/>
      <c r="BW127" s="20"/>
      <c r="BX127" s="20"/>
      <c r="BY127" s="20"/>
      <c r="BZ127" s="20"/>
      <c r="CA127" s="20"/>
      <c r="CB127" s="20"/>
      <c r="CC127" s="20"/>
      <c r="CD127" s="20"/>
      <c r="CE127" s="20"/>
      <c r="CF127" s="20"/>
      <c r="CG127" s="20"/>
      <c r="CH127" s="20"/>
      <c r="CI127" s="20"/>
      <c r="CJ127" s="20"/>
      <c r="CK127" s="20"/>
      <c r="CL127" s="20"/>
      <c r="CM127" s="20"/>
      <c r="CN127" s="20"/>
      <c r="CO127" s="20"/>
      <c r="CP127" s="20"/>
      <c r="CQ127" s="20"/>
      <c r="CR127" s="20"/>
      <c r="CS127" s="20"/>
      <c r="CT127" s="20"/>
      <c r="CU127" s="20"/>
    </row>
    <row r="128" spans="5:99" x14ac:dyDescent="0.25"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0"/>
      <c r="BQ128" s="20"/>
      <c r="BR128" s="20"/>
      <c r="BS128" s="20"/>
      <c r="BT128" s="20"/>
      <c r="BU128" s="20"/>
      <c r="BV128" s="20"/>
      <c r="BW128" s="20"/>
      <c r="BX128" s="20"/>
      <c r="BY128" s="20"/>
      <c r="BZ128" s="20"/>
      <c r="CA128" s="20"/>
      <c r="CB128" s="20"/>
      <c r="CC128" s="20"/>
      <c r="CD128" s="20"/>
      <c r="CE128" s="20"/>
      <c r="CF128" s="20"/>
      <c r="CG128" s="20"/>
      <c r="CH128" s="20"/>
      <c r="CI128" s="20"/>
      <c r="CJ128" s="20"/>
      <c r="CK128" s="20"/>
      <c r="CL128" s="20"/>
      <c r="CM128" s="20"/>
      <c r="CN128" s="20"/>
      <c r="CO128" s="20"/>
      <c r="CP128" s="20"/>
      <c r="CQ128" s="20"/>
      <c r="CR128" s="20"/>
      <c r="CS128" s="20"/>
      <c r="CT128" s="20"/>
      <c r="CU128" s="20"/>
    </row>
    <row r="129" spans="5:99" x14ac:dyDescent="0.25"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  <c r="BK129" s="20"/>
      <c r="BL129" s="20"/>
      <c r="BM129" s="20"/>
      <c r="BN129" s="20"/>
      <c r="BO129" s="20"/>
      <c r="BP129" s="20"/>
      <c r="BQ129" s="20"/>
      <c r="BR129" s="20"/>
      <c r="BS129" s="20"/>
      <c r="BT129" s="20"/>
      <c r="BU129" s="20"/>
      <c r="BV129" s="20"/>
      <c r="BW129" s="20"/>
      <c r="BX129" s="20"/>
      <c r="BY129" s="20"/>
      <c r="BZ129" s="20"/>
      <c r="CA129" s="20"/>
      <c r="CB129" s="20"/>
      <c r="CC129" s="20"/>
      <c r="CD129" s="20"/>
      <c r="CE129" s="20"/>
      <c r="CF129" s="20"/>
      <c r="CG129" s="20"/>
      <c r="CH129" s="20"/>
      <c r="CI129" s="20"/>
      <c r="CJ129" s="20"/>
      <c r="CK129" s="20"/>
      <c r="CL129" s="20"/>
      <c r="CM129" s="20"/>
      <c r="CN129" s="20"/>
      <c r="CO129" s="20"/>
      <c r="CP129" s="20"/>
      <c r="CQ129" s="20"/>
      <c r="CR129" s="20"/>
      <c r="CS129" s="20"/>
      <c r="CT129" s="20"/>
      <c r="CU129" s="20"/>
    </row>
    <row r="130" spans="5:99" x14ac:dyDescent="0.25"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0"/>
      <c r="BQ130" s="20"/>
      <c r="BR130" s="20"/>
      <c r="BS130" s="20"/>
      <c r="BT130" s="20"/>
      <c r="BU130" s="20"/>
      <c r="BV130" s="20"/>
      <c r="BW130" s="20"/>
      <c r="BX130" s="20"/>
      <c r="BY130" s="20"/>
      <c r="BZ130" s="20"/>
      <c r="CA130" s="20"/>
      <c r="CB130" s="20"/>
      <c r="CC130" s="20"/>
      <c r="CD130" s="20"/>
      <c r="CE130" s="20"/>
      <c r="CF130" s="20"/>
      <c r="CG130" s="20"/>
      <c r="CH130" s="20"/>
      <c r="CI130" s="20"/>
      <c r="CJ130" s="20"/>
      <c r="CK130" s="20"/>
      <c r="CL130" s="20"/>
      <c r="CM130" s="20"/>
      <c r="CN130" s="20"/>
      <c r="CO130" s="20"/>
      <c r="CP130" s="20"/>
      <c r="CQ130" s="20"/>
      <c r="CR130" s="20"/>
      <c r="CS130" s="20"/>
      <c r="CT130" s="20"/>
      <c r="CU130" s="20"/>
    </row>
    <row r="131" spans="5:99" x14ac:dyDescent="0.25"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  <c r="BO131" s="20"/>
      <c r="BP131" s="20"/>
      <c r="BQ131" s="20"/>
      <c r="BR131" s="20"/>
      <c r="BS131" s="20"/>
      <c r="BT131" s="20"/>
      <c r="BU131" s="20"/>
      <c r="BV131" s="20"/>
      <c r="BW131" s="20"/>
      <c r="BX131" s="20"/>
      <c r="BY131" s="20"/>
      <c r="BZ131" s="20"/>
      <c r="CA131" s="20"/>
      <c r="CB131" s="20"/>
      <c r="CC131" s="20"/>
      <c r="CD131" s="20"/>
      <c r="CE131" s="20"/>
      <c r="CF131" s="20"/>
      <c r="CG131" s="20"/>
      <c r="CH131" s="20"/>
      <c r="CI131" s="20"/>
      <c r="CJ131" s="20"/>
      <c r="CK131" s="20"/>
      <c r="CL131" s="20"/>
      <c r="CM131" s="20"/>
      <c r="CN131" s="20"/>
      <c r="CO131" s="20"/>
      <c r="CP131" s="20"/>
      <c r="CQ131" s="20"/>
      <c r="CR131" s="20"/>
      <c r="CS131" s="20"/>
      <c r="CT131" s="20"/>
      <c r="CU131" s="20"/>
    </row>
    <row r="132" spans="5:99" x14ac:dyDescent="0.25"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  <c r="BO132" s="20"/>
      <c r="BP132" s="20"/>
      <c r="BQ132" s="20"/>
      <c r="BR132" s="20"/>
      <c r="BS132" s="20"/>
      <c r="BT132" s="20"/>
      <c r="BU132" s="20"/>
      <c r="BV132" s="20"/>
      <c r="BW132" s="20"/>
      <c r="BX132" s="20"/>
      <c r="BY132" s="20"/>
      <c r="BZ132" s="20"/>
      <c r="CA132" s="20"/>
      <c r="CB132" s="20"/>
      <c r="CC132" s="20"/>
      <c r="CD132" s="20"/>
      <c r="CE132" s="20"/>
      <c r="CF132" s="20"/>
      <c r="CG132" s="20"/>
      <c r="CH132" s="20"/>
      <c r="CI132" s="20"/>
      <c r="CJ132" s="20"/>
      <c r="CK132" s="20"/>
      <c r="CL132" s="20"/>
      <c r="CM132" s="20"/>
      <c r="CN132" s="20"/>
      <c r="CO132" s="20"/>
      <c r="CP132" s="20"/>
      <c r="CQ132" s="20"/>
      <c r="CR132" s="20"/>
      <c r="CS132" s="20"/>
      <c r="CT132" s="20"/>
      <c r="CU132" s="20"/>
    </row>
    <row r="133" spans="5:99" x14ac:dyDescent="0.25"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  <c r="BK133" s="20"/>
      <c r="BL133" s="20"/>
      <c r="BM133" s="20"/>
      <c r="BN133" s="20"/>
      <c r="BO133" s="20"/>
      <c r="BP133" s="20"/>
      <c r="BQ133" s="20"/>
      <c r="BR133" s="20"/>
      <c r="BS133" s="20"/>
      <c r="BT133" s="20"/>
      <c r="BU133" s="20"/>
      <c r="BV133" s="20"/>
      <c r="BW133" s="20"/>
      <c r="BX133" s="20"/>
      <c r="BY133" s="20"/>
      <c r="BZ133" s="20"/>
      <c r="CA133" s="20"/>
      <c r="CB133" s="20"/>
      <c r="CC133" s="20"/>
      <c r="CD133" s="20"/>
      <c r="CE133" s="20"/>
      <c r="CF133" s="20"/>
      <c r="CG133" s="20"/>
      <c r="CH133" s="20"/>
      <c r="CI133" s="20"/>
      <c r="CJ133" s="20"/>
      <c r="CK133" s="20"/>
      <c r="CL133" s="20"/>
      <c r="CM133" s="20"/>
      <c r="CN133" s="20"/>
      <c r="CO133" s="20"/>
      <c r="CP133" s="20"/>
      <c r="CQ133" s="20"/>
      <c r="CR133" s="20"/>
      <c r="CS133" s="20"/>
      <c r="CT133" s="20"/>
      <c r="CU133" s="20"/>
    </row>
    <row r="134" spans="5:99" x14ac:dyDescent="0.25"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  <c r="BO134" s="20"/>
      <c r="BP134" s="20"/>
      <c r="BQ134" s="20"/>
      <c r="BR134" s="20"/>
      <c r="BS134" s="20"/>
      <c r="BT134" s="20"/>
      <c r="BU134" s="20"/>
      <c r="BV134" s="20"/>
      <c r="BW134" s="20"/>
      <c r="BX134" s="20"/>
      <c r="BY134" s="20"/>
      <c r="BZ134" s="20"/>
      <c r="CA134" s="20"/>
      <c r="CB134" s="20"/>
      <c r="CC134" s="20"/>
      <c r="CD134" s="20"/>
      <c r="CE134" s="20"/>
      <c r="CF134" s="20"/>
      <c r="CG134" s="20"/>
      <c r="CH134" s="20"/>
      <c r="CI134" s="20"/>
      <c r="CJ134" s="20"/>
      <c r="CK134" s="20"/>
      <c r="CL134" s="20"/>
      <c r="CM134" s="20"/>
      <c r="CN134" s="20"/>
      <c r="CO134" s="20"/>
      <c r="CP134" s="20"/>
      <c r="CQ134" s="20"/>
      <c r="CR134" s="20"/>
      <c r="CS134" s="20"/>
      <c r="CT134" s="20"/>
      <c r="CU134" s="20"/>
    </row>
    <row r="135" spans="5:99" x14ac:dyDescent="0.25"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0"/>
      <c r="BL135" s="20"/>
      <c r="BM135" s="20"/>
      <c r="BN135" s="20"/>
      <c r="BO135" s="20"/>
      <c r="BP135" s="20"/>
      <c r="BQ135" s="20"/>
      <c r="BR135" s="20"/>
      <c r="BS135" s="20"/>
      <c r="BT135" s="20"/>
      <c r="BU135" s="20"/>
      <c r="BV135" s="20"/>
      <c r="BW135" s="20"/>
      <c r="BX135" s="20"/>
      <c r="BY135" s="20"/>
      <c r="BZ135" s="20"/>
      <c r="CA135" s="20"/>
      <c r="CB135" s="20"/>
      <c r="CC135" s="20"/>
      <c r="CD135" s="20"/>
      <c r="CE135" s="20"/>
      <c r="CF135" s="20"/>
      <c r="CG135" s="20"/>
      <c r="CH135" s="20"/>
      <c r="CI135" s="20"/>
      <c r="CJ135" s="20"/>
      <c r="CK135" s="20"/>
      <c r="CL135" s="20"/>
      <c r="CM135" s="20"/>
      <c r="CN135" s="20"/>
      <c r="CO135" s="20"/>
      <c r="CP135" s="20"/>
      <c r="CQ135" s="20"/>
      <c r="CR135" s="20"/>
      <c r="CS135" s="20"/>
      <c r="CT135" s="20"/>
      <c r="CU135" s="20"/>
    </row>
    <row r="136" spans="5:99" x14ac:dyDescent="0.25"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  <c r="BH136" s="20"/>
      <c r="BI136" s="20"/>
      <c r="BJ136" s="20"/>
      <c r="BK136" s="20"/>
      <c r="BL136" s="20"/>
      <c r="BM136" s="20"/>
      <c r="BN136" s="20"/>
      <c r="BO136" s="20"/>
      <c r="BP136" s="20"/>
      <c r="BQ136" s="20"/>
      <c r="BR136" s="20"/>
      <c r="BS136" s="20"/>
      <c r="BT136" s="20"/>
      <c r="BU136" s="20"/>
      <c r="BV136" s="20"/>
      <c r="BW136" s="20"/>
      <c r="BX136" s="20"/>
      <c r="BY136" s="20"/>
      <c r="BZ136" s="20"/>
      <c r="CA136" s="20"/>
      <c r="CB136" s="20"/>
      <c r="CC136" s="20"/>
      <c r="CD136" s="20"/>
      <c r="CE136" s="20"/>
      <c r="CF136" s="20"/>
      <c r="CG136" s="20"/>
      <c r="CH136" s="20"/>
      <c r="CI136" s="20"/>
      <c r="CJ136" s="20"/>
      <c r="CK136" s="20"/>
      <c r="CL136" s="20"/>
      <c r="CM136" s="20"/>
      <c r="CN136" s="20"/>
      <c r="CO136" s="20"/>
      <c r="CP136" s="20"/>
      <c r="CQ136" s="20"/>
      <c r="CR136" s="20"/>
      <c r="CS136" s="20"/>
      <c r="CT136" s="20"/>
      <c r="CU136" s="20"/>
    </row>
    <row r="137" spans="5:99" x14ac:dyDescent="0.25"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/>
      <c r="BM137" s="20"/>
      <c r="BN137" s="20"/>
      <c r="BO137" s="20"/>
      <c r="BP137" s="20"/>
      <c r="BQ137" s="20"/>
      <c r="BR137" s="20"/>
      <c r="BS137" s="20"/>
      <c r="BT137" s="20"/>
      <c r="BU137" s="20"/>
      <c r="BV137" s="20"/>
      <c r="BW137" s="20"/>
      <c r="BX137" s="20"/>
      <c r="BY137" s="20"/>
      <c r="BZ137" s="20"/>
      <c r="CA137" s="20"/>
      <c r="CB137" s="20"/>
      <c r="CC137" s="20"/>
      <c r="CD137" s="20"/>
      <c r="CE137" s="20"/>
      <c r="CF137" s="20"/>
      <c r="CG137" s="20"/>
      <c r="CH137" s="20"/>
      <c r="CI137" s="20"/>
      <c r="CJ137" s="20"/>
      <c r="CK137" s="20"/>
      <c r="CL137" s="20"/>
      <c r="CM137" s="20"/>
      <c r="CN137" s="20"/>
      <c r="CO137" s="20"/>
      <c r="CP137" s="20"/>
      <c r="CQ137" s="20"/>
      <c r="CR137" s="20"/>
      <c r="CS137" s="20"/>
      <c r="CT137" s="20"/>
      <c r="CU137" s="20"/>
    </row>
    <row r="138" spans="5:99" x14ac:dyDescent="0.25"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  <c r="BH138" s="20"/>
      <c r="BI138" s="20"/>
      <c r="BJ138" s="20"/>
      <c r="BK138" s="20"/>
      <c r="BL138" s="20"/>
      <c r="BM138" s="20"/>
      <c r="BN138" s="20"/>
      <c r="BO138" s="20"/>
      <c r="BP138" s="20"/>
      <c r="BQ138" s="20"/>
      <c r="BR138" s="20"/>
      <c r="BS138" s="20"/>
      <c r="BT138" s="20"/>
      <c r="BU138" s="20"/>
      <c r="BV138" s="20"/>
      <c r="BW138" s="20"/>
      <c r="BX138" s="20"/>
      <c r="BY138" s="20"/>
      <c r="BZ138" s="20"/>
      <c r="CA138" s="20"/>
      <c r="CB138" s="20"/>
      <c r="CC138" s="20"/>
      <c r="CD138" s="20"/>
      <c r="CE138" s="20"/>
      <c r="CF138" s="20"/>
      <c r="CG138" s="20"/>
      <c r="CH138" s="20"/>
      <c r="CI138" s="20"/>
      <c r="CJ138" s="20"/>
      <c r="CK138" s="20"/>
      <c r="CL138" s="20"/>
      <c r="CM138" s="20"/>
      <c r="CN138" s="20"/>
      <c r="CO138" s="20"/>
      <c r="CP138" s="20"/>
      <c r="CQ138" s="20"/>
      <c r="CR138" s="20"/>
      <c r="CS138" s="20"/>
      <c r="CT138" s="20"/>
      <c r="CU138" s="20"/>
    </row>
    <row r="139" spans="5:99" x14ac:dyDescent="0.25"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0"/>
      <c r="BH139" s="20"/>
      <c r="BI139" s="20"/>
      <c r="BJ139" s="20"/>
      <c r="BK139" s="20"/>
      <c r="BL139" s="20"/>
      <c r="BM139" s="20"/>
      <c r="BN139" s="20"/>
      <c r="BO139" s="20"/>
      <c r="BP139" s="20"/>
      <c r="BQ139" s="20"/>
      <c r="BR139" s="20"/>
      <c r="BS139" s="20"/>
      <c r="BT139" s="20"/>
      <c r="BU139" s="20"/>
      <c r="BV139" s="20"/>
      <c r="BW139" s="20"/>
      <c r="BX139" s="20"/>
      <c r="BY139" s="20"/>
      <c r="BZ139" s="20"/>
      <c r="CA139" s="20"/>
      <c r="CB139" s="20"/>
      <c r="CC139" s="20"/>
      <c r="CD139" s="20"/>
      <c r="CE139" s="20"/>
      <c r="CF139" s="20"/>
      <c r="CG139" s="20"/>
      <c r="CH139" s="20"/>
      <c r="CI139" s="20"/>
      <c r="CJ139" s="20"/>
      <c r="CK139" s="20"/>
      <c r="CL139" s="20"/>
      <c r="CM139" s="20"/>
      <c r="CN139" s="20"/>
      <c r="CO139" s="20"/>
      <c r="CP139" s="20"/>
      <c r="CQ139" s="20"/>
      <c r="CR139" s="20"/>
      <c r="CS139" s="20"/>
      <c r="CT139" s="20"/>
      <c r="CU139" s="20"/>
    </row>
    <row r="140" spans="5:99" x14ac:dyDescent="0.25"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/>
      <c r="BE140" s="20"/>
      <c r="BF140" s="20"/>
      <c r="BG140" s="20"/>
      <c r="BH140" s="20"/>
      <c r="BI140" s="20"/>
      <c r="BJ140" s="20"/>
      <c r="BK140" s="20"/>
      <c r="BL140" s="20"/>
      <c r="BM140" s="20"/>
      <c r="BN140" s="20"/>
      <c r="BO140" s="20"/>
      <c r="BP140" s="20"/>
      <c r="BQ140" s="20"/>
      <c r="BR140" s="20"/>
      <c r="BS140" s="20"/>
      <c r="BT140" s="20"/>
      <c r="BU140" s="20"/>
      <c r="BV140" s="20"/>
      <c r="BW140" s="20"/>
      <c r="BX140" s="20"/>
      <c r="BY140" s="20"/>
      <c r="BZ140" s="20"/>
      <c r="CA140" s="20"/>
      <c r="CB140" s="20"/>
      <c r="CC140" s="20"/>
      <c r="CD140" s="20"/>
      <c r="CE140" s="20"/>
      <c r="CF140" s="20"/>
      <c r="CG140" s="20"/>
      <c r="CH140" s="20"/>
      <c r="CI140" s="20"/>
      <c r="CJ140" s="20"/>
      <c r="CK140" s="20"/>
      <c r="CL140" s="20"/>
      <c r="CM140" s="20"/>
      <c r="CN140" s="20"/>
      <c r="CO140" s="20"/>
      <c r="CP140" s="20"/>
      <c r="CQ140" s="20"/>
      <c r="CR140" s="20"/>
      <c r="CS140" s="20"/>
      <c r="CT140" s="20"/>
      <c r="CU140" s="20"/>
    </row>
    <row r="141" spans="5:99" x14ac:dyDescent="0.25"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20"/>
      <c r="BD141" s="20"/>
      <c r="BE141" s="20"/>
      <c r="BF141" s="20"/>
      <c r="BG141" s="20"/>
      <c r="BH141" s="20"/>
      <c r="BI141" s="20"/>
      <c r="BJ141" s="20"/>
      <c r="BK141" s="20"/>
      <c r="BL141" s="20"/>
      <c r="BM141" s="20"/>
      <c r="BN141" s="20"/>
      <c r="BO141" s="20"/>
      <c r="BP141" s="20"/>
      <c r="BQ141" s="20"/>
      <c r="BR141" s="20"/>
      <c r="BS141" s="20"/>
      <c r="BT141" s="20"/>
      <c r="BU141" s="20"/>
      <c r="BV141" s="20"/>
      <c r="BW141" s="20"/>
      <c r="BX141" s="20"/>
      <c r="BY141" s="20"/>
      <c r="BZ141" s="20"/>
      <c r="CA141" s="20"/>
      <c r="CB141" s="20"/>
      <c r="CC141" s="20"/>
      <c r="CD141" s="20"/>
      <c r="CE141" s="20"/>
      <c r="CF141" s="20"/>
      <c r="CG141" s="20"/>
      <c r="CH141" s="20"/>
      <c r="CI141" s="20"/>
      <c r="CJ141" s="20"/>
      <c r="CK141" s="20"/>
      <c r="CL141" s="20"/>
      <c r="CM141" s="20"/>
      <c r="CN141" s="20"/>
      <c r="CO141" s="20"/>
      <c r="CP141" s="20"/>
      <c r="CQ141" s="20"/>
      <c r="CR141" s="20"/>
      <c r="CS141" s="20"/>
      <c r="CT141" s="20"/>
      <c r="CU141" s="20"/>
    </row>
    <row r="142" spans="5:99" x14ac:dyDescent="0.25"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  <c r="BC142" s="20"/>
      <c r="BD142" s="20"/>
      <c r="BE142" s="20"/>
      <c r="BF142" s="20"/>
      <c r="BG142" s="20"/>
      <c r="BH142" s="20"/>
      <c r="BI142" s="20"/>
      <c r="BJ142" s="20"/>
      <c r="BK142" s="20"/>
      <c r="BL142" s="20"/>
      <c r="BM142" s="20"/>
      <c r="BN142" s="20"/>
      <c r="BO142" s="20"/>
      <c r="BP142" s="20"/>
      <c r="BQ142" s="20"/>
      <c r="BR142" s="20"/>
      <c r="BS142" s="20"/>
      <c r="BT142" s="20"/>
      <c r="BU142" s="20"/>
      <c r="BV142" s="20"/>
      <c r="BW142" s="20"/>
      <c r="BX142" s="20"/>
      <c r="BY142" s="20"/>
      <c r="BZ142" s="20"/>
      <c r="CA142" s="20"/>
      <c r="CB142" s="20"/>
      <c r="CC142" s="20"/>
      <c r="CD142" s="20"/>
      <c r="CE142" s="20"/>
      <c r="CF142" s="20"/>
      <c r="CG142" s="20"/>
      <c r="CH142" s="20"/>
      <c r="CI142" s="20"/>
      <c r="CJ142" s="20"/>
      <c r="CK142" s="20"/>
      <c r="CL142" s="20"/>
      <c r="CM142" s="20"/>
      <c r="CN142" s="20"/>
      <c r="CO142" s="20"/>
      <c r="CP142" s="20"/>
      <c r="CQ142" s="20"/>
      <c r="CR142" s="20"/>
      <c r="CS142" s="20"/>
      <c r="CT142" s="20"/>
      <c r="CU142" s="20"/>
    </row>
    <row r="143" spans="5:99" x14ac:dyDescent="0.25"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20"/>
      <c r="BD143" s="20"/>
      <c r="BE143" s="20"/>
      <c r="BF143" s="20"/>
      <c r="BG143" s="20"/>
      <c r="BH143" s="20"/>
      <c r="BI143" s="20"/>
      <c r="BJ143" s="20"/>
      <c r="BK143" s="20"/>
      <c r="BL143" s="20"/>
      <c r="BM143" s="20"/>
      <c r="BN143" s="20"/>
      <c r="BO143" s="20"/>
      <c r="BP143" s="20"/>
      <c r="BQ143" s="20"/>
      <c r="BR143" s="20"/>
      <c r="BS143" s="20"/>
      <c r="BT143" s="20"/>
      <c r="BU143" s="20"/>
      <c r="BV143" s="20"/>
      <c r="BW143" s="20"/>
      <c r="BX143" s="20"/>
      <c r="BY143" s="20"/>
      <c r="BZ143" s="20"/>
      <c r="CA143" s="20"/>
      <c r="CB143" s="20"/>
      <c r="CC143" s="20"/>
      <c r="CD143" s="20"/>
      <c r="CE143" s="20"/>
      <c r="CF143" s="20"/>
      <c r="CG143" s="20"/>
      <c r="CH143" s="20"/>
      <c r="CI143" s="20"/>
      <c r="CJ143" s="20"/>
      <c r="CK143" s="20"/>
      <c r="CL143" s="20"/>
      <c r="CM143" s="20"/>
      <c r="CN143" s="20"/>
      <c r="CO143" s="20"/>
      <c r="CP143" s="20"/>
      <c r="CQ143" s="20"/>
      <c r="CR143" s="20"/>
      <c r="CS143" s="20"/>
      <c r="CT143" s="20"/>
      <c r="CU143" s="20"/>
    </row>
    <row r="144" spans="5:99" x14ac:dyDescent="0.25"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  <c r="BF144" s="20"/>
      <c r="BG144" s="20"/>
      <c r="BH144" s="20"/>
      <c r="BI144" s="20"/>
      <c r="BJ144" s="20"/>
      <c r="BK144" s="20"/>
      <c r="BL144" s="20"/>
      <c r="BM144" s="20"/>
      <c r="BN144" s="20"/>
      <c r="BO144" s="20"/>
      <c r="BP144" s="20"/>
      <c r="BQ144" s="20"/>
      <c r="BR144" s="20"/>
      <c r="BS144" s="20"/>
      <c r="BT144" s="20"/>
      <c r="BU144" s="20"/>
      <c r="BV144" s="20"/>
      <c r="BW144" s="20"/>
      <c r="BX144" s="20"/>
      <c r="BY144" s="20"/>
      <c r="BZ144" s="20"/>
      <c r="CA144" s="20"/>
      <c r="CB144" s="20"/>
      <c r="CC144" s="20"/>
      <c r="CD144" s="20"/>
      <c r="CE144" s="20"/>
      <c r="CF144" s="20"/>
      <c r="CG144" s="20"/>
      <c r="CH144" s="20"/>
      <c r="CI144" s="20"/>
      <c r="CJ144" s="20"/>
      <c r="CK144" s="20"/>
      <c r="CL144" s="20"/>
      <c r="CM144" s="20"/>
      <c r="CN144" s="20"/>
      <c r="CO144" s="20"/>
      <c r="CP144" s="20"/>
      <c r="CQ144" s="20"/>
      <c r="CR144" s="20"/>
      <c r="CS144" s="20"/>
      <c r="CT144" s="20"/>
      <c r="CU144" s="20"/>
    </row>
    <row r="145" spans="5:99" x14ac:dyDescent="0.25"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  <c r="BG145" s="20"/>
      <c r="BH145" s="20"/>
      <c r="BI145" s="20"/>
      <c r="BJ145" s="20"/>
      <c r="BK145" s="20"/>
      <c r="BL145" s="20"/>
      <c r="BM145" s="20"/>
      <c r="BN145" s="20"/>
      <c r="BO145" s="20"/>
      <c r="BP145" s="20"/>
      <c r="BQ145" s="20"/>
      <c r="BR145" s="20"/>
      <c r="BS145" s="20"/>
      <c r="BT145" s="20"/>
      <c r="BU145" s="20"/>
      <c r="BV145" s="20"/>
      <c r="BW145" s="20"/>
      <c r="BX145" s="20"/>
      <c r="BY145" s="20"/>
      <c r="BZ145" s="20"/>
      <c r="CA145" s="20"/>
      <c r="CB145" s="20"/>
      <c r="CC145" s="20"/>
      <c r="CD145" s="20"/>
      <c r="CE145" s="20"/>
      <c r="CF145" s="20"/>
      <c r="CG145" s="20"/>
      <c r="CH145" s="20"/>
      <c r="CI145" s="20"/>
      <c r="CJ145" s="20"/>
      <c r="CK145" s="20"/>
      <c r="CL145" s="20"/>
      <c r="CM145" s="20"/>
      <c r="CN145" s="20"/>
      <c r="CO145" s="20"/>
      <c r="CP145" s="20"/>
      <c r="CQ145" s="20"/>
      <c r="CR145" s="20"/>
      <c r="CS145" s="20"/>
      <c r="CT145" s="20"/>
      <c r="CU145" s="20"/>
    </row>
    <row r="146" spans="5:99" x14ac:dyDescent="0.25"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/>
      <c r="BE146" s="20"/>
      <c r="BF146" s="20"/>
      <c r="BG146" s="20"/>
      <c r="BH146" s="20"/>
      <c r="BI146" s="20"/>
      <c r="BJ146" s="20"/>
      <c r="BK146" s="20"/>
      <c r="BL146" s="20"/>
      <c r="BM146" s="20"/>
      <c r="BN146" s="20"/>
      <c r="BO146" s="20"/>
      <c r="BP146" s="20"/>
      <c r="BQ146" s="20"/>
      <c r="BR146" s="20"/>
      <c r="BS146" s="20"/>
      <c r="BT146" s="20"/>
      <c r="BU146" s="20"/>
      <c r="BV146" s="20"/>
      <c r="BW146" s="20"/>
      <c r="BX146" s="20"/>
      <c r="BY146" s="20"/>
      <c r="BZ146" s="20"/>
      <c r="CA146" s="20"/>
      <c r="CB146" s="20"/>
      <c r="CC146" s="20"/>
      <c r="CD146" s="20"/>
      <c r="CE146" s="20"/>
      <c r="CF146" s="20"/>
      <c r="CG146" s="20"/>
      <c r="CH146" s="20"/>
      <c r="CI146" s="20"/>
      <c r="CJ146" s="20"/>
      <c r="CK146" s="20"/>
      <c r="CL146" s="20"/>
      <c r="CM146" s="20"/>
      <c r="CN146" s="20"/>
      <c r="CO146" s="20"/>
      <c r="CP146" s="20"/>
      <c r="CQ146" s="20"/>
      <c r="CR146" s="20"/>
      <c r="CS146" s="20"/>
      <c r="CT146" s="20"/>
      <c r="CU146" s="20"/>
    </row>
    <row r="147" spans="5:99" x14ac:dyDescent="0.25"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0"/>
      <c r="BH147" s="20"/>
      <c r="BI147" s="20"/>
      <c r="BJ147" s="20"/>
      <c r="BK147" s="20"/>
      <c r="BL147" s="20"/>
      <c r="BM147" s="20"/>
      <c r="BN147" s="20"/>
      <c r="BO147" s="20"/>
      <c r="BP147" s="20"/>
      <c r="BQ147" s="20"/>
      <c r="BR147" s="20"/>
      <c r="BS147" s="20"/>
      <c r="BT147" s="20"/>
      <c r="BU147" s="20"/>
      <c r="BV147" s="20"/>
      <c r="BW147" s="20"/>
      <c r="BX147" s="20"/>
      <c r="BY147" s="20"/>
      <c r="BZ147" s="20"/>
      <c r="CA147" s="20"/>
      <c r="CB147" s="20"/>
      <c r="CC147" s="20"/>
      <c r="CD147" s="20"/>
      <c r="CE147" s="20"/>
      <c r="CF147" s="20"/>
      <c r="CG147" s="20"/>
      <c r="CH147" s="20"/>
      <c r="CI147" s="20"/>
      <c r="CJ147" s="20"/>
      <c r="CK147" s="20"/>
      <c r="CL147" s="20"/>
      <c r="CM147" s="20"/>
      <c r="CN147" s="20"/>
      <c r="CO147" s="20"/>
      <c r="CP147" s="20"/>
      <c r="CQ147" s="20"/>
      <c r="CR147" s="20"/>
      <c r="CS147" s="20"/>
      <c r="CT147" s="20"/>
      <c r="CU147" s="20"/>
    </row>
    <row r="148" spans="5:99" x14ac:dyDescent="0.25"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0"/>
      <c r="BH148" s="20"/>
      <c r="BI148" s="20"/>
      <c r="BJ148" s="20"/>
      <c r="BK148" s="20"/>
      <c r="BL148" s="20"/>
      <c r="BM148" s="20"/>
      <c r="BN148" s="20"/>
      <c r="BO148" s="20"/>
      <c r="BP148" s="20"/>
      <c r="BQ148" s="20"/>
      <c r="BR148" s="20"/>
      <c r="BS148" s="20"/>
      <c r="BT148" s="20"/>
      <c r="BU148" s="20"/>
      <c r="BV148" s="20"/>
      <c r="BW148" s="20"/>
      <c r="BX148" s="20"/>
      <c r="BY148" s="20"/>
      <c r="BZ148" s="20"/>
      <c r="CA148" s="20"/>
      <c r="CB148" s="20"/>
      <c r="CC148" s="20"/>
      <c r="CD148" s="20"/>
      <c r="CE148" s="20"/>
      <c r="CF148" s="20"/>
      <c r="CG148" s="20"/>
      <c r="CH148" s="20"/>
      <c r="CI148" s="20"/>
      <c r="CJ148" s="20"/>
      <c r="CK148" s="20"/>
      <c r="CL148" s="20"/>
      <c r="CM148" s="20"/>
      <c r="CN148" s="20"/>
      <c r="CO148" s="20"/>
      <c r="CP148" s="20"/>
      <c r="CQ148" s="20"/>
      <c r="CR148" s="20"/>
      <c r="CS148" s="20"/>
      <c r="CT148" s="20"/>
      <c r="CU148" s="20"/>
    </row>
    <row r="149" spans="5:99" x14ac:dyDescent="0.25"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0"/>
      <c r="BH149" s="20"/>
      <c r="BI149" s="20"/>
      <c r="BJ149" s="20"/>
      <c r="BK149" s="20"/>
      <c r="BL149" s="20"/>
      <c r="BM149" s="20"/>
      <c r="BN149" s="20"/>
      <c r="BO149" s="20"/>
      <c r="BP149" s="20"/>
      <c r="BQ149" s="20"/>
      <c r="BR149" s="20"/>
      <c r="BS149" s="20"/>
      <c r="BT149" s="20"/>
      <c r="BU149" s="20"/>
      <c r="BV149" s="20"/>
      <c r="BW149" s="20"/>
      <c r="BX149" s="20"/>
      <c r="BY149" s="20"/>
      <c r="BZ149" s="20"/>
      <c r="CA149" s="20"/>
      <c r="CB149" s="20"/>
      <c r="CC149" s="20"/>
      <c r="CD149" s="20"/>
      <c r="CE149" s="20"/>
      <c r="CF149" s="20"/>
      <c r="CG149" s="20"/>
      <c r="CH149" s="20"/>
      <c r="CI149" s="20"/>
      <c r="CJ149" s="20"/>
      <c r="CK149" s="20"/>
      <c r="CL149" s="20"/>
      <c r="CM149" s="20"/>
      <c r="CN149" s="20"/>
      <c r="CO149" s="20"/>
      <c r="CP149" s="20"/>
      <c r="CQ149" s="20"/>
      <c r="CR149" s="20"/>
      <c r="CS149" s="20"/>
      <c r="CT149" s="20"/>
      <c r="CU149" s="20"/>
    </row>
    <row r="150" spans="5:99" x14ac:dyDescent="0.25"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  <c r="BC150" s="20"/>
      <c r="BD150" s="20"/>
      <c r="BE150" s="20"/>
      <c r="BF150" s="20"/>
      <c r="BG150" s="20"/>
      <c r="BH150" s="20"/>
      <c r="BI150" s="20"/>
      <c r="BJ150" s="20"/>
      <c r="BK150" s="20"/>
      <c r="BL150" s="20"/>
      <c r="BM150" s="20"/>
      <c r="BN150" s="20"/>
      <c r="BO150" s="20"/>
      <c r="BP150" s="20"/>
      <c r="BQ150" s="20"/>
      <c r="BR150" s="20"/>
      <c r="BS150" s="20"/>
      <c r="BT150" s="20"/>
      <c r="BU150" s="20"/>
      <c r="BV150" s="20"/>
      <c r="BW150" s="20"/>
      <c r="BX150" s="20"/>
      <c r="BY150" s="20"/>
      <c r="BZ150" s="20"/>
      <c r="CA150" s="20"/>
      <c r="CB150" s="20"/>
      <c r="CC150" s="20"/>
      <c r="CD150" s="20"/>
      <c r="CE150" s="20"/>
      <c r="CF150" s="20"/>
      <c r="CG150" s="20"/>
      <c r="CH150" s="20"/>
      <c r="CI150" s="20"/>
      <c r="CJ150" s="20"/>
      <c r="CK150" s="20"/>
      <c r="CL150" s="20"/>
      <c r="CM150" s="20"/>
      <c r="CN150" s="20"/>
      <c r="CO150" s="20"/>
      <c r="CP150" s="20"/>
      <c r="CQ150" s="20"/>
      <c r="CR150" s="20"/>
      <c r="CS150" s="20"/>
      <c r="CT150" s="20"/>
      <c r="CU150" s="20"/>
    </row>
    <row r="151" spans="5:99" x14ac:dyDescent="0.25"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  <c r="BF151" s="20"/>
      <c r="BG151" s="20"/>
      <c r="BH151" s="20"/>
      <c r="BI151" s="20"/>
      <c r="BJ151" s="20"/>
      <c r="BK151" s="20"/>
      <c r="BL151" s="20"/>
      <c r="BM151" s="20"/>
      <c r="BN151" s="20"/>
      <c r="BO151" s="20"/>
      <c r="BP151" s="20"/>
      <c r="BQ151" s="20"/>
      <c r="BR151" s="20"/>
      <c r="BS151" s="20"/>
      <c r="BT151" s="20"/>
      <c r="BU151" s="20"/>
      <c r="BV151" s="20"/>
      <c r="BW151" s="20"/>
      <c r="BX151" s="20"/>
      <c r="BY151" s="20"/>
      <c r="BZ151" s="20"/>
      <c r="CA151" s="20"/>
      <c r="CB151" s="20"/>
      <c r="CC151" s="20"/>
      <c r="CD151" s="20"/>
      <c r="CE151" s="20"/>
      <c r="CF151" s="20"/>
      <c r="CG151" s="20"/>
      <c r="CH151" s="20"/>
      <c r="CI151" s="20"/>
      <c r="CJ151" s="20"/>
      <c r="CK151" s="20"/>
      <c r="CL151" s="20"/>
      <c r="CM151" s="20"/>
      <c r="CN151" s="20"/>
      <c r="CO151" s="20"/>
      <c r="CP151" s="20"/>
      <c r="CQ151" s="20"/>
      <c r="CR151" s="20"/>
      <c r="CS151" s="20"/>
      <c r="CT151" s="20"/>
      <c r="CU151" s="20"/>
    </row>
    <row r="152" spans="5:99" x14ac:dyDescent="0.25"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  <c r="BF152" s="20"/>
      <c r="BG152" s="20"/>
      <c r="BH152" s="20"/>
      <c r="BI152" s="20"/>
      <c r="BJ152" s="20"/>
      <c r="BK152" s="20"/>
      <c r="BL152" s="20"/>
      <c r="BM152" s="20"/>
      <c r="BN152" s="20"/>
      <c r="BO152" s="20"/>
      <c r="BP152" s="20"/>
      <c r="BQ152" s="20"/>
      <c r="BR152" s="20"/>
      <c r="BS152" s="20"/>
      <c r="BT152" s="20"/>
      <c r="BU152" s="20"/>
      <c r="BV152" s="20"/>
      <c r="BW152" s="20"/>
      <c r="BX152" s="20"/>
      <c r="BY152" s="20"/>
      <c r="BZ152" s="20"/>
      <c r="CA152" s="20"/>
      <c r="CB152" s="20"/>
      <c r="CC152" s="20"/>
      <c r="CD152" s="20"/>
      <c r="CE152" s="20"/>
      <c r="CF152" s="20"/>
      <c r="CG152" s="20"/>
      <c r="CH152" s="20"/>
      <c r="CI152" s="20"/>
      <c r="CJ152" s="20"/>
      <c r="CK152" s="20"/>
      <c r="CL152" s="20"/>
      <c r="CM152" s="20"/>
      <c r="CN152" s="20"/>
      <c r="CO152" s="20"/>
      <c r="CP152" s="20"/>
      <c r="CQ152" s="20"/>
      <c r="CR152" s="20"/>
      <c r="CS152" s="20"/>
      <c r="CT152" s="20"/>
      <c r="CU152" s="20"/>
    </row>
    <row r="153" spans="5:99" x14ac:dyDescent="0.25"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  <c r="BH153" s="20"/>
      <c r="BI153" s="20"/>
      <c r="BJ153" s="20"/>
      <c r="BK153" s="20"/>
      <c r="BL153" s="20"/>
      <c r="BM153" s="20"/>
      <c r="BN153" s="20"/>
      <c r="BO153" s="20"/>
      <c r="BP153" s="20"/>
      <c r="BQ153" s="20"/>
      <c r="BR153" s="20"/>
      <c r="BS153" s="20"/>
      <c r="BT153" s="20"/>
      <c r="BU153" s="20"/>
      <c r="BV153" s="20"/>
      <c r="BW153" s="20"/>
      <c r="BX153" s="20"/>
      <c r="BY153" s="20"/>
      <c r="BZ153" s="20"/>
      <c r="CA153" s="20"/>
      <c r="CB153" s="20"/>
      <c r="CC153" s="20"/>
      <c r="CD153" s="20"/>
      <c r="CE153" s="20"/>
      <c r="CF153" s="20"/>
      <c r="CG153" s="20"/>
      <c r="CH153" s="20"/>
      <c r="CI153" s="20"/>
      <c r="CJ153" s="20"/>
      <c r="CK153" s="20"/>
      <c r="CL153" s="20"/>
      <c r="CM153" s="20"/>
      <c r="CN153" s="20"/>
      <c r="CO153" s="20"/>
      <c r="CP153" s="20"/>
      <c r="CQ153" s="20"/>
      <c r="CR153" s="20"/>
      <c r="CS153" s="20"/>
      <c r="CT153" s="20"/>
      <c r="CU153" s="20"/>
    </row>
    <row r="154" spans="5:99" x14ac:dyDescent="0.25"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/>
      <c r="BD154" s="20"/>
      <c r="BE154" s="20"/>
      <c r="BF154" s="20"/>
      <c r="BG154" s="20"/>
      <c r="BH154" s="20"/>
      <c r="BI154" s="20"/>
      <c r="BJ154" s="20"/>
      <c r="BK154" s="20"/>
      <c r="BL154" s="20"/>
      <c r="BM154" s="20"/>
      <c r="BN154" s="20"/>
      <c r="BO154" s="20"/>
      <c r="BP154" s="20"/>
      <c r="BQ154" s="20"/>
      <c r="BR154" s="20"/>
      <c r="BS154" s="20"/>
      <c r="BT154" s="20"/>
      <c r="BU154" s="20"/>
      <c r="BV154" s="20"/>
      <c r="BW154" s="20"/>
      <c r="BX154" s="20"/>
      <c r="BY154" s="20"/>
      <c r="BZ154" s="20"/>
      <c r="CA154" s="20"/>
      <c r="CB154" s="20"/>
      <c r="CC154" s="20"/>
      <c r="CD154" s="20"/>
      <c r="CE154" s="20"/>
      <c r="CF154" s="20"/>
      <c r="CG154" s="20"/>
      <c r="CH154" s="20"/>
      <c r="CI154" s="20"/>
      <c r="CJ154" s="20"/>
      <c r="CK154" s="20"/>
      <c r="CL154" s="20"/>
      <c r="CM154" s="20"/>
      <c r="CN154" s="20"/>
      <c r="CO154" s="20"/>
      <c r="CP154" s="20"/>
      <c r="CQ154" s="20"/>
      <c r="CR154" s="20"/>
      <c r="CS154" s="20"/>
      <c r="CT154" s="20"/>
      <c r="CU154" s="20"/>
    </row>
    <row r="155" spans="5:99" x14ac:dyDescent="0.25"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20"/>
      <c r="BD155" s="20"/>
      <c r="BE155" s="20"/>
      <c r="BF155" s="20"/>
      <c r="BG155" s="20"/>
      <c r="BH155" s="20"/>
      <c r="BI155" s="20"/>
      <c r="BJ155" s="20"/>
      <c r="BK155" s="20"/>
      <c r="BL155" s="20"/>
      <c r="BM155" s="20"/>
      <c r="BN155" s="20"/>
      <c r="BO155" s="20"/>
      <c r="BP155" s="20"/>
      <c r="BQ155" s="20"/>
      <c r="BR155" s="20"/>
      <c r="BS155" s="20"/>
      <c r="BT155" s="20"/>
      <c r="BU155" s="20"/>
      <c r="BV155" s="20"/>
      <c r="BW155" s="20"/>
      <c r="BX155" s="20"/>
      <c r="BY155" s="20"/>
      <c r="BZ155" s="20"/>
      <c r="CA155" s="20"/>
      <c r="CB155" s="20"/>
      <c r="CC155" s="20"/>
      <c r="CD155" s="20"/>
      <c r="CE155" s="20"/>
      <c r="CF155" s="20"/>
      <c r="CG155" s="20"/>
      <c r="CH155" s="20"/>
      <c r="CI155" s="20"/>
      <c r="CJ155" s="20"/>
      <c r="CK155" s="20"/>
      <c r="CL155" s="20"/>
      <c r="CM155" s="20"/>
      <c r="CN155" s="20"/>
      <c r="CO155" s="20"/>
      <c r="CP155" s="20"/>
      <c r="CQ155" s="20"/>
      <c r="CR155" s="20"/>
      <c r="CS155" s="20"/>
      <c r="CT155" s="20"/>
      <c r="CU155" s="20"/>
    </row>
    <row r="156" spans="5:99" x14ac:dyDescent="0.25"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  <c r="BC156" s="20"/>
      <c r="BD156" s="20"/>
      <c r="BE156" s="20"/>
      <c r="BF156" s="20"/>
      <c r="BG156" s="20"/>
      <c r="BH156" s="20"/>
      <c r="BI156" s="20"/>
      <c r="BJ156" s="20"/>
      <c r="BK156" s="20"/>
      <c r="BL156" s="20"/>
      <c r="BM156" s="20"/>
      <c r="BN156" s="20"/>
      <c r="BO156" s="20"/>
      <c r="BP156" s="20"/>
      <c r="BQ156" s="20"/>
      <c r="BR156" s="20"/>
      <c r="BS156" s="20"/>
      <c r="BT156" s="20"/>
      <c r="BU156" s="20"/>
      <c r="BV156" s="20"/>
      <c r="BW156" s="20"/>
      <c r="BX156" s="20"/>
      <c r="BY156" s="20"/>
      <c r="BZ156" s="20"/>
      <c r="CA156" s="20"/>
      <c r="CB156" s="20"/>
      <c r="CC156" s="20"/>
      <c r="CD156" s="20"/>
      <c r="CE156" s="20"/>
      <c r="CF156" s="20"/>
      <c r="CG156" s="20"/>
      <c r="CH156" s="20"/>
      <c r="CI156" s="20"/>
      <c r="CJ156" s="20"/>
      <c r="CK156" s="20"/>
      <c r="CL156" s="20"/>
      <c r="CM156" s="20"/>
      <c r="CN156" s="20"/>
      <c r="CO156" s="20"/>
      <c r="CP156" s="20"/>
      <c r="CQ156" s="20"/>
      <c r="CR156" s="20"/>
      <c r="CS156" s="20"/>
      <c r="CT156" s="20"/>
      <c r="CU156" s="20"/>
    </row>
    <row r="157" spans="5:99" x14ac:dyDescent="0.25"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20"/>
      <c r="BF157" s="20"/>
      <c r="BG157" s="20"/>
      <c r="BH157" s="20"/>
      <c r="BI157" s="20"/>
      <c r="BJ157" s="20"/>
      <c r="BK157" s="20"/>
      <c r="BL157" s="20"/>
      <c r="BM157" s="20"/>
      <c r="BN157" s="20"/>
      <c r="BO157" s="20"/>
      <c r="BP157" s="20"/>
      <c r="BQ157" s="20"/>
      <c r="BR157" s="20"/>
      <c r="BS157" s="20"/>
      <c r="BT157" s="20"/>
      <c r="BU157" s="20"/>
      <c r="BV157" s="20"/>
      <c r="BW157" s="20"/>
      <c r="BX157" s="20"/>
      <c r="BY157" s="20"/>
      <c r="BZ157" s="20"/>
      <c r="CA157" s="20"/>
      <c r="CB157" s="20"/>
      <c r="CC157" s="20"/>
      <c r="CD157" s="20"/>
      <c r="CE157" s="20"/>
      <c r="CF157" s="20"/>
      <c r="CG157" s="20"/>
      <c r="CH157" s="20"/>
      <c r="CI157" s="20"/>
      <c r="CJ157" s="20"/>
      <c r="CK157" s="20"/>
      <c r="CL157" s="20"/>
      <c r="CM157" s="20"/>
      <c r="CN157" s="20"/>
      <c r="CO157" s="20"/>
      <c r="CP157" s="20"/>
      <c r="CQ157" s="20"/>
      <c r="CR157" s="20"/>
      <c r="CS157" s="20"/>
      <c r="CT157" s="20"/>
      <c r="CU157" s="20"/>
    </row>
    <row r="158" spans="5:99" x14ac:dyDescent="0.25"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/>
      <c r="BE158" s="20"/>
      <c r="BF158" s="20"/>
      <c r="BG158" s="20"/>
      <c r="BH158" s="20"/>
      <c r="BI158" s="20"/>
      <c r="BJ158" s="20"/>
      <c r="BK158" s="20"/>
      <c r="BL158" s="20"/>
      <c r="BM158" s="20"/>
      <c r="BN158" s="20"/>
      <c r="BO158" s="20"/>
      <c r="BP158" s="20"/>
      <c r="BQ158" s="20"/>
      <c r="BR158" s="20"/>
      <c r="BS158" s="20"/>
      <c r="BT158" s="20"/>
      <c r="BU158" s="20"/>
      <c r="BV158" s="20"/>
      <c r="BW158" s="20"/>
      <c r="BX158" s="20"/>
      <c r="BY158" s="20"/>
      <c r="BZ158" s="20"/>
      <c r="CA158" s="20"/>
      <c r="CB158" s="20"/>
      <c r="CC158" s="20"/>
      <c r="CD158" s="20"/>
      <c r="CE158" s="20"/>
      <c r="CF158" s="20"/>
      <c r="CG158" s="20"/>
      <c r="CH158" s="20"/>
      <c r="CI158" s="20"/>
      <c r="CJ158" s="20"/>
      <c r="CK158" s="20"/>
      <c r="CL158" s="20"/>
      <c r="CM158" s="20"/>
      <c r="CN158" s="20"/>
      <c r="CO158" s="20"/>
      <c r="CP158" s="20"/>
      <c r="CQ158" s="20"/>
      <c r="CR158" s="20"/>
      <c r="CS158" s="20"/>
      <c r="CT158" s="20"/>
      <c r="CU158" s="20"/>
    </row>
    <row r="159" spans="5:99" x14ac:dyDescent="0.25"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20"/>
      <c r="BF159" s="20"/>
      <c r="BG159" s="20"/>
      <c r="BH159" s="20"/>
      <c r="BI159" s="20"/>
      <c r="BJ159" s="20"/>
      <c r="BK159" s="20"/>
      <c r="BL159" s="20"/>
      <c r="BM159" s="20"/>
      <c r="BN159" s="20"/>
      <c r="BO159" s="20"/>
      <c r="BP159" s="20"/>
      <c r="BQ159" s="20"/>
      <c r="BR159" s="20"/>
      <c r="BS159" s="20"/>
      <c r="BT159" s="20"/>
      <c r="BU159" s="20"/>
      <c r="BV159" s="20"/>
      <c r="BW159" s="20"/>
      <c r="BX159" s="20"/>
      <c r="BY159" s="20"/>
      <c r="BZ159" s="20"/>
      <c r="CA159" s="20"/>
      <c r="CB159" s="20"/>
      <c r="CC159" s="20"/>
      <c r="CD159" s="20"/>
      <c r="CE159" s="20"/>
      <c r="CF159" s="20"/>
      <c r="CG159" s="20"/>
      <c r="CH159" s="20"/>
      <c r="CI159" s="20"/>
      <c r="CJ159" s="20"/>
      <c r="CK159" s="20"/>
      <c r="CL159" s="20"/>
      <c r="CM159" s="20"/>
      <c r="CN159" s="20"/>
      <c r="CO159" s="20"/>
      <c r="CP159" s="20"/>
      <c r="CQ159" s="20"/>
      <c r="CR159" s="20"/>
      <c r="CS159" s="20"/>
      <c r="CT159" s="20"/>
      <c r="CU159" s="20"/>
    </row>
    <row r="160" spans="5:99" x14ac:dyDescent="0.25"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/>
      <c r="BE160" s="20"/>
      <c r="BF160" s="20"/>
      <c r="BG160" s="20"/>
      <c r="BH160" s="20"/>
      <c r="BI160" s="20"/>
      <c r="BJ160" s="20"/>
      <c r="BK160" s="20"/>
      <c r="BL160" s="20"/>
      <c r="BM160" s="20"/>
      <c r="BN160" s="20"/>
      <c r="BO160" s="20"/>
      <c r="BP160" s="20"/>
      <c r="BQ160" s="20"/>
      <c r="BR160" s="20"/>
      <c r="BS160" s="20"/>
      <c r="BT160" s="20"/>
      <c r="BU160" s="20"/>
      <c r="BV160" s="20"/>
      <c r="BW160" s="20"/>
      <c r="BX160" s="20"/>
      <c r="BY160" s="20"/>
      <c r="BZ160" s="20"/>
      <c r="CA160" s="20"/>
      <c r="CB160" s="20"/>
      <c r="CC160" s="20"/>
      <c r="CD160" s="20"/>
      <c r="CE160" s="20"/>
      <c r="CF160" s="20"/>
      <c r="CG160" s="20"/>
      <c r="CH160" s="20"/>
      <c r="CI160" s="20"/>
      <c r="CJ160" s="20"/>
      <c r="CK160" s="20"/>
      <c r="CL160" s="20"/>
      <c r="CM160" s="20"/>
      <c r="CN160" s="20"/>
      <c r="CO160" s="20"/>
      <c r="CP160" s="20"/>
      <c r="CQ160" s="20"/>
      <c r="CR160" s="20"/>
      <c r="CS160" s="20"/>
      <c r="CT160" s="20"/>
      <c r="CU160" s="20"/>
    </row>
    <row r="161" spans="5:99" x14ac:dyDescent="0.25"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  <c r="BC161" s="20"/>
      <c r="BD161" s="20"/>
      <c r="BE161" s="20"/>
      <c r="BF161" s="20"/>
      <c r="BG161" s="20"/>
      <c r="BH161" s="20"/>
      <c r="BI161" s="20"/>
      <c r="BJ161" s="20"/>
      <c r="BK161" s="20"/>
      <c r="BL161" s="20"/>
      <c r="BM161" s="20"/>
      <c r="BN161" s="20"/>
      <c r="BO161" s="20"/>
      <c r="BP161" s="20"/>
      <c r="BQ161" s="20"/>
      <c r="BR161" s="20"/>
      <c r="BS161" s="20"/>
      <c r="BT161" s="20"/>
      <c r="BU161" s="20"/>
      <c r="BV161" s="20"/>
      <c r="BW161" s="20"/>
      <c r="BX161" s="20"/>
      <c r="BY161" s="20"/>
      <c r="BZ161" s="20"/>
      <c r="CA161" s="20"/>
      <c r="CB161" s="20"/>
      <c r="CC161" s="20"/>
      <c r="CD161" s="20"/>
      <c r="CE161" s="20"/>
      <c r="CF161" s="20"/>
      <c r="CG161" s="20"/>
      <c r="CH161" s="20"/>
      <c r="CI161" s="20"/>
      <c r="CJ161" s="20"/>
      <c r="CK161" s="20"/>
      <c r="CL161" s="20"/>
      <c r="CM161" s="20"/>
      <c r="CN161" s="20"/>
      <c r="CO161" s="20"/>
      <c r="CP161" s="20"/>
      <c r="CQ161" s="20"/>
      <c r="CR161" s="20"/>
      <c r="CS161" s="20"/>
      <c r="CT161" s="20"/>
      <c r="CU161" s="20"/>
    </row>
    <row r="162" spans="5:99" x14ac:dyDescent="0.25"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  <c r="BC162" s="20"/>
      <c r="BD162" s="20"/>
      <c r="BE162" s="20"/>
      <c r="BF162" s="20"/>
      <c r="BG162" s="20"/>
      <c r="BH162" s="20"/>
      <c r="BI162" s="20"/>
      <c r="BJ162" s="20"/>
      <c r="BK162" s="20"/>
      <c r="BL162" s="20"/>
      <c r="BM162" s="20"/>
      <c r="BN162" s="20"/>
      <c r="BO162" s="20"/>
      <c r="BP162" s="20"/>
      <c r="BQ162" s="20"/>
      <c r="BR162" s="20"/>
      <c r="BS162" s="20"/>
      <c r="BT162" s="20"/>
      <c r="BU162" s="20"/>
      <c r="BV162" s="20"/>
      <c r="BW162" s="20"/>
      <c r="BX162" s="20"/>
      <c r="BY162" s="20"/>
      <c r="BZ162" s="20"/>
      <c r="CA162" s="20"/>
      <c r="CB162" s="20"/>
      <c r="CC162" s="20"/>
      <c r="CD162" s="20"/>
      <c r="CE162" s="20"/>
      <c r="CF162" s="20"/>
      <c r="CG162" s="20"/>
      <c r="CH162" s="20"/>
      <c r="CI162" s="20"/>
      <c r="CJ162" s="20"/>
      <c r="CK162" s="20"/>
      <c r="CL162" s="20"/>
      <c r="CM162" s="20"/>
      <c r="CN162" s="20"/>
      <c r="CO162" s="20"/>
      <c r="CP162" s="20"/>
      <c r="CQ162" s="20"/>
      <c r="CR162" s="20"/>
      <c r="CS162" s="20"/>
      <c r="CT162" s="20"/>
      <c r="CU162" s="20"/>
    </row>
  </sheetData>
  <mergeCells count="1">
    <mergeCell ref="A35:E35"/>
  </mergeCells>
  <pageMargins left="0.7" right="0.7" top="0.75" bottom="0.75" header="0.3" footer="0.3"/>
  <pageSetup paperSize="5" scale="5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B7" sqref="B7"/>
    </sheetView>
  </sheetViews>
  <sheetFormatPr defaultColWidth="8.85546875" defaultRowHeight="15" x14ac:dyDescent="0.25"/>
  <cols>
    <col min="1" max="1" width="28.28515625" style="5" bestFit="1" customWidth="1"/>
    <col min="2" max="2" width="15.7109375" style="4" bestFit="1" customWidth="1"/>
    <col min="3" max="16384" width="8.85546875" style="5"/>
  </cols>
  <sheetData>
    <row r="1" spans="1:3" x14ac:dyDescent="0.25">
      <c r="A1" s="5" t="s">
        <v>17</v>
      </c>
      <c r="B1" s="4" t="s">
        <v>38</v>
      </c>
    </row>
    <row r="3" spans="1:3" x14ac:dyDescent="0.25">
      <c r="A3" s="6" t="s">
        <v>37</v>
      </c>
      <c r="B3" s="7">
        <v>2000</v>
      </c>
    </row>
    <row r="6" spans="1:3" x14ac:dyDescent="0.25">
      <c r="A6" s="6" t="s">
        <v>14</v>
      </c>
      <c r="B6" s="7" t="s">
        <v>15</v>
      </c>
    </row>
    <row r="7" spans="1:3" x14ac:dyDescent="0.25">
      <c r="A7" s="5" t="s">
        <v>40</v>
      </c>
      <c r="B7" s="4">
        <v>1000</v>
      </c>
    </row>
    <row r="8" spans="1:3" x14ac:dyDescent="0.25">
      <c r="A8" s="5" t="s">
        <v>41</v>
      </c>
      <c r="B8" s="4">
        <v>1000</v>
      </c>
    </row>
    <row r="9" spans="1:3" x14ac:dyDescent="0.25">
      <c r="A9" s="5" t="s">
        <v>42</v>
      </c>
      <c r="B9" s="4">
        <v>1173</v>
      </c>
    </row>
    <row r="10" spans="1:3" x14ac:dyDescent="0.25">
      <c r="A10" s="5" t="s">
        <v>43</v>
      </c>
      <c r="B10" s="4">
        <v>1000</v>
      </c>
    </row>
    <row r="11" spans="1:3" x14ac:dyDescent="0.25">
      <c r="A11" s="5" t="s">
        <v>44</v>
      </c>
      <c r="B11" s="4">
        <f>11305</f>
        <v>11305</v>
      </c>
      <c r="C11" s="5" t="s">
        <v>52</v>
      </c>
    </row>
    <row r="12" spans="1:3" x14ac:dyDescent="0.25">
      <c r="A12" s="5" t="s">
        <v>45</v>
      </c>
      <c r="B12" s="4">
        <v>1337</v>
      </c>
    </row>
    <row r="13" spans="1:3" x14ac:dyDescent="0.25">
      <c r="A13" s="5" t="s">
        <v>39</v>
      </c>
      <c r="B13" s="4">
        <v>1000</v>
      </c>
    </row>
    <row r="14" spans="1:3" x14ac:dyDescent="0.25">
      <c r="A14" s="5" t="s">
        <v>46</v>
      </c>
      <c r="B14" s="4">
        <v>1000</v>
      </c>
    </row>
    <row r="15" spans="1:3" x14ac:dyDescent="0.25">
      <c r="A15" s="5" t="s">
        <v>47</v>
      </c>
      <c r="B15" s="4">
        <v>1370</v>
      </c>
    </row>
    <row r="16" spans="1:3" x14ac:dyDescent="0.25">
      <c r="A16" s="5" t="s">
        <v>48</v>
      </c>
      <c r="B16" s="4">
        <v>1000</v>
      </c>
    </row>
    <row r="17" spans="1:2" x14ac:dyDescent="0.25">
      <c r="A17" s="5" t="s">
        <v>49</v>
      </c>
      <c r="B17" s="4">
        <v>2000</v>
      </c>
    </row>
    <row r="18" spans="1:2" x14ac:dyDescent="0.25">
      <c r="A18" s="5" t="s">
        <v>50</v>
      </c>
      <c r="B18" s="4">
        <v>1000</v>
      </c>
    </row>
    <row r="19" spans="1:2" x14ac:dyDescent="0.25">
      <c r="A19" s="5" t="s">
        <v>51</v>
      </c>
      <c r="B19" s="4">
        <v>2000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1DAAB2DB71AA4FBCE9CB339AE0AA77" ma:contentTypeVersion="2" ma:contentTypeDescription="Create a new document." ma:contentTypeScope="" ma:versionID="431913f7626bf504f8d2e69e9fe5fdd2">
  <xsd:schema xmlns:xsd="http://www.w3.org/2001/XMLSchema" xmlns:xs="http://www.w3.org/2001/XMLSchema" xmlns:p="http://schemas.microsoft.com/office/2006/metadata/properties" xmlns:ns2="49c1b43f-f5c2-4141-85af-4d7e693ab505" targetNamespace="http://schemas.microsoft.com/office/2006/metadata/properties" ma:root="true" ma:fieldsID="8bfedf493e8f165b19769f8faea6bc25" ns2:_="">
    <xsd:import namespace="49c1b43f-f5c2-4141-85af-4d7e693ab50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c1b43f-f5c2-4141-85af-4d7e693ab50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597AA3D-035E-48A8-B5D0-9CBC46B515A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BEB9448-01DC-4520-A79C-1415AF6410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c1b43f-f5c2-4141-85af-4d7e693ab5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27146AD-53E4-49BF-893C-CC6AED3C04C7}">
  <ds:schemaRefs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49c1b43f-f5c2-4141-85af-4d7e693ab505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Tuition Amounts</vt:lpstr>
      <vt:lpstr>Data</vt:lpstr>
      <vt:lpstr>'Tuition Amounts'!Print_Area</vt:lpstr>
      <vt:lpstr>'Tuition Amounts'!Print_Titles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Jeannette Dochstader</dc:creator>
  <cp:lastModifiedBy>Jeannette Dochstader</cp:lastModifiedBy>
  <cp:lastPrinted>2015-10-13T20:21:27Z</cp:lastPrinted>
  <dcterms:created xsi:type="dcterms:W3CDTF">2015-04-09T18:58:47Z</dcterms:created>
  <dcterms:modified xsi:type="dcterms:W3CDTF">2016-11-04T17:35:47Z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0x010100CD1DAAB2DB71AA4FBCE9CB339AE0AA77</vt:lpwstr>
  </property>
</Properties>
</file>