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igital Tax QA\Updated Tests\"/>
    </mc:Choice>
  </mc:AlternateContent>
  <bookViews>
    <workbookView xWindow="14388" yWindow="-12" windowWidth="14412" windowHeight="11760"/>
  </bookViews>
  <sheets>
    <sheet name="Tuition Amounts" sheetId="4" r:id="rId1"/>
    <sheet name="Data" sheetId="6" r:id="rId2"/>
  </sheets>
  <externalReferences>
    <externalReference r:id="rId3"/>
    <externalReference r:id="rId4"/>
  </externalReferences>
  <definedNames>
    <definedName name="_xlnm.Print_Area" localSheetId="0">'Tuition Amounts'!$A$1:$AI$55</definedName>
  </definedNames>
  <calcPr calcId="171027" calcMode="manual"/>
</workbook>
</file>

<file path=xl/calcChain.xml><?xml version="1.0" encoding="utf-8"?>
<calcChain xmlns="http://schemas.openxmlformats.org/spreadsheetml/2006/main">
  <c r="AN46" i="4" l="1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N52" i="4" l="1"/>
  <c r="AM52" i="4"/>
  <c r="AN49" i="4"/>
  <c r="AM49" i="4"/>
  <c r="AN18" i="4"/>
  <c r="AM18" i="4"/>
  <c r="AN53" i="4"/>
  <c r="AK52" i="4"/>
  <c r="AJ52" i="4"/>
  <c r="AK49" i="4"/>
  <c r="AJ49" i="4"/>
  <c r="AK18" i="4"/>
  <c r="AJ18" i="4"/>
  <c r="AK53" i="4"/>
  <c r="AH52" i="4"/>
  <c r="AG52" i="4"/>
  <c r="AH49" i="4"/>
  <c r="AG49" i="4"/>
  <c r="AH18" i="4"/>
  <c r="AG18" i="4"/>
  <c r="AH53" i="4"/>
  <c r="AE52" i="4"/>
  <c r="AD52" i="4"/>
  <c r="AE49" i="4"/>
  <c r="AD49" i="4"/>
  <c r="AE18" i="4"/>
  <c r="AD18" i="4"/>
  <c r="AE53" i="4"/>
  <c r="AB52" i="4"/>
  <c r="AA52" i="4"/>
  <c r="AB49" i="4"/>
  <c r="AA49" i="4"/>
  <c r="AB18" i="4"/>
  <c r="AA18" i="4"/>
  <c r="AB53" i="4"/>
  <c r="Y52" i="4"/>
  <c r="X52" i="4"/>
  <c r="Y49" i="4"/>
  <c r="X49" i="4"/>
  <c r="Y18" i="4"/>
  <c r="X18" i="4"/>
  <c r="Y53" i="4"/>
  <c r="V52" i="4"/>
  <c r="U52" i="4"/>
  <c r="V49" i="4"/>
  <c r="U49" i="4"/>
  <c r="V18" i="4"/>
  <c r="U18" i="4"/>
  <c r="V53" i="4"/>
  <c r="S52" i="4"/>
  <c r="R52" i="4"/>
  <c r="S49" i="4"/>
  <c r="R49" i="4"/>
  <c r="S18" i="4"/>
  <c r="R18" i="4"/>
  <c r="S53" i="4"/>
  <c r="P52" i="4"/>
  <c r="O52" i="4"/>
  <c r="P49" i="4"/>
  <c r="O49" i="4"/>
  <c r="P18" i="4"/>
  <c r="O18" i="4"/>
  <c r="P53" i="4"/>
  <c r="M52" i="4"/>
  <c r="L52" i="4"/>
  <c r="M49" i="4"/>
  <c r="L49" i="4"/>
  <c r="M18" i="4"/>
  <c r="L18" i="4"/>
  <c r="M53" i="4"/>
  <c r="J52" i="4"/>
  <c r="I52" i="4"/>
  <c r="J49" i="4"/>
  <c r="I49" i="4"/>
  <c r="J18" i="4"/>
  <c r="I18" i="4"/>
  <c r="J53" i="4"/>
  <c r="U17" i="4" l="1"/>
  <c r="U53" i="4" s="1"/>
  <c r="AA17" i="4"/>
  <c r="AA53" i="4" s="1"/>
  <c r="AG17" i="4"/>
  <c r="AG53" i="4" s="1"/>
  <c r="AM17" i="4"/>
  <c r="AM53" i="4" s="1"/>
  <c r="AK55" i="4"/>
  <c r="R17" i="4"/>
  <c r="R53" i="4" s="1"/>
  <c r="X17" i="4"/>
  <c r="X53" i="4" s="1"/>
  <c r="AD17" i="4"/>
  <c r="AD53" i="4" s="1"/>
  <c r="AJ17" i="4"/>
  <c r="AJ53" i="4" s="1"/>
  <c r="X55" i="4"/>
  <c r="AE55" i="4"/>
  <c r="U55" i="4"/>
  <c r="AH55" i="4"/>
  <c r="V55" i="4"/>
  <c r="Y55" i="4"/>
  <c r="AD55" i="4"/>
  <c r="AG55" i="4"/>
  <c r="AJ55" i="4"/>
  <c r="AM55" i="4"/>
  <c r="AN55" i="4"/>
  <c r="AA55" i="4"/>
  <c r="AB55" i="4"/>
  <c r="M55" i="4"/>
  <c r="L17" i="4"/>
  <c r="L53" i="4" s="1"/>
  <c r="I17" i="4"/>
  <c r="I53" i="4" s="1"/>
  <c r="L55" i="4"/>
  <c r="O17" i="4"/>
  <c r="O53" i="4" s="1"/>
  <c r="O55" i="4"/>
  <c r="R55" i="4"/>
  <c r="P55" i="4"/>
  <c r="S55" i="4"/>
  <c r="I55" i="4"/>
  <c r="J55" i="4"/>
  <c r="F52" i="4"/>
  <c r="G52" i="4"/>
  <c r="G53" i="4"/>
  <c r="F18" i="4"/>
  <c r="G18" i="4"/>
  <c r="H18" i="4"/>
  <c r="K18" i="4"/>
  <c r="N18" i="4"/>
  <c r="Q18" i="4"/>
  <c r="T18" i="4"/>
  <c r="W18" i="4"/>
  <c r="Z18" i="4"/>
  <c r="AC18" i="4"/>
  <c r="AF18" i="4"/>
  <c r="AI18" i="4"/>
  <c r="AL18" i="4"/>
  <c r="E18" i="4"/>
  <c r="F49" i="4"/>
  <c r="G49" i="4"/>
  <c r="AI17" i="4" l="1"/>
  <c r="AI53" i="4" s="1"/>
  <c r="W17" i="4"/>
  <c r="W53" i="4" s="1"/>
  <c r="AL17" i="4"/>
  <c r="AL53" i="4" s="1"/>
  <c r="Z17" i="4"/>
  <c r="Z53" i="4" s="1"/>
  <c r="AF17" i="4"/>
  <c r="AF53" i="4" s="1"/>
  <c r="T17" i="4"/>
  <c r="T53" i="4" s="1"/>
  <c r="AC17" i="4"/>
  <c r="AC53" i="4" s="1"/>
  <c r="Q17" i="4"/>
  <c r="Q53" i="4" s="1"/>
  <c r="H17" i="4"/>
  <c r="H53" i="4" s="1"/>
  <c r="N17" i="4"/>
  <c r="N53" i="4" s="1"/>
  <c r="F17" i="4"/>
  <c r="F53" i="4" s="1"/>
  <c r="E17" i="4"/>
  <c r="E53" i="4" s="1"/>
  <c r="K17" i="4"/>
  <c r="K53" i="4" s="1"/>
  <c r="F55" i="4"/>
  <c r="G55" i="4"/>
  <c r="AL49" i="4" l="1"/>
  <c r="AL52" i="4"/>
  <c r="AL55" i="4" l="1"/>
  <c r="H52" i="4"/>
  <c r="K52" i="4"/>
  <c r="N52" i="4"/>
  <c r="Q52" i="4"/>
  <c r="T52" i="4"/>
  <c r="W52" i="4"/>
  <c r="Z52" i="4"/>
  <c r="AC52" i="4"/>
  <c r="AF52" i="4"/>
  <c r="AI52" i="4"/>
  <c r="W55" i="4" l="1"/>
  <c r="K55" i="4"/>
  <c r="AF55" i="4"/>
  <c r="T55" i="4"/>
  <c r="H55" i="4"/>
  <c r="AC55" i="4"/>
  <c r="Q55" i="4"/>
  <c r="AI55" i="4"/>
  <c r="Z55" i="4"/>
  <c r="N55" i="4"/>
  <c r="AI49" i="4"/>
  <c r="D29" i="4" l="1"/>
  <c r="D30" i="4"/>
  <c r="W49" i="4" l="1"/>
  <c r="N49" i="4" l="1"/>
  <c r="E52" i="4" l="1"/>
  <c r="D34" i="4"/>
  <c r="D33" i="4"/>
  <c r="D32" i="4"/>
  <c r="D31" i="4"/>
  <c r="D28" i="4"/>
  <c r="E55" i="4" l="1"/>
  <c r="H49" i="4"/>
  <c r="K49" i="4"/>
  <c r="Q49" i="4"/>
  <c r="T49" i="4"/>
  <c r="Z49" i="4"/>
  <c r="AC49" i="4"/>
  <c r="AF49" i="4"/>
  <c r="E49" i="4"/>
  <c r="B11" i="6" l="1"/>
</calcChain>
</file>

<file path=xl/sharedStrings.xml><?xml version="1.0" encoding="utf-8"?>
<sst xmlns="http://schemas.openxmlformats.org/spreadsheetml/2006/main" count="306" uniqueCount="127">
  <si>
    <t>Author</t>
  </si>
  <si>
    <t>Test Name</t>
  </si>
  <si>
    <t>Date</t>
  </si>
  <si>
    <t>Type</t>
  </si>
  <si>
    <t>Field</t>
  </si>
  <si>
    <t>Notes</t>
  </si>
  <si>
    <t>This row gets ignored</t>
  </si>
  <si>
    <t>Meta</t>
  </si>
  <si>
    <t>Person/Form</t>
  </si>
  <si>
    <t>Primary</t>
  </si>
  <si>
    <t>Input</t>
  </si>
  <si>
    <t>Output</t>
  </si>
  <si>
    <t>CALCULATED</t>
  </si>
  <si>
    <t>Province</t>
  </si>
  <si>
    <t>Claim</t>
  </si>
  <si>
    <t xml:space="preserve">Basic Personal Amount </t>
  </si>
  <si>
    <t>Info</t>
  </si>
  <si>
    <t>FirstName</t>
  </si>
  <si>
    <t>LastName</t>
  </si>
  <si>
    <t>Dob</t>
  </si>
  <si>
    <t>Sin</t>
  </si>
  <si>
    <t>T1_ProvinceDec31</t>
  </si>
  <si>
    <t>Title</t>
  </si>
  <si>
    <t>Interim Calculations</t>
  </si>
  <si>
    <t>Federal S1_314</t>
  </si>
  <si>
    <t>MAXIMUM</t>
  </si>
  <si>
    <t>MB_428</t>
  </si>
  <si>
    <t>NL_428</t>
  </si>
  <si>
    <t>PE_428</t>
  </si>
  <si>
    <t>NS_428</t>
  </si>
  <si>
    <t>NB_428</t>
  </si>
  <si>
    <t>QC_428</t>
  </si>
  <si>
    <t>ON_428</t>
  </si>
  <si>
    <t>SK_428</t>
  </si>
  <si>
    <t>AB_428</t>
  </si>
  <si>
    <t>BC_428</t>
  </si>
  <si>
    <t>YT_428</t>
  </si>
  <si>
    <t>NT_428</t>
  </si>
  <si>
    <t>NU_428</t>
  </si>
  <si>
    <t>??</t>
  </si>
  <si>
    <t>Jeannette Dochstader</t>
  </si>
  <si>
    <t>T4</t>
  </si>
  <si>
    <t>T4_Box14</t>
  </si>
  <si>
    <t>Mr</t>
  </si>
  <si>
    <t>Personal Amount Federal</t>
  </si>
  <si>
    <t>Employment Amount Federal</t>
  </si>
  <si>
    <t>Income Above 1st Bracket Tax Payable Total</t>
  </si>
  <si>
    <t>Income Above 2nd Bracket Tax Payable Total</t>
  </si>
  <si>
    <t>Income Above 3rd Bracket Tax Payable Total</t>
  </si>
  <si>
    <t>T1</t>
  </si>
  <si>
    <t>T1_101</t>
  </si>
  <si>
    <t>Employment income</t>
  </si>
  <si>
    <t>S1</t>
  </si>
  <si>
    <t>S1_308</t>
  </si>
  <si>
    <t>CPP or QPP Contributions</t>
  </si>
  <si>
    <t>Federal Age Amount</t>
  </si>
  <si>
    <t>Age Amount Threshold Minimum</t>
  </si>
  <si>
    <t>Age Amount Threshold Maximum</t>
  </si>
  <si>
    <t>Age Amount Clawback %</t>
  </si>
  <si>
    <t>AB</t>
  </si>
  <si>
    <t>BC</t>
  </si>
  <si>
    <t>MB</t>
  </si>
  <si>
    <t>NB</t>
  </si>
  <si>
    <t>NL</t>
  </si>
  <si>
    <t>NS</t>
  </si>
  <si>
    <t>NT</t>
  </si>
  <si>
    <t>NU</t>
  </si>
  <si>
    <t>ON</t>
  </si>
  <si>
    <t>PE</t>
  </si>
  <si>
    <t>SK</t>
  </si>
  <si>
    <t>YT</t>
  </si>
  <si>
    <t>T4_Box16</t>
  </si>
  <si>
    <t>CPP Contributions</t>
  </si>
  <si>
    <t>T4_Box26</t>
  </si>
  <si>
    <t>CPP Pensionable Earnings</t>
  </si>
  <si>
    <t>Employment Income</t>
  </si>
  <si>
    <t>S1_308 AB Low income</t>
  </si>
  <si>
    <t>S1_308 AB Max Insurable Earnings</t>
  </si>
  <si>
    <t>Employment</t>
  </si>
  <si>
    <t>Insurance</t>
  </si>
  <si>
    <t>EI Max Insurable Earnings</t>
  </si>
  <si>
    <t>EI Max contributions</t>
  </si>
  <si>
    <t>EI Contribution Rate</t>
  </si>
  <si>
    <t>CPP Max Contribution Amount</t>
  </si>
  <si>
    <t>CPP Max Pensionable Earnings</t>
  </si>
  <si>
    <t>CPP Basic Exemption amount</t>
  </si>
  <si>
    <t>CPP Max Contribution Amount on Self Employment</t>
  </si>
  <si>
    <t>CPP Employee Contribution Rate</t>
  </si>
  <si>
    <t>CPP Contribution rate on Self Employment</t>
  </si>
  <si>
    <t>S1_308 AB Over-contributed</t>
  </si>
  <si>
    <t>S1_308 BC Over-contributed</t>
  </si>
  <si>
    <t>S1_308 BC Low income</t>
  </si>
  <si>
    <t>S1_308 MB Over-contributed</t>
  </si>
  <si>
    <t>S1_308 MB Low income</t>
  </si>
  <si>
    <t>S1_308 MB Max Insurable Earnings</t>
  </si>
  <si>
    <t>S1_308 NB Low income</t>
  </si>
  <si>
    <t>S1_308 NB Max Insurable Earnings</t>
  </si>
  <si>
    <t>S1_308 NB Over-contributed</t>
  </si>
  <si>
    <t>S1_308 NL Low income</t>
  </si>
  <si>
    <t>S1_308 NL Max Insurable Earnings</t>
  </si>
  <si>
    <t>S1_308 NL Over-contributed</t>
  </si>
  <si>
    <t>S1_308 NS Low income</t>
  </si>
  <si>
    <t>S1_308 NS Max Insurable Earnings</t>
  </si>
  <si>
    <t>S1_308 NS Over-contributed</t>
  </si>
  <si>
    <t>S1_308 NT Low income</t>
  </si>
  <si>
    <t>S1_308 NT Over-contributed</t>
  </si>
  <si>
    <t>S1_308 NU Low income</t>
  </si>
  <si>
    <t>S1_308 NU Max Insurable Earnings</t>
  </si>
  <si>
    <t>S1_308 NT Max Insurable Earnings</t>
  </si>
  <si>
    <t>S1_308 NU Over-contributed</t>
  </si>
  <si>
    <t>S1_308 ON Low income</t>
  </si>
  <si>
    <t>S1_308 ON Max Insurable Earnings</t>
  </si>
  <si>
    <t>S1_308 ON Over-contributed</t>
  </si>
  <si>
    <t>S1_308 PE Low income</t>
  </si>
  <si>
    <t>S1_308 PE Max Insurable Earnings</t>
  </si>
  <si>
    <t>S1_308 SK Low income</t>
  </si>
  <si>
    <t>S1_308 SK Max Insurable Earnings</t>
  </si>
  <si>
    <t>S1_308 YT Low income</t>
  </si>
  <si>
    <t>S1_308 YT Max Insurable Earnings</t>
  </si>
  <si>
    <t>S1_308 YT Over-contributed</t>
  </si>
  <si>
    <t>S1_308 SK Over-contributed</t>
  </si>
  <si>
    <t>S1_308 PE Over-contributed</t>
  </si>
  <si>
    <t>T1_448</t>
  </si>
  <si>
    <t>CPP Overpayment</t>
  </si>
  <si>
    <t>SINGLE</t>
  </si>
  <si>
    <t>19800302</t>
  </si>
  <si>
    <t>S1_308 BC Max Insurable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</si>
</sst>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alibri"/>
      <family val="2"/>
      <scheme val="minor"/>
    </font>
    <font>
      <sz val="28"/>
      <color theme="1"/>
      <name val="Courier New"/>
      <family val="3"/>
    </font>
    <font>
      <sz val="11"/>
      <color rgb="FF006100"/>
      <name val="Courier New"/>
      <family val="3"/>
    </font>
    <font>
      <sz val="36"/>
      <color theme="1"/>
      <name val="Courier New"/>
      <family val="3"/>
    </font>
    <font>
      <sz val="11"/>
      <color rgb="FF9C0006"/>
      <name val="Courier New"/>
      <family val="3"/>
    </font>
    <font>
      <sz val="11"/>
      <color theme="4" tint="-0.249977111117893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44" fontId="3" fillId="0" borderId="0" xfId="3" applyFont="1"/>
    <xf numFmtId="0" fontId="3" fillId="0" borderId="0" xfId="0" applyFont="1"/>
    <xf numFmtId="0" fontId="3" fillId="4" borderId="0" xfId="0" applyFont="1" applyFill="1"/>
    <xf numFmtId="44" fontId="3" fillId="4" borderId="0" xfId="3" applyFont="1" applyFill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4" fontId="3" fillId="0" borderId="0" xfId="0" applyNumberFormat="1" applyFont="1"/>
    <xf numFmtId="0" fontId="5" fillId="0" borderId="0" xfId="0" applyFont="1"/>
    <xf numFmtId="164" fontId="3" fillId="0" borderId="0" xfId="0" applyNumberFormat="1" applyFont="1"/>
    <xf numFmtId="0" fontId="6" fillId="2" borderId="0" xfId="1" applyFont="1"/>
    <xf numFmtId="0" fontId="6" fillId="2" borderId="0" xfId="1" applyFont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0" fontId="8" fillId="3" borderId="0" xfId="2" applyFont="1"/>
    <xf numFmtId="0" fontId="8" fillId="3" borderId="0" xfId="2" applyFont="1" applyAlignment="1">
      <alignment horizontal="center" vertical="center" wrapText="1"/>
    </xf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9" fillId="5" borderId="0" xfId="0" applyFont="1" applyFill="1" applyAlignment="1">
      <alignment horizontal="center"/>
    </xf>
    <xf numFmtId="10" fontId="3" fillId="0" borderId="0" xfId="0" applyNumberFormat="1" applyFont="1" applyAlignment="1">
      <alignment horizontal="right"/>
    </xf>
    <xf numFmtId="0" fontId="3" fillId="0" borderId="0" xfId="4" applyNumberFormat="1" applyFont="1" applyAlignment="1">
      <alignment horizontal="right"/>
    </xf>
    <xf numFmtId="9" fontId="3" fillId="0" borderId="0" xfId="5" applyFont="1"/>
    <xf numFmtId="0" fontId="3" fillId="0" borderId="0" xfId="0" applyFont="1" applyAlignment="1">
      <alignment horizontal="center"/>
    </xf>
    <xf numFmtId="164" fontId="3" fillId="0" borderId="0" xfId="0" applyNumberFormat="1" applyFont="1" applyFill="1" applyBorder="1"/>
    <xf numFmtId="2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</cellXfs>
  <cellStyles count="6">
    <cellStyle name="Bad" xfId="2" builtinId="27"/>
    <cellStyle name="Comma" xfId="4" builtinId="3"/>
    <cellStyle name="Currency" xfId="3" builtinId="4"/>
    <cellStyle name="Good" xfId="1" builtinId="26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rbdigital-my.sharepoint.com/personal/jeannette_dochstader_hrbdigital_ca/Documents/Jeannette/Testing%202015/Compari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igital%20Tax%20QA/Constants/Constants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E2">
            <v>11327</v>
          </cell>
        </row>
        <row r="85">
          <cell r="A85" t="str">
            <v>1st Bracket Rate</v>
          </cell>
        </row>
        <row r="86">
          <cell r="A86" t="str">
            <v>2nd Bracket Rate</v>
          </cell>
        </row>
        <row r="87">
          <cell r="A87" t="str">
            <v>3rd Bracket Rate</v>
          </cell>
        </row>
        <row r="88">
          <cell r="A88" t="str">
            <v>4th Bracket Rate</v>
          </cell>
        </row>
        <row r="89">
          <cell r="A89" t="str">
            <v>1st Bracket Range Max</v>
          </cell>
        </row>
        <row r="90">
          <cell r="A90" t="str">
            <v>2nd Bracket Range Max</v>
          </cell>
        </row>
        <row r="91">
          <cell r="A91" t="str">
            <v>3rd Bracket Range Max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11474</v>
          </cell>
        </row>
        <row r="19">
          <cell r="E19">
            <v>35466</v>
          </cell>
        </row>
        <row r="20">
          <cell r="E20">
            <v>82352</v>
          </cell>
        </row>
        <row r="21">
          <cell r="E21">
            <v>0.15</v>
          </cell>
        </row>
        <row r="22">
          <cell r="E22">
            <v>7033</v>
          </cell>
        </row>
        <row r="85">
          <cell r="E85">
            <v>0.15</v>
          </cell>
        </row>
        <row r="86">
          <cell r="E86">
            <v>0.22</v>
          </cell>
        </row>
        <row r="87">
          <cell r="E87">
            <v>0.26</v>
          </cell>
        </row>
        <row r="88">
          <cell r="E88">
            <v>0.28999999999999998</v>
          </cell>
        </row>
        <row r="89">
          <cell r="E89">
            <v>45282</v>
          </cell>
        </row>
        <row r="90">
          <cell r="E90">
            <v>89401</v>
          </cell>
        </row>
        <row r="91">
          <cell r="E91">
            <v>138586</v>
          </cell>
        </row>
        <row r="163">
          <cell r="E163">
            <v>1146</v>
          </cell>
        </row>
        <row r="169">
          <cell r="E169">
            <v>6705</v>
          </cell>
        </row>
        <row r="170">
          <cell r="E170">
            <v>16539</v>
          </cell>
        </row>
        <row r="171">
          <cell r="E171">
            <v>29327</v>
          </cell>
        </row>
        <row r="530">
          <cell r="E530">
            <v>2479.9499999999998</v>
          </cell>
        </row>
        <row r="531">
          <cell r="E531">
            <v>53600</v>
          </cell>
        </row>
        <row r="532">
          <cell r="E532">
            <v>3500</v>
          </cell>
        </row>
        <row r="533">
          <cell r="E533">
            <v>4959.8999999999996</v>
          </cell>
        </row>
        <row r="534">
          <cell r="E534">
            <v>49500</v>
          </cell>
        </row>
        <row r="535">
          <cell r="E535">
            <v>930.6</v>
          </cell>
        </row>
        <row r="584">
          <cell r="E584">
            <v>4.9500000000000002E-2</v>
          </cell>
        </row>
        <row r="585">
          <cell r="E585">
            <v>9.9000000000000005E-2</v>
          </cell>
        </row>
        <row r="586">
          <cell r="E586">
            <v>1.8800000000000001E-2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S72"/>
  <sheetViews>
    <sheetView tabSelected="1" zoomScale="70" zoomScaleNormal="70" workbookViewId="0">
      <selection activeCell="B15" sqref="B15"/>
    </sheetView>
  </sheetViews>
  <sheetFormatPr defaultColWidth="8.88671875" defaultRowHeight="14.4" x14ac:dyDescent="0.3"/>
  <cols>
    <col min="1" max="1" width="27.6640625" style="4" bestFit="1" customWidth="1"/>
    <col min="2" max="3" width="23" style="4" customWidth="1"/>
    <col min="4" max="4" width="84" style="4" customWidth="1"/>
    <col min="5" max="5" width="17" style="1" bestFit="1" customWidth="1"/>
    <col min="6" max="7" width="17" style="1" customWidth="1"/>
    <col min="8" max="13" width="17" style="1" bestFit="1" customWidth="1"/>
    <col min="14" max="16" width="17" style="1" customWidth="1"/>
    <col min="17" max="22" width="17" style="1" bestFit="1" customWidth="1"/>
    <col min="23" max="25" width="19.6640625" style="1" customWidth="1"/>
    <col min="26" max="28" width="18.6640625" style="1" customWidth="1"/>
    <col min="29" max="34" width="17" style="1" bestFit="1" customWidth="1"/>
    <col min="35" max="37" width="17" style="4" customWidth="1"/>
    <col min="38" max="40" width="14.44140625" style="4" customWidth="1"/>
    <col min="41" max="16384" width="8.88671875" style="4"/>
  </cols>
  <sheetData>
    <row r="1" spans="1:40" x14ac:dyDescent="0.3">
      <c r="A1" s="4" t="s">
        <v>7</v>
      </c>
      <c r="B1" s="4" t="s">
        <v>1</v>
      </c>
      <c r="C1" s="7" t="s">
        <v>53</v>
      </c>
    </row>
    <row r="2" spans="1:40" x14ac:dyDescent="0.3">
      <c r="A2" s="4" t="s">
        <v>7</v>
      </c>
      <c r="B2" s="4" t="s">
        <v>0</v>
      </c>
      <c r="C2" s="7" t="s">
        <v>40</v>
      </c>
    </row>
    <row r="3" spans="1:40" x14ac:dyDescent="0.3">
      <c r="A3" s="4" t="s">
        <v>7</v>
      </c>
      <c r="B3" s="4" t="s">
        <v>2</v>
      </c>
      <c r="C3" s="8">
        <v>42278</v>
      </c>
      <c r="D3" s="9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40" x14ac:dyDescent="0.3">
      <c r="C4" s="8"/>
      <c r="D4" s="9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40" ht="36.6" x14ac:dyDescent="0.7">
      <c r="A5" s="10" t="s">
        <v>10</v>
      </c>
      <c r="C5" s="11"/>
      <c r="D5" s="11"/>
    </row>
    <row r="6" spans="1:40" s="12" customFormat="1" ht="83.4" customHeight="1" x14ac:dyDescent="0.3">
      <c r="A6" s="12" t="s">
        <v>8</v>
      </c>
      <c r="B6" s="12" t="s">
        <v>4</v>
      </c>
      <c r="C6" s="12" t="s">
        <v>3</v>
      </c>
      <c r="D6" s="12" t="s">
        <v>5</v>
      </c>
      <c r="E6" s="13" t="s">
        <v>76</v>
      </c>
      <c r="F6" s="13" t="s">
        <v>77</v>
      </c>
      <c r="G6" s="13" t="s">
        <v>89</v>
      </c>
      <c r="H6" s="13" t="s">
        <v>91</v>
      </c>
      <c r="I6" s="13" t="s">
        <v>126</v>
      </c>
      <c r="J6" s="13" t="s">
        <v>90</v>
      </c>
      <c r="K6" s="13" t="s">
        <v>93</v>
      </c>
      <c r="L6" s="13" t="s">
        <v>94</v>
      </c>
      <c r="M6" s="13" t="s">
        <v>92</v>
      </c>
      <c r="N6" s="13" t="s">
        <v>95</v>
      </c>
      <c r="O6" s="13" t="s">
        <v>96</v>
      </c>
      <c r="P6" s="13" t="s">
        <v>97</v>
      </c>
      <c r="Q6" s="13" t="s">
        <v>98</v>
      </c>
      <c r="R6" s="13" t="s">
        <v>99</v>
      </c>
      <c r="S6" s="13" t="s">
        <v>100</v>
      </c>
      <c r="T6" s="13" t="s">
        <v>101</v>
      </c>
      <c r="U6" s="13" t="s">
        <v>102</v>
      </c>
      <c r="V6" s="13" t="s">
        <v>103</v>
      </c>
      <c r="W6" s="13" t="s">
        <v>104</v>
      </c>
      <c r="X6" s="13" t="s">
        <v>108</v>
      </c>
      <c r="Y6" s="13" t="s">
        <v>105</v>
      </c>
      <c r="Z6" s="13" t="s">
        <v>106</v>
      </c>
      <c r="AA6" s="13" t="s">
        <v>107</v>
      </c>
      <c r="AB6" s="13" t="s">
        <v>109</v>
      </c>
      <c r="AC6" s="13" t="s">
        <v>110</v>
      </c>
      <c r="AD6" s="13" t="s">
        <v>111</v>
      </c>
      <c r="AE6" s="13" t="s">
        <v>112</v>
      </c>
      <c r="AF6" s="13" t="s">
        <v>113</v>
      </c>
      <c r="AG6" s="13" t="s">
        <v>114</v>
      </c>
      <c r="AH6" s="13" t="s">
        <v>121</v>
      </c>
      <c r="AI6" s="13" t="s">
        <v>115</v>
      </c>
      <c r="AJ6" s="13" t="s">
        <v>116</v>
      </c>
      <c r="AK6" s="13" t="s">
        <v>120</v>
      </c>
      <c r="AL6" s="13" t="s">
        <v>117</v>
      </c>
      <c r="AM6" s="13" t="s">
        <v>118</v>
      </c>
      <c r="AN6" s="13" t="s">
        <v>119</v>
      </c>
    </row>
    <row r="7" spans="1:40" x14ac:dyDescent="0.3">
      <c r="A7" s="4" t="s">
        <v>9</v>
      </c>
    </row>
    <row r="8" spans="1:40" x14ac:dyDescent="0.3">
      <c r="A8" s="4" t="s">
        <v>16</v>
      </c>
    </row>
    <row r="9" spans="1:40" x14ac:dyDescent="0.3">
      <c r="B9" s="14" t="s">
        <v>22</v>
      </c>
      <c r="C9" s="14" t="s">
        <v>124</v>
      </c>
      <c r="D9" s="14"/>
      <c r="E9" s="1" t="s">
        <v>43</v>
      </c>
      <c r="F9" s="1" t="s">
        <v>43</v>
      </c>
      <c r="G9" s="1" t="s">
        <v>43</v>
      </c>
      <c r="H9" s="1" t="s">
        <v>43</v>
      </c>
      <c r="I9" s="1" t="s">
        <v>43</v>
      </c>
      <c r="J9" s="1" t="s">
        <v>43</v>
      </c>
      <c r="K9" s="1" t="s">
        <v>43</v>
      </c>
      <c r="L9" s="1" t="s">
        <v>43</v>
      </c>
      <c r="M9" s="1" t="s">
        <v>43</v>
      </c>
      <c r="N9" s="1" t="s">
        <v>43</v>
      </c>
      <c r="O9" s="1" t="s">
        <v>43</v>
      </c>
      <c r="P9" s="1" t="s">
        <v>43</v>
      </c>
      <c r="Q9" s="1" t="s">
        <v>43</v>
      </c>
      <c r="R9" s="1" t="s">
        <v>43</v>
      </c>
      <c r="S9" s="1" t="s">
        <v>43</v>
      </c>
      <c r="T9" s="1" t="s">
        <v>43</v>
      </c>
      <c r="U9" s="1" t="s">
        <v>43</v>
      </c>
      <c r="V9" s="1" t="s">
        <v>43</v>
      </c>
      <c r="W9" s="1" t="s">
        <v>43</v>
      </c>
      <c r="X9" s="1" t="s">
        <v>43</v>
      </c>
      <c r="Y9" s="1" t="s">
        <v>43</v>
      </c>
      <c r="Z9" s="1" t="s">
        <v>43</v>
      </c>
      <c r="AA9" s="1" t="s">
        <v>43</v>
      </c>
      <c r="AB9" s="1" t="s">
        <v>43</v>
      </c>
      <c r="AC9" s="1" t="s">
        <v>43</v>
      </c>
      <c r="AD9" s="1" t="s">
        <v>43</v>
      </c>
      <c r="AE9" s="1" t="s">
        <v>43</v>
      </c>
      <c r="AF9" s="1" t="s">
        <v>43</v>
      </c>
      <c r="AG9" s="1" t="s">
        <v>43</v>
      </c>
      <c r="AH9" s="1" t="s">
        <v>43</v>
      </c>
      <c r="AI9" s="1" t="s">
        <v>43</v>
      </c>
      <c r="AJ9" s="1" t="s">
        <v>43</v>
      </c>
      <c r="AK9" s="1" t="s">
        <v>43</v>
      </c>
      <c r="AL9" s="1" t="s">
        <v>43</v>
      </c>
      <c r="AM9" s="1" t="s">
        <v>43</v>
      </c>
      <c r="AN9" s="1" t="s">
        <v>43</v>
      </c>
    </row>
    <row r="10" spans="1:40" x14ac:dyDescent="0.3">
      <c r="B10" s="14" t="s">
        <v>17</v>
      </c>
      <c r="C10" s="14" t="s">
        <v>124</v>
      </c>
      <c r="D10" s="14"/>
      <c r="E10" s="1" t="s">
        <v>78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  <c r="K10" s="1" t="s">
        <v>78</v>
      </c>
      <c r="L10" s="1" t="s">
        <v>78</v>
      </c>
      <c r="M10" s="1" t="s">
        <v>78</v>
      </c>
      <c r="N10" s="1" t="s">
        <v>78</v>
      </c>
      <c r="O10" s="1" t="s">
        <v>78</v>
      </c>
      <c r="P10" s="1" t="s">
        <v>78</v>
      </c>
      <c r="Q10" s="1" t="s">
        <v>78</v>
      </c>
      <c r="R10" s="1" t="s">
        <v>78</v>
      </c>
      <c r="S10" s="1" t="s">
        <v>78</v>
      </c>
      <c r="T10" s="1" t="s">
        <v>78</v>
      </c>
      <c r="U10" s="1" t="s">
        <v>78</v>
      </c>
      <c r="V10" s="1" t="s">
        <v>78</v>
      </c>
      <c r="W10" s="1" t="s">
        <v>78</v>
      </c>
      <c r="X10" s="1" t="s">
        <v>78</v>
      </c>
      <c r="Y10" s="1" t="s">
        <v>78</v>
      </c>
      <c r="Z10" s="1" t="s">
        <v>78</v>
      </c>
      <c r="AA10" s="1" t="s">
        <v>78</v>
      </c>
      <c r="AB10" s="1" t="s">
        <v>78</v>
      </c>
      <c r="AC10" s="1" t="s">
        <v>78</v>
      </c>
      <c r="AD10" s="1" t="s">
        <v>78</v>
      </c>
      <c r="AE10" s="1" t="s">
        <v>78</v>
      </c>
      <c r="AF10" s="1" t="s">
        <v>78</v>
      </c>
      <c r="AG10" s="1" t="s">
        <v>78</v>
      </c>
      <c r="AH10" s="1" t="s">
        <v>78</v>
      </c>
      <c r="AI10" s="1" t="s">
        <v>78</v>
      </c>
      <c r="AJ10" s="1" t="s">
        <v>78</v>
      </c>
      <c r="AK10" s="1" t="s">
        <v>78</v>
      </c>
      <c r="AL10" s="1" t="s">
        <v>78</v>
      </c>
      <c r="AM10" s="1" t="s">
        <v>78</v>
      </c>
      <c r="AN10" s="1" t="s">
        <v>78</v>
      </c>
    </row>
    <row r="11" spans="1:40" x14ac:dyDescent="0.3">
      <c r="B11" s="14" t="s">
        <v>18</v>
      </c>
      <c r="C11" s="15" t="s">
        <v>124</v>
      </c>
      <c r="D11" s="14"/>
      <c r="E11" s="1" t="s">
        <v>79</v>
      </c>
      <c r="F11" s="1" t="s">
        <v>79</v>
      </c>
      <c r="G11" s="1" t="s">
        <v>79</v>
      </c>
      <c r="H11" s="1" t="s">
        <v>79</v>
      </c>
      <c r="I11" s="1" t="s">
        <v>79</v>
      </c>
      <c r="J11" s="1" t="s">
        <v>79</v>
      </c>
      <c r="K11" s="1" t="s">
        <v>79</v>
      </c>
      <c r="L11" s="1" t="s">
        <v>79</v>
      </c>
      <c r="M11" s="1" t="s">
        <v>79</v>
      </c>
      <c r="N11" s="1" t="s">
        <v>79</v>
      </c>
      <c r="O11" s="1" t="s">
        <v>79</v>
      </c>
      <c r="P11" s="1" t="s">
        <v>79</v>
      </c>
      <c r="Q11" s="1" t="s">
        <v>79</v>
      </c>
      <c r="R11" s="1" t="s">
        <v>79</v>
      </c>
      <c r="S11" s="1" t="s">
        <v>79</v>
      </c>
      <c r="T11" s="1" t="s">
        <v>79</v>
      </c>
      <c r="U11" s="1" t="s">
        <v>79</v>
      </c>
      <c r="V11" s="1" t="s">
        <v>79</v>
      </c>
      <c r="W11" s="1" t="s">
        <v>79</v>
      </c>
      <c r="X11" s="1" t="s">
        <v>79</v>
      </c>
      <c r="Y11" s="1" t="s">
        <v>79</v>
      </c>
      <c r="Z11" s="1" t="s">
        <v>79</v>
      </c>
      <c r="AA11" s="1" t="s">
        <v>79</v>
      </c>
      <c r="AB11" s="1" t="s">
        <v>79</v>
      </c>
      <c r="AC11" s="1" t="s">
        <v>79</v>
      </c>
      <c r="AD11" s="1" t="s">
        <v>79</v>
      </c>
      <c r="AE11" s="1" t="s">
        <v>79</v>
      </c>
      <c r="AF11" s="1" t="s">
        <v>79</v>
      </c>
      <c r="AG11" s="1" t="s">
        <v>79</v>
      </c>
      <c r="AH11" s="1" t="s">
        <v>79</v>
      </c>
      <c r="AI11" s="1" t="s">
        <v>79</v>
      </c>
      <c r="AJ11" s="1" t="s">
        <v>79</v>
      </c>
      <c r="AK11" s="1" t="s">
        <v>79</v>
      </c>
      <c r="AL11" s="1" t="s">
        <v>79</v>
      </c>
      <c r="AM11" s="1" t="s">
        <v>79</v>
      </c>
      <c r="AN11" s="1" t="s">
        <v>79</v>
      </c>
    </row>
    <row r="12" spans="1:40" s="11" customFormat="1" x14ac:dyDescent="0.3">
      <c r="B12" s="16" t="s">
        <v>19</v>
      </c>
      <c r="C12" s="16" t="s">
        <v>124</v>
      </c>
      <c r="D12" s="16"/>
      <c r="E12" s="31" t="s">
        <v>125</v>
      </c>
      <c r="F12" s="31" t="s">
        <v>125</v>
      </c>
      <c r="G12" s="31" t="s">
        <v>125</v>
      </c>
      <c r="H12" s="31" t="s">
        <v>125</v>
      </c>
      <c r="I12" s="31" t="s">
        <v>125</v>
      </c>
      <c r="J12" s="31" t="s">
        <v>125</v>
      </c>
      <c r="K12" s="31" t="s">
        <v>125</v>
      </c>
      <c r="L12" s="31" t="s">
        <v>125</v>
      </c>
      <c r="M12" s="31" t="s">
        <v>125</v>
      </c>
      <c r="N12" s="31" t="s">
        <v>125</v>
      </c>
      <c r="O12" s="31" t="s">
        <v>125</v>
      </c>
      <c r="P12" s="31" t="s">
        <v>125</v>
      </c>
      <c r="Q12" s="31" t="s">
        <v>125</v>
      </c>
      <c r="R12" s="31" t="s">
        <v>125</v>
      </c>
      <c r="S12" s="31" t="s">
        <v>125</v>
      </c>
      <c r="T12" s="31" t="s">
        <v>125</v>
      </c>
      <c r="U12" s="31" t="s">
        <v>125</v>
      </c>
      <c r="V12" s="31" t="s">
        <v>125</v>
      </c>
      <c r="W12" s="31" t="s">
        <v>125</v>
      </c>
      <c r="X12" s="31" t="s">
        <v>125</v>
      </c>
      <c r="Y12" s="31" t="s">
        <v>125</v>
      </c>
      <c r="Z12" s="31" t="s">
        <v>125</v>
      </c>
      <c r="AA12" s="31" t="s">
        <v>125</v>
      </c>
      <c r="AB12" s="31" t="s">
        <v>125</v>
      </c>
      <c r="AC12" s="31" t="s">
        <v>125</v>
      </c>
      <c r="AD12" s="31" t="s">
        <v>125</v>
      </c>
      <c r="AE12" s="31" t="s">
        <v>125</v>
      </c>
      <c r="AF12" s="31" t="s">
        <v>125</v>
      </c>
      <c r="AG12" s="31" t="s">
        <v>125</v>
      </c>
      <c r="AH12" s="31" t="s">
        <v>125</v>
      </c>
      <c r="AI12" s="31" t="s">
        <v>125</v>
      </c>
      <c r="AJ12" s="31" t="s">
        <v>125</v>
      </c>
      <c r="AK12" s="31" t="s">
        <v>125</v>
      </c>
      <c r="AL12" s="31" t="s">
        <v>125</v>
      </c>
      <c r="AM12" s="31" t="s">
        <v>125</v>
      </c>
      <c r="AN12" s="31" t="s">
        <v>125</v>
      </c>
    </row>
    <row r="13" spans="1:40" x14ac:dyDescent="0.3">
      <c r="B13" s="14" t="s">
        <v>20</v>
      </c>
      <c r="C13" s="15" t="s">
        <v>124</v>
      </c>
      <c r="D13" s="14"/>
      <c r="E13" s="1">
        <v>870000114</v>
      </c>
      <c r="F13" s="1">
        <v>870000114</v>
      </c>
      <c r="G13" s="1">
        <v>870000114</v>
      </c>
      <c r="H13" s="1">
        <v>870000114</v>
      </c>
      <c r="I13" s="1">
        <v>870000114</v>
      </c>
      <c r="J13" s="1">
        <v>870000114</v>
      </c>
      <c r="K13" s="1">
        <v>870000114</v>
      </c>
      <c r="L13" s="1">
        <v>870000114</v>
      </c>
      <c r="M13" s="1">
        <v>870000114</v>
      </c>
      <c r="N13" s="1">
        <v>870000114</v>
      </c>
      <c r="O13" s="1">
        <v>870000114</v>
      </c>
      <c r="P13" s="1">
        <v>870000114</v>
      </c>
      <c r="Q13" s="1">
        <v>870000114</v>
      </c>
      <c r="R13" s="1">
        <v>870000114</v>
      </c>
      <c r="S13" s="1">
        <v>870000114</v>
      </c>
      <c r="T13" s="1">
        <v>870000114</v>
      </c>
      <c r="U13" s="1">
        <v>870000114</v>
      </c>
      <c r="V13" s="1">
        <v>870000114</v>
      </c>
      <c r="W13" s="1">
        <v>870000114</v>
      </c>
      <c r="X13" s="1">
        <v>870000114</v>
      </c>
      <c r="Y13" s="1">
        <v>870000114</v>
      </c>
      <c r="Z13" s="1">
        <v>870000114</v>
      </c>
      <c r="AA13" s="1">
        <v>870000114</v>
      </c>
      <c r="AB13" s="1">
        <v>870000114</v>
      </c>
      <c r="AC13" s="1">
        <v>870000114</v>
      </c>
      <c r="AD13" s="1">
        <v>870000114</v>
      </c>
      <c r="AE13" s="1">
        <v>870000114</v>
      </c>
      <c r="AF13" s="1">
        <v>870000114</v>
      </c>
      <c r="AG13" s="1">
        <v>870000114</v>
      </c>
      <c r="AH13" s="1">
        <v>870000114</v>
      </c>
      <c r="AI13" s="1">
        <v>870000114</v>
      </c>
      <c r="AJ13" s="1">
        <v>870000114</v>
      </c>
      <c r="AK13" s="1">
        <v>870000114</v>
      </c>
      <c r="AL13" s="1">
        <v>870000114</v>
      </c>
      <c r="AM13" s="1">
        <v>870000114</v>
      </c>
      <c r="AN13" s="1">
        <v>870000114</v>
      </c>
    </row>
    <row r="14" spans="1:40" x14ac:dyDescent="0.3">
      <c r="B14" s="15" t="s">
        <v>21</v>
      </c>
      <c r="C14" s="15" t="s">
        <v>124</v>
      </c>
      <c r="D14" s="14"/>
      <c r="E14" s="1" t="s">
        <v>59</v>
      </c>
      <c r="F14" s="1" t="s">
        <v>59</v>
      </c>
      <c r="G14" s="1" t="s">
        <v>59</v>
      </c>
      <c r="H14" s="1" t="s">
        <v>60</v>
      </c>
      <c r="I14" s="1" t="s">
        <v>60</v>
      </c>
      <c r="J14" s="1" t="s">
        <v>60</v>
      </c>
      <c r="K14" s="1" t="s">
        <v>61</v>
      </c>
      <c r="L14" s="1" t="s">
        <v>61</v>
      </c>
      <c r="M14" s="1" t="s">
        <v>61</v>
      </c>
      <c r="N14" s="1" t="s">
        <v>62</v>
      </c>
      <c r="O14" s="1" t="s">
        <v>62</v>
      </c>
      <c r="P14" s="1" t="s">
        <v>62</v>
      </c>
      <c r="Q14" s="1" t="s">
        <v>63</v>
      </c>
      <c r="R14" s="1" t="s">
        <v>63</v>
      </c>
      <c r="S14" s="1" t="s">
        <v>63</v>
      </c>
      <c r="T14" s="1" t="s">
        <v>64</v>
      </c>
      <c r="U14" s="1" t="s">
        <v>64</v>
      </c>
      <c r="V14" s="1" t="s">
        <v>64</v>
      </c>
      <c r="W14" s="1" t="s">
        <v>65</v>
      </c>
      <c r="X14" s="1" t="s">
        <v>65</v>
      </c>
      <c r="Y14" s="1" t="s">
        <v>65</v>
      </c>
      <c r="Z14" s="1" t="s">
        <v>66</v>
      </c>
      <c r="AA14" s="1" t="s">
        <v>66</v>
      </c>
      <c r="AB14" s="1" t="s">
        <v>66</v>
      </c>
      <c r="AC14" s="1" t="s">
        <v>67</v>
      </c>
      <c r="AD14" s="1" t="s">
        <v>67</v>
      </c>
      <c r="AE14" s="1" t="s">
        <v>67</v>
      </c>
      <c r="AF14" s="1" t="s">
        <v>68</v>
      </c>
      <c r="AG14" s="1" t="s">
        <v>68</v>
      </c>
      <c r="AH14" s="1" t="s">
        <v>68</v>
      </c>
      <c r="AI14" s="1" t="s">
        <v>69</v>
      </c>
      <c r="AJ14" s="1" t="s">
        <v>69</v>
      </c>
      <c r="AK14" s="1" t="s">
        <v>69</v>
      </c>
      <c r="AL14" s="1" t="s">
        <v>70</v>
      </c>
      <c r="AM14" s="1" t="s">
        <v>70</v>
      </c>
      <c r="AN14" s="1" t="s">
        <v>70</v>
      </c>
    </row>
    <row r="15" spans="1:40" s="1" customFormat="1" x14ac:dyDescent="0.3">
      <c r="A15" s="4" t="s">
        <v>41</v>
      </c>
      <c r="B15" s="15"/>
      <c r="C15" s="15"/>
      <c r="D15" s="14"/>
    </row>
    <row r="16" spans="1:40" s="1" customFormat="1" x14ac:dyDescent="0.3">
      <c r="A16" s="4"/>
      <c r="B16" s="14" t="s">
        <v>42</v>
      </c>
      <c r="C16" s="15"/>
      <c r="D16" s="14" t="s">
        <v>75</v>
      </c>
      <c r="E16" s="1">
        <v>20000</v>
      </c>
      <c r="F16" s="1">
        <v>53600</v>
      </c>
      <c r="G16" s="1">
        <v>90000</v>
      </c>
      <c r="H16" s="1">
        <v>20000</v>
      </c>
      <c r="I16" s="1">
        <v>53600</v>
      </c>
      <c r="J16" s="1">
        <v>90000</v>
      </c>
      <c r="K16" s="1">
        <v>20000</v>
      </c>
      <c r="L16" s="1">
        <v>53600</v>
      </c>
      <c r="M16" s="1">
        <v>90000</v>
      </c>
      <c r="N16" s="1">
        <v>20000</v>
      </c>
      <c r="O16" s="1">
        <v>53600</v>
      </c>
      <c r="P16" s="1">
        <v>90000</v>
      </c>
      <c r="Q16" s="1">
        <v>20000</v>
      </c>
      <c r="R16" s="1">
        <v>53600</v>
      </c>
      <c r="S16" s="1">
        <v>90000</v>
      </c>
      <c r="T16" s="1">
        <v>20000</v>
      </c>
      <c r="U16" s="1">
        <v>53600</v>
      </c>
      <c r="V16" s="1">
        <v>90000</v>
      </c>
      <c r="W16" s="1">
        <v>20000</v>
      </c>
      <c r="X16" s="1">
        <v>53600</v>
      </c>
      <c r="Y16" s="1">
        <v>90000</v>
      </c>
      <c r="Z16" s="1">
        <v>20000</v>
      </c>
      <c r="AA16" s="1">
        <v>53600</v>
      </c>
      <c r="AB16" s="1">
        <v>90000</v>
      </c>
      <c r="AC16" s="1">
        <v>20000</v>
      </c>
      <c r="AD16" s="1">
        <v>53600</v>
      </c>
      <c r="AE16" s="1">
        <v>90000</v>
      </c>
      <c r="AF16" s="1">
        <v>20000</v>
      </c>
      <c r="AG16" s="1">
        <v>53600</v>
      </c>
      <c r="AH16" s="1">
        <v>90000</v>
      </c>
      <c r="AI16" s="1">
        <v>20000</v>
      </c>
      <c r="AJ16" s="1">
        <v>53600</v>
      </c>
      <c r="AK16" s="1">
        <v>90000</v>
      </c>
      <c r="AL16" s="1">
        <v>20000</v>
      </c>
      <c r="AM16" s="1">
        <v>53600</v>
      </c>
      <c r="AN16" s="1">
        <v>90000</v>
      </c>
    </row>
    <row r="17" spans="1:97" s="1" customFormat="1" x14ac:dyDescent="0.3">
      <c r="A17" s="4"/>
      <c r="B17" s="14" t="s">
        <v>71</v>
      </c>
      <c r="C17" s="15"/>
      <c r="D17" s="16" t="s">
        <v>72</v>
      </c>
      <c r="E17" s="1">
        <f>IF((SUM(E16-E43)*E45)&gt;E41,E41,SUM(E16-E43)*E45)</f>
        <v>816.75</v>
      </c>
      <c r="F17" s="1">
        <f>IF((SUM(F16-F43)*F45)&gt;F41,F41,SUM(F16-F43)*F45)</f>
        <v>2479.9500000000003</v>
      </c>
      <c r="G17" s="1">
        <v>3000</v>
      </c>
      <c r="H17" s="1">
        <f>IF((SUM(H16-H43)*H45)&gt;H41,H41,SUM(H16-H43)*H45)</f>
        <v>816.75</v>
      </c>
      <c r="I17" s="1">
        <f>IF((SUM(I16-I43)*I45)&gt;I41,I41,SUM(I16-I43)*I45)</f>
        <v>2479.9500000000003</v>
      </c>
      <c r="J17" s="1">
        <v>3000</v>
      </c>
      <c r="K17" s="1">
        <f>IF((SUM(K16-K43)*K45)&gt;K41,K41,SUM(K16-K43)*K45)</f>
        <v>816.75</v>
      </c>
      <c r="L17" s="1">
        <f>IF((SUM(L16-L43)*L45)&gt;L41,L41,SUM(L16-L43)*L45)</f>
        <v>2479.9500000000003</v>
      </c>
      <c r="M17" s="1">
        <v>3000</v>
      </c>
      <c r="N17" s="1">
        <f>IF((SUM(N16-N43)*N45)&gt;N41,N41,SUM(N16-N43)*N45)</f>
        <v>816.75</v>
      </c>
      <c r="O17" s="1">
        <f>IF((SUM(O16-O43)*O45)&gt;O41,O41,SUM(O16-O43)*O45)</f>
        <v>2479.9500000000003</v>
      </c>
      <c r="P17" s="1">
        <v>3000</v>
      </c>
      <c r="Q17" s="1">
        <f>IF((SUM(Q16-Q43)*Q45)&gt;Q41,Q41,SUM(Q16-Q43)*Q45)</f>
        <v>816.75</v>
      </c>
      <c r="R17" s="1">
        <f>IF((SUM(R16-R43)*R45)&gt;R41,R41,SUM(R16-R43)*R45)</f>
        <v>2479.9500000000003</v>
      </c>
      <c r="S17" s="1">
        <v>3000</v>
      </c>
      <c r="T17" s="1">
        <f>IF((SUM(T16-T43)*T45)&gt;T41,T41,SUM(T16-T43)*T45)</f>
        <v>816.75</v>
      </c>
      <c r="U17" s="1">
        <f>IF((SUM(U16-U43)*U45)&gt;U41,U41,SUM(U16-U43)*U45)</f>
        <v>2479.9500000000003</v>
      </c>
      <c r="V17" s="1">
        <v>3000</v>
      </c>
      <c r="W17" s="1">
        <f>IF((SUM(W16-W43)*W45)&gt;W41,W41,SUM(W16-W43)*W45)</f>
        <v>816.75</v>
      </c>
      <c r="X17" s="1">
        <f>IF((SUM(X16-X43)*X45)&gt;X41,X41,SUM(X16-X43)*X45)</f>
        <v>2479.9500000000003</v>
      </c>
      <c r="Y17" s="1">
        <v>3000</v>
      </c>
      <c r="Z17" s="1">
        <f>IF((SUM(Z16-Z43)*Z45)&gt;Z41,Z41,SUM(Z16-Z43)*Z45)</f>
        <v>816.75</v>
      </c>
      <c r="AA17" s="1">
        <f>IF((SUM(AA16-AA43)*AA45)&gt;AA41,AA41,SUM(AA16-AA43)*AA45)</f>
        <v>2479.9500000000003</v>
      </c>
      <c r="AB17" s="1">
        <v>3000</v>
      </c>
      <c r="AC17" s="1">
        <f>IF((SUM(AC16-AC43)*AC45)&gt;AC41,AC41,SUM(AC16-AC43)*AC45)</f>
        <v>816.75</v>
      </c>
      <c r="AD17" s="1">
        <f>IF((SUM(AD16-AD43)*AD45)&gt;AD41,AD41,SUM(AD16-AD43)*AD45)</f>
        <v>2479.9500000000003</v>
      </c>
      <c r="AE17" s="1">
        <v>3000</v>
      </c>
      <c r="AF17" s="1">
        <f>IF((SUM(AF16-AF43)*AF45)&gt;AF41,AF41,SUM(AF16-AF43)*AF45)</f>
        <v>816.75</v>
      </c>
      <c r="AG17" s="1">
        <f>IF((SUM(AG16-AG43)*AG45)&gt;AG41,AG41,SUM(AG16-AG43)*AG45)</f>
        <v>2479.9500000000003</v>
      </c>
      <c r="AH17" s="1">
        <v>3000</v>
      </c>
      <c r="AI17" s="1">
        <f>IF((SUM(AI16-AI43)*AI45)&gt;AI41,AI41,SUM(AI16-AI43)*AI45)</f>
        <v>816.75</v>
      </c>
      <c r="AJ17" s="1">
        <f>IF((SUM(AJ16-AJ43)*AJ45)&gt;AJ41,AJ41,SUM(AJ16-AJ43)*AJ45)</f>
        <v>2479.9500000000003</v>
      </c>
      <c r="AK17" s="1">
        <v>3000</v>
      </c>
      <c r="AL17" s="1">
        <f>IF((SUM(AL16-AL43)*AL45)&gt;AL41,AL41,SUM(AL16-AL43)*AL45)</f>
        <v>816.75</v>
      </c>
      <c r="AM17" s="1">
        <f>IF((SUM(AM16-AM43)*AM45)&gt;AM41,AM41,SUM(AM16-AM43)*AM45)</f>
        <v>2479.9500000000003</v>
      </c>
      <c r="AN17" s="1">
        <v>3000</v>
      </c>
    </row>
    <row r="18" spans="1:97" s="1" customFormat="1" x14ac:dyDescent="0.3">
      <c r="A18" s="4"/>
      <c r="B18" s="14" t="s">
        <v>73</v>
      </c>
      <c r="C18" s="15"/>
      <c r="D18" s="29" t="s">
        <v>74</v>
      </c>
      <c r="E18" s="1">
        <f t="shared" ref="E18:AN18" si="0">IF(E16&gt;E42,E42,E16)</f>
        <v>20000</v>
      </c>
      <c r="F18" s="1">
        <f t="shared" si="0"/>
        <v>53600</v>
      </c>
      <c r="G18" s="1">
        <f t="shared" si="0"/>
        <v>53600</v>
      </c>
      <c r="H18" s="1">
        <f t="shared" si="0"/>
        <v>20000</v>
      </c>
      <c r="I18" s="1">
        <f t="shared" si="0"/>
        <v>53600</v>
      </c>
      <c r="J18" s="1">
        <f t="shared" si="0"/>
        <v>53600</v>
      </c>
      <c r="K18" s="1">
        <f t="shared" si="0"/>
        <v>20000</v>
      </c>
      <c r="L18" s="1">
        <f t="shared" si="0"/>
        <v>53600</v>
      </c>
      <c r="M18" s="1">
        <f t="shared" si="0"/>
        <v>53600</v>
      </c>
      <c r="N18" s="1">
        <f t="shared" si="0"/>
        <v>20000</v>
      </c>
      <c r="O18" s="1">
        <f t="shared" si="0"/>
        <v>53600</v>
      </c>
      <c r="P18" s="1">
        <f t="shared" si="0"/>
        <v>53600</v>
      </c>
      <c r="Q18" s="1">
        <f t="shared" si="0"/>
        <v>20000</v>
      </c>
      <c r="R18" s="1">
        <f t="shared" si="0"/>
        <v>53600</v>
      </c>
      <c r="S18" s="1">
        <f t="shared" si="0"/>
        <v>53600</v>
      </c>
      <c r="T18" s="1">
        <f t="shared" si="0"/>
        <v>20000</v>
      </c>
      <c r="U18" s="1">
        <f t="shared" si="0"/>
        <v>53600</v>
      </c>
      <c r="V18" s="1">
        <f t="shared" si="0"/>
        <v>53600</v>
      </c>
      <c r="W18" s="1">
        <f t="shared" si="0"/>
        <v>20000</v>
      </c>
      <c r="X18" s="1">
        <f t="shared" si="0"/>
        <v>53600</v>
      </c>
      <c r="Y18" s="1">
        <f t="shared" si="0"/>
        <v>53600</v>
      </c>
      <c r="Z18" s="1">
        <f t="shared" si="0"/>
        <v>20000</v>
      </c>
      <c r="AA18" s="1">
        <f t="shared" si="0"/>
        <v>53600</v>
      </c>
      <c r="AB18" s="1">
        <f t="shared" si="0"/>
        <v>53600</v>
      </c>
      <c r="AC18" s="1">
        <f t="shared" si="0"/>
        <v>20000</v>
      </c>
      <c r="AD18" s="1">
        <f t="shared" si="0"/>
        <v>53600</v>
      </c>
      <c r="AE18" s="1">
        <f t="shared" si="0"/>
        <v>53600</v>
      </c>
      <c r="AF18" s="1">
        <f t="shared" si="0"/>
        <v>20000</v>
      </c>
      <c r="AG18" s="1">
        <f t="shared" si="0"/>
        <v>53600</v>
      </c>
      <c r="AH18" s="1">
        <f t="shared" si="0"/>
        <v>53600</v>
      </c>
      <c r="AI18" s="1">
        <f t="shared" si="0"/>
        <v>20000</v>
      </c>
      <c r="AJ18" s="1">
        <f t="shared" si="0"/>
        <v>53600</v>
      </c>
      <c r="AK18" s="1">
        <f t="shared" si="0"/>
        <v>53600</v>
      </c>
      <c r="AL18" s="1">
        <f t="shared" si="0"/>
        <v>20000</v>
      </c>
      <c r="AM18" s="1">
        <f t="shared" si="0"/>
        <v>53600</v>
      </c>
      <c r="AN18" s="1">
        <f t="shared" si="0"/>
        <v>53600</v>
      </c>
    </row>
    <row r="19" spans="1:97" s="1" customFormat="1" x14ac:dyDescent="0.3">
      <c r="A19" s="4"/>
      <c r="B19" s="14"/>
      <c r="C19" s="15"/>
      <c r="D19" s="14"/>
    </row>
    <row r="20" spans="1:97" x14ac:dyDescent="0.3">
      <c r="A20" s="32" t="s">
        <v>6</v>
      </c>
      <c r="B20" s="32"/>
      <c r="C20" s="32"/>
      <c r="D20" s="32"/>
      <c r="E20" s="32"/>
      <c r="F20" s="28"/>
      <c r="G20" s="28"/>
    </row>
    <row r="21" spans="1:97" s="23" customFormat="1" x14ac:dyDescent="0.3">
      <c r="A21" s="24" t="s">
        <v>23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97" s="1" customFormat="1" x14ac:dyDescent="0.3">
      <c r="D22" s="1" t="s">
        <v>44</v>
      </c>
      <c r="E22" s="1">
        <f>[2]Sheet1!$E$2</f>
        <v>11474</v>
      </c>
      <c r="F22" s="1">
        <f>[2]Sheet1!$E$2</f>
        <v>11474</v>
      </c>
      <c r="G22" s="1">
        <f>[2]Sheet1!$E$2</f>
        <v>11474</v>
      </c>
      <c r="H22" s="1">
        <f>[2]Sheet1!$E$2</f>
        <v>11474</v>
      </c>
      <c r="I22" s="1">
        <f>[2]Sheet1!$E$2</f>
        <v>11474</v>
      </c>
      <c r="J22" s="1">
        <f>[2]Sheet1!$E$2</f>
        <v>11474</v>
      </c>
      <c r="K22" s="1">
        <f>[2]Sheet1!$E$2</f>
        <v>11474</v>
      </c>
      <c r="L22" s="1">
        <f>[2]Sheet1!$E$2</f>
        <v>11474</v>
      </c>
      <c r="M22" s="1">
        <f>[2]Sheet1!$E$2</f>
        <v>11474</v>
      </c>
      <c r="N22" s="1">
        <f>[2]Sheet1!$E$2</f>
        <v>11474</v>
      </c>
      <c r="O22" s="1">
        <f>[2]Sheet1!$E$2</f>
        <v>11474</v>
      </c>
      <c r="P22" s="1">
        <f>[2]Sheet1!$E$2</f>
        <v>11474</v>
      </c>
      <c r="Q22" s="1">
        <f>[2]Sheet1!$E$2</f>
        <v>11474</v>
      </c>
      <c r="R22" s="1">
        <f>[2]Sheet1!$E$2</f>
        <v>11474</v>
      </c>
      <c r="S22" s="1">
        <f>[2]Sheet1!$E$2</f>
        <v>11474</v>
      </c>
      <c r="T22" s="1">
        <f>[2]Sheet1!$E$2</f>
        <v>11474</v>
      </c>
      <c r="U22" s="1">
        <f>[2]Sheet1!$E$2</f>
        <v>11474</v>
      </c>
      <c r="V22" s="1">
        <f>[2]Sheet1!$E$2</f>
        <v>11474</v>
      </c>
      <c r="W22" s="1">
        <f>[2]Sheet1!$E$2</f>
        <v>11474</v>
      </c>
      <c r="X22" s="1">
        <f>[2]Sheet1!$E$2</f>
        <v>11474</v>
      </c>
      <c r="Y22" s="1">
        <f>[2]Sheet1!$E$2</f>
        <v>11474</v>
      </c>
      <c r="Z22" s="1">
        <f>[2]Sheet1!$E$2</f>
        <v>11474</v>
      </c>
      <c r="AA22" s="1">
        <f>[2]Sheet1!$E$2</f>
        <v>11474</v>
      </c>
      <c r="AB22" s="1">
        <f>[2]Sheet1!$E$2</f>
        <v>11474</v>
      </c>
      <c r="AC22" s="1">
        <f>[2]Sheet1!$E$2</f>
        <v>11474</v>
      </c>
      <c r="AD22" s="1">
        <f>[2]Sheet1!$E$2</f>
        <v>11474</v>
      </c>
      <c r="AE22" s="1">
        <f>[2]Sheet1!$E$2</f>
        <v>11474</v>
      </c>
      <c r="AF22" s="1">
        <f>[2]Sheet1!$E$2</f>
        <v>11474</v>
      </c>
      <c r="AG22" s="1">
        <f>[2]Sheet1!$E$2</f>
        <v>11474</v>
      </c>
      <c r="AH22" s="1">
        <f>[2]Sheet1!$E$2</f>
        <v>11474</v>
      </c>
      <c r="AI22" s="1">
        <f>[2]Sheet1!$E$2</f>
        <v>11474</v>
      </c>
      <c r="AJ22" s="1">
        <f>[2]Sheet1!$E$2</f>
        <v>11474</v>
      </c>
      <c r="AK22" s="1">
        <f>[2]Sheet1!$E$2</f>
        <v>11474</v>
      </c>
      <c r="AL22" s="1">
        <f>[2]Sheet1!$E$2</f>
        <v>11474</v>
      </c>
      <c r="AM22" s="1">
        <f>[2]Sheet1!$E$2</f>
        <v>11474</v>
      </c>
      <c r="AN22" s="1">
        <f>[2]Sheet1!$E$2</f>
        <v>11474</v>
      </c>
    </row>
    <row r="23" spans="1:97" s="1" customFormat="1" x14ac:dyDescent="0.3">
      <c r="D23" s="1" t="s">
        <v>45</v>
      </c>
      <c r="E23" s="1">
        <f>[2]Sheet1!$E$163</f>
        <v>1146</v>
      </c>
      <c r="F23" s="1">
        <f>[2]Sheet1!$E$163</f>
        <v>1146</v>
      </c>
      <c r="G23" s="1">
        <f>[2]Sheet1!$E$163</f>
        <v>1146</v>
      </c>
      <c r="H23" s="1">
        <f>[2]Sheet1!$E$163</f>
        <v>1146</v>
      </c>
      <c r="I23" s="1">
        <f>[2]Sheet1!$E$163</f>
        <v>1146</v>
      </c>
      <c r="J23" s="1">
        <f>[2]Sheet1!$E$163</f>
        <v>1146</v>
      </c>
      <c r="K23" s="1">
        <f>[2]Sheet1!$E$163</f>
        <v>1146</v>
      </c>
      <c r="L23" s="1">
        <f>[2]Sheet1!$E$163</f>
        <v>1146</v>
      </c>
      <c r="M23" s="1">
        <f>[2]Sheet1!$E$163</f>
        <v>1146</v>
      </c>
      <c r="N23" s="1">
        <f>[2]Sheet1!$E$163</f>
        <v>1146</v>
      </c>
      <c r="O23" s="1">
        <f>[2]Sheet1!$E$163</f>
        <v>1146</v>
      </c>
      <c r="P23" s="1">
        <f>[2]Sheet1!$E$163</f>
        <v>1146</v>
      </c>
      <c r="Q23" s="1">
        <f>[2]Sheet1!$E$163</f>
        <v>1146</v>
      </c>
      <c r="R23" s="1">
        <f>[2]Sheet1!$E$163</f>
        <v>1146</v>
      </c>
      <c r="S23" s="1">
        <f>[2]Sheet1!$E$163</f>
        <v>1146</v>
      </c>
      <c r="T23" s="1">
        <f>[2]Sheet1!$E$163</f>
        <v>1146</v>
      </c>
      <c r="U23" s="1">
        <f>[2]Sheet1!$E$163</f>
        <v>1146</v>
      </c>
      <c r="V23" s="1">
        <f>[2]Sheet1!$E$163</f>
        <v>1146</v>
      </c>
      <c r="W23" s="1">
        <f>[2]Sheet1!$E$163</f>
        <v>1146</v>
      </c>
      <c r="X23" s="1">
        <f>[2]Sheet1!$E$163</f>
        <v>1146</v>
      </c>
      <c r="Y23" s="1">
        <f>[2]Sheet1!$E$163</f>
        <v>1146</v>
      </c>
      <c r="Z23" s="1">
        <f>[2]Sheet1!$E$163</f>
        <v>1146</v>
      </c>
      <c r="AA23" s="1">
        <f>[2]Sheet1!$E$163</f>
        <v>1146</v>
      </c>
      <c r="AB23" s="1">
        <f>[2]Sheet1!$E$163</f>
        <v>1146</v>
      </c>
      <c r="AC23" s="1">
        <f>[2]Sheet1!$E$163</f>
        <v>1146</v>
      </c>
      <c r="AD23" s="1">
        <f>[2]Sheet1!$E$163</f>
        <v>1146</v>
      </c>
      <c r="AE23" s="1">
        <f>[2]Sheet1!$E$163</f>
        <v>1146</v>
      </c>
      <c r="AF23" s="1">
        <f>[2]Sheet1!$E$163</f>
        <v>1146</v>
      </c>
      <c r="AG23" s="1">
        <f>[2]Sheet1!$E$163</f>
        <v>1146</v>
      </c>
      <c r="AH23" s="1">
        <f>[2]Sheet1!$E$163</f>
        <v>1146</v>
      </c>
      <c r="AI23" s="1">
        <f>[2]Sheet1!$E$163</f>
        <v>1146</v>
      </c>
      <c r="AJ23" s="1">
        <f>[2]Sheet1!$E$163</f>
        <v>1146</v>
      </c>
      <c r="AK23" s="1">
        <f>[2]Sheet1!$E$163</f>
        <v>1146</v>
      </c>
      <c r="AL23" s="1">
        <f>[2]Sheet1!$E$163</f>
        <v>1146</v>
      </c>
      <c r="AM23" s="1">
        <f>[2]Sheet1!$E$163</f>
        <v>1146</v>
      </c>
      <c r="AN23" s="1">
        <f>[2]Sheet1!$E$163</f>
        <v>1146</v>
      </c>
    </row>
    <row r="24" spans="1:97" x14ac:dyDescent="0.3">
      <c r="D24" s="1" t="s">
        <v>55</v>
      </c>
      <c r="E24" s="19">
        <f>[2]Sheet1!$E$22</f>
        <v>7033</v>
      </c>
      <c r="F24" s="19">
        <f>[2]Sheet1!$E$22</f>
        <v>7033</v>
      </c>
      <c r="G24" s="19">
        <f>[2]Sheet1!$E$22</f>
        <v>7033</v>
      </c>
      <c r="H24" s="19">
        <f>[2]Sheet1!$E$22</f>
        <v>7033</v>
      </c>
      <c r="I24" s="19">
        <f>[2]Sheet1!$E$22</f>
        <v>7033</v>
      </c>
      <c r="J24" s="19">
        <f>[2]Sheet1!$E$22</f>
        <v>7033</v>
      </c>
      <c r="K24" s="19">
        <f>[2]Sheet1!$E$22</f>
        <v>7033</v>
      </c>
      <c r="L24" s="19">
        <f>[2]Sheet1!$E$22</f>
        <v>7033</v>
      </c>
      <c r="M24" s="19">
        <f>[2]Sheet1!$E$22</f>
        <v>7033</v>
      </c>
      <c r="N24" s="19">
        <f>[2]Sheet1!$E$22</f>
        <v>7033</v>
      </c>
      <c r="O24" s="19">
        <f>[2]Sheet1!$E$22</f>
        <v>7033</v>
      </c>
      <c r="P24" s="19">
        <f>[2]Sheet1!$E$22</f>
        <v>7033</v>
      </c>
      <c r="Q24" s="19">
        <f>[2]Sheet1!$E$22</f>
        <v>7033</v>
      </c>
      <c r="R24" s="19">
        <f>[2]Sheet1!$E$22</f>
        <v>7033</v>
      </c>
      <c r="S24" s="19">
        <f>[2]Sheet1!$E$22</f>
        <v>7033</v>
      </c>
      <c r="T24" s="19">
        <f>[2]Sheet1!$E$22</f>
        <v>7033</v>
      </c>
      <c r="U24" s="19">
        <f>[2]Sheet1!$E$22</f>
        <v>7033</v>
      </c>
      <c r="V24" s="19">
        <f>[2]Sheet1!$E$22</f>
        <v>7033</v>
      </c>
      <c r="W24" s="19">
        <f>[2]Sheet1!$E$22</f>
        <v>7033</v>
      </c>
      <c r="X24" s="19">
        <f>[2]Sheet1!$E$22</f>
        <v>7033</v>
      </c>
      <c r="Y24" s="19">
        <f>[2]Sheet1!$E$22</f>
        <v>7033</v>
      </c>
      <c r="Z24" s="19">
        <f>[2]Sheet1!$E$22</f>
        <v>7033</v>
      </c>
      <c r="AA24" s="19">
        <f>[2]Sheet1!$E$22</f>
        <v>7033</v>
      </c>
      <c r="AB24" s="19">
        <f>[2]Sheet1!$E$22</f>
        <v>7033</v>
      </c>
      <c r="AC24" s="19">
        <f>[2]Sheet1!$E$22</f>
        <v>7033</v>
      </c>
      <c r="AD24" s="19">
        <f>[2]Sheet1!$E$22</f>
        <v>7033</v>
      </c>
      <c r="AE24" s="19">
        <f>[2]Sheet1!$E$22</f>
        <v>7033</v>
      </c>
      <c r="AF24" s="19">
        <f>[2]Sheet1!$E$22</f>
        <v>7033</v>
      </c>
      <c r="AG24" s="19">
        <f>[2]Sheet1!$E$22</f>
        <v>7033</v>
      </c>
      <c r="AH24" s="19">
        <f>[2]Sheet1!$E$22</f>
        <v>7033</v>
      </c>
      <c r="AI24" s="19">
        <f>[2]Sheet1!$E$22</f>
        <v>7033</v>
      </c>
      <c r="AJ24" s="19">
        <f>[2]Sheet1!$E$22</f>
        <v>7033</v>
      </c>
      <c r="AK24" s="19">
        <f>[2]Sheet1!$E$22</f>
        <v>7033</v>
      </c>
      <c r="AL24" s="19">
        <f>[2]Sheet1!$E$22</f>
        <v>7033</v>
      </c>
      <c r="AM24" s="19">
        <f>[2]Sheet1!$E$22</f>
        <v>7033</v>
      </c>
      <c r="AN24" s="19">
        <f>[2]Sheet1!$E$22</f>
        <v>7033</v>
      </c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</row>
    <row r="25" spans="1:97" x14ac:dyDescent="0.3">
      <c r="D25" s="1" t="s">
        <v>56</v>
      </c>
      <c r="E25" s="4">
        <f>[2]Sheet1!$E$19</f>
        <v>35466</v>
      </c>
      <c r="F25" s="4">
        <f>[2]Sheet1!$E$19</f>
        <v>35466</v>
      </c>
      <c r="G25" s="4">
        <f>[2]Sheet1!$E$19</f>
        <v>35466</v>
      </c>
      <c r="H25" s="4">
        <f>[2]Sheet1!$E$19</f>
        <v>35466</v>
      </c>
      <c r="I25" s="4">
        <f>[2]Sheet1!$E$19</f>
        <v>35466</v>
      </c>
      <c r="J25" s="4">
        <f>[2]Sheet1!$E$19</f>
        <v>35466</v>
      </c>
      <c r="K25" s="4">
        <f>[2]Sheet1!$E$19</f>
        <v>35466</v>
      </c>
      <c r="L25" s="4">
        <f>[2]Sheet1!$E$19</f>
        <v>35466</v>
      </c>
      <c r="M25" s="4">
        <f>[2]Sheet1!$E$19</f>
        <v>35466</v>
      </c>
      <c r="N25" s="4">
        <f>[2]Sheet1!$E$19</f>
        <v>35466</v>
      </c>
      <c r="O25" s="4">
        <f>[2]Sheet1!$E$19</f>
        <v>35466</v>
      </c>
      <c r="P25" s="4">
        <f>[2]Sheet1!$E$19</f>
        <v>35466</v>
      </c>
      <c r="Q25" s="4">
        <f>[2]Sheet1!$E$19</f>
        <v>35466</v>
      </c>
      <c r="R25" s="4">
        <f>[2]Sheet1!$E$19</f>
        <v>35466</v>
      </c>
      <c r="S25" s="4">
        <f>[2]Sheet1!$E$19</f>
        <v>35466</v>
      </c>
      <c r="T25" s="4">
        <f>[2]Sheet1!$E$19</f>
        <v>35466</v>
      </c>
      <c r="U25" s="4">
        <f>[2]Sheet1!$E$19</f>
        <v>35466</v>
      </c>
      <c r="V25" s="4">
        <f>[2]Sheet1!$E$19</f>
        <v>35466</v>
      </c>
      <c r="W25" s="4">
        <f>[2]Sheet1!$E$19</f>
        <v>35466</v>
      </c>
      <c r="X25" s="4">
        <f>[2]Sheet1!$E$19</f>
        <v>35466</v>
      </c>
      <c r="Y25" s="4">
        <f>[2]Sheet1!$E$19</f>
        <v>35466</v>
      </c>
      <c r="Z25" s="4">
        <f>[2]Sheet1!$E$19</f>
        <v>35466</v>
      </c>
      <c r="AA25" s="4">
        <f>[2]Sheet1!$E$19</f>
        <v>35466</v>
      </c>
      <c r="AB25" s="4">
        <f>[2]Sheet1!$E$19</f>
        <v>35466</v>
      </c>
      <c r="AC25" s="4">
        <f>[2]Sheet1!$E$19</f>
        <v>35466</v>
      </c>
      <c r="AD25" s="4">
        <f>[2]Sheet1!$E$19</f>
        <v>35466</v>
      </c>
      <c r="AE25" s="4">
        <f>[2]Sheet1!$E$19</f>
        <v>35466</v>
      </c>
      <c r="AF25" s="4">
        <f>[2]Sheet1!$E$19</f>
        <v>35466</v>
      </c>
      <c r="AG25" s="4">
        <f>[2]Sheet1!$E$19</f>
        <v>35466</v>
      </c>
      <c r="AH25" s="4">
        <f>[2]Sheet1!$E$19</f>
        <v>35466</v>
      </c>
      <c r="AI25" s="4">
        <f>[2]Sheet1!$E$19</f>
        <v>35466</v>
      </c>
      <c r="AJ25" s="4">
        <f>[2]Sheet1!$E$19</f>
        <v>35466</v>
      </c>
      <c r="AK25" s="4">
        <f>[2]Sheet1!$E$19</f>
        <v>35466</v>
      </c>
      <c r="AL25" s="4">
        <f>[2]Sheet1!$E$19</f>
        <v>35466</v>
      </c>
      <c r="AM25" s="4">
        <f>[2]Sheet1!$E$19</f>
        <v>35466</v>
      </c>
      <c r="AN25" s="4">
        <f>[2]Sheet1!$E$19</f>
        <v>35466</v>
      </c>
    </row>
    <row r="26" spans="1:97" x14ac:dyDescent="0.3">
      <c r="D26" s="1" t="s">
        <v>57</v>
      </c>
      <c r="E26" s="4">
        <f>[2]Sheet1!$E$20</f>
        <v>82352</v>
      </c>
      <c r="F26" s="4">
        <f>[2]Sheet1!$E$20</f>
        <v>82352</v>
      </c>
      <c r="G26" s="4">
        <f>[2]Sheet1!$E$20</f>
        <v>82352</v>
      </c>
      <c r="H26" s="4">
        <f>[2]Sheet1!$E$20</f>
        <v>82352</v>
      </c>
      <c r="I26" s="4">
        <f>[2]Sheet1!$E$20</f>
        <v>82352</v>
      </c>
      <c r="J26" s="4">
        <f>[2]Sheet1!$E$20</f>
        <v>82352</v>
      </c>
      <c r="K26" s="4">
        <f>[2]Sheet1!$E$20</f>
        <v>82352</v>
      </c>
      <c r="L26" s="4">
        <f>[2]Sheet1!$E$20</f>
        <v>82352</v>
      </c>
      <c r="M26" s="4">
        <f>[2]Sheet1!$E$20</f>
        <v>82352</v>
      </c>
      <c r="N26" s="4">
        <f>[2]Sheet1!$E$20</f>
        <v>82352</v>
      </c>
      <c r="O26" s="4">
        <f>[2]Sheet1!$E$20</f>
        <v>82352</v>
      </c>
      <c r="P26" s="4">
        <f>[2]Sheet1!$E$20</f>
        <v>82352</v>
      </c>
      <c r="Q26" s="4">
        <f>[2]Sheet1!$E$20</f>
        <v>82352</v>
      </c>
      <c r="R26" s="4">
        <f>[2]Sheet1!$E$20</f>
        <v>82352</v>
      </c>
      <c r="S26" s="4">
        <f>[2]Sheet1!$E$20</f>
        <v>82352</v>
      </c>
      <c r="T26" s="4">
        <f>[2]Sheet1!$E$20</f>
        <v>82352</v>
      </c>
      <c r="U26" s="4">
        <f>[2]Sheet1!$E$20</f>
        <v>82352</v>
      </c>
      <c r="V26" s="4">
        <f>[2]Sheet1!$E$20</f>
        <v>82352</v>
      </c>
      <c r="W26" s="4">
        <f>[2]Sheet1!$E$20</f>
        <v>82352</v>
      </c>
      <c r="X26" s="4">
        <f>[2]Sheet1!$E$20</f>
        <v>82352</v>
      </c>
      <c r="Y26" s="4">
        <f>[2]Sheet1!$E$20</f>
        <v>82352</v>
      </c>
      <c r="Z26" s="4">
        <f>[2]Sheet1!$E$20</f>
        <v>82352</v>
      </c>
      <c r="AA26" s="4">
        <f>[2]Sheet1!$E$20</f>
        <v>82352</v>
      </c>
      <c r="AB26" s="4">
        <f>[2]Sheet1!$E$20</f>
        <v>82352</v>
      </c>
      <c r="AC26" s="4">
        <f>[2]Sheet1!$E$20</f>
        <v>82352</v>
      </c>
      <c r="AD26" s="4">
        <f>[2]Sheet1!$E$20</f>
        <v>82352</v>
      </c>
      <c r="AE26" s="4">
        <f>[2]Sheet1!$E$20</f>
        <v>82352</v>
      </c>
      <c r="AF26" s="4">
        <f>[2]Sheet1!$E$20</f>
        <v>82352</v>
      </c>
      <c r="AG26" s="4">
        <f>[2]Sheet1!$E$20</f>
        <v>82352</v>
      </c>
      <c r="AH26" s="4">
        <f>[2]Sheet1!$E$20</f>
        <v>82352</v>
      </c>
      <c r="AI26" s="4">
        <f>[2]Sheet1!$E$20</f>
        <v>82352</v>
      </c>
      <c r="AJ26" s="4">
        <f>[2]Sheet1!$E$20</f>
        <v>82352</v>
      </c>
      <c r="AK26" s="4">
        <f>[2]Sheet1!$E$20</f>
        <v>82352</v>
      </c>
      <c r="AL26" s="4">
        <f>[2]Sheet1!$E$20</f>
        <v>82352</v>
      </c>
      <c r="AM26" s="4">
        <f>[2]Sheet1!$E$20</f>
        <v>82352</v>
      </c>
      <c r="AN26" s="4">
        <f>[2]Sheet1!$E$20</f>
        <v>82352</v>
      </c>
    </row>
    <row r="27" spans="1:97" x14ac:dyDescent="0.3">
      <c r="D27" s="1" t="s">
        <v>58</v>
      </c>
      <c r="E27" s="27">
        <f>[2]Sheet1!$E$21</f>
        <v>0.15</v>
      </c>
      <c r="F27" s="27">
        <f>[2]Sheet1!$E$21</f>
        <v>0.15</v>
      </c>
      <c r="G27" s="27">
        <f>[2]Sheet1!$E$21</f>
        <v>0.15</v>
      </c>
      <c r="H27" s="27">
        <f>[2]Sheet1!$E$21</f>
        <v>0.15</v>
      </c>
      <c r="I27" s="27">
        <f>[2]Sheet1!$E$21</f>
        <v>0.15</v>
      </c>
      <c r="J27" s="27">
        <f>[2]Sheet1!$E$21</f>
        <v>0.15</v>
      </c>
      <c r="K27" s="27">
        <f>[2]Sheet1!$E$21</f>
        <v>0.15</v>
      </c>
      <c r="L27" s="27">
        <f>[2]Sheet1!$E$21</f>
        <v>0.15</v>
      </c>
      <c r="M27" s="27">
        <f>[2]Sheet1!$E$21</f>
        <v>0.15</v>
      </c>
      <c r="N27" s="27">
        <f>[2]Sheet1!$E$21</f>
        <v>0.15</v>
      </c>
      <c r="O27" s="27">
        <f>[2]Sheet1!$E$21</f>
        <v>0.15</v>
      </c>
      <c r="P27" s="27">
        <f>[2]Sheet1!$E$21</f>
        <v>0.15</v>
      </c>
      <c r="Q27" s="27">
        <f>[2]Sheet1!$E$21</f>
        <v>0.15</v>
      </c>
      <c r="R27" s="27">
        <f>[2]Sheet1!$E$21</f>
        <v>0.15</v>
      </c>
      <c r="S27" s="27">
        <f>[2]Sheet1!$E$21</f>
        <v>0.15</v>
      </c>
      <c r="T27" s="27">
        <f>[2]Sheet1!$E$21</f>
        <v>0.15</v>
      </c>
      <c r="U27" s="27">
        <f>[2]Sheet1!$E$21</f>
        <v>0.15</v>
      </c>
      <c r="V27" s="27">
        <f>[2]Sheet1!$E$21</f>
        <v>0.15</v>
      </c>
      <c r="W27" s="27">
        <f>[2]Sheet1!$E$21</f>
        <v>0.15</v>
      </c>
      <c r="X27" s="27">
        <f>[2]Sheet1!$E$21</f>
        <v>0.15</v>
      </c>
      <c r="Y27" s="27">
        <f>[2]Sheet1!$E$21</f>
        <v>0.15</v>
      </c>
      <c r="Z27" s="27">
        <f>[2]Sheet1!$E$21</f>
        <v>0.15</v>
      </c>
      <c r="AA27" s="27">
        <f>[2]Sheet1!$E$21</f>
        <v>0.15</v>
      </c>
      <c r="AB27" s="27">
        <f>[2]Sheet1!$E$21</f>
        <v>0.15</v>
      </c>
      <c r="AC27" s="27">
        <f>[2]Sheet1!$E$21</f>
        <v>0.15</v>
      </c>
      <c r="AD27" s="27">
        <f>[2]Sheet1!$E$21</f>
        <v>0.15</v>
      </c>
      <c r="AE27" s="27">
        <f>[2]Sheet1!$E$21</f>
        <v>0.15</v>
      </c>
      <c r="AF27" s="27">
        <f>[2]Sheet1!$E$21</f>
        <v>0.15</v>
      </c>
      <c r="AG27" s="27">
        <f>[2]Sheet1!$E$21</f>
        <v>0.15</v>
      </c>
      <c r="AH27" s="27">
        <f>[2]Sheet1!$E$21</f>
        <v>0.15</v>
      </c>
      <c r="AI27" s="27">
        <f>[2]Sheet1!$E$21</f>
        <v>0.15</v>
      </c>
      <c r="AJ27" s="27">
        <f>[2]Sheet1!$E$21</f>
        <v>0.15</v>
      </c>
      <c r="AK27" s="27">
        <f>[2]Sheet1!$E$21</f>
        <v>0.15</v>
      </c>
      <c r="AL27" s="27">
        <f>[2]Sheet1!$E$21</f>
        <v>0.15</v>
      </c>
      <c r="AM27" s="27">
        <f>[2]Sheet1!$E$21</f>
        <v>0.15</v>
      </c>
      <c r="AN27" s="27">
        <f>[2]Sheet1!$E$21</f>
        <v>0.15</v>
      </c>
    </row>
    <row r="28" spans="1:97" s="1" customFormat="1" x14ac:dyDescent="0.3">
      <c r="D28" s="1" t="str">
        <f>[1]Sheet1!$A$85</f>
        <v>1st Bracket Rate</v>
      </c>
      <c r="E28" s="25">
        <f>[2]Sheet1!$E$85</f>
        <v>0.15</v>
      </c>
      <c r="F28" s="25">
        <f>[2]Sheet1!$E$85</f>
        <v>0.15</v>
      </c>
      <c r="G28" s="25">
        <f>[2]Sheet1!$E$85</f>
        <v>0.15</v>
      </c>
      <c r="H28" s="25">
        <f>[2]Sheet1!$E$85</f>
        <v>0.15</v>
      </c>
      <c r="I28" s="25">
        <f>[2]Sheet1!$E$85</f>
        <v>0.15</v>
      </c>
      <c r="J28" s="25">
        <f>[2]Sheet1!$E$85</f>
        <v>0.15</v>
      </c>
      <c r="K28" s="25">
        <f>[2]Sheet1!$E$85</f>
        <v>0.15</v>
      </c>
      <c r="L28" s="25">
        <f>[2]Sheet1!$E$85</f>
        <v>0.15</v>
      </c>
      <c r="M28" s="25">
        <f>[2]Sheet1!$E$85</f>
        <v>0.15</v>
      </c>
      <c r="N28" s="25">
        <f>[2]Sheet1!$E$85</f>
        <v>0.15</v>
      </c>
      <c r="O28" s="25">
        <f>[2]Sheet1!$E$85</f>
        <v>0.15</v>
      </c>
      <c r="P28" s="25">
        <f>[2]Sheet1!$E$85</f>
        <v>0.15</v>
      </c>
      <c r="Q28" s="25">
        <f>[2]Sheet1!$E$85</f>
        <v>0.15</v>
      </c>
      <c r="R28" s="25">
        <f>[2]Sheet1!$E$85</f>
        <v>0.15</v>
      </c>
      <c r="S28" s="25">
        <f>[2]Sheet1!$E$85</f>
        <v>0.15</v>
      </c>
      <c r="T28" s="25">
        <f>[2]Sheet1!$E$85</f>
        <v>0.15</v>
      </c>
      <c r="U28" s="25">
        <f>[2]Sheet1!$E$85</f>
        <v>0.15</v>
      </c>
      <c r="V28" s="25">
        <f>[2]Sheet1!$E$85</f>
        <v>0.15</v>
      </c>
      <c r="W28" s="25">
        <f>[2]Sheet1!$E$85</f>
        <v>0.15</v>
      </c>
      <c r="X28" s="25">
        <f>[2]Sheet1!$E$85</f>
        <v>0.15</v>
      </c>
      <c r="Y28" s="25">
        <f>[2]Sheet1!$E$85</f>
        <v>0.15</v>
      </c>
      <c r="Z28" s="25">
        <f>[2]Sheet1!$E$85</f>
        <v>0.15</v>
      </c>
      <c r="AA28" s="25">
        <f>[2]Sheet1!$E$85</f>
        <v>0.15</v>
      </c>
      <c r="AB28" s="25">
        <f>[2]Sheet1!$E$85</f>
        <v>0.15</v>
      </c>
      <c r="AC28" s="25">
        <f>[2]Sheet1!$E$85</f>
        <v>0.15</v>
      </c>
      <c r="AD28" s="25">
        <f>[2]Sheet1!$E$85</f>
        <v>0.15</v>
      </c>
      <c r="AE28" s="25">
        <f>[2]Sheet1!$E$85</f>
        <v>0.15</v>
      </c>
      <c r="AF28" s="25">
        <f>[2]Sheet1!$E$85</f>
        <v>0.15</v>
      </c>
      <c r="AG28" s="25">
        <f>[2]Sheet1!$E$85</f>
        <v>0.15</v>
      </c>
      <c r="AH28" s="25">
        <f>[2]Sheet1!$E$85</f>
        <v>0.15</v>
      </c>
      <c r="AI28" s="25">
        <f>[2]Sheet1!$E$85</f>
        <v>0.15</v>
      </c>
      <c r="AJ28" s="25">
        <f>[2]Sheet1!$E$85</f>
        <v>0.15</v>
      </c>
      <c r="AK28" s="25">
        <f>[2]Sheet1!$E$85</f>
        <v>0.15</v>
      </c>
      <c r="AL28" s="25">
        <f>[2]Sheet1!$E$85</f>
        <v>0.15</v>
      </c>
      <c r="AM28" s="25">
        <f>[2]Sheet1!$E$85</f>
        <v>0.15</v>
      </c>
      <c r="AN28" s="25">
        <f>[2]Sheet1!$E$85</f>
        <v>0.15</v>
      </c>
    </row>
    <row r="29" spans="1:97" s="1" customFormat="1" x14ac:dyDescent="0.3">
      <c r="D29" s="1" t="str">
        <f>[1]Sheet1!$A$86</f>
        <v>2nd Bracket Rate</v>
      </c>
      <c r="E29" s="25">
        <f>[2]Sheet1!$E$86</f>
        <v>0.22</v>
      </c>
      <c r="F29" s="25">
        <f>[2]Sheet1!$E$86</f>
        <v>0.22</v>
      </c>
      <c r="G29" s="25">
        <f>[2]Sheet1!$E$86</f>
        <v>0.22</v>
      </c>
      <c r="H29" s="25">
        <f>[2]Sheet1!$E$86</f>
        <v>0.22</v>
      </c>
      <c r="I29" s="25">
        <f>[2]Sheet1!$E$86</f>
        <v>0.22</v>
      </c>
      <c r="J29" s="25">
        <f>[2]Sheet1!$E$86</f>
        <v>0.22</v>
      </c>
      <c r="K29" s="25">
        <f>[2]Sheet1!$E$86</f>
        <v>0.22</v>
      </c>
      <c r="L29" s="25">
        <f>[2]Sheet1!$E$86</f>
        <v>0.22</v>
      </c>
      <c r="M29" s="25">
        <f>[2]Sheet1!$E$86</f>
        <v>0.22</v>
      </c>
      <c r="N29" s="25">
        <f>[2]Sheet1!$E$86</f>
        <v>0.22</v>
      </c>
      <c r="O29" s="25">
        <f>[2]Sheet1!$E$86</f>
        <v>0.22</v>
      </c>
      <c r="P29" s="25">
        <f>[2]Sheet1!$E$86</f>
        <v>0.22</v>
      </c>
      <c r="Q29" s="25">
        <f>[2]Sheet1!$E$86</f>
        <v>0.22</v>
      </c>
      <c r="R29" s="25">
        <f>[2]Sheet1!$E$86</f>
        <v>0.22</v>
      </c>
      <c r="S29" s="25">
        <f>[2]Sheet1!$E$86</f>
        <v>0.22</v>
      </c>
      <c r="T29" s="25">
        <f>[2]Sheet1!$E$86</f>
        <v>0.22</v>
      </c>
      <c r="U29" s="25">
        <f>[2]Sheet1!$E$86</f>
        <v>0.22</v>
      </c>
      <c r="V29" s="25">
        <f>[2]Sheet1!$E$86</f>
        <v>0.22</v>
      </c>
      <c r="W29" s="25">
        <f>[2]Sheet1!$E$86</f>
        <v>0.22</v>
      </c>
      <c r="X29" s="25">
        <f>[2]Sheet1!$E$86</f>
        <v>0.22</v>
      </c>
      <c r="Y29" s="25">
        <f>[2]Sheet1!$E$86</f>
        <v>0.22</v>
      </c>
      <c r="Z29" s="25">
        <f>[2]Sheet1!$E$86</f>
        <v>0.22</v>
      </c>
      <c r="AA29" s="25">
        <f>[2]Sheet1!$E$86</f>
        <v>0.22</v>
      </c>
      <c r="AB29" s="25">
        <f>[2]Sheet1!$E$86</f>
        <v>0.22</v>
      </c>
      <c r="AC29" s="25">
        <f>[2]Sheet1!$E$86</f>
        <v>0.22</v>
      </c>
      <c r="AD29" s="25">
        <f>[2]Sheet1!$E$86</f>
        <v>0.22</v>
      </c>
      <c r="AE29" s="25">
        <f>[2]Sheet1!$E$86</f>
        <v>0.22</v>
      </c>
      <c r="AF29" s="25">
        <f>[2]Sheet1!$E$86</f>
        <v>0.22</v>
      </c>
      <c r="AG29" s="25">
        <f>[2]Sheet1!$E$86</f>
        <v>0.22</v>
      </c>
      <c r="AH29" s="25">
        <f>[2]Sheet1!$E$86</f>
        <v>0.22</v>
      </c>
      <c r="AI29" s="25">
        <f>[2]Sheet1!$E$86</f>
        <v>0.22</v>
      </c>
      <c r="AJ29" s="25">
        <f>[2]Sheet1!$E$86</f>
        <v>0.22</v>
      </c>
      <c r="AK29" s="25">
        <f>[2]Sheet1!$E$86</f>
        <v>0.22</v>
      </c>
      <c r="AL29" s="25">
        <f>[2]Sheet1!$E$86</f>
        <v>0.22</v>
      </c>
      <c r="AM29" s="25">
        <f>[2]Sheet1!$E$86</f>
        <v>0.22</v>
      </c>
      <c r="AN29" s="25">
        <f>[2]Sheet1!$E$86</f>
        <v>0.22</v>
      </c>
    </row>
    <row r="30" spans="1:97" s="1" customFormat="1" x14ac:dyDescent="0.3">
      <c r="D30" s="1" t="str">
        <f>[1]Sheet1!$A$87</f>
        <v>3rd Bracket Rate</v>
      </c>
      <c r="E30" s="25">
        <f>[2]Sheet1!$E$87</f>
        <v>0.26</v>
      </c>
      <c r="F30" s="25">
        <f>[2]Sheet1!$E$87</f>
        <v>0.26</v>
      </c>
      <c r="G30" s="25">
        <f>[2]Sheet1!$E$87</f>
        <v>0.26</v>
      </c>
      <c r="H30" s="25">
        <f>[2]Sheet1!$E$87</f>
        <v>0.26</v>
      </c>
      <c r="I30" s="25">
        <f>[2]Sheet1!$E$87</f>
        <v>0.26</v>
      </c>
      <c r="J30" s="25">
        <f>[2]Sheet1!$E$87</f>
        <v>0.26</v>
      </c>
      <c r="K30" s="25">
        <f>[2]Sheet1!$E$87</f>
        <v>0.26</v>
      </c>
      <c r="L30" s="25">
        <f>[2]Sheet1!$E$87</f>
        <v>0.26</v>
      </c>
      <c r="M30" s="25">
        <f>[2]Sheet1!$E$87</f>
        <v>0.26</v>
      </c>
      <c r="N30" s="25">
        <f>[2]Sheet1!$E$87</f>
        <v>0.26</v>
      </c>
      <c r="O30" s="25">
        <f>[2]Sheet1!$E$87</f>
        <v>0.26</v>
      </c>
      <c r="P30" s="25">
        <f>[2]Sheet1!$E$87</f>
        <v>0.26</v>
      </c>
      <c r="Q30" s="25">
        <f>[2]Sheet1!$E$87</f>
        <v>0.26</v>
      </c>
      <c r="R30" s="25">
        <f>[2]Sheet1!$E$87</f>
        <v>0.26</v>
      </c>
      <c r="S30" s="25">
        <f>[2]Sheet1!$E$87</f>
        <v>0.26</v>
      </c>
      <c r="T30" s="25">
        <f>[2]Sheet1!$E$87</f>
        <v>0.26</v>
      </c>
      <c r="U30" s="25">
        <f>[2]Sheet1!$E$87</f>
        <v>0.26</v>
      </c>
      <c r="V30" s="25">
        <f>[2]Sheet1!$E$87</f>
        <v>0.26</v>
      </c>
      <c r="W30" s="25">
        <f>[2]Sheet1!$E$87</f>
        <v>0.26</v>
      </c>
      <c r="X30" s="25">
        <f>[2]Sheet1!$E$87</f>
        <v>0.26</v>
      </c>
      <c r="Y30" s="25">
        <f>[2]Sheet1!$E$87</f>
        <v>0.26</v>
      </c>
      <c r="Z30" s="25">
        <f>[2]Sheet1!$E$87</f>
        <v>0.26</v>
      </c>
      <c r="AA30" s="25">
        <f>[2]Sheet1!$E$87</f>
        <v>0.26</v>
      </c>
      <c r="AB30" s="25">
        <f>[2]Sheet1!$E$87</f>
        <v>0.26</v>
      </c>
      <c r="AC30" s="25">
        <f>[2]Sheet1!$E$87</f>
        <v>0.26</v>
      </c>
      <c r="AD30" s="25">
        <f>[2]Sheet1!$E$87</f>
        <v>0.26</v>
      </c>
      <c r="AE30" s="25">
        <f>[2]Sheet1!$E$87</f>
        <v>0.26</v>
      </c>
      <c r="AF30" s="25">
        <f>[2]Sheet1!$E$87</f>
        <v>0.26</v>
      </c>
      <c r="AG30" s="25">
        <f>[2]Sheet1!$E$87</f>
        <v>0.26</v>
      </c>
      <c r="AH30" s="25">
        <f>[2]Sheet1!$E$87</f>
        <v>0.26</v>
      </c>
      <c r="AI30" s="25">
        <f>[2]Sheet1!$E$87</f>
        <v>0.26</v>
      </c>
      <c r="AJ30" s="25">
        <f>[2]Sheet1!$E$87</f>
        <v>0.26</v>
      </c>
      <c r="AK30" s="25">
        <f>[2]Sheet1!$E$87</f>
        <v>0.26</v>
      </c>
      <c r="AL30" s="25">
        <f>[2]Sheet1!$E$87</f>
        <v>0.26</v>
      </c>
      <c r="AM30" s="25">
        <f>[2]Sheet1!$E$87</f>
        <v>0.26</v>
      </c>
      <c r="AN30" s="25">
        <f>[2]Sheet1!$E$87</f>
        <v>0.26</v>
      </c>
    </row>
    <row r="31" spans="1:97" s="1" customFormat="1" x14ac:dyDescent="0.3">
      <c r="D31" s="1" t="str">
        <f>[1]Sheet1!$A$88</f>
        <v>4th Bracket Rate</v>
      </c>
      <c r="E31" s="25">
        <f>[2]Sheet1!$E$88</f>
        <v>0.28999999999999998</v>
      </c>
      <c r="F31" s="25">
        <f>[2]Sheet1!$E$88</f>
        <v>0.28999999999999998</v>
      </c>
      <c r="G31" s="25">
        <f>[2]Sheet1!$E$88</f>
        <v>0.28999999999999998</v>
      </c>
      <c r="H31" s="25">
        <f>[2]Sheet1!$E$88</f>
        <v>0.28999999999999998</v>
      </c>
      <c r="I31" s="25">
        <f>[2]Sheet1!$E$88</f>
        <v>0.28999999999999998</v>
      </c>
      <c r="J31" s="25">
        <f>[2]Sheet1!$E$88</f>
        <v>0.28999999999999998</v>
      </c>
      <c r="K31" s="25">
        <f>[2]Sheet1!$E$88</f>
        <v>0.28999999999999998</v>
      </c>
      <c r="L31" s="25">
        <f>[2]Sheet1!$E$88</f>
        <v>0.28999999999999998</v>
      </c>
      <c r="M31" s="25">
        <f>[2]Sheet1!$E$88</f>
        <v>0.28999999999999998</v>
      </c>
      <c r="N31" s="25">
        <f>[2]Sheet1!$E$88</f>
        <v>0.28999999999999998</v>
      </c>
      <c r="O31" s="25">
        <f>[2]Sheet1!$E$88</f>
        <v>0.28999999999999998</v>
      </c>
      <c r="P31" s="25">
        <f>[2]Sheet1!$E$88</f>
        <v>0.28999999999999998</v>
      </c>
      <c r="Q31" s="25">
        <f>[2]Sheet1!$E$88</f>
        <v>0.28999999999999998</v>
      </c>
      <c r="R31" s="25">
        <f>[2]Sheet1!$E$88</f>
        <v>0.28999999999999998</v>
      </c>
      <c r="S31" s="25">
        <f>[2]Sheet1!$E$88</f>
        <v>0.28999999999999998</v>
      </c>
      <c r="T31" s="25">
        <f>[2]Sheet1!$E$88</f>
        <v>0.28999999999999998</v>
      </c>
      <c r="U31" s="25">
        <f>[2]Sheet1!$E$88</f>
        <v>0.28999999999999998</v>
      </c>
      <c r="V31" s="25">
        <f>[2]Sheet1!$E$88</f>
        <v>0.28999999999999998</v>
      </c>
      <c r="W31" s="25">
        <f>[2]Sheet1!$E$88</f>
        <v>0.28999999999999998</v>
      </c>
      <c r="X31" s="25">
        <f>[2]Sheet1!$E$88</f>
        <v>0.28999999999999998</v>
      </c>
      <c r="Y31" s="25">
        <f>[2]Sheet1!$E$88</f>
        <v>0.28999999999999998</v>
      </c>
      <c r="Z31" s="25">
        <f>[2]Sheet1!$E$88</f>
        <v>0.28999999999999998</v>
      </c>
      <c r="AA31" s="25">
        <f>[2]Sheet1!$E$88</f>
        <v>0.28999999999999998</v>
      </c>
      <c r="AB31" s="25">
        <f>[2]Sheet1!$E$88</f>
        <v>0.28999999999999998</v>
      </c>
      <c r="AC31" s="25">
        <f>[2]Sheet1!$E$88</f>
        <v>0.28999999999999998</v>
      </c>
      <c r="AD31" s="25">
        <f>[2]Sheet1!$E$88</f>
        <v>0.28999999999999998</v>
      </c>
      <c r="AE31" s="25">
        <f>[2]Sheet1!$E$88</f>
        <v>0.28999999999999998</v>
      </c>
      <c r="AF31" s="25">
        <f>[2]Sheet1!$E$88</f>
        <v>0.28999999999999998</v>
      </c>
      <c r="AG31" s="25">
        <f>[2]Sheet1!$E$88</f>
        <v>0.28999999999999998</v>
      </c>
      <c r="AH31" s="25">
        <f>[2]Sheet1!$E$88</f>
        <v>0.28999999999999998</v>
      </c>
      <c r="AI31" s="25">
        <f>[2]Sheet1!$E$88</f>
        <v>0.28999999999999998</v>
      </c>
      <c r="AJ31" s="25">
        <f>[2]Sheet1!$E$88</f>
        <v>0.28999999999999998</v>
      </c>
      <c r="AK31" s="25">
        <f>[2]Sheet1!$E$88</f>
        <v>0.28999999999999998</v>
      </c>
      <c r="AL31" s="25">
        <f>[2]Sheet1!$E$88</f>
        <v>0.28999999999999998</v>
      </c>
      <c r="AM31" s="25">
        <f>[2]Sheet1!$E$88</f>
        <v>0.28999999999999998</v>
      </c>
      <c r="AN31" s="25">
        <f>[2]Sheet1!$E$88</f>
        <v>0.28999999999999998</v>
      </c>
    </row>
    <row r="32" spans="1:97" s="1" customFormat="1" x14ac:dyDescent="0.3">
      <c r="D32" s="1" t="str">
        <f>[1]Sheet1!$A$89</f>
        <v>1st Bracket Range Max</v>
      </c>
      <c r="E32" s="26">
        <f>[2]Sheet1!$E$89</f>
        <v>45282</v>
      </c>
      <c r="F32" s="26">
        <f>[2]Sheet1!$E$89</f>
        <v>45282</v>
      </c>
      <c r="G32" s="26">
        <f>[2]Sheet1!$E$89</f>
        <v>45282</v>
      </c>
      <c r="H32" s="26">
        <f>[2]Sheet1!$E$89</f>
        <v>45282</v>
      </c>
      <c r="I32" s="26">
        <f>[2]Sheet1!$E$89</f>
        <v>45282</v>
      </c>
      <c r="J32" s="26">
        <f>[2]Sheet1!$E$89</f>
        <v>45282</v>
      </c>
      <c r="K32" s="26">
        <f>[2]Sheet1!$E$89</f>
        <v>45282</v>
      </c>
      <c r="L32" s="26">
        <f>[2]Sheet1!$E$89</f>
        <v>45282</v>
      </c>
      <c r="M32" s="26">
        <f>[2]Sheet1!$E$89</f>
        <v>45282</v>
      </c>
      <c r="N32" s="26">
        <f>[2]Sheet1!$E$89</f>
        <v>45282</v>
      </c>
      <c r="O32" s="26">
        <f>[2]Sheet1!$E$89</f>
        <v>45282</v>
      </c>
      <c r="P32" s="26">
        <f>[2]Sheet1!$E$89</f>
        <v>45282</v>
      </c>
      <c r="Q32" s="26">
        <f>[2]Sheet1!$E$89</f>
        <v>45282</v>
      </c>
      <c r="R32" s="26">
        <f>[2]Sheet1!$E$89</f>
        <v>45282</v>
      </c>
      <c r="S32" s="26">
        <f>[2]Sheet1!$E$89</f>
        <v>45282</v>
      </c>
      <c r="T32" s="26">
        <f>[2]Sheet1!$E$89</f>
        <v>45282</v>
      </c>
      <c r="U32" s="26">
        <f>[2]Sheet1!$E$89</f>
        <v>45282</v>
      </c>
      <c r="V32" s="26">
        <f>[2]Sheet1!$E$89</f>
        <v>45282</v>
      </c>
      <c r="W32" s="26">
        <f>[2]Sheet1!$E$89</f>
        <v>45282</v>
      </c>
      <c r="X32" s="26">
        <f>[2]Sheet1!$E$89</f>
        <v>45282</v>
      </c>
      <c r="Y32" s="26">
        <f>[2]Sheet1!$E$89</f>
        <v>45282</v>
      </c>
      <c r="Z32" s="26">
        <f>[2]Sheet1!$E$89</f>
        <v>45282</v>
      </c>
      <c r="AA32" s="26">
        <f>[2]Sheet1!$E$89</f>
        <v>45282</v>
      </c>
      <c r="AB32" s="26">
        <f>[2]Sheet1!$E$89</f>
        <v>45282</v>
      </c>
      <c r="AC32" s="26">
        <f>[2]Sheet1!$E$89</f>
        <v>45282</v>
      </c>
      <c r="AD32" s="26">
        <f>[2]Sheet1!$E$89</f>
        <v>45282</v>
      </c>
      <c r="AE32" s="26">
        <f>[2]Sheet1!$E$89</f>
        <v>45282</v>
      </c>
      <c r="AF32" s="26">
        <f>[2]Sheet1!$E$89</f>
        <v>45282</v>
      </c>
      <c r="AG32" s="26">
        <f>[2]Sheet1!$E$89</f>
        <v>45282</v>
      </c>
      <c r="AH32" s="26">
        <f>[2]Sheet1!$E$89</f>
        <v>45282</v>
      </c>
      <c r="AI32" s="26">
        <f>[2]Sheet1!$E$89</f>
        <v>45282</v>
      </c>
      <c r="AJ32" s="26">
        <f>[2]Sheet1!$E$89</f>
        <v>45282</v>
      </c>
      <c r="AK32" s="26">
        <f>[2]Sheet1!$E$89</f>
        <v>45282</v>
      </c>
      <c r="AL32" s="26">
        <f>[2]Sheet1!$E$89</f>
        <v>45282</v>
      </c>
      <c r="AM32" s="26">
        <f>[2]Sheet1!$E$89</f>
        <v>45282</v>
      </c>
      <c r="AN32" s="26">
        <f>[2]Sheet1!$E$89</f>
        <v>45282</v>
      </c>
    </row>
    <row r="33" spans="1:40" s="1" customFormat="1" x14ac:dyDescent="0.3">
      <c r="D33" s="1" t="str">
        <f>[1]Sheet1!$A$90</f>
        <v>2nd Bracket Range Max</v>
      </c>
      <c r="E33" s="26">
        <f>[2]Sheet1!$E$90</f>
        <v>89401</v>
      </c>
      <c r="F33" s="26">
        <f>[2]Sheet1!$E$90</f>
        <v>89401</v>
      </c>
      <c r="G33" s="26">
        <f>[2]Sheet1!$E$90</f>
        <v>89401</v>
      </c>
      <c r="H33" s="26">
        <f>[2]Sheet1!$E$90</f>
        <v>89401</v>
      </c>
      <c r="I33" s="26">
        <f>[2]Sheet1!$E$90</f>
        <v>89401</v>
      </c>
      <c r="J33" s="26">
        <f>[2]Sheet1!$E$90</f>
        <v>89401</v>
      </c>
      <c r="K33" s="26">
        <f>[2]Sheet1!$E$90</f>
        <v>89401</v>
      </c>
      <c r="L33" s="26">
        <f>[2]Sheet1!$E$90</f>
        <v>89401</v>
      </c>
      <c r="M33" s="26">
        <f>[2]Sheet1!$E$90</f>
        <v>89401</v>
      </c>
      <c r="N33" s="26">
        <f>[2]Sheet1!$E$90</f>
        <v>89401</v>
      </c>
      <c r="O33" s="26">
        <f>[2]Sheet1!$E$90</f>
        <v>89401</v>
      </c>
      <c r="P33" s="26">
        <f>[2]Sheet1!$E$90</f>
        <v>89401</v>
      </c>
      <c r="Q33" s="26">
        <f>[2]Sheet1!$E$90</f>
        <v>89401</v>
      </c>
      <c r="R33" s="26">
        <f>[2]Sheet1!$E$90</f>
        <v>89401</v>
      </c>
      <c r="S33" s="26">
        <f>[2]Sheet1!$E$90</f>
        <v>89401</v>
      </c>
      <c r="T33" s="26">
        <f>[2]Sheet1!$E$90</f>
        <v>89401</v>
      </c>
      <c r="U33" s="26">
        <f>[2]Sheet1!$E$90</f>
        <v>89401</v>
      </c>
      <c r="V33" s="26">
        <f>[2]Sheet1!$E$90</f>
        <v>89401</v>
      </c>
      <c r="W33" s="26">
        <f>[2]Sheet1!$E$90</f>
        <v>89401</v>
      </c>
      <c r="X33" s="26">
        <f>[2]Sheet1!$E$90</f>
        <v>89401</v>
      </c>
      <c r="Y33" s="26">
        <f>[2]Sheet1!$E$90</f>
        <v>89401</v>
      </c>
      <c r="Z33" s="26">
        <f>[2]Sheet1!$E$90</f>
        <v>89401</v>
      </c>
      <c r="AA33" s="26">
        <f>[2]Sheet1!$E$90</f>
        <v>89401</v>
      </c>
      <c r="AB33" s="26">
        <f>[2]Sheet1!$E$90</f>
        <v>89401</v>
      </c>
      <c r="AC33" s="26">
        <f>[2]Sheet1!$E$90</f>
        <v>89401</v>
      </c>
      <c r="AD33" s="26">
        <f>[2]Sheet1!$E$90</f>
        <v>89401</v>
      </c>
      <c r="AE33" s="26">
        <f>[2]Sheet1!$E$90</f>
        <v>89401</v>
      </c>
      <c r="AF33" s="26">
        <f>[2]Sheet1!$E$90</f>
        <v>89401</v>
      </c>
      <c r="AG33" s="26">
        <f>[2]Sheet1!$E$90</f>
        <v>89401</v>
      </c>
      <c r="AH33" s="26">
        <f>[2]Sheet1!$E$90</f>
        <v>89401</v>
      </c>
      <c r="AI33" s="26">
        <f>[2]Sheet1!$E$90</f>
        <v>89401</v>
      </c>
      <c r="AJ33" s="26">
        <f>[2]Sheet1!$E$90</f>
        <v>89401</v>
      </c>
      <c r="AK33" s="26">
        <f>[2]Sheet1!$E$90</f>
        <v>89401</v>
      </c>
      <c r="AL33" s="26">
        <f>[2]Sheet1!$E$90</f>
        <v>89401</v>
      </c>
      <c r="AM33" s="26">
        <f>[2]Sheet1!$E$90</f>
        <v>89401</v>
      </c>
      <c r="AN33" s="26">
        <f>[2]Sheet1!$E$90</f>
        <v>89401</v>
      </c>
    </row>
    <row r="34" spans="1:40" s="1" customFormat="1" x14ac:dyDescent="0.3">
      <c r="D34" s="1" t="str">
        <f>[1]Sheet1!$A$91</f>
        <v>3rd Bracket Range Max</v>
      </c>
      <c r="E34" s="26">
        <f>[2]Sheet1!$E$91</f>
        <v>138586</v>
      </c>
      <c r="F34" s="26">
        <f>[2]Sheet1!$E$91</f>
        <v>138586</v>
      </c>
      <c r="G34" s="26">
        <f>[2]Sheet1!$E$91</f>
        <v>138586</v>
      </c>
      <c r="H34" s="26">
        <f>[2]Sheet1!$E$91</f>
        <v>138586</v>
      </c>
      <c r="I34" s="26">
        <f>[2]Sheet1!$E$91</f>
        <v>138586</v>
      </c>
      <c r="J34" s="26">
        <f>[2]Sheet1!$E$91</f>
        <v>138586</v>
      </c>
      <c r="K34" s="26">
        <f>[2]Sheet1!$E$91</f>
        <v>138586</v>
      </c>
      <c r="L34" s="26">
        <f>[2]Sheet1!$E$91</f>
        <v>138586</v>
      </c>
      <c r="M34" s="26">
        <f>[2]Sheet1!$E$91</f>
        <v>138586</v>
      </c>
      <c r="N34" s="26">
        <f>[2]Sheet1!$E$91</f>
        <v>138586</v>
      </c>
      <c r="O34" s="26">
        <f>[2]Sheet1!$E$91</f>
        <v>138586</v>
      </c>
      <c r="P34" s="26">
        <f>[2]Sheet1!$E$91</f>
        <v>138586</v>
      </c>
      <c r="Q34" s="26">
        <f>[2]Sheet1!$E$91</f>
        <v>138586</v>
      </c>
      <c r="R34" s="26">
        <f>[2]Sheet1!$E$91</f>
        <v>138586</v>
      </c>
      <c r="S34" s="26">
        <f>[2]Sheet1!$E$91</f>
        <v>138586</v>
      </c>
      <c r="T34" s="26">
        <f>[2]Sheet1!$E$91</f>
        <v>138586</v>
      </c>
      <c r="U34" s="26">
        <f>[2]Sheet1!$E$91</f>
        <v>138586</v>
      </c>
      <c r="V34" s="26">
        <f>[2]Sheet1!$E$91</f>
        <v>138586</v>
      </c>
      <c r="W34" s="26">
        <f>[2]Sheet1!$E$91</f>
        <v>138586</v>
      </c>
      <c r="X34" s="26">
        <f>[2]Sheet1!$E$91</f>
        <v>138586</v>
      </c>
      <c r="Y34" s="26">
        <f>[2]Sheet1!$E$91</f>
        <v>138586</v>
      </c>
      <c r="Z34" s="26">
        <f>[2]Sheet1!$E$91</f>
        <v>138586</v>
      </c>
      <c r="AA34" s="26">
        <f>[2]Sheet1!$E$91</f>
        <v>138586</v>
      </c>
      <c r="AB34" s="26">
        <f>[2]Sheet1!$E$91</f>
        <v>138586</v>
      </c>
      <c r="AC34" s="26">
        <f>[2]Sheet1!$E$91</f>
        <v>138586</v>
      </c>
      <c r="AD34" s="26">
        <f>[2]Sheet1!$E$91</f>
        <v>138586</v>
      </c>
      <c r="AE34" s="26">
        <f>[2]Sheet1!$E$91</f>
        <v>138586</v>
      </c>
      <c r="AF34" s="26">
        <f>[2]Sheet1!$E$91</f>
        <v>138586</v>
      </c>
      <c r="AG34" s="26">
        <f>[2]Sheet1!$E$91</f>
        <v>138586</v>
      </c>
      <c r="AH34" s="26">
        <f>[2]Sheet1!$E$91</f>
        <v>138586</v>
      </c>
      <c r="AI34" s="26">
        <f>[2]Sheet1!$E$91</f>
        <v>138586</v>
      </c>
      <c r="AJ34" s="26">
        <f>[2]Sheet1!$E$91</f>
        <v>138586</v>
      </c>
      <c r="AK34" s="26">
        <f>[2]Sheet1!$E$91</f>
        <v>138586</v>
      </c>
      <c r="AL34" s="26">
        <f>[2]Sheet1!$E$91</f>
        <v>138586</v>
      </c>
      <c r="AM34" s="26">
        <f>[2]Sheet1!$E$91</f>
        <v>138586</v>
      </c>
      <c r="AN34" s="26">
        <f>[2]Sheet1!$E$91</f>
        <v>138586</v>
      </c>
    </row>
    <row r="35" spans="1:40" s="1" customFormat="1" x14ac:dyDescent="0.3">
      <c r="D35" s="1" t="s">
        <v>46</v>
      </c>
      <c r="E35" s="26">
        <f>[2]Sheet1!$E$169</f>
        <v>6705</v>
      </c>
      <c r="F35" s="26">
        <f>[2]Sheet1!$E$169</f>
        <v>6705</v>
      </c>
      <c r="G35" s="26">
        <f>[2]Sheet1!$E$169</f>
        <v>6705</v>
      </c>
      <c r="H35" s="26">
        <f>[2]Sheet1!$E$169</f>
        <v>6705</v>
      </c>
      <c r="I35" s="26">
        <f>[2]Sheet1!$E$169</f>
        <v>6705</v>
      </c>
      <c r="J35" s="26">
        <f>[2]Sheet1!$E$169</f>
        <v>6705</v>
      </c>
      <c r="K35" s="26">
        <f>[2]Sheet1!$E$169</f>
        <v>6705</v>
      </c>
      <c r="L35" s="26">
        <f>[2]Sheet1!$E$169</f>
        <v>6705</v>
      </c>
      <c r="M35" s="26">
        <f>[2]Sheet1!$E$169</f>
        <v>6705</v>
      </c>
      <c r="N35" s="26">
        <f>[2]Sheet1!$E$169</f>
        <v>6705</v>
      </c>
      <c r="O35" s="26">
        <f>[2]Sheet1!$E$169</f>
        <v>6705</v>
      </c>
      <c r="P35" s="26">
        <f>[2]Sheet1!$E$169</f>
        <v>6705</v>
      </c>
      <c r="Q35" s="26">
        <f>[2]Sheet1!$E$169</f>
        <v>6705</v>
      </c>
      <c r="R35" s="26">
        <f>[2]Sheet1!$E$169</f>
        <v>6705</v>
      </c>
      <c r="S35" s="26">
        <f>[2]Sheet1!$E$169</f>
        <v>6705</v>
      </c>
      <c r="T35" s="26">
        <f>[2]Sheet1!$E$169</f>
        <v>6705</v>
      </c>
      <c r="U35" s="26">
        <f>[2]Sheet1!$E$169</f>
        <v>6705</v>
      </c>
      <c r="V35" s="26">
        <f>[2]Sheet1!$E$169</f>
        <v>6705</v>
      </c>
      <c r="W35" s="26">
        <f>[2]Sheet1!$E$169</f>
        <v>6705</v>
      </c>
      <c r="X35" s="26">
        <f>[2]Sheet1!$E$169</f>
        <v>6705</v>
      </c>
      <c r="Y35" s="26">
        <f>[2]Sheet1!$E$169</f>
        <v>6705</v>
      </c>
      <c r="Z35" s="26">
        <f>[2]Sheet1!$E$169</f>
        <v>6705</v>
      </c>
      <c r="AA35" s="26">
        <f>[2]Sheet1!$E$169</f>
        <v>6705</v>
      </c>
      <c r="AB35" s="26">
        <f>[2]Sheet1!$E$169</f>
        <v>6705</v>
      </c>
      <c r="AC35" s="26">
        <f>[2]Sheet1!$E$169</f>
        <v>6705</v>
      </c>
      <c r="AD35" s="26">
        <f>[2]Sheet1!$E$169</f>
        <v>6705</v>
      </c>
      <c r="AE35" s="26">
        <f>[2]Sheet1!$E$169</f>
        <v>6705</v>
      </c>
      <c r="AF35" s="26">
        <f>[2]Sheet1!$E$169</f>
        <v>6705</v>
      </c>
      <c r="AG35" s="26">
        <f>[2]Sheet1!$E$169</f>
        <v>6705</v>
      </c>
      <c r="AH35" s="26">
        <f>[2]Sheet1!$E$169</f>
        <v>6705</v>
      </c>
      <c r="AI35" s="26">
        <f>[2]Sheet1!$E$169</f>
        <v>6705</v>
      </c>
      <c r="AJ35" s="26">
        <f>[2]Sheet1!$E$169</f>
        <v>6705</v>
      </c>
      <c r="AK35" s="26">
        <f>[2]Sheet1!$E$169</f>
        <v>6705</v>
      </c>
      <c r="AL35" s="26">
        <f>[2]Sheet1!$E$169</f>
        <v>6705</v>
      </c>
      <c r="AM35" s="26">
        <f>[2]Sheet1!$E$169</f>
        <v>6705</v>
      </c>
      <c r="AN35" s="26">
        <f>[2]Sheet1!$E$169</f>
        <v>6705</v>
      </c>
    </row>
    <row r="36" spans="1:40" s="1" customFormat="1" x14ac:dyDescent="0.3">
      <c r="D36" s="1" t="s">
        <v>47</v>
      </c>
      <c r="E36" s="26">
        <f>[2]Sheet1!$E$170</f>
        <v>16539</v>
      </c>
      <c r="F36" s="26">
        <f>[2]Sheet1!$E$170</f>
        <v>16539</v>
      </c>
      <c r="G36" s="26">
        <f>[2]Sheet1!$E$170</f>
        <v>16539</v>
      </c>
      <c r="H36" s="26">
        <f>[2]Sheet1!$E$170</f>
        <v>16539</v>
      </c>
      <c r="I36" s="26">
        <f>[2]Sheet1!$E$170</f>
        <v>16539</v>
      </c>
      <c r="J36" s="26">
        <f>[2]Sheet1!$E$170</f>
        <v>16539</v>
      </c>
      <c r="K36" s="26">
        <f>[2]Sheet1!$E$170</f>
        <v>16539</v>
      </c>
      <c r="L36" s="26">
        <f>[2]Sheet1!$E$170</f>
        <v>16539</v>
      </c>
      <c r="M36" s="26">
        <f>[2]Sheet1!$E$170</f>
        <v>16539</v>
      </c>
      <c r="N36" s="26">
        <f>[2]Sheet1!$E$170</f>
        <v>16539</v>
      </c>
      <c r="O36" s="26">
        <f>[2]Sheet1!$E$170</f>
        <v>16539</v>
      </c>
      <c r="P36" s="26">
        <f>[2]Sheet1!$E$170</f>
        <v>16539</v>
      </c>
      <c r="Q36" s="26">
        <f>[2]Sheet1!$E$170</f>
        <v>16539</v>
      </c>
      <c r="R36" s="26">
        <f>[2]Sheet1!$E$170</f>
        <v>16539</v>
      </c>
      <c r="S36" s="26">
        <f>[2]Sheet1!$E$170</f>
        <v>16539</v>
      </c>
      <c r="T36" s="26">
        <f>[2]Sheet1!$E$170</f>
        <v>16539</v>
      </c>
      <c r="U36" s="26">
        <f>[2]Sheet1!$E$170</f>
        <v>16539</v>
      </c>
      <c r="V36" s="26">
        <f>[2]Sheet1!$E$170</f>
        <v>16539</v>
      </c>
      <c r="W36" s="26">
        <f>[2]Sheet1!$E$170</f>
        <v>16539</v>
      </c>
      <c r="X36" s="26">
        <f>[2]Sheet1!$E$170</f>
        <v>16539</v>
      </c>
      <c r="Y36" s="26">
        <f>[2]Sheet1!$E$170</f>
        <v>16539</v>
      </c>
      <c r="Z36" s="26">
        <f>[2]Sheet1!$E$170</f>
        <v>16539</v>
      </c>
      <c r="AA36" s="26">
        <f>[2]Sheet1!$E$170</f>
        <v>16539</v>
      </c>
      <c r="AB36" s="26">
        <f>[2]Sheet1!$E$170</f>
        <v>16539</v>
      </c>
      <c r="AC36" s="26">
        <f>[2]Sheet1!$E$170</f>
        <v>16539</v>
      </c>
      <c r="AD36" s="26">
        <f>[2]Sheet1!$E$170</f>
        <v>16539</v>
      </c>
      <c r="AE36" s="26">
        <f>[2]Sheet1!$E$170</f>
        <v>16539</v>
      </c>
      <c r="AF36" s="26">
        <f>[2]Sheet1!$E$170</f>
        <v>16539</v>
      </c>
      <c r="AG36" s="26">
        <f>[2]Sheet1!$E$170</f>
        <v>16539</v>
      </c>
      <c r="AH36" s="26">
        <f>[2]Sheet1!$E$170</f>
        <v>16539</v>
      </c>
      <c r="AI36" s="26">
        <f>[2]Sheet1!$E$170</f>
        <v>16539</v>
      </c>
      <c r="AJ36" s="26">
        <f>[2]Sheet1!$E$170</f>
        <v>16539</v>
      </c>
      <c r="AK36" s="26">
        <f>[2]Sheet1!$E$170</f>
        <v>16539</v>
      </c>
      <c r="AL36" s="26">
        <f>[2]Sheet1!$E$170</f>
        <v>16539</v>
      </c>
      <c r="AM36" s="26">
        <f>[2]Sheet1!$E$170</f>
        <v>16539</v>
      </c>
      <c r="AN36" s="26">
        <f>[2]Sheet1!$E$170</f>
        <v>16539</v>
      </c>
    </row>
    <row r="37" spans="1:40" s="1" customFormat="1" x14ac:dyDescent="0.3">
      <c r="D37" s="1" t="s">
        <v>48</v>
      </c>
      <c r="E37" s="26">
        <f>[2]Sheet1!$E$171</f>
        <v>29327</v>
      </c>
      <c r="F37" s="26">
        <f>[2]Sheet1!$E$171</f>
        <v>29327</v>
      </c>
      <c r="G37" s="26">
        <f>[2]Sheet1!$E$171</f>
        <v>29327</v>
      </c>
      <c r="H37" s="26">
        <f>[2]Sheet1!$E$171</f>
        <v>29327</v>
      </c>
      <c r="I37" s="26">
        <f>[2]Sheet1!$E$171</f>
        <v>29327</v>
      </c>
      <c r="J37" s="26">
        <f>[2]Sheet1!$E$171</f>
        <v>29327</v>
      </c>
      <c r="K37" s="26">
        <f>[2]Sheet1!$E$171</f>
        <v>29327</v>
      </c>
      <c r="L37" s="26">
        <f>[2]Sheet1!$E$171</f>
        <v>29327</v>
      </c>
      <c r="M37" s="26">
        <f>[2]Sheet1!$E$171</f>
        <v>29327</v>
      </c>
      <c r="N37" s="26">
        <f>[2]Sheet1!$E$171</f>
        <v>29327</v>
      </c>
      <c r="O37" s="26">
        <f>[2]Sheet1!$E$171</f>
        <v>29327</v>
      </c>
      <c r="P37" s="26">
        <f>[2]Sheet1!$E$171</f>
        <v>29327</v>
      </c>
      <c r="Q37" s="26">
        <f>[2]Sheet1!$E$171</f>
        <v>29327</v>
      </c>
      <c r="R37" s="26">
        <f>[2]Sheet1!$E$171</f>
        <v>29327</v>
      </c>
      <c r="S37" s="26">
        <f>[2]Sheet1!$E$171</f>
        <v>29327</v>
      </c>
      <c r="T37" s="26">
        <f>[2]Sheet1!$E$171</f>
        <v>29327</v>
      </c>
      <c r="U37" s="26">
        <f>[2]Sheet1!$E$171</f>
        <v>29327</v>
      </c>
      <c r="V37" s="26">
        <f>[2]Sheet1!$E$171</f>
        <v>29327</v>
      </c>
      <c r="W37" s="26">
        <f>[2]Sheet1!$E$171</f>
        <v>29327</v>
      </c>
      <c r="X37" s="26">
        <f>[2]Sheet1!$E$171</f>
        <v>29327</v>
      </c>
      <c r="Y37" s="26">
        <f>[2]Sheet1!$E$171</f>
        <v>29327</v>
      </c>
      <c r="Z37" s="26">
        <f>[2]Sheet1!$E$171</f>
        <v>29327</v>
      </c>
      <c r="AA37" s="26">
        <f>[2]Sheet1!$E$171</f>
        <v>29327</v>
      </c>
      <c r="AB37" s="26">
        <f>[2]Sheet1!$E$171</f>
        <v>29327</v>
      </c>
      <c r="AC37" s="26">
        <f>[2]Sheet1!$E$171</f>
        <v>29327</v>
      </c>
      <c r="AD37" s="26">
        <f>[2]Sheet1!$E$171</f>
        <v>29327</v>
      </c>
      <c r="AE37" s="26">
        <f>[2]Sheet1!$E$171</f>
        <v>29327</v>
      </c>
      <c r="AF37" s="26">
        <f>[2]Sheet1!$E$171</f>
        <v>29327</v>
      </c>
      <c r="AG37" s="26">
        <f>[2]Sheet1!$E$171</f>
        <v>29327</v>
      </c>
      <c r="AH37" s="26">
        <f>[2]Sheet1!$E$171</f>
        <v>29327</v>
      </c>
      <c r="AI37" s="26">
        <f>[2]Sheet1!$E$171</f>
        <v>29327</v>
      </c>
      <c r="AJ37" s="26">
        <f>[2]Sheet1!$E$171</f>
        <v>29327</v>
      </c>
      <c r="AK37" s="26">
        <f>[2]Sheet1!$E$171</f>
        <v>29327</v>
      </c>
      <c r="AL37" s="26">
        <f>[2]Sheet1!$E$171</f>
        <v>29327</v>
      </c>
      <c r="AM37" s="26">
        <f>[2]Sheet1!$E$171</f>
        <v>29327</v>
      </c>
      <c r="AN37" s="26">
        <f>[2]Sheet1!$E$171</f>
        <v>29327</v>
      </c>
    </row>
    <row r="38" spans="1:40" s="1" customFormat="1" x14ac:dyDescent="0.3">
      <c r="D38" s="1" t="s">
        <v>80</v>
      </c>
      <c r="E38" s="1">
        <f>[2]Sheet1!$E$534</f>
        <v>49500</v>
      </c>
      <c r="F38" s="1">
        <f>[2]Sheet1!$E$534</f>
        <v>49500</v>
      </c>
      <c r="G38" s="1">
        <f>[2]Sheet1!$E$534</f>
        <v>49500</v>
      </c>
      <c r="H38" s="1">
        <f>[2]Sheet1!$E$534</f>
        <v>49500</v>
      </c>
      <c r="I38" s="1">
        <f>[2]Sheet1!$E$534</f>
        <v>49500</v>
      </c>
      <c r="J38" s="1">
        <f>[2]Sheet1!$E$534</f>
        <v>49500</v>
      </c>
      <c r="K38" s="1">
        <f>[2]Sheet1!$E$534</f>
        <v>49500</v>
      </c>
      <c r="L38" s="1">
        <f>[2]Sheet1!$E$534</f>
        <v>49500</v>
      </c>
      <c r="M38" s="1">
        <f>[2]Sheet1!$E$534</f>
        <v>49500</v>
      </c>
      <c r="N38" s="1">
        <f>[2]Sheet1!$E$534</f>
        <v>49500</v>
      </c>
      <c r="O38" s="1">
        <f>[2]Sheet1!$E$534</f>
        <v>49500</v>
      </c>
      <c r="P38" s="1">
        <f>[2]Sheet1!$E$534</f>
        <v>49500</v>
      </c>
      <c r="Q38" s="1">
        <f>[2]Sheet1!$E$534</f>
        <v>49500</v>
      </c>
      <c r="R38" s="1">
        <f>[2]Sheet1!$E$534</f>
        <v>49500</v>
      </c>
      <c r="S38" s="1">
        <f>[2]Sheet1!$E$534</f>
        <v>49500</v>
      </c>
      <c r="T38" s="1">
        <f>[2]Sheet1!$E$534</f>
        <v>49500</v>
      </c>
      <c r="U38" s="1">
        <f>[2]Sheet1!$E$534</f>
        <v>49500</v>
      </c>
      <c r="V38" s="1">
        <f>[2]Sheet1!$E$534</f>
        <v>49500</v>
      </c>
      <c r="W38" s="1">
        <f>[2]Sheet1!$E$534</f>
        <v>49500</v>
      </c>
      <c r="X38" s="1">
        <f>[2]Sheet1!$E$534</f>
        <v>49500</v>
      </c>
      <c r="Y38" s="1">
        <f>[2]Sheet1!$E$534</f>
        <v>49500</v>
      </c>
      <c r="Z38" s="1">
        <f>[2]Sheet1!$E$534</f>
        <v>49500</v>
      </c>
      <c r="AA38" s="1">
        <f>[2]Sheet1!$E$534</f>
        <v>49500</v>
      </c>
      <c r="AB38" s="1">
        <f>[2]Sheet1!$E$534</f>
        <v>49500</v>
      </c>
      <c r="AC38" s="1">
        <f>[2]Sheet1!$E$534</f>
        <v>49500</v>
      </c>
      <c r="AD38" s="1">
        <f>[2]Sheet1!$E$534</f>
        <v>49500</v>
      </c>
      <c r="AE38" s="1">
        <f>[2]Sheet1!$E$534</f>
        <v>49500</v>
      </c>
      <c r="AF38" s="1">
        <f>[2]Sheet1!$E$534</f>
        <v>49500</v>
      </c>
      <c r="AG38" s="1">
        <f>[2]Sheet1!$E$534</f>
        <v>49500</v>
      </c>
      <c r="AH38" s="1">
        <f>[2]Sheet1!$E$534</f>
        <v>49500</v>
      </c>
      <c r="AI38" s="1">
        <f>[2]Sheet1!$E$534</f>
        <v>49500</v>
      </c>
      <c r="AJ38" s="1">
        <f>[2]Sheet1!$E$534</f>
        <v>49500</v>
      </c>
      <c r="AK38" s="1">
        <f>[2]Sheet1!$E$534</f>
        <v>49500</v>
      </c>
      <c r="AL38" s="1">
        <f>[2]Sheet1!$E$534</f>
        <v>49500</v>
      </c>
      <c r="AM38" s="1">
        <f>[2]Sheet1!$E$534</f>
        <v>49500</v>
      </c>
      <c r="AN38" s="1">
        <f>[2]Sheet1!$E$534</f>
        <v>49500</v>
      </c>
    </row>
    <row r="39" spans="1:40" s="1" customFormat="1" x14ac:dyDescent="0.3">
      <c r="D39" s="1" t="s">
        <v>81</v>
      </c>
      <c r="E39" s="1">
        <f>[2]Sheet1!$E$535</f>
        <v>930.6</v>
      </c>
      <c r="F39" s="1">
        <f>[2]Sheet1!$E$535</f>
        <v>930.6</v>
      </c>
      <c r="G39" s="1">
        <f>[2]Sheet1!$E$535</f>
        <v>930.6</v>
      </c>
      <c r="H39" s="1">
        <f>[2]Sheet1!$E$535</f>
        <v>930.6</v>
      </c>
      <c r="I39" s="1">
        <f>[2]Sheet1!$E$535</f>
        <v>930.6</v>
      </c>
      <c r="J39" s="1">
        <f>[2]Sheet1!$E$535</f>
        <v>930.6</v>
      </c>
      <c r="K39" s="1">
        <f>[2]Sheet1!$E$535</f>
        <v>930.6</v>
      </c>
      <c r="L39" s="1">
        <f>[2]Sheet1!$E$535</f>
        <v>930.6</v>
      </c>
      <c r="M39" s="1">
        <f>[2]Sheet1!$E$535</f>
        <v>930.6</v>
      </c>
      <c r="N39" s="1">
        <f>[2]Sheet1!$E$535</f>
        <v>930.6</v>
      </c>
      <c r="O39" s="1">
        <f>[2]Sheet1!$E$535</f>
        <v>930.6</v>
      </c>
      <c r="P39" s="1">
        <f>[2]Sheet1!$E$535</f>
        <v>930.6</v>
      </c>
      <c r="Q39" s="1">
        <f>[2]Sheet1!$E$535</f>
        <v>930.6</v>
      </c>
      <c r="R39" s="1">
        <f>[2]Sheet1!$E$535</f>
        <v>930.6</v>
      </c>
      <c r="S39" s="1">
        <f>[2]Sheet1!$E$535</f>
        <v>930.6</v>
      </c>
      <c r="T39" s="1">
        <f>[2]Sheet1!$E$535</f>
        <v>930.6</v>
      </c>
      <c r="U39" s="1">
        <f>[2]Sheet1!$E$535</f>
        <v>930.6</v>
      </c>
      <c r="V39" s="1">
        <f>[2]Sheet1!$E$535</f>
        <v>930.6</v>
      </c>
      <c r="W39" s="1">
        <f>[2]Sheet1!$E$535</f>
        <v>930.6</v>
      </c>
      <c r="X39" s="1">
        <f>[2]Sheet1!$E$535</f>
        <v>930.6</v>
      </c>
      <c r="Y39" s="1">
        <f>[2]Sheet1!$E$535</f>
        <v>930.6</v>
      </c>
      <c r="Z39" s="1">
        <f>[2]Sheet1!$E$535</f>
        <v>930.6</v>
      </c>
      <c r="AA39" s="1">
        <f>[2]Sheet1!$E$535</f>
        <v>930.6</v>
      </c>
      <c r="AB39" s="1">
        <f>[2]Sheet1!$E$535</f>
        <v>930.6</v>
      </c>
      <c r="AC39" s="1">
        <f>[2]Sheet1!$E$535</f>
        <v>930.6</v>
      </c>
      <c r="AD39" s="1">
        <f>[2]Sheet1!$E$535</f>
        <v>930.6</v>
      </c>
      <c r="AE39" s="1">
        <f>[2]Sheet1!$E$535</f>
        <v>930.6</v>
      </c>
      <c r="AF39" s="1">
        <f>[2]Sheet1!$E$535</f>
        <v>930.6</v>
      </c>
      <c r="AG39" s="1">
        <f>[2]Sheet1!$E$535</f>
        <v>930.6</v>
      </c>
      <c r="AH39" s="1">
        <f>[2]Sheet1!$E$535</f>
        <v>930.6</v>
      </c>
      <c r="AI39" s="1">
        <f>[2]Sheet1!$E$535</f>
        <v>930.6</v>
      </c>
      <c r="AJ39" s="1">
        <f>[2]Sheet1!$E$535</f>
        <v>930.6</v>
      </c>
      <c r="AK39" s="1">
        <f>[2]Sheet1!$E$535</f>
        <v>930.6</v>
      </c>
      <c r="AL39" s="1">
        <f>[2]Sheet1!$E$535</f>
        <v>930.6</v>
      </c>
      <c r="AM39" s="1">
        <f>[2]Sheet1!$E$535</f>
        <v>930.6</v>
      </c>
      <c r="AN39" s="1">
        <f>[2]Sheet1!$E$535</f>
        <v>930.6</v>
      </c>
    </row>
    <row r="40" spans="1:40" s="1" customFormat="1" x14ac:dyDescent="0.3">
      <c r="D40" s="1" t="s">
        <v>82</v>
      </c>
      <c r="E40" s="25">
        <f>[2]Sheet1!$E$586</f>
        <v>1.8800000000000001E-2</v>
      </c>
      <c r="F40" s="25">
        <f>[2]Sheet1!$E$586</f>
        <v>1.8800000000000001E-2</v>
      </c>
      <c r="G40" s="25">
        <f>[2]Sheet1!$E$586</f>
        <v>1.8800000000000001E-2</v>
      </c>
      <c r="H40" s="25">
        <f>[2]Sheet1!$E$586</f>
        <v>1.8800000000000001E-2</v>
      </c>
      <c r="I40" s="25">
        <f>[2]Sheet1!$E$586</f>
        <v>1.8800000000000001E-2</v>
      </c>
      <c r="J40" s="25">
        <f>[2]Sheet1!$E$586</f>
        <v>1.8800000000000001E-2</v>
      </c>
      <c r="K40" s="25">
        <f>[2]Sheet1!$E$586</f>
        <v>1.8800000000000001E-2</v>
      </c>
      <c r="L40" s="25">
        <f>[2]Sheet1!$E$586</f>
        <v>1.8800000000000001E-2</v>
      </c>
      <c r="M40" s="25">
        <f>[2]Sheet1!$E$586</f>
        <v>1.8800000000000001E-2</v>
      </c>
      <c r="N40" s="25">
        <f>[2]Sheet1!$E$586</f>
        <v>1.8800000000000001E-2</v>
      </c>
      <c r="O40" s="25">
        <f>[2]Sheet1!$E$586</f>
        <v>1.8800000000000001E-2</v>
      </c>
      <c r="P40" s="25">
        <f>[2]Sheet1!$E$586</f>
        <v>1.8800000000000001E-2</v>
      </c>
      <c r="Q40" s="25">
        <f>[2]Sheet1!$E$586</f>
        <v>1.8800000000000001E-2</v>
      </c>
      <c r="R40" s="25">
        <f>[2]Sheet1!$E$586</f>
        <v>1.8800000000000001E-2</v>
      </c>
      <c r="S40" s="25">
        <f>[2]Sheet1!$E$586</f>
        <v>1.8800000000000001E-2</v>
      </c>
      <c r="T40" s="25">
        <f>[2]Sheet1!$E$586</f>
        <v>1.8800000000000001E-2</v>
      </c>
      <c r="U40" s="25">
        <f>[2]Sheet1!$E$586</f>
        <v>1.8800000000000001E-2</v>
      </c>
      <c r="V40" s="25">
        <f>[2]Sheet1!$E$586</f>
        <v>1.8800000000000001E-2</v>
      </c>
      <c r="W40" s="25">
        <f>[2]Sheet1!$E$586</f>
        <v>1.8800000000000001E-2</v>
      </c>
      <c r="X40" s="25">
        <f>[2]Sheet1!$E$586</f>
        <v>1.8800000000000001E-2</v>
      </c>
      <c r="Y40" s="25">
        <f>[2]Sheet1!$E$586</f>
        <v>1.8800000000000001E-2</v>
      </c>
      <c r="Z40" s="25">
        <f>[2]Sheet1!$E$586</f>
        <v>1.8800000000000001E-2</v>
      </c>
      <c r="AA40" s="25">
        <f>[2]Sheet1!$E$586</f>
        <v>1.8800000000000001E-2</v>
      </c>
      <c r="AB40" s="25">
        <f>[2]Sheet1!$E$586</f>
        <v>1.8800000000000001E-2</v>
      </c>
      <c r="AC40" s="25">
        <f>[2]Sheet1!$E$586</f>
        <v>1.8800000000000001E-2</v>
      </c>
      <c r="AD40" s="25">
        <f>[2]Sheet1!$E$586</f>
        <v>1.8800000000000001E-2</v>
      </c>
      <c r="AE40" s="25">
        <f>[2]Sheet1!$E$586</f>
        <v>1.8800000000000001E-2</v>
      </c>
      <c r="AF40" s="25">
        <f>[2]Sheet1!$E$586</f>
        <v>1.8800000000000001E-2</v>
      </c>
      <c r="AG40" s="25">
        <f>[2]Sheet1!$E$586</f>
        <v>1.8800000000000001E-2</v>
      </c>
      <c r="AH40" s="25">
        <f>[2]Sheet1!$E$586</f>
        <v>1.8800000000000001E-2</v>
      </c>
      <c r="AI40" s="25">
        <f>[2]Sheet1!$E$586</f>
        <v>1.8800000000000001E-2</v>
      </c>
      <c r="AJ40" s="25">
        <f>[2]Sheet1!$E$586</f>
        <v>1.8800000000000001E-2</v>
      </c>
      <c r="AK40" s="25">
        <f>[2]Sheet1!$E$586</f>
        <v>1.8800000000000001E-2</v>
      </c>
      <c r="AL40" s="25">
        <f>[2]Sheet1!$E$586</f>
        <v>1.8800000000000001E-2</v>
      </c>
      <c r="AM40" s="25">
        <f>[2]Sheet1!$E$586</f>
        <v>1.8800000000000001E-2</v>
      </c>
      <c r="AN40" s="25">
        <f>[2]Sheet1!$E$586</f>
        <v>1.8800000000000001E-2</v>
      </c>
    </row>
    <row r="41" spans="1:40" s="1" customFormat="1" x14ac:dyDescent="0.3">
      <c r="D41" s="1" t="s">
        <v>83</v>
      </c>
      <c r="E41" s="30">
        <f>[2]Sheet1!$E$530</f>
        <v>2479.9499999999998</v>
      </c>
      <c r="F41" s="30">
        <f>[2]Sheet1!$E$530</f>
        <v>2479.9499999999998</v>
      </c>
      <c r="G41" s="30">
        <f>[2]Sheet1!$E$530</f>
        <v>2479.9499999999998</v>
      </c>
      <c r="H41" s="30">
        <f>[2]Sheet1!$E$530</f>
        <v>2479.9499999999998</v>
      </c>
      <c r="I41" s="30">
        <f>[2]Sheet1!$E$530</f>
        <v>2479.9499999999998</v>
      </c>
      <c r="J41" s="30">
        <f>[2]Sheet1!$E$530</f>
        <v>2479.9499999999998</v>
      </c>
      <c r="K41" s="30">
        <f>[2]Sheet1!$E$530</f>
        <v>2479.9499999999998</v>
      </c>
      <c r="L41" s="30">
        <f>[2]Sheet1!$E$530</f>
        <v>2479.9499999999998</v>
      </c>
      <c r="M41" s="30">
        <f>[2]Sheet1!$E$530</f>
        <v>2479.9499999999998</v>
      </c>
      <c r="N41" s="30">
        <f>[2]Sheet1!$E$530</f>
        <v>2479.9499999999998</v>
      </c>
      <c r="O41" s="30">
        <f>[2]Sheet1!$E$530</f>
        <v>2479.9499999999998</v>
      </c>
      <c r="P41" s="30">
        <f>[2]Sheet1!$E$530</f>
        <v>2479.9499999999998</v>
      </c>
      <c r="Q41" s="30">
        <f>[2]Sheet1!$E$530</f>
        <v>2479.9499999999998</v>
      </c>
      <c r="R41" s="30">
        <f>[2]Sheet1!$E$530</f>
        <v>2479.9499999999998</v>
      </c>
      <c r="S41" s="30">
        <f>[2]Sheet1!$E$530</f>
        <v>2479.9499999999998</v>
      </c>
      <c r="T41" s="30">
        <f>[2]Sheet1!$E$530</f>
        <v>2479.9499999999998</v>
      </c>
      <c r="U41" s="30">
        <f>[2]Sheet1!$E$530</f>
        <v>2479.9499999999998</v>
      </c>
      <c r="V41" s="30">
        <f>[2]Sheet1!$E$530</f>
        <v>2479.9499999999998</v>
      </c>
      <c r="W41" s="30">
        <f>[2]Sheet1!$E$530</f>
        <v>2479.9499999999998</v>
      </c>
      <c r="X41" s="30">
        <f>[2]Sheet1!$E$530</f>
        <v>2479.9499999999998</v>
      </c>
      <c r="Y41" s="30">
        <f>[2]Sheet1!$E$530</f>
        <v>2479.9499999999998</v>
      </c>
      <c r="Z41" s="30">
        <f>[2]Sheet1!$E$530</f>
        <v>2479.9499999999998</v>
      </c>
      <c r="AA41" s="30">
        <f>[2]Sheet1!$E$530</f>
        <v>2479.9499999999998</v>
      </c>
      <c r="AB41" s="30">
        <f>[2]Sheet1!$E$530</f>
        <v>2479.9499999999998</v>
      </c>
      <c r="AC41" s="30">
        <f>[2]Sheet1!$E$530</f>
        <v>2479.9499999999998</v>
      </c>
      <c r="AD41" s="30">
        <f>[2]Sheet1!$E$530</f>
        <v>2479.9499999999998</v>
      </c>
      <c r="AE41" s="30">
        <f>[2]Sheet1!$E$530</f>
        <v>2479.9499999999998</v>
      </c>
      <c r="AF41" s="30">
        <f>[2]Sheet1!$E$530</f>
        <v>2479.9499999999998</v>
      </c>
      <c r="AG41" s="30">
        <f>[2]Sheet1!$E$530</f>
        <v>2479.9499999999998</v>
      </c>
      <c r="AH41" s="30">
        <f>[2]Sheet1!$E$530</f>
        <v>2479.9499999999998</v>
      </c>
      <c r="AI41" s="30">
        <f>[2]Sheet1!$E$530</f>
        <v>2479.9499999999998</v>
      </c>
      <c r="AJ41" s="30">
        <f>[2]Sheet1!$E$530</f>
        <v>2479.9499999999998</v>
      </c>
      <c r="AK41" s="30">
        <f>[2]Sheet1!$E$530</f>
        <v>2479.9499999999998</v>
      </c>
      <c r="AL41" s="30">
        <f>[2]Sheet1!$E$530</f>
        <v>2479.9499999999998</v>
      </c>
      <c r="AM41" s="30">
        <f>[2]Sheet1!$E$530</f>
        <v>2479.9499999999998</v>
      </c>
      <c r="AN41" s="30">
        <f>[2]Sheet1!$E$530</f>
        <v>2479.9499999999998</v>
      </c>
    </row>
    <row r="42" spans="1:40" s="1" customFormat="1" x14ac:dyDescent="0.3">
      <c r="D42" s="1" t="s">
        <v>84</v>
      </c>
      <c r="E42" s="30">
        <f>[2]Sheet1!$E$531</f>
        <v>53600</v>
      </c>
      <c r="F42" s="30">
        <f>[2]Sheet1!$E$531</f>
        <v>53600</v>
      </c>
      <c r="G42" s="30">
        <f>[2]Sheet1!$E$531</f>
        <v>53600</v>
      </c>
      <c r="H42" s="30">
        <f>[2]Sheet1!$E$531</f>
        <v>53600</v>
      </c>
      <c r="I42" s="30">
        <f>[2]Sheet1!$E$531</f>
        <v>53600</v>
      </c>
      <c r="J42" s="30">
        <f>[2]Sheet1!$E$531</f>
        <v>53600</v>
      </c>
      <c r="K42" s="30">
        <f>[2]Sheet1!$E$531</f>
        <v>53600</v>
      </c>
      <c r="L42" s="30">
        <f>[2]Sheet1!$E$531</f>
        <v>53600</v>
      </c>
      <c r="M42" s="30">
        <f>[2]Sheet1!$E$531</f>
        <v>53600</v>
      </c>
      <c r="N42" s="30">
        <f>[2]Sheet1!$E$531</f>
        <v>53600</v>
      </c>
      <c r="O42" s="30">
        <f>[2]Sheet1!$E$531</f>
        <v>53600</v>
      </c>
      <c r="P42" s="30">
        <f>[2]Sheet1!$E$531</f>
        <v>53600</v>
      </c>
      <c r="Q42" s="30">
        <f>[2]Sheet1!$E$531</f>
        <v>53600</v>
      </c>
      <c r="R42" s="30">
        <f>[2]Sheet1!$E$531</f>
        <v>53600</v>
      </c>
      <c r="S42" s="30">
        <f>[2]Sheet1!$E$531</f>
        <v>53600</v>
      </c>
      <c r="T42" s="30">
        <f>[2]Sheet1!$E$531</f>
        <v>53600</v>
      </c>
      <c r="U42" s="30">
        <f>[2]Sheet1!$E$531</f>
        <v>53600</v>
      </c>
      <c r="V42" s="30">
        <f>[2]Sheet1!$E$531</f>
        <v>53600</v>
      </c>
      <c r="W42" s="30">
        <f>[2]Sheet1!$E$531</f>
        <v>53600</v>
      </c>
      <c r="X42" s="30">
        <f>[2]Sheet1!$E$531</f>
        <v>53600</v>
      </c>
      <c r="Y42" s="30">
        <f>[2]Sheet1!$E$531</f>
        <v>53600</v>
      </c>
      <c r="Z42" s="30">
        <f>[2]Sheet1!$E$531</f>
        <v>53600</v>
      </c>
      <c r="AA42" s="30">
        <f>[2]Sheet1!$E$531</f>
        <v>53600</v>
      </c>
      <c r="AB42" s="30">
        <f>[2]Sheet1!$E$531</f>
        <v>53600</v>
      </c>
      <c r="AC42" s="30">
        <f>[2]Sheet1!$E$531</f>
        <v>53600</v>
      </c>
      <c r="AD42" s="30">
        <f>[2]Sheet1!$E$531</f>
        <v>53600</v>
      </c>
      <c r="AE42" s="30">
        <f>[2]Sheet1!$E$531</f>
        <v>53600</v>
      </c>
      <c r="AF42" s="30">
        <f>[2]Sheet1!$E$531</f>
        <v>53600</v>
      </c>
      <c r="AG42" s="30">
        <f>[2]Sheet1!$E$531</f>
        <v>53600</v>
      </c>
      <c r="AH42" s="30">
        <f>[2]Sheet1!$E$531</f>
        <v>53600</v>
      </c>
      <c r="AI42" s="30">
        <f>[2]Sheet1!$E$531</f>
        <v>53600</v>
      </c>
      <c r="AJ42" s="30">
        <f>[2]Sheet1!$E$531</f>
        <v>53600</v>
      </c>
      <c r="AK42" s="30">
        <f>[2]Sheet1!$E$531</f>
        <v>53600</v>
      </c>
      <c r="AL42" s="30">
        <f>[2]Sheet1!$E$531</f>
        <v>53600</v>
      </c>
      <c r="AM42" s="30">
        <f>[2]Sheet1!$E$531</f>
        <v>53600</v>
      </c>
      <c r="AN42" s="30">
        <f>[2]Sheet1!$E$531</f>
        <v>53600</v>
      </c>
    </row>
    <row r="43" spans="1:40" s="1" customFormat="1" x14ac:dyDescent="0.3">
      <c r="D43" s="1" t="s">
        <v>85</v>
      </c>
      <c r="E43" s="30">
        <f>[2]Sheet1!$E$532</f>
        <v>3500</v>
      </c>
      <c r="F43" s="30">
        <f>[2]Sheet1!$E$532</f>
        <v>3500</v>
      </c>
      <c r="G43" s="30">
        <f>[2]Sheet1!$E$532</f>
        <v>3500</v>
      </c>
      <c r="H43" s="30">
        <f>[2]Sheet1!$E$532</f>
        <v>3500</v>
      </c>
      <c r="I43" s="30">
        <f>[2]Sheet1!$E$532</f>
        <v>3500</v>
      </c>
      <c r="J43" s="30">
        <f>[2]Sheet1!$E$532</f>
        <v>3500</v>
      </c>
      <c r="K43" s="30">
        <f>[2]Sheet1!$E$532</f>
        <v>3500</v>
      </c>
      <c r="L43" s="30">
        <f>[2]Sheet1!$E$532</f>
        <v>3500</v>
      </c>
      <c r="M43" s="30">
        <f>[2]Sheet1!$E$532</f>
        <v>3500</v>
      </c>
      <c r="N43" s="30">
        <f>[2]Sheet1!$E$532</f>
        <v>3500</v>
      </c>
      <c r="O43" s="30">
        <f>[2]Sheet1!$E$532</f>
        <v>3500</v>
      </c>
      <c r="P43" s="30">
        <f>[2]Sheet1!$E$532</f>
        <v>3500</v>
      </c>
      <c r="Q43" s="30">
        <f>[2]Sheet1!$E$532</f>
        <v>3500</v>
      </c>
      <c r="R43" s="30">
        <f>[2]Sheet1!$E$532</f>
        <v>3500</v>
      </c>
      <c r="S43" s="30">
        <f>[2]Sheet1!$E$532</f>
        <v>3500</v>
      </c>
      <c r="T43" s="30">
        <f>[2]Sheet1!$E$532</f>
        <v>3500</v>
      </c>
      <c r="U43" s="30">
        <f>[2]Sheet1!$E$532</f>
        <v>3500</v>
      </c>
      <c r="V43" s="30">
        <f>[2]Sheet1!$E$532</f>
        <v>3500</v>
      </c>
      <c r="W43" s="30">
        <f>[2]Sheet1!$E$532</f>
        <v>3500</v>
      </c>
      <c r="X43" s="30">
        <f>[2]Sheet1!$E$532</f>
        <v>3500</v>
      </c>
      <c r="Y43" s="30">
        <f>[2]Sheet1!$E$532</f>
        <v>3500</v>
      </c>
      <c r="Z43" s="30">
        <f>[2]Sheet1!$E$532</f>
        <v>3500</v>
      </c>
      <c r="AA43" s="30">
        <f>[2]Sheet1!$E$532</f>
        <v>3500</v>
      </c>
      <c r="AB43" s="30">
        <f>[2]Sheet1!$E$532</f>
        <v>3500</v>
      </c>
      <c r="AC43" s="30">
        <f>[2]Sheet1!$E$532</f>
        <v>3500</v>
      </c>
      <c r="AD43" s="30">
        <f>[2]Sheet1!$E$532</f>
        <v>3500</v>
      </c>
      <c r="AE43" s="30">
        <f>[2]Sheet1!$E$532</f>
        <v>3500</v>
      </c>
      <c r="AF43" s="30">
        <f>[2]Sheet1!$E$532</f>
        <v>3500</v>
      </c>
      <c r="AG43" s="30">
        <f>[2]Sheet1!$E$532</f>
        <v>3500</v>
      </c>
      <c r="AH43" s="30">
        <f>[2]Sheet1!$E$532</f>
        <v>3500</v>
      </c>
      <c r="AI43" s="30">
        <f>[2]Sheet1!$E$532</f>
        <v>3500</v>
      </c>
      <c r="AJ43" s="30">
        <f>[2]Sheet1!$E$532</f>
        <v>3500</v>
      </c>
      <c r="AK43" s="30">
        <f>[2]Sheet1!$E$532</f>
        <v>3500</v>
      </c>
      <c r="AL43" s="30">
        <f>[2]Sheet1!$E$532</f>
        <v>3500</v>
      </c>
      <c r="AM43" s="30">
        <f>[2]Sheet1!$E$532</f>
        <v>3500</v>
      </c>
      <c r="AN43" s="30">
        <f>[2]Sheet1!$E$532</f>
        <v>3500</v>
      </c>
    </row>
    <row r="44" spans="1:40" s="1" customFormat="1" x14ac:dyDescent="0.3">
      <c r="D44" s="1" t="s">
        <v>86</v>
      </c>
      <c r="E44" s="30">
        <f>[2]Sheet1!$E$533</f>
        <v>4959.8999999999996</v>
      </c>
      <c r="F44" s="30">
        <f>[2]Sheet1!$E$533</f>
        <v>4959.8999999999996</v>
      </c>
      <c r="G44" s="30">
        <f>[2]Sheet1!$E$533</f>
        <v>4959.8999999999996</v>
      </c>
      <c r="H44" s="30">
        <f>[2]Sheet1!$E$533</f>
        <v>4959.8999999999996</v>
      </c>
      <c r="I44" s="30">
        <f>[2]Sheet1!$E$533</f>
        <v>4959.8999999999996</v>
      </c>
      <c r="J44" s="30">
        <f>[2]Sheet1!$E$533</f>
        <v>4959.8999999999996</v>
      </c>
      <c r="K44" s="30">
        <f>[2]Sheet1!$E$533</f>
        <v>4959.8999999999996</v>
      </c>
      <c r="L44" s="30">
        <f>[2]Sheet1!$E$533</f>
        <v>4959.8999999999996</v>
      </c>
      <c r="M44" s="30">
        <f>[2]Sheet1!$E$533</f>
        <v>4959.8999999999996</v>
      </c>
      <c r="N44" s="30">
        <f>[2]Sheet1!$E$533</f>
        <v>4959.8999999999996</v>
      </c>
      <c r="O44" s="30">
        <f>[2]Sheet1!$E$533</f>
        <v>4959.8999999999996</v>
      </c>
      <c r="P44" s="30">
        <f>[2]Sheet1!$E$533</f>
        <v>4959.8999999999996</v>
      </c>
      <c r="Q44" s="30">
        <f>[2]Sheet1!$E$533</f>
        <v>4959.8999999999996</v>
      </c>
      <c r="R44" s="30">
        <f>[2]Sheet1!$E$533</f>
        <v>4959.8999999999996</v>
      </c>
      <c r="S44" s="30">
        <f>[2]Sheet1!$E$533</f>
        <v>4959.8999999999996</v>
      </c>
      <c r="T44" s="30">
        <f>[2]Sheet1!$E$533</f>
        <v>4959.8999999999996</v>
      </c>
      <c r="U44" s="30">
        <f>[2]Sheet1!$E$533</f>
        <v>4959.8999999999996</v>
      </c>
      <c r="V44" s="30">
        <f>[2]Sheet1!$E$533</f>
        <v>4959.8999999999996</v>
      </c>
      <c r="W44" s="30">
        <f>[2]Sheet1!$E$533</f>
        <v>4959.8999999999996</v>
      </c>
      <c r="X44" s="30">
        <f>[2]Sheet1!$E$533</f>
        <v>4959.8999999999996</v>
      </c>
      <c r="Y44" s="30">
        <f>[2]Sheet1!$E$533</f>
        <v>4959.8999999999996</v>
      </c>
      <c r="Z44" s="30">
        <f>[2]Sheet1!$E$533</f>
        <v>4959.8999999999996</v>
      </c>
      <c r="AA44" s="30">
        <f>[2]Sheet1!$E$533</f>
        <v>4959.8999999999996</v>
      </c>
      <c r="AB44" s="30">
        <f>[2]Sheet1!$E$533</f>
        <v>4959.8999999999996</v>
      </c>
      <c r="AC44" s="30">
        <f>[2]Sheet1!$E$533</f>
        <v>4959.8999999999996</v>
      </c>
      <c r="AD44" s="30">
        <f>[2]Sheet1!$E$533</f>
        <v>4959.8999999999996</v>
      </c>
      <c r="AE44" s="30">
        <f>[2]Sheet1!$E$533</f>
        <v>4959.8999999999996</v>
      </c>
      <c r="AF44" s="30">
        <f>[2]Sheet1!$E$533</f>
        <v>4959.8999999999996</v>
      </c>
      <c r="AG44" s="30">
        <f>[2]Sheet1!$E$533</f>
        <v>4959.8999999999996</v>
      </c>
      <c r="AH44" s="30">
        <f>[2]Sheet1!$E$533</f>
        <v>4959.8999999999996</v>
      </c>
      <c r="AI44" s="30">
        <f>[2]Sheet1!$E$533</f>
        <v>4959.8999999999996</v>
      </c>
      <c r="AJ44" s="30">
        <f>[2]Sheet1!$E$533</f>
        <v>4959.8999999999996</v>
      </c>
      <c r="AK44" s="30">
        <f>[2]Sheet1!$E$533</f>
        <v>4959.8999999999996</v>
      </c>
      <c r="AL44" s="30">
        <f>[2]Sheet1!$E$533</f>
        <v>4959.8999999999996</v>
      </c>
      <c r="AM44" s="30">
        <f>[2]Sheet1!$E$533</f>
        <v>4959.8999999999996</v>
      </c>
      <c r="AN44" s="30">
        <f>[2]Sheet1!$E$533</f>
        <v>4959.8999999999996</v>
      </c>
    </row>
    <row r="45" spans="1:40" s="1" customFormat="1" x14ac:dyDescent="0.3">
      <c r="D45" s="1" t="s">
        <v>87</v>
      </c>
      <c r="E45" s="25">
        <f>[2]Sheet1!$E$584</f>
        <v>4.9500000000000002E-2</v>
      </c>
      <c r="F45" s="25">
        <f>[2]Sheet1!$E$584</f>
        <v>4.9500000000000002E-2</v>
      </c>
      <c r="G45" s="25">
        <f>[2]Sheet1!$E$584</f>
        <v>4.9500000000000002E-2</v>
      </c>
      <c r="H45" s="25">
        <f>[2]Sheet1!$E$584</f>
        <v>4.9500000000000002E-2</v>
      </c>
      <c r="I45" s="25">
        <f>[2]Sheet1!$E$584</f>
        <v>4.9500000000000002E-2</v>
      </c>
      <c r="J45" s="25">
        <f>[2]Sheet1!$E$584</f>
        <v>4.9500000000000002E-2</v>
      </c>
      <c r="K45" s="25">
        <f>[2]Sheet1!$E$584</f>
        <v>4.9500000000000002E-2</v>
      </c>
      <c r="L45" s="25">
        <f>[2]Sheet1!$E$584</f>
        <v>4.9500000000000002E-2</v>
      </c>
      <c r="M45" s="25">
        <f>[2]Sheet1!$E$584</f>
        <v>4.9500000000000002E-2</v>
      </c>
      <c r="N45" s="25">
        <f>[2]Sheet1!$E$584</f>
        <v>4.9500000000000002E-2</v>
      </c>
      <c r="O45" s="25">
        <f>[2]Sheet1!$E$584</f>
        <v>4.9500000000000002E-2</v>
      </c>
      <c r="P45" s="25">
        <f>[2]Sheet1!$E$584</f>
        <v>4.9500000000000002E-2</v>
      </c>
      <c r="Q45" s="25">
        <f>[2]Sheet1!$E$584</f>
        <v>4.9500000000000002E-2</v>
      </c>
      <c r="R45" s="25">
        <f>[2]Sheet1!$E$584</f>
        <v>4.9500000000000002E-2</v>
      </c>
      <c r="S45" s="25">
        <f>[2]Sheet1!$E$584</f>
        <v>4.9500000000000002E-2</v>
      </c>
      <c r="T45" s="25">
        <f>[2]Sheet1!$E$584</f>
        <v>4.9500000000000002E-2</v>
      </c>
      <c r="U45" s="25">
        <f>[2]Sheet1!$E$584</f>
        <v>4.9500000000000002E-2</v>
      </c>
      <c r="V45" s="25">
        <f>[2]Sheet1!$E$584</f>
        <v>4.9500000000000002E-2</v>
      </c>
      <c r="W45" s="25">
        <f>[2]Sheet1!$E$584</f>
        <v>4.9500000000000002E-2</v>
      </c>
      <c r="X45" s="25">
        <f>[2]Sheet1!$E$584</f>
        <v>4.9500000000000002E-2</v>
      </c>
      <c r="Y45" s="25">
        <f>[2]Sheet1!$E$584</f>
        <v>4.9500000000000002E-2</v>
      </c>
      <c r="Z45" s="25">
        <f>[2]Sheet1!$E$584</f>
        <v>4.9500000000000002E-2</v>
      </c>
      <c r="AA45" s="25">
        <f>[2]Sheet1!$E$584</f>
        <v>4.9500000000000002E-2</v>
      </c>
      <c r="AB45" s="25">
        <f>[2]Sheet1!$E$584</f>
        <v>4.9500000000000002E-2</v>
      </c>
      <c r="AC45" s="25">
        <f>[2]Sheet1!$E$584</f>
        <v>4.9500000000000002E-2</v>
      </c>
      <c r="AD45" s="25">
        <f>[2]Sheet1!$E$584</f>
        <v>4.9500000000000002E-2</v>
      </c>
      <c r="AE45" s="25">
        <f>[2]Sheet1!$E$584</f>
        <v>4.9500000000000002E-2</v>
      </c>
      <c r="AF45" s="25">
        <f>[2]Sheet1!$E$584</f>
        <v>4.9500000000000002E-2</v>
      </c>
      <c r="AG45" s="25">
        <f>[2]Sheet1!$E$584</f>
        <v>4.9500000000000002E-2</v>
      </c>
      <c r="AH45" s="25">
        <f>[2]Sheet1!$E$584</f>
        <v>4.9500000000000002E-2</v>
      </c>
      <c r="AI45" s="25">
        <f>[2]Sheet1!$E$584</f>
        <v>4.9500000000000002E-2</v>
      </c>
      <c r="AJ45" s="25">
        <f>[2]Sheet1!$E$584</f>
        <v>4.9500000000000002E-2</v>
      </c>
      <c r="AK45" s="25">
        <f>[2]Sheet1!$E$584</f>
        <v>4.9500000000000002E-2</v>
      </c>
      <c r="AL45" s="25">
        <f>[2]Sheet1!$E$584</f>
        <v>4.9500000000000002E-2</v>
      </c>
      <c r="AM45" s="25">
        <f>[2]Sheet1!$E$584</f>
        <v>4.9500000000000002E-2</v>
      </c>
      <c r="AN45" s="25">
        <f>[2]Sheet1!$E$584</f>
        <v>4.9500000000000002E-2</v>
      </c>
    </row>
    <row r="46" spans="1:40" s="1" customFormat="1" x14ac:dyDescent="0.3">
      <c r="D46" s="1" t="s">
        <v>88</v>
      </c>
      <c r="E46" s="25">
        <f>[2]Sheet1!$E$585</f>
        <v>9.9000000000000005E-2</v>
      </c>
      <c r="F46" s="25">
        <f>[2]Sheet1!$E$585</f>
        <v>9.9000000000000005E-2</v>
      </c>
      <c r="G46" s="25">
        <f>[2]Sheet1!$E$585</f>
        <v>9.9000000000000005E-2</v>
      </c>
      <c r="H46" s="25">
        <f>[2]Sheet1!$E$585</f>
        <v>9.9000000000000005E-2</v>
      </c>
      <c r="I46" s="25">
        <f>[2]Sheet1!$E$585</f>
        <v>9.9000000000000005E-2</v>
      </c>
      <c r="J46" s="25">
        <f>[2]Sheet1!$E$585</f>
        <v>9.9000000000000005E-2</v>
      </c>
      <c r="K46" s="25">
        <f>[2]Sheet1!$E$585</f>
        <v>9.9000000000000005E-2</v>
      </c>
      <c r="L46" s="25">
        <f>[2]Sheet1!$E$585</f>
        <v>9.9000000000000005E-2</v>
      </c>
      <c r="M46" s="25">
        <f>[2]Sheet1!$E$585</f>
        <v>9.9000000000000005E-2</v>
      </c>
      <c r="N46" s="25">
        <f>[2]Sheet1!$E$585</f>
        <v>9.9000000000000005E-2</v>
      </c>
      <c r="O46" s="25">
        <f>[2]Sheet1!$E$585</f>
        <v>9.9000000000000005E-2</v>
      </c>
      <c r="P46" s="25">
        <f>[2]Sheet1!$E$585</f>
        <v>9.9000000000000005E-2</v>
      </c>
      <c r="Q46" s="25">
        <f>[2]Sheet1!$E$585</f>
        <v>9.9000000000000005E-2</v>
      </c>
      <c r="R46" s="25">
        <f>[2]Sheet1!$E$585</f>
        <v>9.9000000000000005E-2</v>
      </c>
      <c r="S46" s="25">
        <f>[2]Sheet1!$E$585</f>
        <v>9.9000000000000005E-2</v>
      </c>
      <c r="T46" s="25">
        <f>[2]Sheet1!$E$585</f>
        <v>9.9000000000000005E-2</v>
      </c>
      <c r="U46" s="25">
        <f>[2]Sheet1!$E$585</f>
        <v>9.9000000000000005E-2</v>
      </c>
      <c r="V46" s="25">
        <f>[2]Sheet1!$E$585</f>
        <v>9.9000000000000005E-2</v>
      </c>
      <c r="W46" s="25">
        <f>[2]Sheet1!$E$585</f>
        <v>9.9000000000000005E-2</v>
      </c>
      <c r="X46" s="25">
        <f>[2]Sheet1!$E$585</f>
        <v>9.9000000000000005E-2</v>
      </c>
      <c r="Y46" s="25">
        <f>[2]Sheet1!$E$585</f>
        <v>9.9000000000000005E-2</v>
      </c>
      <c r="Z46" s="25">
        <f>[2]Sheet1!$E$585</f>
        <v>9.9000000000000005E-2</v>
      </c>
      <c r="AA46" s="25">
        <f>[2]Sheet1!$E$585</f>
        <v>9.9000000000000005E-2</v>
      </c>
      <c r="AB46" s="25">
        <f>[2]Sheet1!$E$585</f>
        <v>9.9000000000000005E-2</v>
      </c>
      <c r="AC46" s="25">
        <f>[2]Sheet1!$E$585</f>
        <v>9.9000000000000005E-2</v>
      </c>
      <c r="AD46" s="25">
        <f>[2]Sheet1!$E$585</f>
        <v>9.9000000000000005E-2</v>
      </c>
      <c r="AE46" s="25">
        <f>[2]Sheet1!$E$585</f>
        <v>9.9000000000000005E-2</v>
      </c>
      <c r="AF46" s="25">
        <f>[2]Sheet1!$E$585</f>
        <v>9.9000000000000005E-2</v>
      </c>
      <c r="AG46" s="25">
        <f>[2]Sheet1!$E$585</f>
        <v>9.9000000000000005E-2</v>
      </c>
      <c r="AH46" s="25">
        <f>[2]Sheet1!$E$585</f>
        <v>9.9000000000000005E-2</v>
      </c>
      <c r="AI46" s="25">
        <f>[2]Sheet1!$E$585</f>
        <v>9.9000000000000005E-2</v>
      </c>
      <c r="AJ46" s="25">
        <f>[2]Sheet1!$E$585</f>
        <v>9.9000000000000005E-2</v>
      </c>
      <c r="AK46" s="25">
        <f>[2]Sheet1!$E$585</f>
        <v>9.9000000000000005E-2</v>
      </c>
      <c r="AL46" s="25">
        <f>[2]Sheet1!$E$585</f>
        <v>9.9000000000000005E-2</v>
      </c>
      <c r="AM46" s="25">
        <f>[2]Sheet1!$E$585</f>
        <v>9.9000000000000005E-2</v>
      </c>
      <c r="AN46" s="25">
        <f>[2]Sheet1!$E$585</f>
        <v>9.9000000000000005E-2</v>
      </c>
    </row>
    <row r="47" spans="1:40" s="1" customFormat="1" x14ac:dyDescent="0.3"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</row>
    <row r="48" spans="1:40" ht="46.2" x14ac:dyDescent="0.85">
      <c r="A48" s="21" t="s">
        <v>11</v>
      </c>
    </row>
    <row r="49" spans="1:95" s="17" customFormat="1" ht="99.6" customHeight="1" x14ac:dyDescent="0.3">
      <c r="A49" s="17" t="s">
        <v>8</v>
      </c>
      <c r="B49" s="17" t="s">
        <v>4</v>
      </c>
      <c r="C49" s="17" t="s">
        <v>3</v>
      </c>
      <c r="D49" s="17" t="s">
        <v>5</v>
      </c>
      <c r="E49" s="18" t="str">
        <f t="shared" ref="E49:AN49" si="1">E6</f>
        <v>S1_308 AB Low income</v>
      </c>
      <c r="F49" s="18" t="str">
        <f t="shared" si="1"/>
        <v>S1_308 AB Max Insurable Earnings</v>
      </c>
      <c r="G49" s="18" t="str">
        <f t="shared" si="1"/>
        <v>S1_308 AB Over-contributed</v>
      </c>
      <c r="H49" s="18" t="str">
        <f t="shared" si="1"/>
        <v>S1_308 BC Low income</v>
      </c>
      <c r="I49" s="18" t="str">
        <f t="shared" si="1"/>
        <v>S1_308 BC Max Insurable Earnings</v>
      </c>
      <c r="J49" s="18" t="str">
        <f t="shared" si="1"/>
        <v>S1_308 BC Over-contributed</v>
      </c>
      <c r="K49" s="18" t="str">
        <f t="shared" si="1"/>
        <v>S1_308 MB Low income</v>
      </c>
      <c r="L49" s="18" t="str">
        <f t="shared" si="1"/>
        <v>S1_308 MB Max Insurable Earnings</v>
      </c>
      <c r="M49" s="18" t="str">
        <f t="shared" si="1"/>
        <v>S1_308 MB Over-contributed</v>
      </c>
      <c r="N49" s="18" t="str">
        <f t="shared" si="1"/>
        <v>S1_308 NB Low income</v>
      </c>
      <c r="O49" s="18" t="str">
        <f t="shared" si="1"/>
        <v>S1_308 NB Max Insurable Earnings</v>
      </c>
      <c r="P49" s="18" t="str">
        <f t="shared" si="1"/>
        <v>S1_308 NB Over-contributed</v>
      </c>
      <c r="Q49" s="18" t="str">
        <f t="shared" si="1"/>
        <v>S1_308 NL Low income</v>
      </c>
      <c r="R49" s="18" t="str">
        <f t="shared" si="1"/>
        <v>S1_308 NL Max Insurable Earnings</v>
      </c>
      <c r="S49" s="18" t="str">
        <f t="shared" si="1"/>
        <v>S1_308 NL Over-contributed</v>
      </c>
      <c r="T49" s="18" t="str">
        <f t="shared" si="1"/>
        <v>S1_308 NS Low income</v>
      </c>
      <c r="U49" s="18" t="str">
        <f t="shared" si="1"/>
        <v>S1_308 NS Max Insurable Earnings</v>
      </c>
      <c r="V49" s="18" t="str">
        <f t="shared" si="1"/>
        <v>S1_308 NS Over-contributed</v>
      </c>
      <c r="W49" s="18" t="str">
        <f t="shared" si="1"/>
        <v>S1_308 NT Low income</v>
      </c>
      <c r="X49" s="18" t="str">
        <f t="shared" si="1"/>
        <v>S1_308 NT Max Insurable Earnings</v>
      </c>
      <c r="Y49" s="18" t="str">
        <f t="shared" si="1"/>
        <v>S1_308 NT Over-contributed</v>
      </c>
      <c r="Z49" s="18" t="str">
        <f t="shared" si="1"/>
        <v>S1_308 NU Low income</v>
      </c>
      <c r="AA49" s="18" t="str">
        <f t="shared" si="1"/>
        <v>S1_308 NU Max Insurable Earnings</v>
      </c>
      <c r="AB49" s="18" t="str">
        <f t="shared" si="1"/>
        <v>S1_308 NU Over-contributed</v>
      </c>
      <c r="AC49" s="18" t="str">
        <f t="shared" si="1"/>
        <v>S1_308 ON Low income</v>
      </c>
      <c r="AD49" s="18" t="str">
        <f t="shared" si="1"/>
        <v>S1_308 ON Max Insurable Earnings</v>
      </c>
      <c r="AE49" s="18" t="str">
        <f t="shared" si="1"/>
        <v>S1_308 ON Over-contributed</v>
      </c>
      <c r="AF49" s="18" t="str">
        <f t="shared" si="1"/>
        <v>S1_308 PE Low income</v>
      </c>
      <c r="AG49" s="18" t="str">
        <f t="shared" si="1"/>
        <v>S1_308 PE Max Insurable Earnings</v>
      </c>
      <c r="AH49" s="18" t="str">
        <f t="shared" si="1"/>
        <v>S1_308 PE Over-contributed</v>
      </c>
      <c r="AI49" s="18" t="str">
        <f t="shared" si="1"/>
        <v>S1_308 SK Low income</v>
      </c>
      <c r="AJ49" s="18" t="str">
        <f t="shared" si="1"/>
        <v>S1_308 SK Max Insurable Earnings</v>
      </c>
      <c r="AK49" s="18" t="str">
        <f t="shared" si="1"/>
        <v>S1_308 SK Over-contributed</v>
      </c>
      <c r="AL49" s="18" t="str">
        <f t="shared" si="1"/>
        <v>S1_308 YT Low income</v>
      </c>
      <c r="AM49" s="18" t="str">
        <f t="shared" si="1"/>
        <v>S1_308 YT Max Insurable Earnings</v>
      </c>
      <c r="AN49" s="18" t="str">
        <f t="shared" si="1"/>
        <v>S1_308 YT Over-contributed</v>
      </c>
    </row>
    <row r="50" spans="1:95" x14ac:dyDescent="0.3">
      <c r="A50" s="4" t="s">
        <v>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</row>
    <row r="51" spans="1:95" x14ac:dyDescent="0.3">
      <c r="A51" s="4" t="s">
        <v>49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</row>
    <row r="52" spans="1:95" x14ac:dyDescent="0.3">
      <c r="B52" s="4" t="s">
        <v>50</v>
      </c>
      <c r="C52" s="4" t="s">
        <v>12</v>
      </c>
      <c r="D52" s="7" t="s">
        <v>51</v>
      </c>
      <c r="E52" s="19">
        <f t="shared" ref="E52:AN52" si="2">E16</f>
        <v>20000</v>
      </c>
      <c r="F52" s="19">
        <f t="shared" si="2"/>
        <v>53600</v>
      </c>
      <c r="G52" s="19">
        <f t="shared" si="2"/>
        <v>90000</v>
      </c>
      <c r="H52" s="19">
        <f t="shared" si="2"/>
        <v>20000</v>
      </c>
      <c r="I52" s="19">
        <f t="shared" si="2"/>
        <v>53600</v>
      </c>
      <c r="J52" s="19">
        <f t="shared" si="2"/>
        <v>90000</v>
      </c>
      <c r="K52" s="19">
        <f t="shared" si="2"/>
        <v>20000</v>
      </c>
      <c r="L52" s="19">
        <f t="shared" si="2"/>
        <v>53600</v>
      </c>
      <c r="M52" s="19">
        <f t="shared" si="2"/>
        <v>90000</v>
      </c>
      <c r="N52" s="19">
        <f t="shared" si="2"/>
        <v>20000</v>
      </c>
      <c r="O52" s="19">
        <f t="shared" si="2"/>
        <v>53600</v>
      </c>
      <c r="P52" s="19">
        <f t="shared" si="2"/>
        <v>90000</v>
      </c>
      <c r="Q52" s="19">
        <f t="shared" si="2"/>
        <v>20000</v>
      </c>
      <c r="R52" s="19">
        <f t="shared" si="2"/>
        <v>53600</v>
      </c>
      <c r="S52" s="19">
        <f t="shared" si="2"/>
        <v>90000</v>
      </c>
      <c r="T52" s="19">
        <f t="shared" si="2"/>
        <v>20000</v>
      </c>
      <c r="U52" s="19">
        <f t="shared" si="2"/>
        <v>53600</v>
      </c>
      <c r="V52" s="19">
        <f t="shared" si="2"/>
        <v>90000</v>
      </c>
      <c r="W52" s="19">
        <f t="shared" si="2"/>
        <v>20000</v>
      </c>
      <c r="X52" s="19">
        <f t="shared" si="2"/>
        <v>53600</v>
      </c>
      <c r="Y52" s="19">
        <f t="shared" si="2"/>
        <v>90000</v>
      </c>
      <c r="Z52" s="19">
        <f t="shared" si="2"/>
        <v>20000</v>
      </c>
      <c r="AA52" s="19">
        <f t="shared" si="2"/>
        <v>53600</v>
      </c>
      <c r="AB52" s="19">
        <f t="shared" si="2"/>
        <v>90000</v>
      </c>
      <c r="AC52" s="19">
        <f t="shared" si="2"/>
        <v>20000</v>
      </c>
      <c r="AD52" s="19">
        <f t="shared" si="2"/>
        <v>53600</v>
      </c>
      <c r="AE52" s="19">
        <f t="shared" si="2"/>
        <v>90000</v>
      </c>
      <c r="AF52" s="19">
        <f t="shared" si="2"/>
        <v>20000</v>
      </c>
      <c r="AG52" s="19">
        <f t="shared" si="2"/>
        <v>53600</v>
      </c>
      <c r="AH52" s="19">
        <f t="shared" si="2"/>
        <v>90000</v>
      </c>
      <c r="AI52" s="19">
        <f t="shared" si="2"/>
        <v>20000</v>
      </c>
      <c r="AJ52" s="19">
        <f t="shared" si="2"/>
        <v>53600</v>
      </c>
      <c r="AK52" s="19">
        <f t="shared" si="2"/>
        <v>90000</v>
      </c>
      <c r="AL52" s="19">
        <f t="shared" si="2"/>
        <v>20000</v>
      </c>
      <c r="AM52" s="19">
        <f t="shared" si="2"/>
        <v>53600</v>
      </c>
      <c r="AN52" s="19">
        <f t="shared" si="2"/>
        <v>90000</v>
      </c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</row>
    <row r="53" spans="1:95" x14ac:dyDescent="0.3">
      <c r="B53" s="4" t="s">
        <v>122</v>
      </c>
      <c r="C53" s="4" t="s">
        <v>12</v>
      </c>
      <c r="D53" s="7" t="s">
        <v>123</v>
      </c>
      <c r="E53" s="19">
        <f>IF(E17&gt;E41,E17-E41,0)</f>
        <v>0</v>
      </c>
      <c r="F53" s="19">
        <f t="shared" ref="F53:AN53" si="3">IF(F17&gt;F41,F17-F41,0)</f>
        <v>0</v>
      </c>
      <c r="G53" s="19">
        <f t="shared" si="3"/>
        <v>520.05000000000018</v>
      </c>
      <c r="H53" s="19">
        <f t="shared" si="3"/>
        <v>0</v>
      </c>
      <c r="I53" s="19">
        <f t="shared" si="3"/>
        <v>0</v>
      </c>
      <c r="J53" s="19">
        <f t="shared" si="3"/>
        <v>520.05000000000018</v>
      </c>
      <c r="K53" s="19">
        <f t="shared" si="3"/>
        <v>0</v>
      </c>
      <c r="L53" s="19">
        <f t="shared" si="3"/>
        <v>0</v>
      </c>
      <c r="M53" s="19">
        <f t="shared" si="3"/>
        <v>520.05000000000018</v>
      </c>
      <c r="N53" s="19">
        <f t="shared" si="3"/>
        <v>0</v>
      </c>
      <c r="O53" s="19">
        <f t="shared" si="3"/>
        <v>0</v>
      </c>
      <c r="P53" s="19">
        <f t="shared" si="3"/>
        <v>520.05000000000018</v>
      </c>
      <c r="Q53" s="19">
        <f t="shared" si="3"/>
        <v>0</v>
      </c>
      <c r="R53" s="19">
        <f t="shared" si="3"/>
        <v>0</v>
      </c>
      <c r="S53" s="19">
        <f t="shared" si="3"/>
        <v>520.05000000000018</v>
      </c>
      <c r="T53" s="19">
        <f t="shared" si="3"/>
        <v>0</v>
      </c>
      <c r="U53" s="19">
        <f t="shared" si="3"/>
        <v>0</v>
      </c>
      <c r="V53" s="19">
        <f t="shared" si="3"/>
        <v>520.05000000000018</v>
      </c>
      <c r="W53" s="19">
        <f t="shared" si="3"/>
        <v>0</v>
      </c>
      <c r="X53" s="19">
        <f t="shared" si="3"/>
        <v>0</v>
      </c>
      <c r="Y53" s="19">
        <f t="shared" si="3"/>
        <v>520.05000000000018</v>
      </c>
      <c r="Z53" s="19">
        <f t="shared" si="3"/>
        <v>0</v>
      </c>
      <c r="AA53" s="19">
        <f t="shared" si="3"/>
        <v>0</v>
      </c>
      <c r="AB53" s="19">
        <f t="shared" si="3"/>
        <v>520.05000000000018</v>
      </c>
      <c r="AC53" s="19">
        <f t="shared" si="3"/>
        <v>0</v>
      </c>
      <c r="AD53" s="19">
        <f t="shared" si="3"/>
        <v>0</v>
      </c>
      <c r="AE53" s="19">
        <f t="shared" si="3"/>
        <v>520.05000000000018</v>
      </c>
      <c r="AF53" s="19">
        <f t="shared" si="3"/>
        <v>0</v>
      </c>
      <c r="AG53" s="19">
        <f t="shared" si="3"/>
        <v>0</v>
      </c>
      <c r="AH53" s="19">
        <f t="shared" si="3"/>
        <v>520.05000000000018</v>
      </c>
      <c r="AI53" s="19">
        <f t="shared" si="3"/>
        <v>0</v>
      </c>
      <c r="AJ53" s="19">
        <f t="shared" si="3"/>
        <v>0</v>
      </c>
      <c r="AK53" s="19">
        <f t="shared" si="3"/>
        <v>520.05000000000018</v>
      </c>
      <c r="AL53" s="19">
        <f t="shared" si="3"/>
        <v>0</v>
      </c>
      <c r="AM53" s="19">
        <f t="shared" si="3"/>
        <v>0</v>
      </c>
      <c r="AN53" s="19">
        <f t="shared" si="3"/>
        <v>520.05000000000018</v>
      </c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</row>
    <row r="54" spans="1:95" x14ac:dyDescent="0.3">
      <c r="A54" s="4" t="s">
        <v>52</v>
      </c>
      <c r="D54" s="7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</row>
    <row r="55" spans="1:95" x14ac:dyDescent="0.3">
      <c r="B55" s="4" t="s">
        <v>53</v>
      </c>
      <c r="C55" s="4" t="s">
        <v>12</v>
      </c>
      <c r="D55" s="7" t="s">
        <v>54</v>
      </c>
      <c r="E55" s="19">
        <f>IF(((E52-E43)*E45)&gt;E41,E41,(E52-E43)*E45)</f>
        <v>816.75</v>
      </c>
      <c r="F55" s="19">
        <f>IF(((F52-F43)*F45)&gt;F41,F41,(F52-F43)*F45)</f>
        <v>2479.9500000000003</v>
      </c>
      <c r="G55" s="19">
        <f>IF(((G52-G43)*G45)&gt;G41,G41,(G52-G43)*G45)</f>
        <v>2479.9499999999998</v>
      </c>
      <c r="H55" s="19">
        <f>IF(((H52-H43)*H45)&gt;H41,H41,(H52-H43)*H45)</f>
        <v>816.75</v>
      </c>
      <c r="I55" s="19">
        <f t="shared" ref="I55:J55" si="4">IF(((I52-I43)*I45)&gt;I41,I41,(I52-I43)*I45)</f>
        <v>2479.9500000000003</v>
      </c>
      <c r="J55" s="19">
        <f t="shared" si="4"/>
        <v>2479.9499999999998</v>
      </c>
      <c r="K55" s="19">
        <f>IF(((K52-K43)*K45)&gt;K41,K41,(K52-K43)*K45)</f>
        <v>816.75</v>
      </c>
      <c r="L55" s="19">
        <f t="shared" ref="L55:M55" si="5">IF(((L52-L43)*L45)&gt;L41,L41,(L52-L43)*L45)</f>
        <v>2479.9500000000003</v>
      </c>
      <c r="M55" s="19">
        <f t="shared" si="5"/>
        <v>2479.9499999999998</v>
      </c>
      <c r="N55" s="19">
        <f>IF(((N52-N43)*N45)&gt;N41,N41,(N52-N43)*N45)</f>
        <v>816.75</v>
      </c>
      <c r="O55" s="19">
        <f t="shared" ref="O55:P55" si="6">IF(((O52-O43)*O45)&gt;O41,O41,(O52-O43)*O45)</f>
        <v>2479.9500000000003</v>
      </c>
      <c r="P55" s="19">
        <f t="shared" si="6"/>
        <v>2479.9499999999998</v>
      </c>
      <c r="Q55" s="19">
        <f>IF(((Q52-Q43)*Q45)&gt;Q41,Q41,(Q52-Q43)*Q45)</f>
        <v>816.75</v>
      </c>
      <c r="R55" s="19">
        <f t="shared" ref="R55:S55" si="7">IF(((R52-R43)*R45)&gt;R41,R41,(R52-R43)*R45)</f>
        <v>2479.9500000000003</v>
      </c>
      <c r="S55" s="19">
        <f t="shared" si="7"/>
        <v>2479.9499999999998</v>
      </c>
      <c r="T55" s="19">
        <f>IF(((T52-T43)*T45)&gt;T41,T41,(T52-T43)*T45)</f>
        <v>816.75</v>
      </c>
      <c r="U55" s="19">
        <f t="shared" ref="U55:V55" si="8">IF(((U52-U43)*U45)&gt;U41,U41,(U52-U43)*U45)</f>
        <v>2479.9500000000003</v>
      </c>
      <c r="V55" s="19">
        <f t="shared" si="8"/>
        <v>2479.9499999999998</v>
      </c>
      <c r="W55" s="19">
        <f>IF(((W52-W43)*W45)&gt;W41,W41,(W52-W43)*W45)</f>
        <v>816.75</v>
      </c>
      <c r="X55" s="19">
        <f t="shared" ref="X55:Y55" si="9">IF(((X52-X43)*X45)&gt;X41,X41,(X52-X43)*X45)</f>
        <v>2479.9500000000003</v>
      </c>
      <c r="Y55" s="19">
        <f t="shared" si="9"/>
        <v>2479.9499999999998</v>
      </c>
      <c r="Z55" s="19">
        <f>IF(((Z52-Z43)*Z45)&gt;Z41,Z41,(Z52-Z43)*Z45)</f>
        <v>816.75</v>
      </c>
      <c r="AA55" s="19">
        <f t="shared" ref="AA55:AB55" si="10">IF(((AA52-AA43)*AA45)&gt;AA41,AA41,(AA52-AA43)*AA45)</f>
        <v>2479.9500000000003</v>
      </c>
      <c r="AB55" s="19">
        <f t="shared" si="10"/>
        <v>2479.9499999999998</v>
      </c>
      <c r="AC55" s="19">
        <f>IF(((AC52-AC43)*AC45)&gt;AC41,AC41,(AC52-AC43)*AC45)</f>
        <v>816.75</v>
      </c>
      <c r="AD55" s="19">
        <f t="shared" ref="AD55:AE55" si="11">IF(((AD52-AD43)*AD45)&gt;AD41,AD41,(AD52-AD43)*AD45)</f>
        <v>2479.9500000000003</v>
      </c>
      <c r="AE55" s="19">
        <f t="shared" si="11"/>
        <v>2479.9499999999998</v>
      </c>
      <c r="AF55" s="19">
        <f>IF(((AF52-AF43)*AF45)&gt;AF41,AF41,(AF52-AF43)*AF45)</f>
        <v>816.75</v>
      </c>
      <c r="AG55" s="19">
        <f t="shared" ref="AG55:AH55" si="12">IF(((AG52-AG43)*AG45)&gt;AG41,AG41,(AG52-AG43)*AG45)</f>
        <v>2479.9500000000003</v>
      </c>
      <c r="AH55" s="19">
        <f t="shared" si="12"/>
        <v>2479.9499999999998</v>
      </c>
      <c r="AI55" s="19">
        <f>IF(((AI52-AI43)*AI45)&gt;AI41,AI41,(AI52-AI43)*AI45)</f>
        <v>816.75</v>
      </c>
      <c r="AJ55" s="19">
        <f t="shared" ref="AJ55:AK55" si="13">IF(((AJ52-AJ43)*AJ45)&gt;AJ41,AJ41,(AJ52-AJ43)*AJ45)</f>
        <v>2479.9500000000003</v>
      </c>
      <c r="AK55" s="19">
        <f t="shared" si="13"/>
        <v>2479.9499999999998</v>
      </c>
      <c r="AL55" s="19">
        <f>IF(((AL52-AL43)*AL45)&gt;AL41,AL41,(AL52-AL43)*AL45)</f>
        <v>816.75</v>
      </c>
      <c r="AM55" s="19">
        <f t="shared" ref="AM55:AN55" si="14">IF(((AM52-AM43)*AM45)&gt;AM41,AM41,(AM52-AM43)*AM45)</f>
        <v>2479.9500000000003</v>
      </c>
      <c r="AN55" s="19">
        <f t="shared" si="14"/>
        <v>2479.9499999999998</v>
      </c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</row>
    <row r="56" spans="1:95" x14ac:dyDescent="0.3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</row>
    <row r="57" spans="1:95" x14ac:dyDescent="0.3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</row>
    <row r="58" spans="1:95" x14ac:dyDescent="0.3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</row>
    <row r="59" spans="1:95" x14ac:dyDescent="0.3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</row>
    <row r="60" spans="1:95" x14ac:dyDescent="0.3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</row>
    <row r="61" spans="1:95" x14ac:dyDescent="0.3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</row>
    <row r="62" spans="1:95" x14ac:dyDescent="0.3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</row>
    <row r="63" spans="1:95" x14ac:dyDescent="0.3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</row>
    <row r="64" spans="1:95" x14ac:dyDescent="0.3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</row>
    <row r="65" spans="5:95" x14ac:dyDescent="0.3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</row>
    <row r="66" spans="5:95" x14ac:dyDescent="0.3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</row>
    <row r="67" spans="5:95" x14ac:dyDescent="0.3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</row>
    <row r="68" spans="5:95" x14ac:dyDescent="0.3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</row>
    <row r="69" spans="5:95" x14ac:dyDescent="0.3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</row>
    <row r="70" spans="5:95" x14ac:dyDescent="0.3"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</row>
    <row r="71" spans="5:95" x14ac:dyDescent="0.3"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</row>
    <row r="72" spans="5:95" x14ac:dyDescent="0.3"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</row>
  </sheetData>
  <mergeCells count="1">
    <mergeCell ref="A20:E20"/>
  </mergeCells>
  <pageMargins left="0.7" right="0.7" top="0.75" bottom="0.75" header="0.3" footer="0.3"/>
  <pageSetup scale="3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7" sqref="B7"/>
    </sheetView>
  </sheetViews>
  <sheetFormatPr defaultColWidth="8.88671875" defaultRowHeight="14.4" x14ac:dyDescent="0.3"/>
  <cols>
    <col min="1" max="1" width="28.33203125" style="4" bestFit="1" customWidth="1"/>
    <col min="2" max="2" width="15.6640625" style="3" bestFit="1" customWidth="1"/>
    <col min="3" max="16384" width="8.88671875" style="4"/>
  </cols>
  <sheetData>
    <row r="1" spans="1:3" x14ac:dyDescent="0.3">
      <c r="A1" s="4" t="s">
        <v>15</v>
      </c>
      <c r="B1" s="3" t="s">
        <v>25</v>
      </c>
    </row>
    <row r="3" spans="1:3" x14ac:dyDescent="0.3">
      <c r="A3" s="5" t="s">
        <v>24</v>
      </c>
      <c r="B3" s="6">
        <v>2000</v>
      </c>
    </row>
    <row r="6" spans="1:3" x14ac:dyDescent="0.3">
      <c r="A6" s="5" t="s">
        <v>13</v>
      </c>
      <c r="B6" s="6" t="s">
        <v>14</v>
      </c>
    </row>
    <row r="7" spans="1:3" x14ac:dyDescent="0.3">
      <c r="A7" s="4" t="s">
        <v>27</v>
      </c>
      <c r="B7" s="3">
        <v>1000</v>
      </c>
    </row>
    <row r="8" spans="1:3" x14ac:dyDescent="0.3">
      <c r="A8" s="4" t="s">
        <v>28</v>
      </c>
      <c r="B8" s="3">
        <v>1000</v>
      </c>
    </row>
    <row r="9" spans="1:3" x14ac:dyDescent="0.3">
      <c r="A9" s="4" t="s">
        <v>29</v>
      </c>
      <c r="B9" s="3">
        <v>1173</v>
      </c>
    </row>
    <row r="10" spans="1:3" x14ac:dyDescent="0.3">
      <c r="A10" s="4" t="s">
        <v>30</v>
      </c>
      <c r="B10" s="3">
        <v>1000</v>
      </c>
    </row>
    <row r="11" spans="1:3" x14ac:dyDescent="0.3">
      <c r="A11" s="4" t="s">
        <v>31</v>
      </c>
      <c r="B11" s="3">
        <f>11305</f>
        <v>11305</v>
      </c>
      <c r="C11" s="4" t="s">
        <v>39</v>
      </c>
    </row>
    <row r="12" spans="1:3" x14ac:dyDescent="0.3">
      <c r="A12" s="4" t="s">
        <v>32</v>
      </c>
      <c r="B12" s="3">
        <v>1337</v>
      </c>
    </row>
    <row r="13" spans="1:3" x14ac:dyDescent="0.3">
      <c r="A13" s="4" t="s">
        <v>26</v>
      </c>
      <c r="B13" s="3">
        <v>1000</v>
      </c>
    </row>
    <row r="14" spans="1:3" x14ac:dyDescent="0.3">
      <c r="A14" s="4" t="s">
        <v>33</v>
      </c>
      <c r="B14" s="3">
        <v>1000</v>
      </c>
    </row>
    <row r="15" spans="1:3" x14ac:dyDescent="0.3">
      <c r="A15" s="4" t="s">
        <v>34</v>
      </c>
      <c r="B15" s="3">
        <v>1370</v>
      </c>
    </row>
    <row r="16" spans="1:3" x14ac:dyDescent="0.3">
      <c r="A16" s="4" t="s">
        <v>35</v>
      </c>
      <c r="B16" s="3">
        <v>1000</v>
      </c>
    </row>
    <row r="17" spans="1:2" x14ac:dyDescent="0.3">
      <c r="A17" s="4" t="s">
        <v>36</v>
      </c>
      <c r="B17" s="3">
        <v>2000</v>
      </c>
    </row>
    <row r="18" spans="1:2" x14ac:dyDescent="0.3">
      <c r="A18" s="4" t="s">
        <v>37</v>
      </c>
      <c r="B18" s="3">
        <v>1000</v>
      </c>
    </row>
    <row r="19" spans="1:2" x14ac:dyDescent="0.3">
      <c r="A19" s="4" t="s">
        <v>38</v>
      </c>
      <c r="B19" s="3">
        <v>2000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1DAAB2DB71AA4FBCE9CB339AE0AA77" ma:contentTypeVersion="2" ma:contentTypeDescription="Create a new document." ma:contentTypeScope="" ma:versionID="431913f7626bf504f8d2e69e9fe5fdd2">
  <xsd:schema xmlns:xsd="http://www.w3.org/2001/XMLSchema" xmlns:xs="http://www.w3.org/2001/XMLSchema" xmlns:p="http://schemas.microsoft.com/office/2006/metadata/properties" xmlns:ns2="49c1b43f-f5c2-4141-85af-4d7e693ab505" targetNamespace="http://schemas.microsoft.com/office/2006/metadata/properties" ma:root="true" ma:fieldsID="8bfedf493e8f165b19769f8faea6bc25" ns2:_="">
    <xsd:import namespace="49c1b43f-f5c2-4141-85af-4d7e693ab50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1b43f-f5c2-4141-85af-4d7e693ab50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97AA3D-035E-48A8-B5D0-9CBC46B515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7146AD-53E4-49BF-893C-CC6AED3C04C7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9c1b43f-f5c2-4141-85af-4d7e693ab505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13EBADE-4AC8-4D4A-9820-F4AA567B07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c1b43f-f5c2-4141-85af-4d7e693ab5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Tuition Amounts</vt:lpstr>
      <vt:lpstr>Data</vt:lpstr>
      <vt:lpstr>'Tuition Amounts'!Print_Area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Jeannette Dochstader</dc:creator>
  <cp:lastModifiedBy>Eva Adams</cp:lastModifiedBy>
  <cp:lastPrinted>2015-10-05T18:43:27Z</cp:lastPrinted>
  <dcterms:created xsi:type="dcterms:W3CDTF">2015-04-09T18:58:47Z</dcterms:created>
  <dcterms:modified xsi:type="dcterms:W3CDTF">2016-10-18T21:34:17Z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0x010100CD1DAAB2DB71AA4FBCE9CB339AE0AA77</vt:lpwstr>
  </property>
</Properties>
</file>