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igital Tax QA\Updated Tests\"/>
    </mc:Choice>
  </mc:AlternateContent>
  <bookViews>
    <workbookView xWindow="14385" yWindow="-15" windowWidth="14415" windowHeight="12990"/>
  </bookViews>
  <sheets>
    <sheet name="Personal Amounts" sheetId="4" r:id="rId1"/>
    <sheet name="Data" sheetId="6" r:id="rId2"/>
  </sheets>
  <externalReferences>
    <externalReference r:id="rId3"/>
  </externalReferences>
  <calcPr calcId="171027" concurrentCalc="0"/>
</workbook>
</file>

<file path=xl/calcChain.xml><?xml version="1.0" encoding="utf-8"?>
<calcChain xmlns="http://schemas.openxmlformats.org/spreadsheetml/2006/main">
  <c r="P31" i="4" l="1"/>
  <c r="O31" i="4"/>
  <c r="N31" i="4"/>
  <c r="M31" i="4"/>
  <c r="L31" i="4"/>
  <c r="K31" i="4"/>
  <c r="J31" i="4"/>
  <c r="I31" i="4"/>
  <c r="H31" i="4"/>
  <c r="G31" i="4"/>
  <c r="F31" i="4"/>
  <c r="E31" i="4"/>
  <c r="P30" i="4"/>
  <c r="O30" i="4"/>
  <c r="N30" i="4"/>
  <c r="M30" i="4"/>
  <c r="L30" i="4"/>
  <c r="K30" i="4"/>
  <c r="J30" i="4"/>
  <c r="I30" i="4"/>
  <c r="H30" i="4"/>
  <c r="G30" i="4"/>
  <c r="F30" i="4"/>
  <c r="E30" i="4"/>
  <c r="P63" i="4"/>
  <c r="O61" i="4"/>
  <c r="N59" i="4"/>
  <c r="M57" i="4"/>
  <c r="L55" i="4"/>
  <c r="K53" i="4"/>
  <c r="J51" i="4"/>
  <c r="I49" i="4"/>
  <c r="H47" i="4"/>
  <c r="G45" i="4"/>
  <c r="F43" i="4"/>
  <c r="E41" i="4"/>
  <c r="G37" i="4"/>
  <c r="E37" i="4"/>
  <c r="E39" i="4"/>
  <c r="P37" i="4"/>
  <c r="P39" i="4"/>
  <c r="O37" i="4"/>
  <c r="O39" i="4"/>
  <c r="N37" i="4"/>
  <c r="N39" i="4"/>
  <c r="M37" i="4"/>
  <c r="M39" i="4"/>
  <c r="L37" i="4"/>
  <c r="L39" i="4"/>
  <c r="K37" i="4"/>
  <c r="K39" i="4"/>
  <c r="J37" i="4"/>
  <c r="J39" i="4"/>
  <c r="I37" i="4"/>
  <c r="I39" i="4"/>
  <c r="H37" i="4"/>
  <c r="H39" i="4"/>
  <c r="G39" i="4"/>
  <c r="F37" i="4"/>
  <c r="F39" i="4"/>
  <c r="F34" i="4"/>
  <c r="G34" i="4"/>
  <c r="H34" i="4"/>
  <c r="I34" i="4"/>
  <c r="J34" i="4"/>
  <c r="K34" i="4"/>
  <c r="L34" i="4"/>
  <c r="M34" i="4"/>
  <c r="N34" i="4"/>
  <c r="O34" i="4"/>
  <c r="P34" i="4"/>
  <c r="E34" i="4"/>
  <c r="B11" i="6"/>
</calcChain>
</file>

<file path=xl/sharedStrings.xml><?xml version="1.0" encoding="utf-8"?>
<sst xmlns="http://schemas.openxmlformats.org/spreadsheetml/2006/main" count="210" uniqueCount="118">
  <si>
    <t>Author</t>
  </si>
  <si>
    <t>Test Name</t>
  </si>
  <si>
    <t>Date</t>
  </si>
  <si>
    <t>Type</t>
  </si>
  <si>
    <t>Field</t>
  </si>
  <si>
    <t>Notes</t>
  </si>
  <si>
    <t>NT</t>
  </si>
  <si>
    <t>HRBLOCK</t>
  </si>
  <si>
    <t>This row gets ignored</t>
  </si>
  <si>
    <t>Mister</t>
  </si>
  <si>
    <t>Meta</t>
  </si>
  <si>
    <t>Person/Form</t>
  </si>
  <si>
    <t>Primary</t>
  </si>
  <si>
    <t>Input</t>
  </si>
  <si>
    <t>Output</t>
  </si>
  <si>
    <t>CALCULATED</t>
  </si>
  <si>
    <t>NL428</t>
  </si>
  <si>
    <t>Province</t>
  </si>
  <si>
    <t>Claim</t>
  </si>
  <si>
    <t>NL</t>
  </si>
  <si>
    <t xml:space="preserve">Basic Personal Amount </t>
  </si>
  <si>
    <t>S1</t>
  </si>
  <si>
    <t>PE428</t>
  </si>
  <si>
    <t>PE</t>
  </si>
  <si>
    <t>NS</t>
  </si>
  <si>
    <t>NB</t>
  </si>
  <si>
    <t>ON</t>
  </si>
  <si>
    <t>MB</t>
  </si>
  <si>
    <t>SK</t>
  </si>
  <si>
    <t>AB</t>
  </si>
  <si>
    <t>BC</t>
  </si>
  <si>
    <t>YT</t>
  </si>
  <si>
    <t>NU</t>
  </si>
  <si>
    <t>NS428</t>
  </si>
  <si>
    <t>NB428</t>
  </si>
  <si>
    <t>ON428</t>
  </si>
  <si>
    <t>MB428</t>
  </si>
  <si>
    <t>SK428</t>
  </si>
  <si>
    <t>AB428</t>
  </si>
  <si>
    <t>BC428</t>
  </si>
  <si>
    <t>YT428</t>
  </si>
  <si>
    <t>NT428</t>
  </si>
  <si>
    <t>NU428</t>
  </si>
  <si>
    <t>Info</t>
  </si>
  <si>
    <t>FirstName</t>
  </si>
  <si>
    <t>LastName</t>
  </si>
  <si>
    <t>Dob</t>
  </si>
  <si>
    <t>Sin</t>
  </si>
  <si>
    <t>T1_ProvinceDec31</t>
  </si>
  <si>
    <t>Title</t>
  </si>
  <si>
    <t>Interim Calculations</t>
  </si>
  <si>
    <t>Pension income amount</t>
  </si>
  <si>
    <t>NL Pension income amount</t>
  </si>
  <si>
    <t>NB Pension income amount</t>
  </si>
  <si>
    <t>ON Pension income amount</t>
  </si>
  <si>
    <t>MB Pension income amount</t>
  </si>
  <si>
    <t>SK Pension income amount Test</t>
  </si>
  <si>
    <t>AB Pension income amount</t>
  </si>
  <si>
    <t>BC Pension income amount</t>
  </si>
  <si>
    <t>YT Pension income amount</t>
  </si>
  <si>
    <t>NT Pension income amount</t>
  </si>
  <si>
    <t>Federal S1_314</t>
  </si>
  <si>
    <t>MAXIMUM</t>
  </si>
  <si>
    <t>MB_428</t>
  </si>
  <si>
    <t>NL_428</t>
  </si>
  <si>
    <t>PE_428</t>
  </si>
  <si>
    <t>NS_428</t>
  </si>
  <si>
    <t>NB_428</t>
  </si>
  <si>
    <t>QC_428</t>
  </si>
  <si>
    <t>ON_428</t>
  </si>
  <si>
    <t>SK_428</t>
  </si>
  <si>
    <t>AB_428</t>
  </si>
  <si>
    <t>BC_428</t>
  </si>
  <si>
    <t>YT_428</t>
  </si>
  <si>
    <t>NT_428</t>
  </si>
  <si>
    <t>NU_428</t>
  </si>
  <si>
    <t>??</t>
  </si>
  <si>
    <t>Pension</t>
  </si>
  <si>
    <t>Income</t>
  </si>
  <si>
    <t>T4A_Name</t>
  </si>
  <si>
    <t>T4A_Box16</t>
  </si>
  <si>
    <t>S1_314</t>
  </si>
  <si>
    <t>Max Federal Amount</t>
  </si>
  <si>
    <t>Max Provincial Amount</t>
  </si>
  <si>
    <t>PE Pension income amount less then 65</t>
  </si>
  <si>
    <t>NS Pension income amount less then 65</t>
  </si>
  <si>
    <t>T1</t>
  </si>
  <si>
    <t>T1_115</t>
  </si>
  <si>
    <t>Other Pensions and superannuation</t>
  </si>
  <si>
    <t>T4A_Box24</t>
  </si>
  <si>
    <t>T4A_Box133</t>
  </si>
  <si>
    <t>T4A_Box194</t>
  </si>
  <si>
    <t>T3</t>
  </si>
  <si>
    <t>T4RIF_Box16</t>
  </si>
  <si>
    <t>T4RIF_Box20</t>
  </si>
  <si>
    <t>T5</t>
  </si>
  <si>
    <t>T5_Box19</t>
  </si>
  <si>
    <t>NL428_13</t>
  </si>
  <si>
    <t>PE428_11</t>
  </si>
  <si>
    <t>NS428_11</t>
  </si>
  <si>
    <t>NB428_10</t>
  </si>
  <si>
    <t>ON428_11</t>
  </si>
  <si>
    <t>SK428_13</t>
  </si>
  <si>
    <t>AB428_11</t>
  </si>
  <si>
    <t>NT428_10</t>
  </si>
  <si>
    <t>NU428_11</t>
  </si>
  <si>
    <t>T3_Box31</t>
  </si>
  <si>
    <t>NU Pension income amount</t>
  </si>
  <si>
    <t>Jeannette Dochstader</t>
  </si>
  <si>
    <t>MB428_15</t>
  </si>
  <si>
    <t>YT428_15</t>
  </si>
  <si>
    <t>SINGLE</t>
  </si>
  <si>
    <t>T4a</t>
  </si>
  <si>
    <t>T4rif</t>
  </si>
  <si>
    <t>19480302</t>
  </si>
  <si>
    <t>19550302</t>
  </si>
  <si>
    <t>BC428_16</t>
  </si>
  <si>
    <t>Need to create tests to include T1032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</si>
</sst>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28"/>
      <color theme="1"/>
      <name val="Courier New"/>
      <family val="3"/>
    </font>
    <font>
      <sz val="11"/>
      <color rgb="FF006100"/>
      <name val="Courier New"/>
      <family val="3"/>
    </font>
    <font>
      <sz val="36"/>
      <color theme="1"/>
      <name val="Courier New"/>
      <family val="3"/>
    </font>
    <font>
      <sz val="11"/>
      <color rgb="FF9C0006"/>
      <name val="Courier New"/>
      <family val="3"/>
    </font>
    <font>
      <sz val="11"/>
      <color theme="4" tint="-0.249977111117893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4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44" fontId="3" fillId="0" borderId="0" xfId="3" applyFont="1"/>
    <xf numFmtId="0" fontId="3" fillId="0" borderId="0" xfId="0" applyFont="1"/>
    <xf numFmtId="0" fontId="3" fillId="4" borderId="0" xfId="0" applyFont="1" applyFill="1"/>
    <xf numFmtId="44" fontId="3" fillId="4" borderId="0" xfId="3" applyFont="1" applyFill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3" fillId="0" borderId="0" xfId="0" applyNumberFormat="1" applyFont="1"/>
    <xf numFmtId="0" fontId="5" fillId="0" borderId="0" xfId="0" applyFont="1"/>
    <xf numFmtId="164" fontId="3" fillId="0" borderId="0" xfId="0" applyNumberFormat="1" applyFont="1"/>
    <xf numFmtId="0" fontId="6" fillId="2" borderId="0" xfId="1" applyFont="1"/>
    <xf numFmtId="0" fontId="6" fillId="2" borderId="0" xfId="1" applyFont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0" fontId="8" fillId="3" borderId="0" xfId="2" applyFont="1"/>
    <xf numFmtId="0" fontId="8" fillId="3" borderId="0" xfId="2" applyFont="1" applyAlignment="1">
      <alignment horizontal="center" vertical="center" wrapText="1"/>
    </xf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9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left"/>
    </xf>
  </cellXfs>
  <cellStyles count="4">
    <cellStyle name="Bad" xfId="2" builtinId="27"/>
    <cellStyle name="Currency" xfId="3" builtinId="4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gital%20Tax%20QA/Constants/Constants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69">
          <cell r="E369">
            <v>2000</v>
          </cell>
        </row>
        <row r="370">
          <cell r="E370">
            <v>1421</v>
          </cell>
        </row>
        <row r="371">
          <cell r="E371">
            <v>1000</v>
          </cell>
        </row>
        <row r="372">
          <cell r="E372">
            <v>1000</v>
          </cell>
        </row>
        <row r="373">
          <cell r="E373">
            <v>1000</v>
          </cell>
        </row>
        <row r="374">
          <cell r="E374">
            <v>1000</v>
          </cell>
        </row>
        <row r="375">
          <cell r="E375">
            <v>1173</v>
          </cell>
        </row>
        <row r="376">
          <cell r="E376">
            <v>1000</v>
          </cell>
        </row>
        <row r="377">
          <cell r="E377">
            <v>2000</v>
          </cell>
        </row>
        <row r="378">
          <cell r="E378">
            <v>1384</v>
          </cell>
        </row>
        <row r="379">
          <cell r="E379">
            <v>1000</v>
          </cell>
        </row>
        <row r="380">
          <cell r="E380">
            <v>1000</v>
          </cell>
        </row>
        <row r="381">
          <cell r="E381">
            <v>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54"/>
  <sheetViews>
    <sheetView tabSelected="1" zoomScale="85" zoomScaleNormal="85" workbookViewId="0">
      <selection activeCell="C20" sqref="C20"/>
    </sheetView>
  </sheetViews>
  <sheetFormatPr defaultColWidth="8.85546875" defaultRowHeight="15" x14ac:dyDescent="0.25"/>
  <cols>
    <col min="1" max="1" width="27.7109375" style="5" bestFit="1" customWidth="1"/>
    <col min="2" max="3" width="23" style="5" customWidth="1"/>
    <col min="4" max="4" width="69.5703125" style="5" bestFit="1" customWidth="1"/>
    <col min="5" max="16" width="17" style="1" bestFit="1" customWidth="1"/>
    <col min="17" max="18" width="13.28515625" style="5" bestFit="1" customWidth="1"/>
    <col min="19" max="16384" width="8.85546875" style="5"/>
  </cols>
  <sheetData>
    <row r="1" spans="1:18" x14ac:dyDescent="0.25">
      <c r="A1" s="5" t="s">
        <v>10</v>
      </c>
      <c r="B1" s="5" t="s">
        <v>1</v>
      </c>
      <c r="C1" s="8" t="s">
        <v>51</v>
      </c>
    </row>
    <row r="2" spans="1:18" x14ac:dyDescent="0.25">
      <c r="A2" s="5" t="s">
        <v>10</v>
      </c>
      <c r="B2" s="5" t="s">
        <v>0</v>
      </c>
      <c r="C2" s="8" t="s">
        <v>108</v>
      </c>
    </row>
    <row r="3" spans="1:18" x14ac:dyDescent="0.25">
      <c r="A3" s="5" t="s">
        <v>10</v>
      </c>
      <c r="B3" s="5" t="s">
        <v>2</v>
      </c>
      <c r="C3" s="9">
        <v>42678</v>
      </c>
      <c r="D3" s="1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25">
      <c r="C4" s="9"/>
      <c r="D4" s="1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ht="36" x14ac:dyDescent="0.55000000000000004">
      <c r="A5" s="11" t="s">
        <v>13</v>
      </c>
      <c r="C5" s="12"/>
      <c r="D5" s="12"/>
    </row>
    <row r="6" spans="1:18" s="13" customFormat="1" ht="67.900000000000006" customHeight="1" x14ac:dyDescent="0.25">
      <c r="A6" s="13" t="s">
        <v>11</v>
      </c>
      <c r="B6" s="13" t="s">
        <v>4</v>
      </c>
      <c r="C6" s="13" t="s">
        <v>3</v>
      </c>
      <c r="D6" s="13" t="s">
        <v>5</v>
      </c>
      <c r="E6" s="14" t="s">
        <v>52</v>
      </c>
      <c r="F6" s="14" t="s">
        <v>84</v>
      </c>
      <c r="G6" s="14" t="s">
        <v>85</v>
      </c>
      <c r="H6" s="14" t="s">
        <v>53</v>
      </c>
      <c r="I6" s="14" t="s">
        <v>54</v>
      </c>
      <c r="J6" s="14" t="s">
        <v>55</v>
      </c>
      <c r="K6" s="14" t="s">
        <v>56</v>
      </c>
      <c r="L6" s="14" t="s">
        <v>57</v>
      </c>
      <c r="M6" s="14" t="s">
        <v>58</v>
      </c>
      <c r="N6" s="14" t="s">
        <v>59</v>
      </c>
      <c r="O6" s="14" t="s">
        <v>60</v>
      </c>
      <c r="P6" s="14" t="s">
        <v>107</v>
      </c>
    </row>
    <row r="7" spans="1:18" x14ac:dyDescent="0.25">
      <c r="A7" s="5" t="s">
        <v>12</v>
      </c>
    </row>
    <row r="8" spans="1:18" x14ac:dyDescent="0.25">
      <c r="A8" s="5" t="s">
        <v>43</v>
      </c>
    </row>
    <row r="9" spans="1:18" x14ac:dyDescent="0.25">
      <c r="B9" s="15" t="s">
        <v>49</v>
      </c>
      <c r="C9" s="15" t="s">
        <v>111</v>
      </c>
      <c r="D9" s="15"/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  <c r="N9" s="1" t="s">
        <v>9</v>
      </c>
      <c r="O9" s="1" t="s">
        <v>9</v>
      </c>
      <c r="P9" s="1" t="s">
        <v>9</v>
      </c>
      <c r="Q9" s="1"/>
      <c r="R9" s="1"/>
    </row>
    <row r="10" spans="1:18" x14ac:dyDescent="0.25">
      <c r="B10" s="15" t="s">
        <v>44</v>
      </c>
      <c r="C10" s="15" t="s">
        <v>111</v>
      </c>
      <c r="D10" s="15"/>
      <c r="E10" s="1" t="s">
        <v>77</v>
      </c>
      <c r="F10" s="1" t="s">
        <v>77</v>
      </c>
      <c r="G10" s="1" t="s">
        <v>77</v>
      </c>
      <c r="H10" s="1" t="s">
        <v>77</v>
      </c>
      <c r="I10" s="1" t="s">
        <v>77</v>
      </c>
      <c r="J10" s="1" t="s">
        <v>77</v>
      </c>
      <c r="K10" s="1" t="s">
        <v>77</v>
      </c>
      <c r="L10" s="1" t="s">
        <v>77</v>
      </c>
      <c r="M10" s="1" t="s">
        <v>77</v>
      </c>
      <c r="N10" s="1" t="s">
        <v>77</v>
      </c>
      <c r="O10" s="1" t="s">
        <v>77</v>
      </c>
      <c r="P10" s="1" t="s">
        <v>77</v>
      </c>
      <c r="Q10" s="1"/>
      <c r="R10" s="1"/>
    </row>
    <row r="11" spans="1:18" x14ac:dyDescent="0.25">
      <c r="B11" s="15" t="s">
        <v>45</v>
      </c>
      <c r="C11" s="16" t="s">
        <v>111</v>
      </c>
      <c r="D11" s="15"/>
      <c r="E11" s="1" t="s">
        <v>78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  <c r="K11" s="1" t="s">
        <v>78</v>
      </c>
      <c r="L11" s="1" t="s">
        <v>78</v>
      </c>
      <c r="M11" s="1" t="s">
        <v>78</v>
      </c>
      <c r="N11" s="1" t="s">
        <v>78</v>
      </c>
      <c r="O11" s="1" t="s">
        <v>78</v>
      </c>
      <c r="P11" s="1" t="s">
        <v>78</v>
      </c>
      <c r="Q11" s="1"/>
      <c r="R11" s="1"/>
    </row>
    <row r="12" spans="1:18" s="12" customFormat="1" x14ac:dyDescent="0.25">
      <c r="B12" s="17" t="s">
        <v>46</v>
      </c>
      <c r="C12" s="17" t="s">
        <v>111</v>
      </c>
      <c r="D12" s="17"/>
      <c r="E12" s="28" t="s">
        <v>114</v>
      </c>
      <c r="F12" s="28" t="s">
        <v>114</v>
      </c>
      <c r="G12" s="28" t="s">
        <v>115</v>
      </c>
      <c r="H12" s="28" t="s">
        <v>114</v>
      </c>
      <c r="I12" s="28" t="s">
        <v>114</v>
      </c>
      <c r="J12" s="28" t="s">
        <v>114</v>
      </c>
      <c r="K12" s="28" t="s">
        <v>114</v>
      </c>
      <c r="L12" s="28" t="s">
        <v>114</v>
      </c>
      <c r="M12" s="28" t="s">
        <v>114</v>
      </c>
      <c r="N12" s="28" t="s">
        <v>114</v>
      </c>
      <c r="O12" s="28" t="s">
        <v>114</v>
      </c>
      <c r="P12" s="28" t="s">
        <v>114</v>
      </c>
      <c r="Q12" s="3"/>
      <c r="R12" s="3"/>
    </row>
    <row r="13" spans="1:18" x14ac:dyDescent="0.25">
      <c r="B13" s="15" t="s">
        <v>47</v>
      </c>
      <c r="C13" s="16" t="s">
        <v>111</v>
      </c>
      <c r="D13" s="15"/>
      <c r="E13" s="1">
        <v>827000114</v>
      </c>
      <c r="F13" s="1">
        <v>827000114</v>
      </c>
      <c r="G13" s="1">
        <v>827000114</v>
      </c>
      <c r="H13" s="1">
        <v>827000114</v>
      </c>
      <c r="I13" s="1">
        <v>827000114</v>
      </c>
      <c r="J13" s="1">
        <v>827000114</v>
      </c>
      <c r="K13" s="1">
        <v>827000114</v>
      </c>
      <c r="L13" s="1">
        <v>827000114</v>
      </c>
      <c r="M13" s="1">
        <v>827000114</v>
      </c>
      <c r="N13" s="1">
        <v>827000114</v>
      </c>
      <c r="O13" s="1">
        <v>827000114</v>
      </c>
      <c r="P13" s="1">
        <v>827000114</v>
      </c>
      <c r="Q13" s="1"/>
      <c r="R13" s="1"/>
    </row>
    <row r="14" spans="1:18" x14ac:dyDescent="0.25">
      <c r="B14" s="16" t="s">
        <v>48</v>
      </c>
      <c r="C14" s="16" t="s">
        <v>111</v>
      </c>
      <c r="D14" s="15"/>
      <c r="E14" s="1" t="s">
        <v>19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27</v>
      </c>
      <c r="K14" s="1" t="s">
        <v>28</v>
      </c>
      <c r="L14" s="1" t="s">
        <v>29</v>
      </c>
      <c r="M14" s="1" t="s">
        <v>30</v>
      </c>
      <c r="N14" s="1" t="s">
        <v>31</v>
      </c>
      <c r="O14" s="1" t="s">
        <v>6</v>
      </c>
      <c r="P14" s="1" t="s">
        <v>32</v>
      </c>
      <c r="Q14" s="1"/>
      <c r="R14" s="1"/>
    </row>
    <row r="15" spans="1:18" s="1" customFormat="1" x14ac:dyDescent="0.25">
      <c r="A15" s="5" t="s">
        <v>112</v>
      </c>
      <c r="B15" s="16"/>
      <c r="C15" s="16"/>
      <c r="D15" s="15"/>
    </row>
    <row r="16" spans="1:18" s="1" customFormat="1" x14ac:dyDescent="0.25">
      <c r="A16" s="5"/>
      <c r="B16" s="15" t="s">
        <v>79</v>
      </c>
      <c r="C16" s="16"/>
      <c r="D16" s="15"/>
      <c r="E16" s="1" t="s">
        <v>7</v>
      </c>
      <c r="F16" s="1" t="s">
        <v>7</v>
      </c>
      <c r="G16" s="1" t="s">
        <v>7</v>
      </c>
      <c r="H16" s="1" t="s">
        <v>7</v>
      </c>
      <c r="I16" s="1" t="s">
        <v>7</v>
      </c>
      <c r="J16" s="1" t="s">
        <v>7</v>
      </c>
      <c r="K16" s="1" t="s">
        <v>7</v>
      </c>
      <c r="L16" s="1" t="s">
        <v>7</v>
      </c>
      <c r="M16" s="1" t="s">
        <v>7</v>
      </c>
      <c r="N16" s="1" t="s">
        <v>7</v>
      </c>
      <c r="O16" s="1" t="s">
        <v>7</v>
      </c>
      <c r="P16" s="1" t="s">
        <v>7</v>
      </c>
    </row>
    <row r="17" spans="1:16" s="1" customFormat="1" x14ac:dyDescent="0.25">
      <c r="A17" s="5"/>
      <c r="B17" s="15" t="s">
        <v>80</v>
      </c>
      <c r="C17" s="16"/>
      <c r="D17" s="15"/>
      <c r="E17" s="1">
        <v>1300</v>
      </c>
      <c r="F17" s="1">
        <v>1500</v>
      </c>
      <c r="G17" s="1">
        <v>6000</v>
      </c>
      <c r="I17" s="1">
        <v>5000</v>
      </c>
      <c r="K17" s="1">
        <v>2000</v>
      </c>
      <c r="M17" s="1">
        <v>2500</v>
      </c>
      <c r="N17" s="1">
        <v>5000</v>
      </c>
    </row>
    <row r="18" spans="1:16" s="1" customFormat="1" x14ac:dyDescent="0.25">
      <c r="A18" s="5"/>
      <c r="B18" s="15" t="s">
        <v>89</v>
      </c>
      <c r="C18" s="16"/>
      <c r="D18" s="15"/>
      <c r="E18" s="1">
        <v>40</v>
      </c>
      <c r="F18" s="1">
        <v>300</v>
      </c>
      <c r="J18" s="1">
        <v>2500</v>
      </c>
      <c r="L18" s="1">
        <v>1000</v>
      </c>
      <c r="M18" s="1">
        <v>1500</v>
      </c>
      <c r="N18" s="1">
        <v>2000</v>
      </c>
    </row>
    <row r="19" spans="1:16" s="1" customFormat="1" x14ac:dyDescent="0.25">
      <c r="A19" s="5"/>
      <c r="B19" s="15" t="s">
        <v>90</v>
      </c>
      <c r="C19" s="16"/>
      <c r="D19" s="15"/>
      <c r="E19" s="1">
        <v>23</v>
      </c>
      <c r="F19" s="1">
        <v>400</v>
      </c>
      <c r="K19" s="1">
        <v>1500</v>
      </c>
      <c r="O19" s="1">
        <v>5000</v>
      </c>
    </row>
    <row r="20" spans="1:16" s="1" customFormat="1" x14ac:dyDescent="0.25">
      <c r="A20" s="5"/>
      <c r="B20" s="15" t="s">
        <v>91</v>
      </c>
      <c r="C20" s="16"/>
      <c r="D20" s="15"/>
      <c r="H20" s="1">
        <v>1500</v>
      </c>
      <c r="J20" s="1">
        <v>1500</v>
      </c>
      <c r="L20" s="1">
        <v>1500</v>
      </c>
      <c r="P20" s="1">
        <v>1500</v>
      </c>
    </row>
    <row r="21" spans="1:16" s="1" customFormat="1" x14ac:dyDescent="0.25">
      <c r="A21" s="5" t="s">
        <v>92</v>
      </c>
      <c r="B21" s="15"/>
      <c r="C21" s="16"/>
      <c r="D21" s="15"/>
    </row>
    <row r="22" spans="1:16" s="1" customFormat="1" x14ac:dyDescent="0.25">
      <c r="A22" s="5"/>
      <c r="B22" s="15" t="s">
        <v>106</v>
      </c>
      <c r="C22" s="16"/>
      <c r="D22" s="15"/>
      <c r="I22" s="1">
        <v>500</v>
      </c>
      <c r="N22" s="1">
        <v>200</v>
      </c>
    </row>
    <row r="23" spans="1:16" s="1" customFormat="1" x14ac:dyDescent="0.25">
      <c r="A23" s="5" t="s">
        <v>113</v>
      </c>
      <c r="B23" s="15"/>
      <c r="C23" s="16"/>
      <c r="D23" s="15"/>
    </row>
    <row r="24" spans="1:16" s="1" customFormat="1" x14ac:dyDescent="0.25">
      <c r="A24" s="5"/>
      <c r="B24" s="15" t="s">
        <v>93</v>
      </c>
      <c r="C24" s="16"/>
      <c r="D24" s="15"/>
      <c r="E24" s="1">
        <v>250</v>
      </c>
      <c r="F24" s="1">
        <v>35</v>
      </c>
      <c r="H24" s="1">
        <v>150</v>
      </c>
      <c r="L24" s="1">
        <v>1700</v>
      </c>
    </row>
    <row r="25" spans="1:16" s="1" customFormat="1" x14ac:dyDescent="0.25">
      <c r="A25" s="5"/>
      <c r="B25" s="15" t="s">
        <v>94</v>
      </c>
      <c r="C25" s="16"/>
      <c r="D25" s="15"/>
      <c r="E25" s="1">
        <v>45</v>
      </c>
      <c r="F25" s="1">
        <v>50</v>
      </c>
      <c r="H25" s="1">
        <v>150</v>
      </c>
      <c r="J25" s="1">
        <v>300</v>
      </c>
    </row>
    <row r="26" spans="1:16" s="1" customFormat="1" x14ac:dyDescent="0.25">
      <c r="A26" s="5" t="s">
        <v>95</v>
      </c>
      <c r="B26" s="15"/>
      <c r="C26" s="16"/>
      <c r="D26" s="15"/>
    </row>
    <row r="27" spans="1:16" s="1" customFormat="1" x14ac:dyDescent="0.25">
      <c r="A27" s="5"/>
      <c r="B27" s="15" t="s">
        <v>96</v>
      </c>
      <c r="C27" s="16"/>
      <c r="D27" s="15"/>
      <c r="I27" s="1">
        <v>500</v>
      </c>
      <c r="N27" s="1">
        <v>560</v>
      </c>
      <c r="P27" s="1">
        <v>5000</v>
      </c>
    </row>
    <row r="28" spans="1:16" x14ac:dyDescent="0.25">
      <c r="A28" s="29" t="s">
        <v>8</v>
      </c>
      <c r="B28" s="29"/>
      <c r="C28" s="29"/>
      <c r="D28" s="29"/>
      <c r="E28" s="29"/>
    </row>
    <row r="29" spans="1:16" s="25" customFormat="1" x14ac:dyDescent="0.25">
      <c r="A29" s="26" t="s">
        <v>50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spans="1:16" x14ac:dyDescent="0.25">
      <c r="A30" s="22"/>
      <c r="B30" s="22"/>
      <c r="C30" s="22"/>
      <c r="D30" s="22" t="s">
        <v>82</v>
      </c>
      <c r="E30" s="20">
        <f>[1]Sheet1!$E$369</f>
        <v>2000</v>
      </c>
      <c r="F30" s="20">
        <f>[1]Sheet1!$E$369</f>
        <v>2000</v>
      </c>
      <c r="G30" s="20">
        <f>[1]Sheet1!$E$369</f>
        <v>2000</v>
      </c>
      <c r="H30" s="20">
        <f>[1]Sheet1!$E$369</f>
        <v>2000</v>
      </c>
      <c r="I30" s="20">
        <f>[1]Sheet1!$E$369</f>
        <v>2000</v>
      </c>
      <c r="J30" s="20">
        <f>[1]Sheet1!$E$369</f>
        <v>2000</v>
      </c>
      <c r="K30" s="20">
        <f>[1]Sheet1!$E$369</f>
        <v>2000</v>
      </c>
      <c r="L30" s="20">
        <f>[1]Sheet1!$E$369</f>
        <v>2000</v>
      </c>
      <c r="M30" s="20">
        <f>[1]Sheet1!$E$369</f>
        <v>2000</v>
      </c>
      <c r="N30" s="20">
        <f>[1]Sheet1!$E$369</f>
        <v>2000</v>
      </c>
      <c r="O30" s="20">
        <f>[1]Sheet1!$E$369</f>
        <v>2000</v>
      </c>
      <c r="P30" s="20">
        <f>[1]Sheet1!$E$369</f>
        <v>2000</v>
      </c>
    </row>
    <row r="31" spans="1:16" x14ac:dyDescent="0.25">
      <c r="A31" s="22"/>
      <c r="B31" s="22"/>
      <c r="C31" s="22"/>
      <c r="D31" s="22" t="s">
        <v>83</v>
      </c>
      <c r="E31" s="22">
        <f>[1]Sheet1!$E$374</f>
        <v>1000</v>
      </c>
      <c r="F31" s="27">
        <f>[1]Sheet1!$E$379</f>
        <v>1000</v>
      </c>
      <c r="G31" s="27">
        <f>[1]Sheet1!$E$375</f>
        <v>1173</v>
      </c>
      <c r="H31" s="27">
        <f>[1]Sheet1!$E$373</f>
        <v>1000</v>
      </c>
      <c r="I31" s="27">
        <f>[1]Sheet1!$E$378</f>
        <v>1384</v>
      </c>
      <c r="J31" s="27">
        <f>[1]Sheet1!$E$372</f>
        <v>1000</v>
      </c>
      <c r="K31" s="27">
        <f>[1]Sheet1!$E$380</f>
        <v>1000</v>
      </c>
      <c r="L31" s="27">
        <f>[1]Sheet1!$E$370</f>
        <v>1421</v>
      </c>
      <c r="M31" s="27">
        <f>[1]Sheet1!$E$371</f>
        <v>1000</v>
      </c>
      <c r="N31" s="27">
        <f>[1]Sheet1!$E$381</f>
        <v>2000</v>
      </c>
      <c r="O31" s="27">
        <f>[1]Sheet1!$E$376</f>
        <v>1000</v>
      </c>
      <c r="P31" s="27">
        <f>[1]Sheet1!$E$377</f>
        <v>2000</v>
      </c>
    </row>
    <row r="32" spans="1:16" x14ac:dyDescent="0.25">
      <c r="A32" s="30" t="s">
        <v>117</v>
      </c>
      <c r="B32" s="30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77" ht="46.5" x14ac:dyDescent="0.7">
      <c r="A33" s="23" t="s">
        <v>14</v>
      </c>
    </row>
    <row r="34" spans="1:77" s="18" customFormat="1" ht="55.9" customHeight="1" x14ac:dyDescent="0.25">
      <c r="A34" s="18" t="s">
        <v>11</v>
      </c>
      <c r="B34" s="18" t="s">
        <v>4</v>
      </c>
      <c r="C34" s="18" t="s">
        <v>3</v>
      </c>
      <c r="D34" s="18" t="s">
        <v>5</v>
      </c>
      <c r="E34" s="19" t="str">
        <f t="shared" ref="E34:P34" si="0">E6</f>
        <v>NL Pension income amount</v>
      </c>
      <c r="F34" s="19" t="str">
        <f t="shared" si="0"/>
        <v>PE Pension income amount less then 65</v>
      </c>
      <c r="G34" s="19" t="str">
        <f t="shared" si="0"/>
        <v>NS Pension income amount less then 65</v>
      </c>
      <c r="H34" s="19" t="str">
        <f t="shared" si="0"/>
        <v>NB Pension income amount</v>
      </c>
      <c r="I34" s="19" t="str">
        <f t="shared" si="0"/>
        <v>ON Pension income amount</v>
      </c>
      <c r="J34" s="19" t="str">
        <f t="shared" si="0"/>
        <v>MB Pension income amount</v>
      </c>
      <c r="K34" s="19" t="str">
        <f t="shared" si="0"/>
        <v>SK Pension income amount Test</v>
      </c>
      <c r="L34" s="19" t="str">
        <f t="shared" si="0"/>
        <v>AB Pension income amount</v>
      </c>
      <c r="M34" s="19" t="str">
        <f t="shared" si="0"/>
        <v>BC Pension income amount</v>
      </c>
      <c r="N34" s="19" t="str">
        <f t="shared" si="0"/>
        <v>YT Pension income amount</v>
      </c>
      <c r="O34" s="19" t="str">
        <f t="shared" si="0"/>
        <v>NT Pension income amount</v>
      </c>
      <c r="P34" s="19" t="str">
        <f t="shared" si="0"/>
        <v>NU Pension income amount</v>
      </c>
    </row>
    <row r="35" spans="1:77" x14ac:dyDescent="0.25">
      <c r="A35" s="5" t="s">
        <v>12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</row>
    <row r="36" spans="1:77" x14ac:dyDescent="0.25">
      <c r="A36" s="5" t="s">
        <v>86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</row>
    <row r="37" spans="1:77" x14ac:dyDescent="0.25">
      <c r="B37" s="5" t="s">
        <v>87</v>
      </c>
      <c r="C37" s="5" t="s">
        <v>15</v>
      </c>
      <c r="D37" s="5" t="s">
        <v>88</v>
      </c>
      <c r="E37" s="20">
        <f t="shared" ref="E37:P37" si="1">SUM(E17:E27)</f>
        <v>1658</v>
      </c>
      <c r="F37" s="20">
        <f t="shared" si="1"/>
        <v>2285</v>
      </c>
      <c r="G37" s="20">
        <f t="shared" si="1"/>
        <v>6000</v>
      </c>
      <c r="H37" s="20">
        <f t="shared" si="1"/>
        <v>1800</v>
      </c>
      <c r="I37" s="20">
        <f t="shared" si="1"/>
        <v>6000</v>
      </c>
      <c r="J37" s="20">
        <f t="shared" si="1"/>
        <v>4300</v>
      </c>
      <c r="K37" s="20">
        <f t="shared" si="1"/>
        <v>3500</v>
      </c>
      <c r="L37" s="20">
        <f t="shared" si="1"/>
        <v>4200</v>
      </c>
      <c r="M37" s="20">
        <f t="shared" si="1"/>
        <v>4000</v>
      </c>
      <c r="N37" s="20">
        <f t="shared" si="1"/>
        <v>7760</v>
      </c>
      <c r="O37" s="20">
        <f t="shared" si="1"/>
        <v>5000</v>
      </c>
      <c r="P37" s="20">
        <f t="shared" si="1"/>
        <v>6500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</row>
    <row r="38" spans="1:77" x14ac:dyDescent="0.25">
      <c r="A38" s="5" t="s">
        <v>21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</row>
    <row r="39" spans="1:77" x14ac:dyDescent="0.25">
      <c r="B39" s="5" t="s">
        <v>81</v>
      </c>
      <c r="C39" s="5" t="s">
        <v>15</v>
      </c>
      <c r="D39" s="8" t="s">
        <v>51</v>
      </c>
      <c r="E39" s="20">
        <f>IF(E37&gt;=2000,2000,E37)</f>
        <v>1658</v>
      </c>
      <c r="F39" s="20">
        <f>IF(F37&gt;=2000,2000,F37)</f>
        <v>2000</v>
      </c>
      <c r="G39" s="20">
        <f t="shared" ref="G39:P39" si="2">IF(G37&gt;=2000,2000,G37)</f>
        <v>2000</v>
      </c>
      <c r="H39" s="20">
        <f t="shared" si="2"/>
        <v>1800</v>
      </c>
      <c r="I39" s="20">
        <f t="shared" si="2"/>
        <v>2000</v>
      </c>
      <c r="J39" s="20">
        <f t="shared" si="2"/>
        <v>2000</v>
      </c>
      <c r="K39" s="20">
        <f t="shared" si="2"/>
        <v>2000</v>
      </c>
      <c r="L39" s="20">
        <f t="shared" si="2"/>
        <v>2000</v>
      </c>
      <c r="M39" s="20">
        <f t="shared" si="2"/>
        <v>2000</v>
      </c>
      <c r="N39" s="20">
        <f t="shared" si="2"/>
        <v>2000</v>
      </c>
      <c r="O39" s="20">
        <f t="shared" si="2"/>
        <v>2000</v>
      </c>
      <c r="P39" s="20">
        <f t="shared" si="2"/>
        <v>2000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</row>
    <row r="40" spans="1:77" x14ac:dyDescent="0.25">
      <c r="A40" s="5" t="s">
        <v>16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</row>
    <row r="41" spans="1:77" x14ac:dyDescent="0.25">
      <c r="B41" s="5" t="s">
        <v>97</v>
      </c>
      <c r="C41" s="5" t="s">
        <v>15</v>
      </c>
      <c r="D41" s="8" t="s">
        <v>51</v>
      </c>
      <c r="E41" s="20">
        <f>E31</f>
        <v>1000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</row>
    <row r="42" spans="1:77" x14ac:dyDescent="0.25">
      <c r="A42" s="5" t="s">
        <v>22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</row>
    <row r="43" spans="1:77" x14ac:dyDescent="0.25">
      <c r="B43" s="5" t="s">
        <v>98</v>
      </c>
      <c r="C43" s="5" t="s">
        <v>15</v>
      </c>
      <c r="D43" s="8" t="s">
        <v>51</v>
      </c>
      <c r="E43" s="21"/>
      <c r="F43" s="21">
        <f>F31</f>
        <v>1000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</row>
    <row r="44" spans="1:77" x14ac:dyDescent="0.25">
      <c r="A44" s="5" t="s">
        <v>33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</row>
    <row r="45" spans="1:77" x14ac:dyDescent="0.25">
      <c r="B45" s="5" t="s">
        <v>99</v>
      </c>
      <c r="C45" s="5" t="s">
        <v>15</v>
      </c>
      <c r="D45" s="8" t="s">
        <v>51</v>
      </c>
      <c r="E45" s="20"/>
      <c r="F45" s="20"/>
      <c r="G45" s="20">
        <f>G31</f>
        <v>1173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</row>
    <row r="46" spans="1:77" x14ac:dyDescent="0.25">
      <c r="A46" s="5" t="s">
        <v>34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</row>
    <row r="47" spans="1:77" x14ac:dyDescent="0.25">
      <c r="B47" s="5" t="s">
        <v>100</v>
      </c>
      <c r="C47" s="5" t="s">
        <v>15</v>
      </c>
      <c r="D47" s="8" t="s">
        <v>51</v>
      </c>
      <c r="E47" s="20"/>
      <c r="F47" s="20"/>
      <c r="G47" s="20"/>
      <c r="H47" s="20">
        <f>H31</f>
        <v>1000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</row>
    <row r="48" spans="1:77" x14ac:dyDescent="0.25">
      <c r="A48" s="5" t="s">
        <v>35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</row>
    <row r="49" spans="1:77" x14ac:dyDescent="0.25">
      <c r="B49" s="5" t="s">
        <v>101</v>
      </c>
      <c r="C49" s="5" t="s">
        <v>15</v>
      </c>
      <c r="D49" s="8" t="s">
        <v>51</v>
      </c>
      <c r="E49" s="20"/>
      <c r="F49" s="20"/>
      <c r="G49" s="20"/>
      <c r="H49" s="20"/>
      <c r="I49" s="20">
        <f>I31</f>
        <v>1384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</row>
    <row r="50" spans="1:77" x14ac:dyDescent="0.25">
      <c r="A50" s="5" t="s">
        <v>36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</row>
    <row r="51" spans="1:77" x14ac:dyDescent="0.25">
      <c r="B51" s="5" t="s">
        <v>109</v>
      </c>
      <c r="C51" s="5" t="s">
        <v>15</v>
      </c>
      <c r="D51" s="8" t="s">
        <v>51</v>
      </c>
      <c r="E51" s="21"/>
      <c r="F51" s="21"/>
      <c r="G51" s="21"/>
      <c r="H51" s="21"/>
      <c r="I51" s="21"/>
      <c r="J51" s="21">
        <f>J31</f>
        <v>1000</v>
      </c>
      <c r="K51" s="21"/>
      <c r="L51" s="21"/>
      <c r="M51" s="21"/>
      <c r="N51" s="21"/>
      <c r="O51" s="21"/>
      <c r="P51" s="21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</row>
    <row r="52" spans="1:77" x14ac:dyDescent="0.25">
      <c r="A52" s="5" t="s">
        <v>37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</row>
    <row r="53" spans="1:77" x14ac:dyDescent="0.25">
      <c r="B53" s="5" t="s">
        <v>102</v>
      </c>
      <c r="C53" s="5" t="s">
        <v>15</v>
      </c>
      <c r="D53" s="8" t="s">
        <v>51</v>
      </c>
      <c r="E53" s="21"/>
      <c r="F53" s="21"/>
      <c r="G53" s="21"/>
      <c r="H53" s="21"/>
      <c r="I53" s="21"/>
      <c r="J53" s="21"/>
      <c r="K53" s="21">
        <f>K31</f>
        <v>1000</v>
      </c>
      <c r="L53" s="21"/>
      <c r="M53" s="21"/>
      <c r="N53" s="21"/>
      <c r="O53" s="21"/>
      <c r="P53" s="21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</row>
    <row r="54" spans="1:77" x14ac:dyDescent="0.25">
      <c r="A54" s="5" t="s">
        <v>38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</row>
    <row r="55" spans="1:77" x14ac:dyDescent="0.25">
      <c r="B55" s="5" t="s">
        <v>103</v>
      </c>
      <c r="C55" s="5" t="s">
        <v>15</v>
      </c>
      <c r="D55" s="8" t="s">
        <v>51</v>
      </c>
      <c r="E55" s="21"/>
      <c r="F55" s="21"/>
      <c r="G55" s="21"/>
      <c r="H55" s="21"/>
      <c r="I55" s="21"/>
      <c r="J55" s="21"/>
      <c r="K55" s="21"/>
      <c r="L55" s="21">
        <f>L31</f>
        <v>1421</v>
      </c>
      <c r="M55" s="21"/>
      <c r="N55" s="21"/>
      <c r="O55" s="21"/>
      <c r="P55" s="21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</row>
    <row r="56" spans="1:77" x14ac:dyDescent="0.25">
      <c r="A56" s="5" t="s">
        <v>39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</row>
    <row r="57" spans="1:77" x14ac:dyDescent="0.25">
      <c r="B57" s="5" t="s">
        <v>116</v>
      </c>
      <c r="C57" s="5" t="s">
        <v>15</v>
      </c>
      <c r="D57" s="8" t="s">
        <v>51</v>
      </c>
      <c r="E57" s="21"/>
      <c r="F57" s="21"/>
      <c r="G57" s="21"/>
      <c r="H57" s="21"/>
      <c r="I57" s="21"/>
      <c r="J57" s="21"/>
      <c r="K57" s="21"/>
      <c r="L57" s="21"/>
      <c r="M57" s="21">
        <f>M31</f>
        <v>1000</v>
      </c>
      <c r="N57" s="21"/>
      <c r="O57" s="21"/>
      <c r="P57" s="21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</row>
    <row r="58" spans="1:77" x14ac:dyDescent="0.25">
      <c r="A58" s="5" t="s">
        <v>40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</row>
    <row r="59" spans="1:77" x14ac:dyDescent="0.25">
      <c r="B59" s="5" t="s">
        <v>110</v>
      </c>
      <c r="C59" s="5" t="s">
        <v>15</v>
      </c>
      <c r="D59" s="8" t="s">
        <v>51</v>
      </c>
      <c r="E59" s="21"/>
      <c r="F59" s="21"/>
      <c r="G59" s="21"/>
      <c r="H59" s="21"/>
      <c r="I59" s="21"/>
      <c r="J59" s="21"/>
      <c r="K59" s="21"/>
      <c r="L59" s="21"/>
      <c r="M59" s="21"/>
      <c r="N59" s="21">
        <f>N31</f>
        <v>2000</v>
      </c>
      <c r="O59" s="21"/>
      <c r="P59" s="21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</row>
    <row r="60" spans="1:77" x14ac:dyDescent="0.25">
      <c r="A60" s="5" t="s">
        <v>41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</row>
    <row r="61" spans="1:77" x14ac:dyDescent="0.25">
      <c r="B61" s="5" t="s">
        <v>104</v>
      </c>
      <c r="C61" s="5" t="s">
        <v>15</v>
      </c>
      <c r="D61" s="8" t="s">
        <v>51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>
        <f>O31</f>
        <v>1000</v>
      </c>
      <c r="P61" s="21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</row>
    <row r="62" spans="1:77" x14ac:dyDescent="0.25">
      <c r="A62" s="5" t="s">
        <v>42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</row>
    <row r="63" spans="1:77" x14ac:dyDescent="0.25">
      <c r="B63" s="5" t="s">
        <v>105</v>
      </c>
      <c r="C63" s="5" t="s">
        <v>15</v>
      </c>
      <c r="D63" s="8" t="s">
        <v>51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>
        <f>P31</f>
        <v>2000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</row>
    <row r="64" spans="1:77" x14ac:dyDescent="0.25"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</row>
    <row r="65" spans="5:77" x14ac:dyDescent="0.25"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</row>
    <row r="66" spans="5:77" x14ac:dyDescent="0.25"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</row>
    <row r="67" spans="5:77" x14ac:dyDescent="0.25"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</row>
    <row r="68" spans="5:77" x14ac:dyDescent="0.25"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</row>
    <row r="69" spans="5:77" x14ac:dyDescent="0.25"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</row>
    <row r="70" spans="5:77" x14ac:dyDescent="0.25"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</row>
    <row r="71" spans="5:77" x14ac:dyDescent="0.25"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</row>
    <row r="72" spans="5:77" x14ac:dyDescent="0.25"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</row>
    <row r="73" spans="5:77" x14ac:dyDescent="0.25"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</row>
    <row r="74" spans="5:77" x14ac:dyDescent="0.25"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</row>
    <row r="75" spans="5:77" x14ac:dyDescent="0.25"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</row>
    <row r="76" spans="5:77" x14ac:dyDescent="0.25"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</row>
    <row r="77" spans="5:77" x14ac:dyDescent="0.25"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</row>
    <row r="78" spans="5:77" x14ac:dyDescent="0.25"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</row>
    <row r="79" spans="5:77" x14ac:dyDescent="0.25"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</row>
    <row r="80" spans="5:77" x14ac:dyDescent="0.25"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</row>
    <row r="81" spans="5:77" x14ac:dyDescent="0.25"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</row>
    <row r="82" spans="5:77" x14ac:dyDescent="0.25"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</row>
    <row r="83" spans="5:77" x14ac:dyDescent="0.25"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</row>
    <row r="84" spans="5:77" x14ac:dyDescent="0.25"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</row>
    <row r="85" spans="5:77" x14ac:dyDescent="0.25"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</row>
    <row r="86" spans="5:77" x14ac:dyDescent="0.25"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</row>
    <row r="87" spans="5:77" x14ac:dyDescent="0.25"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</row>
    <row r="88" spans="5:77" x14ac:dyDescent="0.25"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</row>
    <row r="89" spans="5:77" x14ac:dyDescent="0.25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</row>
    <row r="90" spans="5:77" x14ac:dyDescent="0.25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</row>
    <row r="91" spans="5:77" x14ac:dyDescent="0.25"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</row>
    <row r="92" spans="5:77" x14ac:dyDescent="0.25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</row>
    <row r="93" spans="5:77" x14ac:dyDescent="0.25"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</row>
    <row r="94" spans="5:77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</row>
    <row r="95" spans="5:77" x14ac:dyDescent="0.25"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</row>
    <row r="96" spans="5:77" x14ac:dyDescent="0.25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</row>
    <row r="97" spans="5:77" x14ac:dyDescent="0.25"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</row>
    <row r="98" spans="5:77" x14ac:dyDescent="0.25"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</row>
    <row r="99" spans="5:77" x14ac:dyDescent="0.25"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</row>
    <row r="100" spans="5:77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</row>
    <row r="101" spans="5:77" x14ac:dyDescent="0.25"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</row>
    <row r="102" spans="5:77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</row>
    <row r="103" spans="5:77" x14ac:dyDescent="0.25"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</row>
    <row r="104" spans="5:77" x14ac:dyDescent="0.25"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</row>
    <row r="105" spans="5:77" x14ac:dyDescent="0.25"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</row>
    <row r="106" spans="5:77" x14ac:dyDescent="0.25"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</row>
    <row r="107" spans="5:77" x14ac:dyDescent="0.25"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</row>
    <row r="108" spans="5:77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</row>
    <row r="109" spans="5:77" x14ac:dyDescent="0.25"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</row>
    <row r="110" spans="5:77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</row>
    <row r="111" spans="5:77" x14ac:dyDescent="0.25"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</row>
    <row r="112" spans="5:77" x14ac:dyDescent="0.25"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</row>
    <row r="113" spans="5:77" x14ac:dyDescent="0.25"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</row>
    <row r="114" spans="5:77" x14ac:dyDescent="0.25"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</row>
    <row r="115" spans="5:77" x14ac:dyDescent="0.25"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</row>
    <row r="116" spans="5:77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</row>
    <row r="117" spans="5:77" x14ac:dyDescent="0.25"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</row>
    <row r="118" spans="5:77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</row>
    <row r="119" spans="5:77" x14ac:dyDescent="0.25"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</row>
    <row r="120" spans="5:77" x14ac:dyDescent="0.25"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</row>
    <row r="121" spans="5:77" x14ac:dyDescent="0.25"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</row>
    <row r="122" spans="5:77" x14ac:dyDescent="0.25"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</row>
    <row r="123" spans="5:77" x14ac:dyDescent="0.25"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</row>
    <row r="124" spans="5:77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</row>
    <row r="125" spans="5:77" x14ac:dyDescent="0.25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</row>
    <row r="126" spans="5:77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</row>
    <row r="127" spans="5:77" x14ac:dyDescent="0.25"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</row>
    <row r="128" spans="5:77" x14ac:dyDescent="0.25"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</row>
    <row r="129" spans="5:77" x14ac:dyDescent="0.25"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</row>
    <row r="130" spans="5:77" x14ac:dyDescent="0.25"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</row>
    <row r="131" spans="5:77" x14ac:dyDescent="0.25"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</row>
    <row r="132" spans="5:77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</row>
    <row r="133" spans="5:77" x14ac:dyDescent="0.25"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</row>
    <row r="134" spans="5:77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</row>
    <row r="135" spans="5:77" x14ac:dyDescent="0.25"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</row>
    <row r="136" spans="5:77" x14ac:dyDescent="0.25"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</row>
    <row r="137" spans="5:77" x14ac:dyDescent="0.25"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</row>
    <row r="138" spans="5:77" x14ac:dyDescent="0.25"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</row>
    <row r="139" spans="5:77" x14ac:dyDescent="0.25"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</row>
    <row r="140" spans="5:77" x14ac:dyDescent="0.25"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</row>
    <row r="141" spans="5:77" x14ac:dyDescent="0.25"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</row>
    <row r="142" spans="5:77" x14ac:dyDescent="0.25"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</row>
    <row r="143" spans="5:77" x14ac:dyDescent="0.25"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</row>
    <row r="144" spans="5:77" x14ac:dyDescent="0.25"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</row>
    <row r="145" spans="5:77" x14ac:dyDescent="0.25"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</row>
    <row r="146" spans="5:77" x14ac:dyDescent="0.25"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</row>
    <row r="147" spans="5:77" x14ac:dyDescent="0.25"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</row>
    <row r="148" spans="5:77" x14ac:dyDescent="0.25"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</row>
    <row r="149" spans="5:77" x14ac:dyDescent="0.25"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</row>
    <row r="150" spans="5:77" x14ac:dyDescent="0.25"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</row>
    <row r="151" spans="5:77" x14ac:dyDescent="0.25"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</row>
    <row r="152" spans="5:77" x14ac:dyDescent="0.25"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</row>
    <row r="153" spans="5:77" x14ac:dyDescent="0.25"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</row>
    <row r="154" spans="5:77" x14ac:dyDescent="0.25"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</row>
  </sheetData>
  <mergeCells count="1">
    <mergeCell ref="A28:E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7" sqref="B7"/>
    </sheetView>
  </sheetViews>
  <sheetFormatPr defaultColWidth="8.85546875" defaultRowHeight="15" x14ac:dyDescent="0.25"/>
  <cols>
    <col min="1" max="1" width="28.28515625" style="5" bestFit="1" customWidth="1"/>
    <col min="2" max="2" width="15.7109375" style="4" bestFit="1" customWidth="1"/>
    <col min="3" max="16384" width="8.85546875" style="5"/>
  </cols>
  <sheetData>
    <row r="1" spans="1:3" x14ac:dyDescent="0.25">
      <c r="A1" s="5" t="s">
        <v>20</v>
      </c>
      <c r="B1" s="4" t="s">
        <v>62</v>
      </c>
    </row>
    <row r="3" spans="1:3" x14ac:dyDescent="0.25">
      <c r="A3" s="6" t="s">
        <v>61</v>
      </c>
      <c r="B3" s="7">
        <v>2000</v>
      </c>
    </row>
    <row r="6" spans="1:3" x14ac:dyDescent="0.25">
      <c r="A6" s="6" t="s">
        <v>17</v>
      </c>
      <c r="B6" s="7" t="s">
        <v>18</v>
      </c>
    </row>
    <row r="7" spans="1:3" x14ac:dyDescent="0.25">
      <c r="A7" s="5" t="s">
        <v>64</v>
      </c>
      <c r="B7" s="4">
        <v>1000</v>
      </c>
    </row>
    <row r="8" spans="1:3" x14ac:dyDescent="0.25">
      <c r="A8" s="5" t="s">
        <v>65</v>
      </c>
      <c r="B8" s="4">
        <v>1000</v>
      </c>
    </row>
    <row r="9" spans="1:3" x14ac:dyDescent="0.25">
      <c r="A9" s="5" t="s">
        <v>66</v>
      </c>
      <c r="B9" s="4">
        <v>1173</v>
      </c>
    </row>
    <row r="10" spans="1:3" x14ac:dyDescent="0.25">
      <c r="A10" s="5" t="s">
        <v>67</v>
      </c>
      <c r="B10" s="4">
        <v>1000</v>
      </c>
    </row>
    <row r="11" spans="1:3" x14ac:dyDescent="0.25">
      <c r="A11" s="5" t="s">
        <v>68</v>
      </c>
      <c r="B11" s="4">
        <f>11305</f>
        <v>11305</v>
      </c>
      <c r="C11" s="5" t="s">
        <v>76</v>
      </c>
    </row>
    <row r="12" spans="1:3" x14ac:dyDescent="0.25">
      <c r="A12" s="5" t="s">
        <v>69</v>
      </c>
      <c r="B12" s="4">
        <v>1337</v>
      </c>
    </row>
    <row r="13" spans="1:3" x14ac:dyDescent="0.25">
      <c r="A13" s="5" t="s">
        <v>63</v>
      </c>
      <c r="B13" s="4">
        <v>1000</v>
      </c>
    </row>
    <row r="14" spans="1:3" x14ac:dyDescent="0.25">
      <c r="A14" s="5" t="s">
        <v>70</v>
      </c>
      <c r="B14" s="4">
        <v>1000</v>
      </c>
    </row>
    <row r="15" spans="1:3" x14ac:dyDescent="0.25">
      <c r="A15" s="5" t="s">
        <v>71</v>
      </c>
      <c r="B15" s="4">
        <v>1370</v>
      </c>
    </row>
    <row r="16" spans="1:3" x14ac:dyDescent="0.25">
      <c r="A16" s="5" t="s">
        <v>72</v>
      </c>
      <c r="B16" s="4">
        <v>1000</v>
      </c>
    </row>
    <row r="17" spans="1:2" x14ac:dyDescent="0.25">
      <c r="A17" s="5" t="s">
        <v>73</v>
      </c>
      <c r="B17" s="4">
        <v>2000</v>
      </c>
    </row>
    <row r="18" spans="1:2" x14ac:dyDescent="0.25">
      <c r="A18" s="5" t="s">
        <v>74</v>
      </c>
      <c r="B18" s="4">
        <v>1000</v>
      </c>
    </row>
    <row r="19" spans="1:2" x14ac:dyDescent="0.25">
      <c r="A19" s="5" t="s">
        <v>75</v>
      </c>
      <c r="B19" s="4">
        <v>2000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DAAB2DB71AA4FBCE9CB339AE0AA77" ma:contentTypeVersion="2" ma:contentTypeDescription="Create a new document." ma:contentTypeScope="" ma:versionID="431913f7626bf504f8d2e69e9fe5fdd2">
  <xsd:schema xmlns:xsd="http://www.w3.org/2001/XMLSchema" xmlns:xs="http://www.w3.org/2001/XMLSchema" xmlns:p="http://schemas.microsoft.com/office/2006/metadata/properties" xmlns:ns2="49c1b43f-f5c2-4141-85af-4d7e693ab505" targetNamespace="http://schemas.microsoft.com/office/2006/metadata/properties" ma:root="true" ma:fieldsID="8bfedf493e8f165b19769f8faea6bc25" ns2:_="">
    <xsd:import namespace="49c1b43f-f5c2-4141-85af-4d7e693ab50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1b43f-f5c2-4141-85af-4d7e693ab5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7AA3D-035E-48A8-B5D0-9CBC46B515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7146AD-53E4-49BF-893C-CC6AED3C04C7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49c1b43f-f5c2-4141-85af-4d7e693ab505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10FF8A9-CA7D-4565-8DD3-9CB1367E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1b43f-f5c2-4141-85af-4d7e693ab5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Amounts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Serrago</dc:creator>
  <cp:lastModifiedBy>Jeannette Dochstader</cp:lastModifiedBy>
  <dcterms:created xsi:type="dcterms:W3CDTF">2015-04-09T18:58:47Z</dcterms:created>
  <dcterms:modified xsi:type="dcterms:W3CDTF">2016-11-04T17:28:15Z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0x010100CD1DAAB2DB71AA4FBCE9CB339AE0AA77</vt:lpwstr>
  </property>
</Properties>
</file>