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<sst xmlns="http://schemas.openxmlformats.org/spreadsheetml/2006/main" count="58" uniqueCount="15">
  <si>
    <t>year</t>
  </si>
  <si>
    <t>productprice</t>
  </si>
  <si>
    <t>priceperkg</t>
  </si>
  <si>
    <t>actualprice</t>
  </si>
  <si>
    <t>potatoes</t>
  </si>
  <si>
    <t>tomatoes</t>
  </si>
  <si>
    <t>Dates</t>
  </si>
  <si>
    <t>Carrots</t>
  </si>
  <si>
    <t>actualprce</t>
  </si>
  <si>
    <t>Lemons</t>
  </si>
  <si>
    <t>Apples</t>
  </si>
  <si>
    <t>onion</t>
  </si>
  <si>
    <t>aubergines</t>
  </si>
  <si>
    <t>corn</t>
  </si>
  <si>
    <t>peper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</si>
</sst>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76A5AF"/>
        <bgColor rgb="FF76A5AF"/>
      </patternFill>
    </fill>
    <fill>
      <patternFill patternType="solid">
        <fgColor rgb="FF674EA7"/>
        <bgColor rgb="FF674EA7"/>
      </patternFill>
    </fill>
    <fill>
      <patternFill patternType="solid">
        <fgColor rgb="FFFFD966"/>
        <bgColor rgb="FFFFD966"/>
      </patternFill>
    </fill>
    <fill>
      <patternFill patternType="solid">
        <fgColor rgb="FF00FFFF"/>
        <bgColor rgb="FF00FFFF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6FA8DC"/>
        <bgColor rgb="FF6FA8DC"/>
      </patternFill>
    </fill>
    <fill>
      <patternFill patternType="solid">
        <fgColor rgb="FFE69138"/>
        <bgColor rgb="FFE69138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5" fontId="1" numFmtId="0" xfId="0" applyAlignment="1" applyFill="1" applyFont="1">
      <alignment readingOrder="0"/>
    </xf>
    <xf borderId="0" fillId="5" fontId="1" numFmtId="0" xfId="0" applyFont="1"/>
    <xf borderId="0" fillId="6" fontId="1" numFmtId="0" xfId="0" applyAlignment="1" applyFill="1" applyFont="1">
      <alignment readingOrder="0"/>
    </xf>
    <xf borderId="0" fillId="6" fontId="1" numFmtId="0" xfId="0" applyFont="1"/>
    <xf borderId="0" fillId="7" fontId="1" numFmtId="0" xfId="0" applyAlignment="1" applyFill="1" applyFont="1">
      <alignment readingOrder="0"/>
    </xf>
    <xf borderId="0" fillId="7" fontId="1" numFmtId="0" xfId="0" applyFont="1"/>
    <xf borderId="0" fillId="8" fontId="1" numFmtId="0" xfId="0" applyAlignment="1" applyFill="1" applyFont="1">
      <alignment readingOrder="0"/>
    </xf>
    <xf borderId="0" fillId="8" fontId="1" numFmtId="0" xfId="0" applyFont="1"/>
    <xf borderId="0" fillId="9" fontId="1" numFmtId="0" xfId="0" applyAlignment="1" applyFill="1" applyFont="1">
      <alignment readingOrder="0"/>
    </xf>
    <xf borderId="0" fillId="9" fontId="1" numFmtId="0" xfId="0" applyFont="1"/>
    <xf borderId="0" fillId="10" fontId="1" numFmtId="0" xfId="0" applyAlignment="1" applyFill="1" applyFont="1">
      <alignment readingOrder="0"/>
    </xf>
    <xf borderId="0" fillId="10" fontId="1" numFmtId="0" xfId="0" applyFont="1"/>
    <xf borderId="0" fillId="11" fontId="1" numFmtId="0" xfId="0" applyAlignment="1" applyFill="1" applyFont="1">
      <alignment readingOrder="0"/>
    </xf>
    <xf borderId="0" fillId="11" fontId="1" numFmtId="0" xfId="0" applyFont="1"/>
    <xf borderId="0" fillId="12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2019.0</v>
      </c>
      <c r="B2" s="1">
        <v>45000.0</v>
      </c>
      <c r="C2" s="2">
        <f t="shared" ref="C2:C4" si="1">B2/1000</f>
        <v>45</v>
      </c>
      <c r="D2" s="2">
        <f t="shared" ref="D2:D4" si="2">C2+20</f>
        <v>65</v>
      </c>
    </row>
    <row r="3">
      <c r="A3" s="1">
        <v>2018.0</v>
      </c>
      <c r="B3" s="1">
        <v>45000.0</v>
      </c>
      <c r="C3" s="2">
        <f t="shared" si="1"/>
        <v>45</v>
      </c>
      <c r="D3" s="2">
        <f t="shared" si="2"/>
        <v>65</v>
      </c>
    </row>
    <row r="4">
      <c r="A4" s="1">
        <v>2017.0</v>
      </c>
      <c r="B4" s="1">
        <v>45000.0</v>
      </c>
      <c r="C4" s="2">
        <f t="shared" si="1"/>
        <v>45</v>
      </c>
      <c r="D4" s="2">
        <f t="shared" si="2"/>
        <v>65</v>
      </c>
      <c r="E4" s="3">
        <f>(D4+D3)/2</f>
        <v>65</v>
      </c>
    </row>
    <row r="5">
      <c r="A5" s="4" t="s">
        <v>4</v>
      </c>
      <c r="B5" s="5"/>
      <c r="C5" s="5"/>
      <c r="D5" s="5"/>
    </row>
    <row r="6">
      <c r="A6" s="4" t="s">
        <v>0</v>
      </c>
      <c r="B6" s="4" t="s">
        <v>1</v>
      </c>
      <c r="C6" s="4" t="s">
        <v>2</v>
      </c>
      <c r="D6" s="4" t="s">
        <v>3</v>
      </c>
    </row>
    <row r="7">
      <c r="A7" s="4">
        <v>2019.0</v>
      </c>
      <c r="B7" s="4">
        <v>39000.0</v>
      </c>
      <c r="C7" s="5">
        <f t="shared" ref="C7:C9" si="3">B7/1000</f>
        <v>39</v>
      </c>
      <c r="D7" s="5">
        <f t="shared" ref="D7:D9" si="4">C7+18.89166667</f>
        <v>57.89166667</v>
      </c>
    </row>
    <row r="8">
      <c r="A8" s="4">
        <v>2018.0</v>
      </c>
      <c r="B8" s="4">
        <v>44000.0</v>
      </c>
      <c r="C8" s="5">
        <f t="shared" si="3"/>
        <v>44</v>
      </c>
      <c r="D8" s="5">
        <f t="shared" si="4"/>
        <v>62.89166667</v>
      </c>
    </row>
    <row r="9">
      <c r="A9" s="4">
        <v>2017.0</v>
      </c>
      <c r="B9" s="4">
        <v>45000.0</v>
      </c>
      <c r="C9" s="5">
        <f t="shared" si="3"/>
        <v>45</v>
      </c>
      <c r="D9" s="5">
        <f t="shared" si="4"/>
        <v>63.89166667</v>
      </c>
      <c r="E9" s="3">
        <f>(D9+D8)/2</f>
        <v>63.39166667</v>
      </c>
    </row>
    <row r="10">
      <c r="A10" s="6" t="s">
        <v>5</v>
      </c>
      <c r="B10" s="7"/>
      <c r="C10" s="7"/>
      <c r="D10" s="7"/>
    </row>
    <row r="11">
      <c r="A11" s="6" t="s">
        <v>0</v>
      </c>
      <c r="B11" s="6" t="s">
        <v>1</v>
      </c>
      <c r="C11" s="6" t="s">
        <v>2</v>
      </c>
      <c r="D11" s="6" t="s">
        <v>3</v>
      </c>
    </row>
    <row r="12">
      <c r="A12" s="6">
        <v>2019.0</v>
      </c>
      <c r="B12" s="6">
        <v>58000.0</v>
      </c>
      <c r="C12" s="7">
        <f t="shared" ref="C12:C14" si="5">B12/1000</f>
        <v>58</v>
      </c>
      <c r="D12" s="7">
        <f t="shared" ref="D12:D14" si="6">C12+43.81083333</f>
        <v>101.8108333</v>
      </c>
    </row>
    <row r="13">
      <c r="A13" s="6">
        <v>2018.0</v>
      </c>
      <c r="B13" s="6">
        <v>62000.0</v>
      </c>
      <c r="C13" s="7">
        <f t="shared" si="5"/>
        <v>62</v>
      </c>
      <c r="D13" s="7">
        <f t="shared" si="6"/>
        <v>105.8108333</v>
      </c>
    </row>
    <row r="14">
      <c r="A14" s="6">
        <v>2017.0</v>
      </c>
      <c r="B14" s="6">
        <v>70000.0</v>
      </c>
      <c r="C14" s="7">
        <f t="shared" si="5"/>
        <v>70</v>
      </c>
      <c r="D14" s="7">
        <f t="shared" si="6"/>
        <v>113.8108333</v>
      </c>
      <c r="E14" s="3">
        <f>(D14+D13)/2</f>
        <v>109.8108333</v>
      </c>
    </row>
    <row r="15">
      <c r="A15" s="8" t="s">
        <v>6</v>
      </c>
      <c r="B15" s="9"/>
      <c r="C15" s="9"/>
      <c r="D15" s="9"/>
    </row>
    <row r="16">
      <c r="A16" s="8" t="s">
        <v>0</v>
      </c>
      <c r="B16" s="8" t="s">
        <v>1</v>
      </c>
      <c r="C16" s="8" t="s">
        <v>2</v>
      </c>
      <c r="D16" s="8" t="s">
        <v>3</v>
      </c>
    </row>
    <row r="17">
      <c r="A17" s="8">
        <v>2019.0</v>
      </c>
      <c r="B17" s="8">
        <v>435000.0</v>
      </c>
      <c r="C17" s="9">
        <f t="shared" ref="C17:C19" si="7">B17/1000</f>
        <v>435</v>
      </c>
      <c r="D17" s="9">
        <f t="shared" ref="D17:D19" si="8">C17+94.58818182</f>
        <v>529.5881818</v>
      </c>
    </row>
    <row r="18">
      <c r="A18" s="8">
        <v>2018.0</v>
      </c>
      <c r="B18" s="8">
        <v>393000.0</v>
      </c>
      <c r="C18" s="9">
        <f t="shared" si="7"/>
        <v>393</v>
      </c>
      <c r="D18" s="9">
        <f t="shared" si="8"/>
        <v>487.5881818</v>
      </c>
    </row>
    <row r="19">
      <c r="A19" s="8">
        <v>2017.0</v>
      </c>
      <c r="B19" s="8">
        <v>422000.0</v>
      </c>
      <c r="C19" s="9">
        <f t="shared" si="7"/>
        <v>422</v>
      </c>
      <c r="D19" s="9">
        <f t="shared" si="8"/>
        <v>516.5881818</v>
      </c>
      <c r="E19" s="3">
        <f>(D19+D18)/2</f>
        <v>502.0881818</v>
      </c>
    </row>
    <row r="20">
      <c r="A20" s="10" t="s">
        <v>7</v>
      </c>
      <c r="B20" s="11"/>
      <c r="C20" s="11"/>
      <c r="D20" s="11"/>
    </row>
    <row r="21">
      <c r="A21" s="10" t="s">
        <v>0</v>
      </c>
      <c r="B21" s="10" t="s">
        <v>1</v>
      </c>
      <c r="C21" s="10" t="s">
        <v>2</v>
      </c>
      <c r="D21" s="10" t="s">
        <v>8</v>
      </c>
    </row>
    <row r="22">
      <c r="A22" s="10">
        <v>2019.0</v>
      </c>
      <c r="B22" s="10">
        <v>49000.0</v>
      </c>
      <c r="C22" s="10">
        <v>49.0</v>
      </c>
      <c r="D22" s="11">
        <f t="shared" ref="D22:D24" si="9">C22*32.058</f>
        <v>1570.842</v>
      </c>
    </row>
    <row r="23">
      <c r="A23" s="10">
        <v>2018.0</v>
      </c>
      <c r="B23" s="10">
        <v>44000.0</v>
      </c>
      <c r="C23" s="10">
        <v>44.0</v>
      </c>
      <c r="D23" s="11">
        <f t="shared" si="9"/>
        <v>1410.552</v>
      </c>
    </row>
    <row r="24">
      <c r="A24" s="10">
        <v>2017.0</v>
      </c>
      <c r="B24" s="10">
        <v>45000.0</v>
      </c>
      <c r="C24" s="10">
        <v>45.0</v>
      </c>
      <c r="D24" s="11">
        <f t="shared" si="9"/>
        <v>1442.61</v>
      </c>
      <c r="E24" s="3">
        <f>(D24+D23)/2</f>
        <v>1426.581</v>
      </c>
    </row>
    <row r="25">
      <c r="A25" s="12" t="s">
        <v>9</v>
      </c>
      <c r="B25" s="13"/>
      <c r="C25" s="13"/>
      <c r="D25" s="13"/>
    </row>
    <row r="26">
      <c r="A26" s="12" t="s">
        <v>0</v>
      </c>
      <c r="B26" s="12" t="s">
        <v>1</v>
      </c>
      <c r="C26" s="12" t="s">
        <v>2</v>
      </c>
      <c r="D26" s="12" t="s">
        <v>3</v>
      </c>
    </row>
    <row r="27">
      <c r="A27" s="12">
        <v>2019.0</v>
      </c>
      <c r="B27" s="12">
        <v>179000.0</v>
      </c>
      <c r="C27" s="12">
        <v>179.0</v>
      </c>
      <c r="D27" s="13">
        <f t="shared" ref="D27:D29" si="10">C27*20.11444444</f>
        <v>3600.485555</v>
      </c>
    </row>
    <row r="28">
      <c r="A28" s="12">
        <v>2018.0</v>
      </c>
      <c r="B28" s="12">
        <v>171000.0</v>
      </c>
      <c r="C28" s="12">
        <v>171.0</v>
      </c>
      <c r="D28" s="13">
        <f t="shared" si="10"/>
        <v>3439.569999</v>
      </c>
    </row>
    <row r="29">
      <c r="A29" s="12">
        <v>2017.0</v>
      </c>
      <c r="B29" s="12">
        <v>174000.0</v>
      </c>
      <c r="C29" s="12">
        <v>174.0</v>
      </c>
      <c r="D29" s="13">
        <f t="shared" si="10"/>
        <v>3499.913333</v>
      </c>
      <c r="E29" s="3">
        <f>(D29+D28)/2</f>
        <v>3469.741666</v>
      </c>
    </row>
    <row r="30">
      <c r="A30" s="14" t="s">
        <v>10</v>
      </c>
      <c r="B30" s="15"/>
      <c r="C30" s="15"/>
      <c r="D30" s="15"/>
    </row>
    <row r="31">
      <c r="A31" s="14" t="s">
        <v>0</v>
      </c>
      <c r="B31" s="14" t="s">
        <v>1</v>
      </c>
      <c r="C31" s="14" t="s">
        <v>2</v>
      </c>
      <c r="D31" s="14" t="s">
        <v>3</v>
      </c>
    </row>
    <row r="32">
      <c r="A32" s="14">
        <v>2019.0</v>
      </c>
      <c r="B32" s="14">
        <v>227000.0</v>
      </c>
      <c r="C32" s="14">
        <v>227.0</v>
      </c>
      <c r="D32" s="15">
        <f t="shared" ref="D32:D34" si="11">C32*214.985</f>
        <v>48801.595</v>
      </c>
    </row>
    <row r="33">
      <c r="A33" s="14">
        <v>2018.0</v>
      </c>
      <c r="B33" s="14">
        <v>215000.0</v>
      </c>
      <c r="C33" s="14">
        <v>215.0</v>
      </c>
      <c r="D33" s="15">
        <f t="shared" si="11"/>
        <v>46221.775</v>
      </c>
    </row>
    <row r="34">
      <c r="A34" s="14">
        <v>2017.0</v>
      </c>
      <c r="B34" s="14">
        <v>236000.0</v>
      </c>
      <c r="C34" s="14">
        <v>236.0</v>
      </c>
      <c r="D34" s="15">
        <f t="shared" si="11"/>
        <v>50736.46</v>
      </c>
      <c r="E34" s="3">
        <f>(D34+D33)/2</f>
        <v>48479.1175</v>
      </c>
    </row>
    <row r="35">
      <c r="A35" s="16" t="s">
        <v>11</v>
      </c>
      <c r="B35" s="17"/>
      <c r="C35" s="17"/>
      <c r="D35" s="17"/>
    </row>
    <row r="36">
      <c r="A36" s="16" t="s">
        <v>0</v>
      </c>
      <c r="B36" s="16" t="s">
        <v>1</v>
      </c>
      <c r="C36" s="16" t="s">
        <v>2</v>
      </c>
      <c r="D36" s="16" t="s">
        <v>3</v>
      </c>
    </row>
    <row r="37">
      <c r="A37" s="16">
        <v>2019.0</v>
      </c>
      <c r="B37" s="16">
        <v>30000.0</v>
      </c>
      <c r="C37" s="16">
        <v>30.0</v>
      </c>
      <c r="D37" s="17">
        <f t="shared" ref="D37:D39" si="12">C37*24.32666667</f>
        <v>729.8000001</v>
      </c>
    </row>
    <row r="38">
      <c r="A38" s="16">
        <v>2018.0</v>
      </c>
      <c r="B38" s="16">
        <v>34000.0</v>
      </c>
      <c r="C38" s="16">
        <v>34.0</v>
      </c>
      <c r="D38" s="17">
        <f t="shared" si="12"/>
        <v>827.1066668</v>
      </c>
    </row>
    <row r="39">
      <c r="A39" s="16">
        <v>2017.0</v>
      </c>
      <c r="B39" s="16">
        <v>32000.0</v>
      </c>
      <c r="C39" s="16">
        <v>32.0</v>
      </c>
      <c r="D39" s="17">
        <f t="shared" si="12"/>
        <v>778.4533334</v>
      </c>
      <c r="E39" s="3">
        <f>(D39+D38)/2</f>
        <v>802.7800001</v>
      </c>
    </row>
    <row r="40">
      <c r="A40" s="12" t="s">
        <v>12</v>
      </c>
      <c r="B40" s="13"/>
      <c r="C40" s="13"/>
      <c r="D40" s="13"/>
    </row>
    <row r="41">
      <c r="A41" s="12" t="s">
        <v>0</v>
      </c>
      <c r="B41" s="12" t="s">
        <v>1</v>
      </c>
      <c r="C41" s="12" t="s">
        <v>2</v>
      </c>
      <c r="D41" s="12" t="s">
        <v>3</v>
      </c>
    </row>
    <row r="42">
      <c r="A42" s="12">
        <v>2019.0</v>
      </c>
      <c r="B42" s="12">
        <v>1841450.0</v>
      </c>
      <c r="C42" s="13"/>
      <c r="D42" s="12">
        <v>94.42</v>
      </c>
    </row>
    <row r="43">
      <c r="A43" s="12">
        <v>2018.0</v>
      </c>
      <c r="B43" s="12">
        <v>1816181.0</v>
      </c>
      <c r="C43" s="13"/>
      <c r="D43" s="12">
        <v>70.9</v>
      </c>
    </row>
    <row r="44">
      <c r="A44" s="12">
        <v>2017.0</v>
      </c>
      <c r="B44" s="12">
        <v>1558780.0</v>
      </c>
      <c r="C44" s="13"/>
      <c r="D44" s="12">
        <v>95.19</v>
      </c>
      <c r="E44" s="3">
        <f>(D44+D43)/2</f>
        <v>83.045</v>
      </c>
    </row>
    <row r="45">
      <c r="A45" s="18" t="s">
        <v>13</v>
      </c>
      <c r="B45" s="19"/>
      <c r="C45" s="19"/>
      <c r="D45" s="19"/>
    </row>
    <row r="46">
      <c r="A46" s="18" t="s">
        <v>0</v>
      </c>
      <c r="B46" s="18" t="s">
        <v>1</v>
      </c>
      <c r="C46" s="18" t="s">
        <v>2</v>
      </c>
      <c r="D46" s="18" t="s">
        <v>3</v>
      </c>
    </row>
    <row r="47">
      <c r="A47" s="18">
        <v>2019.0</v>
      </c>
      <c r="B47" s="19"/>
      <c r="C47" s="19"/>
      <c r="D47" s="18">
        <v>20298.94833</v>
      </c>
    </row>
    <row r="48">
      <c r="A48" s="18">
        <v>2018.0</v>
      </c>
      <c r="B48" s="19"/>
      <c r="C48" s="19"/>
      <c r="D48" s="18">
        <v>19168.115</v>
      </c>
    </row>
    <row r="49">
      <c r="A49" s="18">
        <v>2017.0</v>
      </c>
      <c r="B49" s="19"/>
      <c r="C49" s="19"/>
      <c r="D49" s="18">
        <v>17143.62833</v>
      </c>
      <c r="E49" s="3">
        <f>(D49+D48)/2</f>
        <v>18155.87167</v>
      </c>
    </row>
    <row r="50">
      <c r="A50" s="20" t="s">
        <v>14</v>
      </c>
      <c r="B50" s="21"/>
      <c r="C50" s="21"/>
      <c r="D50" s="21"/>
    </row>
    <row r="51">
      <c r="A51" s="22" t="s">
        <v>0</v>
      </c>
      <c r="B51" s="22" t="s">
        <v>1</v>
      </c>
      <c r="C51" s="22" t="s">
        <v>2</v>
      </c>
      <c r="D51" s="22" t="s">
        <v>3</v>
      </c>
    </row>
    <row r="52">
      <c r="A52" s="20">
        <v>2019.0</v>
      </c>
      <c r="B52" s="21"/>
      <c r="C52" s="21"/>
      <c r="D52" s="20">
        <v>125.0</v>
      </c>
    </row>
    <row r="53">
      <c r="A53" s="20">
        <v>2018.0</v>
      </c>
      <c r="B53" s="21"/>
      <c r="C53" s="21"/>
      <c r="D53" s="20">
        <v>115.0</v>
      </c>
    </row>
    <row r="54">
      <c r="A54" s="20">
        <v>2017.0</v>
      </c>
      <c r="B54" s="21"/>
      <c r="C54" s="21"/>
      <c r="D54" s="20">
        <v>114.0</v>
      </c>
      <c r="E54" s="3">
        <f>(D54+D53)/2</f>
        <v>114.5</v>
      </c>
    </row>
    <row r="55">
      <c r="A55" s="15"/>
      <c r="B55" s="15"/>
      <c r="C55" s="15"/>
      <c r="D55" s="15"/>
    </row>
    <row r="56">
      <c r="A56" s="14" t="s">
        <v>0</v>
      </c>
      <c r="B56" s="14" t="s">
        <v>1</v>
      </c>
      <c r="C56" s="14" t="s">
        <v>2</v>
      </c>
      <c r="D56" s="14" t="s">
        <v>3</v>
      </c>
    </row>
    <row r="57">
      <c r="A57" s="15"/>
      <c r="B57" s="15"/>
      <c r="C57" s="15"/>
      <c r="D57" s="15"/>
    </row>
    <row r="58">
      <c r="A58" s="15"/>
      <c r="B58" s="15"/>
      <c r="C58" s="15"/>
      <c r="D58" s="15"/>
    </row>
    <row r="59">
      <c r="A59" s="15"/>
      <c r="B59" s="15"/>
      <c r="C59" s="15"/>
      <c r="D59" s="15"/>
    </row>
  </sheetData>
  <drawing r:id="rId1"/>
</worksheet>
</file>