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oshr\Downloads\"/>
    </mc:Choice>
  </mc:AlternateContent>
  <xr:revisionPtr revIDLastSave="0" documentId="13_ncr:1_{0E31D175-9FB4-43E7-9486-11FACF9CC8CC}" xr6:coauthVersionLast="45" xr6:coauthVersionMax="45" xr10:uidLastSave="{00000000-0000-0000-0000-000000000000}"/>
  <bookViews>
    <workbookView xWindow="11100" yWindow="504" windowWidth="11892" windowHeight="11820" tabRatio="500" xr2:uid="{00000000-000D-0000-FFFF-FFFF00000000}"/>
  </bookViews>
  <sheets>
    <sheet name="Circadian Data" sheetId="6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64" i="6" l="1"/>
  <c r="F264" i="6"/>
  <c r="G251" i="6"/>
  <c r="F251" i="6"/>
  <c r="E253" i="6"/>
  <c r="D253" i="6"/>
  <c r="G253" i="6"/>
  <c r="F253" i="6"/>
  <c r="G247" i="6"/>
  <c r="F247" i="6"/>
  <c r="G236" i="6"/>
  <c r="F236" i="6"/>
  <c r="G230" i="6"/>
  <c r="F230" i="6"/>
  <c r="G226" i="6"/>
  <c r="F226" i="6"/>
  <c r="G221" i="6"/>
  <c r="F221" i="6"/>
  <c r="G215" i="6"/>
  <c r="F215" i="6"/>
  <c r="E215" i="6"/>
  <c r="D215" i="6"/>
  <c r="G211" i="6"/>
  <c r="F211" i="6"/>
  <c r="G207" i="6"/>
  <c r="F207" i="6"/>
  <c r="G201" i="6"/>
  <c r="F201" i="6"/>
  <c r="G196" i="6"/>
  <c r="F196" i="6"/>
  <c r="G183" i="6"/>
  <c r="F183" i="6"/>
  <c r="G174" i="6"/>
  <c r="F174" i="6"/>
  <c r="G168" i="6"/>
  <c r="F168" i="6"/>
  <c r="G164" i="6"/>
  <c r="F164" i="6"/>
  <c r="G83" i="6"/>
  <c r="F83" i="6"/>
  <c r="E264" i="6"/>
  <c r="D264" i="6"/>
  <c r="E251" i="6"/>
  <c r="D251" i="6"/>
  <c r="E247" i="6"/>
  <c r="D247" i="6"/>
  <c r="E236" i="6"/>
  <c r="D236" i="6"/>
  <c r="E230" i="6"/>
  <c r="D230" i="6"/>
  <c r="E226" i="6"/>
  <c r="D226" i="6"/>
  <c r="E221" i="6"/>
  <c r="D221" i="6"/>
  <c r="E211" i="6"/>
  <c r="D211" i="6"/>
  <c r="E207" i="6"/>
  <c r="D207" i="6"/>
  <c r="E201" i="6"/>
  <c r="D201" i="6"/>
  <c r="E196" i="6"/>
  <c r="D196" i="6"/>
  <c r="E183" i="6"/>
  <c r="D183" i="6"/>
  <c r="E174" i="6"/>
  <c r="D174" i="6"/>
  <c r="E168" i="6"/>
  <c r="D168" i="6"/>
  <c r="E164" i="6"/>
  <c r="D164" i="6"/>
  <c r="E83" i="6"/>
  <c r="D83" i="6"/>
</calcChain>
</file>

<file path=xl/sharedStrings.xml><?xml version="1.0" encoding="utf-8"?>
<sst xmlns="http://schemas.openxmlformats.org/spreadsheetml/2006/main" count="347" uniqueCount="76">
  <si>
    <t>Period</t>
  </si>
  <si>
    <t>Atlantic</t>
  </si>
  <si>
    <t>Burbank</t>
  </si>
  <si>
    <t>Dakota Diamond</t>
  </si>
  <si>
    <t>Earley Rose</t>
  </si>
  <si>
    <t>Early Rose</t>
  </si>
  <si>
    <t>Garnet Chili</t>
  </si>
  <si>
    <t>Garnet Chli</t>
  </si>
  <si>
    <t>Heinz tomato</t>
  </si>
  <si>
    <t>Irish Cobbler</t>
  </si>
  <si>
    <t>Kalkaska</t>
  </si>
  <si>
    <t>Katahdin</t>
  </si>
  <si>
    <t>Kennebec</t>
  </si>
  <si>
    <t>Missaukee</t>
  </si>
  <si>
    <t>Mountain Rose</t>
  </si>
  <si>
    <t>Moutain Rose</t>
  </si>
  <si>
    <t>Norland</t>
  </si>
  <si>
    <t>Premier Russet</t>
  </si>
  <si>
    <t>Purple Majesty</t>
  </si>
  <si>
    <t>Rio Grande Russet</t>
  </si>
  <si>
    <t>Russet Burbank</t>
  </si>
  <si>
    <t>Russet Norkotah</t>
  </si>
  <si>
    <t>Shepody</t>
  </si>
  <si>
    <t>Sierra Gold</t>
  </si>
  <si>
    <t>Snowden</t>
  </si>
  <si>
    <t>Spunta</t>
  </si>
  <si>
    <t>Superior</t>
  </si>
  <si>
    <t>Yukon Gold</t>
  </si>
  <si>
    <t>S. pennelii</t>
  </si>
  <si>
    <t>PI195191</t>
  </si>
  <si>
    <t>PI195204</t>
  </si>
  <si>
    <t>PI214421</t>
  </si>
  <si>
    <t>PI225710</t>
  </si>
  <si>
    <t>PI230512</t>
  </si>
  <si>
    <t>PI234011</t>
  </si>
  <si>
    <t>PI234013</t>
  </si>
  <si>
    <t>PI243469</t>
  </si>
  <si>
    <t>PI245847</t>
  </si>
  <si>
    <t>PI245935</t>
  </si>
  <si>
    <t>PI245940</t>
  </si>
  <si>
    <t>PI258825</t>
  </si>
  <si>
    <t>PI258874</t>
  </si>
  <si>
    <t>PI258876</t>
  </si>
  <si>
    <t>PI258885</t>
  </si>
  <si>
    <t>PI292110</t>
  </si>
  <si>
    <t>PI320355</t>
  </si>
  <si>
    <t>PI365344</t>
  </si>
  <si>
    <t>PI365345</t>
  </si>
  <si>
    <t>PI546023</t>
  </si>
  <si>
    <t>PI558142</t>
  </si>
  <si>
    <t>PI607886</t>
  </si>
  <si>
    <t>Plant Sample</t>
  </si>
  <si>
    <r>
      <rPr>
        <vertAlign val="superscript"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Period values with RAE&gt;0.6 are excluded from further analyses</t>
    </r>
  </si>
  <si>
    <r>
      <t>Relative Amplitude Error</t>
    </r>
    <r>
      <rPr>
        <vertAlign val="superscript"/>
        <sz val="12"/>
        <color theme="1"/>
        <rFont val="Calibri"/>
        <family val="2"/>
        <scheme val="minor"/>
      </rPr>
      <t>a</t>
    </r>
  </si>
  <si>
    <t>S. raphanifolium</t>
  </si>
  <si>
    <t>S. medians</t>
  </si>
  <si>
    <t>S. candolleanum</t>
  </si>
  <si>
    <t>S. candolleanum hybrid</t>
  </si>
  <si>
    <t>S. brevicaule sparsipilum</t>
  </si>
  <si>
    <t>S. brevicaule spegazzinii</t>
  </si>
  <si>
    <t>S. brevicaule gourlayi</t>
  </si>
  <si>
    <t>S. brevicaule leptophyes</t>
  </si>
  <si>
    <t>S. boliviense</t>
  </si>
  <si>
    <t>S. boliviense megistracrolobum</t>
  </si>
  <si>
    <t>S. microdontum</t>
  </si>
  <si>
    <t>S. kurtzianum</t>
  </si>
  <si>
    <t>S. vernei</t>
  </si>
  <si>
    <t>S. okadae</t>
  </si>
  <si>
    <t>S. chacoense</t>
  </si>
  <si>
    <t>S. berthaultii</t>
  </si>
  <si>
    <t>S. infundibuliforme</t>
  </si>
  <si>
    <t>S. commersonii</t>
  </si>
  <si>
    <t>average</t>
  </si>
  <si>
    <t>stdev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</si>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</sst>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2" fontId="0" fillId="0" borderId="0" xfId="0" applyNumberFormat="1" applyFont="1" applyFill="1" applyBorder="1"/>
    <xf numFmtId="0" fontId="0" fillId="0" borderId="0" xfId="0" applyFont="1" applyFill="1" applyBorder="1"/>
    <xf numFmtId="2" fontId="1" fillId="0" borderId="0" xfId="0" applyNumberFormat="1" applyFont="1" applyFill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5" borderId="0" xfId="0" applyFont="1" applyFill="1" applyBorder="1"/>
    <xf numFmtId="0" fontId="0" fillId="6" borderId="0" xfId="0" applyFont="1" applyFill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1"/>
  <sheetViews>
    <sheetView tabSelected="1" workbookViewId="0">
      <pane ySplit="1" topLeftCell="A42" activePane="bottomLeft" state="frozen"/>
      <selection pane="bottomLeft" activeCell="D264" sqref="D264:G264"/>
    </sheetView>
  </sheetViews>
  <sheetFormatPr defaultColWidth="10.796875" defaultRowHeight="15.6" x14ac:dyDescent="0.3"/>
  <cols>
    <col min="1" max="1" width="16.19921875" style="2" bestFit="1" customWidth="1"/>
    <col min="2" max="2" width="6.5" style="2" bestFit="1" customWidth="1"/>
    <col min="3" max="3" width="22" style="2" bestFit="1" customWidth="1"/>
    <col min="4" max="16384" width="10.796875" style="2"/>
  </cols>
  <sheetData>
    <row r="1" spans="1:7" ht="17.399999999999999" x14ac:dyDescent="0.3">
      <c r="A1" s="5" t="s">
        <v>51</v>
      </c>
      <c r="B1" s="5" t="s">
        <v>0</v>
      </c>
      <c r="C1" s="5" t="s">
        <v>53</v>
      </c>
      <c r="D1" s="2" t="s">
        <v>72</v>
      </c>
      <c r="E1" s="2" t="s">
        <v>73</v>
      </c>
      <c r="F1" s="2" t="s">
        <v>74</v>
      </c>
      <c r="G1" s="2" t="s">
        <v>75</v>
      </c>
    </row>
    <row r="2" spans="1:7" x14ac:dyDescent="0.3">
      <c r="A2" s="2" t="s">
        <v>1</v>
      </c>
      <c r="B2" s="1">
        <v>17.03</v>
      </c>
      <c r="C2" s="1">
        <v>0.432</v>
      </c>
    </row>
    <row r="3" spans="1:7" x14ac:dyDescent="0.3">
      <c r="A3" s="2" t="s">
        <v>1</v>
      </c>
      <c r="B3" s="1">
        <v>17.47</v>
      </c>
      <c r="C3" s="1">
        <v>0.46800000000000003</v>
      </c>
    </row>
    <row r="4" spans="1:7" x14ac:dyDescent="0.3">
      <c r="A4" s="2" t="s">
        <v>1</v>
      </c>
      <c r="B4" s="1">
        <v>20.23</v>
      </c>
      <c r="C4" s="1">
        <v>0.218</v>
      </c>
    </row>
    <row r="5" spans="1:7" x14ac:dyDescent="0.3">
      <c r="A5" s="2" t="s">
        <v>1</v>
      </c>
      <c r="B5" s="1">
        <v>20.57</v>
      </c>
      <c r="C5" s="1">
        <v>0.20499999999999999</v>
      </c>
    </row>
    <row r="6" spans="1:7" x14ac:dyDescent="0.3">
      <c r="A6" s="2" t="s">
        <v>1</v>
      </c>
      <c r="B6" s="1">
        <v>20.99</v>
      </c>
      <c r="C6" s="1">
        <v>0.247</v>
      </c>
    </row>
    <row r="7" spans="1:7" x14ac:dyDescent="0.3">
      <c r="A7" s="2" t="s">
        <v>1</v>
      </c>
      <c r="B7" s="1">
        <v>21</v>
      </c>
      <c r="C7" s="1">
        <v>0.29399999999999998</v>
      </c>
    </row>
    <row r="8" spans="1:7" x14ac:dyDescent="0.3">
      <c r="A8" s="2" t="s">
        <v>1</v>
      </c>
      <c r="B8" s="1">
        <v>22.03</v>
      </c>
      <c r="C8" s="1">
        <v>0.56799999999999995</v>
      </c>
    </row>
    <row r="9" spans="1:7" x14ac:dyDescent="0.3">
      <c r="A9" s="2" t="s">
        <v>1</v>
      </c>
      <c r="B9" s="1">
        <v>22.09</v>
      </c>
      <c r="C9" s="1">
        <v>0.28199999999999997</v>
      </c>
    </row>
    <row r="10" spans="1:7" x14ac:dyDescent="0.3">
      <c r="A10" s="2" t="s">
        <v>2</v>
      </c>
      <c r="B10" s="1">
        <v>21.12</v>
      </c>
      <c r="C10" s="1">
        <v>0.22700000000000001</v>
      </c>
    </row>
    <row r="11" spans="1:7" x14ac:dyDescent="0.3">
      <c r="A11" s="2" t="s">
        <v>2</v>
      </c>
      <c r="B11" s="1">
        <v>21.21</v>
      </c>
      <c r="C11" s="1">
        <v>0.222</v>
      </c>
    </row>
    <row r="12" spans="1:7" x14ac:dyDescent="0.3">
      <c r="A12" s="2" t="s">
        <v>2</v>
      </c>
      <c r="B12" s="1">
        <v>21.58</v>
      </c>
      <c r="C12" s="1">
        <v>0.26800000000000002</v>
      </c>
    </row>
    <row r="13" spans="1:7" x14ac:dyDescent="0.3">
      <c r="A13" s="2" t="s">
        <v>2</v>
      </c>
      <c r="B13" s="1">
        <v>21.59</v>
      </c>
      <c r="C13" s="1">
        <v>0.22</v>
      </c>
    </row>
    <row r="14" spans="1:7" x14ac:dyDescent="0.3">
      <c r="A14" s="2" t="s">
        <v>2</v>
      </c>
      <c r="B14" s="1">
        <v>21.63</v>
      </c>
      <c r="C14" s="1">
        <v>0.23300000000000001</v>
      </c>
    </row>
    <row r="15" spans="1:7" x14ac:dyDescent="0.3">
      <c r="A15" s="2" t="s">
        <v>2</v>
      </c>
      <c r="B15" s="1">
        <v>21.68</v>
      </c>
      <c r="C15" s="1">
        <v>0.248</v>
      </c>
    </row>
    <row r="16" spans="1:7" x14ac:dyDescent="0.3">
      <c r="A16" s="2" t="s">
        <v>3</v>
      </c>
      <c r="B16" s="1">
        <v>22.67</v>
      </c>
      <c r="C16" s="1">
        <v>0.26</v>
      </c>
    </row>
    <row r="17" spans="1:3" x14ac:dyDescent="0.3">
      <c r="A17" s="2" t="s">
        <v>3</v>
      </c>
      <c r="B17" s="1">
        <v>22.74</v>
      </c>
      <c r="C17" s="1">
        <v>0.14599999999999999</v>
      </c>
    </row>
    <row r="18" spans="1:3" x14ac:dyDescent="0.3">
      <c r="A18" s="2" t="s">
        <v>3</v>
      </c>
      <c r="B18" s="1">
        <v>22.76</v>
      </c>
      <c r="C18" s="1">
        <v>0.224</v>
      </c>
    </row>
    <row r="19" spans="1:3" x14ac:dyDescent="0.3">
      <c r="A19" s="2" t="s">
        <v>3</v>
      </c>
      <c r="B19" s="1">
        <v>22.82</v>
      </c>
      <c r="C19" s="1">
        <v>0.217</v>
      </c>
    </row>
    <row r="20" spans="1:3" x14ac:dyDescent="0.3">
      <c r="A20" s="2" t="s">
        <v>3</v>
      </c>
      <c r="B20" s="1">
        <v>23.48</v>
      </c>
      <c r="C20" s="1">
        <v>0.35499999999999998</v>
      </c>
    </row>
    <row r="21" spans="1:3" x14ac:dyDescent="0.3">
      <c r="A21" s="2" t="s">
        <v>4</v>
      </c>
      <c r="B21" s="1">
        <v>21.17</v>
      </c>
      <c r="C21" s="1">
        <v>0.36199999999999999</v>
      </c>
    </row>
    <row r="22" spans="1:3" x14ac:dyDescent="0.3">
      <c r="A22" s="2" t="s">
        <v>5</v>
      </c>
      <c r="B22" s="1">
        <v>19.239999999999998</v>
      </c>
      <c r="C22" s="1">
        <v>0.443</v>
      </c>
    </row>
    <row r="23" spans="1:3" x14ac:dyDescent="0.3">
      <c r="A23" s="2" t="s">
        <v>5</v>
      </c>
      <c r="B23" s="1">
        <v>21.45</v>
      </c>
      <c r="C23" s="1">
        <v>0.23899999999999999</v>
      </c>
    </row>
    <row r="24" spans="1:3" x14ac:dyDescent="0.3">
      <c r="A24" s="2" t="s">
        <v>5</v>
      </c>
      <c r="B24" s="1">
        <v>21.62</v>
      </c>
      <c r="C24" s="1">
        <v>0.25800000000000001</v>
      </c>
    </row>
    <row r="25" spans="1:3" x14ac:dyDescent="0.3">
      <c r="A25" s="2" t="s">
        <v>5</v>
      </c>
      <c r="B25" s="1">
        <v>22.68</v>
      </c>
      <c r="C25" s="1">
        <v>0.221</v>
      </c>
    </row>
    <row r="26" spans="1:3" x14ac:dyDescent="0.3">
      <c r="A26" s="2" t="s">
        <v>5</v>
      </c>
      <c r="B26" s="1">
        <v>22.82</v>
      </c>
      <c r="C26" s="1">
        <v>0.29699999999999999</v>
      </c>
    </row>
    <row r="27" spans="1:3" x14ac:dyDescent="0.3">
      <c r="A27" s="2" t="s">
        <v>6</v>
      </c>
      <c r="B27" s="1">
        <v>18.61</v>
      </c>
      <c r="C27" s="1">
        <v>0.42599999999999999</v>
      </c>
    </row>
    <row r="28" spans="1:3" x14ac:dyDescent="0.3">
      <c r="A28" s="2" t="s">
        <v>6</v>
      </c>
      <c r="B28" s="1">
        <v>19.36</v>
      </c>
      <c r="C28" s="1">
        <v>0.49</v>
      </c>
    </row>
    <row r="29" spans="1:3" x14ac:dyDescent="0.3">
      <c r="A29" s="2" t="s">
        <v>6</v>
      </c>
      <c r="B29" s="2">
        <v>20.02</v>
      </c>
      <c r="C29" s="1">
        <v>0.316</v>
      </c>
    </row>
    <row r="30" spans="1:3" x14ac:dyDescent="0.3">
      <c r="A30" s="2" t="s">
        <v>6</v>
      </c>
      <c r="B30" s="1">
        <v>20.04</v>
      </c>
      <c r="C30" s="1">
        <v>0.33</v>
      </c>
    </row>
    <row r="31" spans="1:3" x14ac:dyDescent="0.3">
      <c r="A31" s="2" t="s">
        <v>6</v>
      </c>
      <c r="B31" s="1">
        <v>20.73</v>
      </c>
      <c r="C31" s="1">
        <v>0.374</v>
      </c>
    </row>
    <row r="32" spans="1:3" x14ac:dyDescent="0.3">
      <c r="A32" s="2" t="s">
        <v>6</v>
      </c>
      <c r="B32" s="1">
        <v>21.44</v>
      </c>
      <c r="C32" s="1">
        <v>0.224</v>
      </c>
    </row>
    <row r="33" spans="1:3" x14ac:dyDescent="0.3">
      <c r="A33" s="2" t="s">
        <v>6</v>
      </c>
      <c r="B33" s="1">
        <v>21.91</v>
      </c>
      <c r="C33" s="1">
        <v>0.191</v>
      </c>
    </row>
    <row r="34" spans="1:3" x14ac:dyDescent="0.3">
      <c r="A34" s="2" t="s">
        <v>6</v>
      </c>
      <c r="B34" s="2">
        <v>22.23</v>
      </c>
      <c r="C34" s="1">
        <v>0.248</v>
      </c>
    </row>
    <row r="35" spans="1:3" x14ac:dyDescent="0.3">
      <c r="A35" s="2" t="s">
        <v>7</v>
      </c>
      <c r="B35" s="2">
        <v>19.78</v>
      </c>
      <c r="C35" s="1">
        <v>0.52400000000000002</v>
      </c>
    </row>
    <row r="36" spans="1:3" x14ac:dyDescent="0.3">
      <c r="A36" s="2" t="s">
        <v>8</v>
      </c>
      <c r="B36" s="1">
        <v>26.05</v>
      </c>
      <c r="C36" s="1">
        <v>0.38700000000000001</v>
      </c>
    </row>
    <row r="37" spans="1:3" x14ac:dyDescent="0.3">
      <c r="A37" s="2" t="s">
        <v>8</v>
      </c>
      <c r="B37" s="1">
        <v>26.2</v>
      </c>
      <c r="C37" s="1">
        <v>0.217</v>
      </c>
    </row>
    <row r="38" spans="1:3" x14ac:dyDescent="0.3">
      <c r="A38" s="2" t="s">
        <v>9</v>
      </c>
      <c r="B38" s="1">
        <v>19.579999999999998</v>
      </c>
      <c r="C38" s="1">
        <v>0.39800000000000002</v>
      </c>
    </row>
    <row r="39" spans="1:3" x14ac:dyDescent="0.3">
      <c r="A39" s="2" t="s">
        <v>9</v>
      </c>
      <c r="B39" s="1">
        <v>19.670000000000002</v>
      </c>
      <c r="C39" s="3">
        <v>0.71499999999999997</v>
      </c>
    </row>
    <row r="40" spans="1:3" x14ac:dyDescent="0.3">
      <c r="A40" s="2" t="s">
        <v>9</v>
      </c>
      <c r="B40" s="1">
        <v>20.76</v>
      </c>
      <c r="C40" s="1">
        <v>0.151</v>
      </c>
    </row>
    <row r="41" spans="1:3" x14ac:dyDescent="0.3">
      <c r="A41" s="2" t="s">
        <v>9</v>
      </c>
      <c r="B41" s="1">
        <v>21.49</v>
      </c>
      <c r="C41" s="1">
        <v>0.28000000000000003</v>
      </c>
    </row>
    <row r="42" spans="1:3" x14ac:dyDescent="0.3">
      <c r="A42" s="2" t="s">
        <v>9</v>
      </c>
      <c r="B42" s="1">
        <v>21.99</v>
      </c>
      <c r="C42" s="1">
        <v>0.34300000000000003</v>
      </c>
    </row>
    <row r="43" spans="1:3" x14ac:dyDescent="0.3">
      <c r="A43" s="2" t="s">
        <v>10</v>
      </c>
      <c r="B43" s="1">
        <v>19.239999999999998</v>
      </c>
      <c r="C43" s="1">
        <v>0.38500000000000001</v>
      </c>
    </row>
    <row r="44" spans="1:3" x14ac:dyDescent="0.3">
      <c r="A44" s="2" t="s">
        <v>10</v>
      </c>
      <c r="B44" s="1">
        <v>20.190000000000001</v>
      </c>
      <c r="C44" s="1">
        <v>0.50900000000000001</v>
      </c>
    </row>
    <row r="45" spans="1:3" x14ac:dyDescent="0.3">
      <c r="A45" s="2" t="s">
        <v>10</v>
      </c>
      <c r="B45" s="1">
        <v>20.71</v>
      </c>
      <c r="C45" s="1">
        <v>0.22900000000000001</v>
      </c>
    </row>
    <row r="46" spans="1:3" x14ac:dyDescent="0.3">
      <c r="A46" s="2" t="s">
        <v>10</v>
      </c>
      <c r="B46" s="1">
        <v>20.91</v>
      </c>
      <c r="C46" s="1">
        <v>0.19800000000000001</v>
      </c>
    </row>
    <row r="47" spans="1:3" x14ac:dyDescent="0.3">
      <c r="A47" s="2" t="s">
        <v>10</v>
      </c>
      <c r="B47" s="1">
        <v>21.51</v>
      </c>
      <c r="C47" s="1">
        <v>0.248</v>
      </c>
    </row>
    <row r="48" spans="1:3" x14ac:dyDescent="0.3">
      <c r="A48" s="2" t="s">
        <v>10</v>
      </c>
      <c r="B48" s="1">
        <v>21.64</v>
      </c>
      <c r="C48" s="1">
        <v>0.19900000000000001</v>
      </c>
    </row>
    <row r="49" spans="1:3" x14ac:dyDescent="0.3">
      <c r="A49" s="2" t="s">
        <v>11</v>
      </c>
      <c r="B49" s="1">
        <v>19.68</v>
      </c>
      <c r="C49" s="1">
        <v>0.35</v>
      </c>
    </row>
    <row r="50" spans="1:3" x14ac:dyDescent="0.3">
      <c r="A50" s="2" t="s">
        <v>11</v>
      </c>
      <c r="B50" s="1">
        <v>19.91</v>
      </c>
      <c r="C50" s="1">
        <v>0.39700000000000002</v>
      </c>
    </row>
    <row r="51" spans="1:3" x14ac:dyDescent="0.3">
      <c r="A51" s="2" t="s">
        <v>11</v>
      </c>
      <c r="B51" s="1">
        <v>20.34</v>
      </c>
      <c r="C51" s="1">
        <v>0.247</v>
      </c>
    </row>
    <row r="52" spans="1:3" x14ac:dyDescent="0.3">
      <c r="A52" s="2" t="s">
        <v>11</v>
      </c>
      <c r="B52" s="1">
        <v>20.36</v>
      </c>
      <c r="C52" s="1">
        <v>0.19800000000000001</v>
      </c>
    </row>
    <row r="53" spans="1:3" x14ac:dyDescent="0.3">
      <c r="A53" s="2" t="s">
        <v>11</v>
      </c>
      <c r="B53" s="1">
        <v>20.53</v>
      </c>
      <c r="C53" s="1">
        <v>0.253</v>
      </c>
    </row>
    <row r="54" spans="1:3" x14ac:dyDescent="0.3">
      <c r="A54" s="2" t="s">
        <v>11</v>
      </c>
      <c r="B54" s="1">
        <v>20.53</v>
      </c>
      <c r="C54" s="1">
        <v>0.20699999999999999</v>
      </c>
    </row>
    <row r="55" spans="1:3" x14ac:dyDescent="0.3">
      <c r="A55" s="2" t="s">
        <v>12</v>
      </c>
      <c r="B55" s="1">
        <v>17.98</v>
      </c>
      <c r="C55" s="1">
        <v>0.70799999999999996</v>
      </c>
    </row>
    <row r="56" spans="1:3" x14ac:dyDescent="0.3">
      <c r="A56" s="2" t="s">
        <v>13</v>
      </c>
      <c r="B56" s="1">
        <v>19.47</v>
      </c>
      <c r="C56" s="1">
        <v>0.40400000000000003</v>
      </c>
    </row>
    <row r="57" spans="1:3" x14ac:dyDescent="0.3">
      <c r="A57" s="2" t="s">
        <v>13</v>
      </c>
      <c r="B57" s="1">
        <v>20.37</v>
      </c>
      <c r="C57" s="1">
        <v>0.315</v>
      </c>
    </row>
    <row r="58" spans="1:3" x14ac:dyDescent="0.3">
      <c r="A58" s="2" t="s">
        <v>13</v>
      </c>
      <c r="B58" s="1">
        <v>21.27</v>
      </c>
      <c r="C58" s="1">
        <v>0.26300000000000001</v>
      </c>
    </row>
    <row r="59" spans="1:3" x14ac:dyDescent="0.3">
      <c r="A59" s="2" t="s">
        <v>13</v>
      </c>
      <c r="B59" s="1">
        <v>21.3</v>
      </c>
      <c r="C59" s="1">
        <v>0.157</v>
      </c>
    </row>
    <row r="60" spans="1:3" x14ac:dyDescent="0.3">
      <c r="A60" s="2" t="s">
        <v>13</v>
      </c>
      <c r="B60" s="1">
        <v>21.38</v>
      </c>
      <c r="C60" s="1">
        <v>0.27</v>
      </c>
    </row>
    <row r="61" spans="1:3" x14ac:dyDescent="0.3">
      <c r="A61" s="2" t="s">
        <v>13</v>
      </c>
      <c r="B61" s="1">
        <v>21.57</v>
      </c>
      <c r="C61" s="1">
        <v>0.193</v>
      </c>
    </row>
    <row r="62" spans="1:3" x14ac:dyDescent="0.3">
      <c r="A62" s="2" t="s">
        <v>14</v>
      </c>
      <c r="B62" s="1">
        <v>20.63</v>
      </c>
      <c r="C62" s="1">
        <v>0.27500000000000002</v>
      </c>
    </row>
    <row r="63" spans="1:3" x14ac:dyDescent="0.3">
      <c r="A63" s="2" t="s">
        <v>14</v>
      </c>
      <c r="B63" s="1">
        <v>20.94</v>
      </c>
      <c r="C63" s="1">
        <v>0.22800000000000001</v>
      </c>
    </row>
    <row r="64" spans="1:3" x14ac:dyDescent="0.3">
      <c r="A64" s="2" t="s">
        <v>14</v>
      </c>
      <c r="B64" s="1">
        <v>21.25</v>
      </c>
      <c r="C64" s="1">
        <v>0.22800000000000001</v>
      </c>
    </row>
    <row r="65" spans="1:3" x14ac:dyDescent="0.3">
      <c r="A65" s="2" t="s">
        <v>14</v>
      </c>
      <c r="B65" s="1">
        <v>21.27</v>
      </c>
      <c r="C65" s="1">
        <v>0.19900000000000001</v>
      </c>
    </row>
    <row r="66" spans="1:3" x14ac:dyDescent="0.3">
      <c r="A66" s="2" t="s">
        <v>14</v>
      </c>
      <c r="B66" s="1">
        <v>21.81</v>
      </c>
      <c r="C66" s="1">
        <v>0.27600000000000002</v>
      </c>
    </row>
    <row r="67" spans="1:3" x14ac:dyDescent="0.3">
      <c r="A67" s="2" t="s">
        <v>15</v>
      </c>
      <c r="B67" s="1">
        <v>23.87</v>
      </c>
      <c r="C67" s="1">
        <v>0.38400000000000001</v>
      </c>
    </row>
    <row r="68" spans="1:3" x14ac:dyDescent="0.3">
      <c r="A68" s="2" t="s">
        <v>16</v>
      </c>
      <c r="B68" s="1">
        <v>20.28</v>
      </c>
      <c r="C68" s="1">
        <v>0.34899999999999998</v>
      </c>
    </row>
    <row r="69" spans="1:3" x14ac:dyDescent="0.3">
      <c r="A69" s="2" t="s">
        <v>16</v>
      </c>
      <c r="B69" s="1">
        <v>20.37</v>
      </c>
      <c r="C69" s="1">
        <v>0.25600000000000001</v>
      </c>
    </row>
    <row r="70" spans="1:3" x14ac:dyDescent="0.3">
      <c r="A70" s="2" t="s">
        <v>16</v>
      </c>
      <c r="B70" s="1">
        <v>20.58</v>
      </c>
      <c r="C70" s="1">
        <v>0.25</v>
      </c>
    </row>
    <row r="71" spans="1:3" x14ac:dyDescent="0.3">
      <c r="A71" s="2" t="s">
        <v>16</v>
      </c>
      <c r="B71" s="1">
        <v>20.68</v>
      </c>
      <c r="C71" s="1">
        <v>0.36199999999999999</v>
      </c>
    </row>
    <row r="72" spans="1:3" x14ac:dyDescent="0.3">
      <c r="A72" s="2" t="s">
        <v>16</v>
      </c>
      <c r="B72" s="1">
        <v>20.96</v>
      </c>
      <c r="C72" s="1">
        <v>0.32900000000000001</v>
      </c>
    </row>
    <row r="73" spans="1:3" x14ac:dyDescent="0.3">
      <c r="A73" s="2" t="s">
        <v>16</v>
      </c>
      <c r="B73" s="1">
        <v>21.2</v>
      </c>
      <c r="C73" s="1">
        <v>0.316</v>
      </c>
    </row>
    <row r="74" spans="1:3" x14ac:dyDescent="0.3">
      <c r="A74" s="2" t="s">
        <v>29</v>
      </c>
      <c r="B74" s="1">
        <v>18.13</v>
      </c>
      <c r="C74" s="1">
        <v>0.52800000000000002</v>
      </c>
    </row>
    <row r="75" spans="1:3" x14ac:dyDescent="0.3">
      <c r="A75" s="2" t="s">
        <v>29</v>
      </c>
      <c r="B75" s="1">
        <v>18.71</v>
      </c>
      <c r="C75" s="1">
        <v>0.30099999999999999</v>
      </c>
    </row>
    <row r="76" spans="1:3" x14ac:dyDescent="0.3">
      <c r="A76" s="2" t="s">
        <v>29</v>
      </c>
      <c r="B76" s="1">
        <v>19.53</v>
      </c>
      <c r="C76" s="1">
        <v>0.31900000000000001</v>
      </c>
    </row>
    <row r="77" spans="1:3" x14ac:dyDescent="0.3">
      <c r="A77" s="2" t="s">
        <v>29</v>
      </c>
      <c r="B77" s="1">
        <v>19.920000000000002</v>
      </c>
      <c r="C77" s="1">
        <v>0.23400000000000001</v>
      </c>
    </row>
    <row r="78" spans="1:3" x14ac:dyDescent="0.3">
      <c r="A78" s="2" t="s">
        <v>30</v>
      </c>
      <c r="B78" s="1">
        <v>23.24</v>
      </c>
      <c r="C78" s="1">
        <v>0.222</v>
      </c>
    </row>
    <row r="79" spans="1:3" x14ac:dyDescent="0.3">
      <c r="A79" s="2" t="s">
        <v>30</v>
      </c>
      <c r="B79" s="1">
        <v>23.3</v>
      </c>
      <c r="C79" s="1">
        <v>0.16800000000000001</v>
      </c>
    </row>
    <row r="80" spans="1:3" x14ac:dyDescent="0.3">
      <c r="A80" s="2" t="s">
        <v>30</v>
      </c>
      <c r="B80" s="1">
        <v>23.35</v>
      </c>
      <c r="C80" s="1">
        <v>0.21199999999999999</v>
      </c>
    </row>
    <row r="81" spans="1:7" x14ac:dyDescent="0.3">
      <c r="A81" s="2" t="s">
        <v>30</v>
      </c>
      <c r="B81" s="1">
        <v>23.41</v>
      </c>
      <c r="C81" s="1">
        <v>0.20899999999999999</v>
      </c>
    </row>
    <row r="82" spans="1:7" x14ac:dyDescent="0.3">
      <c r="A82" s="2" t="s">
        <v>30</v>
      </c>
      <c r="B82" s="2">
        <v>23.73</v>
      </c>
      <c r="C82" s="1">
        <v>0.17499999999999999</v>
      </c>
    </row>
    <row r="83" spans="1:7" x14ac:dyDescent="0.3">
      <c r="A83" s="8" t="s">
        <v>57</v>
      </c>
      <c r="B83" s="2">
        <v>18.760000000000002</v>
      </c>
      <c r="C83" s="1">
        <v>0.27</v>
      </c>
      <c r="D83" s="2">
        <f>AVERAGE(B83:B86)</f>
        <v>19.9725</v>
      </c>
      <c r="E83" s="2">
        <f>STDEV(B83:B86)</f>
        <v>1.8300341526867738</v>
      </c>
      <c r="F83" s="2">
        <f>MIN(B83:B86)</f>
        <v>18.760000000000002</v>
      </c>
      <c r="G83" s="2">
        <f>MAX(B83:B86)</f>
        <v>22.66</v>
      </c>
    </row>
    <row r="84" spans="1:7" x14ac:dyDescent="0.3">
      <c r="A84" s="8" t="s">
        <v>57</v>
      </c>
      <c r="B84" s="1">
        <v>18.87</v>
      </c>
      <c r="C84" s="1">
        <v>0.28199999999999997</v>
      </c>
    </row>
    <row r="85" spans="1:7" x14ac:dyDescent="0.3">
      <c r="A85" s="8" t="s">
        <v>57</v>
      </c>
      <c r="B85" s="2">
        <v>19.600000000000001</v>
      </c>
      <c r="C85" s="1">
        <v>0.39800000000000002</v>
      </c>
    </row>
    <row r="86" spans="1:7" x14ac:dyDescent="0.3">
      <c r="A86" s="8" t="s">
        <v>57</v>
      </c>
      <c r="B86" s="1">
        <v>22.66</v>
      </c>
      <c r="C86" s="1">
        <v>0.38600000000000001</v>
      </c>
    </row>
    <row r="87" spans="1:7" x14ac:dyDescent="0.3">
      <c r="A87" s="2" t="s">
        <v>31</v>
      </c>
      <c r="B87" s="2">
        <v>21.16</v>
      </c>
      <c r="C87" s="1">
        <v>0.30299999999999999</v>
      </c>
    </row>
    <row r="88" spans="1:7" x14ac:dyDescent="0.3">
      <c r="A88" s="2" t="s">
        <v>31</v>
      </c>
      <c r="B88" s="1">
        <v>21.33</v>
      </c>
      <c r="C88" s="1">
        <v>0.20899999999999999</v>
      </c>
    </row>
    <row r="89" spans="1:7" x14ac:dyDescent="0.3">
      <c r="A89" s="2" t="s">
        <v>31</v>
      </c>
      <c r="B89" s="1">
        <v>21.49</v>
      </c>
      <c r="C89" s="1">
        <v>0.46</v>
      </c>
    </row>
    <row r="90" spans="1:7" x14ac:dyDescent="0.3">
      <c r="A90" s="2" t="s">
        <v>31</v>
      </c>
      <c r="B90" s="2">
        <v>21.61</v>
      </c>
      <c r="C90" s="1">
        <v>0.17899999999999999</v>
      </c>
    </row>
    <row r="91" spans="1:7" x14ac:dyDescent="0.3">
      <c r="A91" s="2" t="s">
        <v>32</v>
      </c>
      <c r="B91" s="2">
        <v>19.010000000000002</v>
      </c>
      <c r="C91" s="1">
        <v>0.48799999999999999</v>
      </c>
    </row>
    <row r="92" spans="1:7" x14ac:dyDescent="0.3">
      <c r="A92" s="2" t="s">
        <v>32</v>
      </c>
      <c r="B92" s="1">
        <v>19.03</v>
      </c>
      <c r="C92" s="1">
        <v>0.30599999999999999</v>
      </c>
    </row>
    <row r="93" spans="1:7" x14ac:dyDescent="0.3">
      <c r="A93" s="2" t="s">
        <v>32</v>
      </c>
      <c r="B93" s="1">
        <v>20.13</v>
      </c>
      <c r="C93" s="3">
        <v>0.69299999999999995</v>
      </c>
    </row>
    <row r="94" spans="1:7" x14ac:dyDescent="0.3">
      <c r="A94" s="2" t="s">
        <v>32</v>
      </c>
      <c r="B94" s="1">
        <v>20.69</v>
      </c>
      <c r="C94" s="1">
        <v>0.52900000000000003</v>
      </c>
    </row>
    <row r="95" spans="1:7" x14ac:dyDescent="0.3">
      <c r="A95" s="2" t="s">
        <v>33</v>
      </c>
      <c r="B95" s="1">
        <v>18.13</v>
      </c>
      <c r="C95" s="1">
        <v>0.40500000000000003</v>
      </c>
    </row>
    <row r="96" spans="1:7" x14ac:dyDescent="0.3">
      <c r="A96" s="2" t="s">
        <v>33</v>
      </c>
      <c r="B96" s="2">
        <v>18.54</v>
      </c>
      <c r="C96" s="3">
        <v>0.63</v>
      </c>
    </row>
    <row r="97" spans="1:3" x14ac:dyDescent="0.3">
      <c r="A97" s="2" t="s">
        <v>33</v>
      </c>
      <c r="B97" s="1">
        <v>18.55</v>
      </c>
      <c r="C97" s="1">
        <v>0.52400000000000002</v>
      </c>
    </row>
    <row r="98" spans="1:3" x14ac:dyDescent="0.3">
      <c r="A98" s="2" t="s">
        <v>33</v>
      </c>
      <c r="B98" s="1">
        <v>18.73</v>
      </c>
      <c r="C98" s="1">
        <v>0.39700000000000002</v>
      </c>
    </row>
    <row r="99" spans="1:3" x14ac:dyDescent="0.3">
      <c r="A99" s="2" t="s">
        <v>33</v>
      </c>
      <c r="B99" s="1">
        <v>19</v>
      </c>
      <c r="C99" s="1">
        <v>0.379</v>
      </c>
    </row>
    <row r="100" spans="1:3" x14ac:dyDescent="0.3">
      <c r="A100" s="2" t="s">
        <v>33</v>
      </c>
      <c r="B100" s="1">
        <v>19.329999999999998</v>
      </c>
      <c r="C100" s="1">
        <v>0.15</v>
      </c>
    </row>
    <row r="101" spans="1:3" x14ac:dyDescent="0.3">
      <c r="A101" s="2" t="s">
        <v>33</v>
      </c>
      <c r="B101" s="2">
        <v>19.440000000000001</v>
      </c>
      <c r="C101" s="1">
        <v>0.39</v>
      </c>
    </row>
    <row r="102" spans="1:3" x14ac:dyDescent="0.3">
      <c r="A102" s="2" t="s">
        <v>33</v>
      </c>
      <c r="B102" s="1">
        <v>20.329999999999998</v>
      </c>
      <c r="C102" s="1">
        <v>0.44</v>
      </c>
    </row>
    <row r="103" spans="1:3" x14ac:dyDescent="0.3">
      <c r="A103" s="2" t="s">
        <v>33</v>
      </c>
      <c r="B103" s="1">
        <v>20.97</v>
      </c>
      <c r="C103" s="1">
        <v>0.27800000000000002</v>
      </c>
    </row>
    <row r="104" spans="1:3" x14ac:dyDescent="0.3">
      <c r="A104" s="2" t="s">
        <v>33</v>
      </c>
      <c r="B104" s="1">
        <v>21.12</v>
      </c>
      <c r="C104" s="3">
        <v>0.7</v>
      </c>
    </row>
    <row r="105" spans="1:3" x14ac:dyDescent="0.3">
      <c r="A105" s="2" t="s">
        <v>33</v>
      </c>
      <c r="B105" s="1">
        <v>24.78</v>
      </c>
      <c r="C105" s="3">
        <v>0.59699999999999998</v>
      </c>
    </row>
    <row r="106" spans="1:3" x14ac:dyDescent="0.3">
      <c r="A106" s="2" t="s">
        <v>34</v>
      </c>
      <c r="B106" s="1">
        <v>18.739999999999998</v>
      </c>
      <c r="C106" s="1">
        <v>0.503</v>
      </c>
    </row>
    <row r="107" spans="1:3" x14ac:dyDescent="0.3">
      <c r="A107" s="2" t="s">
        <v>34</v>
      </c>
      <c r="B107" s="1">
        <v>18.96</v>
      </c>
      <c r="C107" s="1">
        <v>0.20200000000000001</v>
      </c>
    </row>
    <row r="108" spans="1:3" x14ac:dyDescent="0.3">
      <c r="A108" s="2" t="s">
        <v>34</v>
      </c>
      <c r="B108" s="2">
        <v>18.96</v>
      </c>
      <c r="C108" s="1">
        <v>0.54300000000000004</v>
      </c>
    </row>
    <row r="109" spans="1:3" x14ac:dyDescent="0.3">
      <c r="A109" s="2" t="s">
        <v>34</v>
      </c>
      <c r="B109" s="2">
        <v>19.100000000000001</v>
      </c>
      <c r="C109" s="1">
        <v>0.52500000000000002</v>
      </c>
    </row>
    <row r="110" spans="1:3" x14ac:dyDescent="0.3">
      <c r="A110" s="2" t="s">
        <v>34</v>
      </c>
      <c r="B110" s="1">
        <v>19.670000000000002</v>
      </c>
      <c r="C110" s="1">
        <v>0.57699999999999996</v>
      </c>
    </row>
    <row r="111" spans="1:3" x14ac:dyDescent="0.3">
      <c r="A111" s="2" t="s">
        <v>34</v>
      </c>
      <c r="B111" s="1">
        <v>21.23</v>
      </c>
      <c r="C111" s="1">
        <v>0.42099999999999999</v>
      </c>
    </row>
    <row r="112" spans="1:3" x14ac:dyDescent="0.3">
      <c r="A112" s="2" t="s">
        <v>35</v>
      </c>
      <c r="B112" s="1">
        <v>18.84</v>
      </c>
      <c r="C112" s="1">
        <v>0.53600000000000003</v>
      </c>
    </row>
    <row r="113" spans="1:3" x14ac:dyDescent="0.3">
      <c r="A113" s="2" t="s">
        <v>35</v>
      </c>
      <c r="B113" s="1">
        <v>19.55</v>
      </c>
      <c r="C113" s="1">
        <v>0.432</v>
      </c>
    </row>
    <row r="114" spans="1:3" x14ac:dyDescent="0.3">
      <c r="A114" s="2" t="s">
        <v>35</v>
      </c>
      <c r="B114" s="1">
        <v>20</v>
      </c>
      <c r="C114" s="1">
        <v>0.193</v>
      </c>
    </row>
    <row r="115" spans="1:3" x14ac:dyDescent="0.3">
      <c r="A115" s="2" t="s">
        <v>35</v>
      </c>
      <c r="B115" s="2">
        <v>20.05</v>
      </c>
      <c r="C115" s="1">
        <v>0.27400000000000002</v>
      </c>
    </row>
    <row r="116" spans="1:3" x14ac:dyDescent="0.3">
      <c r="A116" s="2" t="s">
        <v>35</v>
      </c>
      <c r="B116" s="1">
        <v>20.46</v>
      </c>
      <c r="C116" s="1">
        <v>0.33300000000000002</v>
      </c>
    </row>
    <row r="117" spans="1:3" x14ac:dyDescent="0.3">
      <c r="A117" s="2" t="s">
        <v>35</v>
      </c>
      <c r="B117" s="1">
        <v>20.51</v>
      </c>
      <c r="C117" s="1">
        <v>0.24399999999999999</v>
      </c>
    </row>
    <row r="118" spans="1:3" x14ac:dyDescent="0.3">
      <c r="A118" s="2" t="s">
        <v>35</v>
      </c>
      <c r="B118" s="2">
        <v>20.91</v>
      </c>
      <c r="C118" s="1">
        <v>0.19800000000000001</v>
      </c>
    </row>
    <row r="119" spans="1:3" x14ac:dyDescent="0.3">
      <c r="A119" s="2" t="s">
        <v>35</v>
      </c>
      <c r="B119" s="1">
        <v>21.15</v>
      </c>
      <c r="C119" s="1">
        <v>0.32</v>
      </c>
    </row>
    <row r="120" spans="1:3" x14ac:dyDescent="0.3">
      <c r="A120" s="2" t="s">
        <v>36</v>
      </c>
      <c r="B120" s="1">
        <v>20.05</v>
      </c>
      <c r="C120" s="1">
        <v>0.26100000000000001</v>
      </c>
    </row>
    <row r="121" spans="1:3" x14ac:dyDescent="0.3">
      <c r="A121" s="2" t="s">
        <v>36</v>
      </c>
      <c r="B121" s="1">
        <v>20.32</v>
      </c>
      <c r="C121" s="1">
        <v>0.23400000000000001</v>
      </c>
    </row>
    <row r="122" spans="1:3" x14ac:dyDescent="0.3">
      <c r="A122" s="2" t="s">
        <v>36</v>
      </c>
      <c r="B122" s="2">
        <v>20.329999999999998</v>
      </c>
      <c r="C122" s="1">
        <v>0.16900000000000001</v>
      </c>
    </row>
    <row r="123" spans="1:3" x14ac:dyDescent="0.3">
      <c r="A123" s="2" t="s">
        <v>36</v>
      </c>
      <c r="B123" s="2">
        <v>20.82</v>
      </c>
      <c r="C123" s="1">
        <v>0.13300000000000001</v>
      </c>
    </row>
    <row r="124" spans="1:3" x14ac:dyDescent="0.3">
      <c r="A124" s="2" t="s">
        <v>36</v>
      </c>
      <c r="B124" s="1">
        <v>20.91</v>
      </c>
      <c r="C124" s="1">
        <v>0.22800000000000001</v>
      </c>
    </row>
    <row r="125" spans="1:3" x14ac:dyDescent="0.3">
      <c r="A125" s="2" t="s">
        <v>36</v>
      </c>
      <c r="B125" s="1">
        <v>20.95</v>
      </c>
      <c r="C125" s="1">
        <v>0.20300000000000001</v>
      </c>
    </row>
    <row r="126" spans="1:3" x14ac:dyDescent="0.3">
      <c r="A126" s="2" t="s">
        <v>37</v>
      </c>
      <c r="B126" s="1">
        <v>20.22</v>
      </c>
      <c r="C126" s="1">
        <v>0.14199999999999999</v>
      </c>
    </row>
    <row r="127" spans="1:3" x14ac:dyDescent="0.3">
      <c r="A127" s="2" t="s">
        <v>37</v>
      </c>
      <c r="B127" s="1">
        <v>20.23</v>
      </c>
      <c r="C127" s="1">
        <v>0.17499999999999999</v>
      </c>
    </row>
    <row r="128" spans="1:3" x14ac:dyDescent="0.3">
      <c r="A128" s="2" t="s">
        <v>37</v>
      </c>
      <c r="B128" s="1">
        <v>20.260000000000002</v>
      </c>
      <c r="C128" s="1">
        <v>0.19500000000000001</v>
      </c>
    </row>
    <row r="129" spans="1:3" x14ac:dyDescent="0.3">
      <c r="A129" s="2" t="s">
        <v>37</v>
      </c>
      <c r="B129" s="1">
        <v>20.350000000000001</v>
      </c>
      <c r="C129" s="1">
        <v>0.159</v>
      </c>
    </row>
    <row r="130" spans="1:3" x14ac:dyDescent="0.3">
      <c r="A130" s="2" t="s">
        <v>37</v>
      </c>
      <c r="B130" s="2">
        <v>20.36</v>
      </c>
      <c r="C130" s="1">
        <v>0.14199999999999999</v>
      </c>
    </row>
    <row r="131" spans="1:3" x14ac:dyDescent="0.3">
      <c r="A131" s="2" t="s">
        <v>37</v>
      </c>
      <c r="B131" s="2">
        <v>20.73</v>
      </c>
      <c r="C131" s="1">
        <v>0.129</v>
      </c>
    </row>
    <row r="132" spans="1:3" x14ac:dyDescent="0.3">
      <c r="A132" s="2" t="s">
        <v>37</v>
      </c>
      <c r="B132" s="1">
        <v>20.77</v>
      </c>
      <c r="C132" s="1">
        <v>0.17599999999999999</v>
      </c>
    </row>
    <row r="133" spans="1:3" x14ac:dyDescent="0.3">
      <c r="A133" s="2" t="s">
        <v>37</v>
      </c>
      <c r="B133" s="1">
        <v>20.99</v>
      </c>
      <c r="C133" s="1">
        <v>0.13500000000000001</v>
      </c>
    </row>
    <row r="134" spans="1:3" x14ac:dyDescent="0.3">
      <c r="A134" s="2" t="s">
        <v>38</v>
      </c>
      <c r="B134" s="1">
        <v>20.21</v>
      </c>
      <c r="C134" s="1">
        <v>0.21299999999999999</v>
      </c>
    </row>
    <row r="135" spans="1:3" x14ac:dyDescent="0.3">
      <c r="A135" s="2" t="s">
        <v>38</v>
      </c>
      <c r="B135" s="1">
        <v>20.66</v>
      </c>
      <c r="C135" s="1">
        <v>0.161</v>
      </c>
    </row>
    <row r="136" spans="1:3" x14ac:dyDescent="0.3">
      <c r="A136" s="2" t="s">
        <v>38</v>
      </c>
      <c r="B136" s="2">
        <v>21.37</v>
      </c>
      <c r="C136" s="1">
        <v>0.20399999999999999</v>
      </c>
    </row>
    <row r="137" spans="1:3" x14ac:dyDescent="0.3">
      <c r="A137" s="2" t="s">
        <v>38</v>
      </c>
      <c r="B137" s="1">
        <v>21.41</v>
      </c>
      <c r="C137" s="1">
        <v>0.45900000000000002</v>
      </c>
    </row>
    <row r="138" spans="1:3" x14ac:dyDescent="0.3">
      <c r="A138" s="2" t="s">
        <v>38</v>
      </c>
      <c r="B138" s="1">
        <v>21.77</v>
      </c>
      <c r="C138" s="1">
        <v>0.187</v>
      </c>
    </row>
    <row r="139" spans="1:3" x14ac:dyDescent="0.3">
      <c r="A139" s="2" t="s">
        <v>38</v>
      </c>
      <c r="B139" s="2">
        <v>21.84</v>
      </c>
      <c r="C139" s="1">
        <v>0.312</v>
      </c>
    </row>
    <row r="140" spans="1:3" x14ac:dyDescent="0.3">
      <c r="A140" s="2" t="s">
        <v>39</v>
      </c>
      <c r="B140" s="1">
        <v>20.64</v>
      </c>
      <c r="C140" s="1">
        <v>0.22600000000000001</v>
      </c>
    </row>
    <row r="141" spans="1:3" x14ac:dyDescent="0.3">
      <c r="A141" s="2" t="s">
        <v>39</v>
      </c>
      <c r="B141" s="2">
        <v>20.99</v>
      </c>
      <c r="C141" s="1">
        <v>0.17299999999999999</v>
      </c>
    </row>
    <row r="142" spans="1:3" x14ac:dyDescent="0.3">
      <c r="A142" s="2" t="s">
        <v>39</v>
      </c>
      <c r="B142" s="1">
        <v>21.15</v>
      </c>
      <c r="C142" s="1">
        <v>0.17699999999999999</v>
      </c>
    </row>
    <row r="143" spans="1:3" x14ac:dyDescent="0.3">
      <c r="A143" s="2" t="s">
        <v>39</v>
      </c>
      <c r="B143" s="2">
        <v>22.02</v>
      </c>
      <c r="C143" s="1">
        <v>0.20799999999999999</v>
      </c>
    </row>
    <row r="144" spans="1:3" x14ac:dyDescent="0.3">
      <c r="A144" s="2" t="s">
        <v>40</v>
      </c>
      <c r="B144" s="2">
        <v>34.130000000000003</v>
      </c>
      <c r="C144" s="1">
        <v>0.53300000000000003</v>
      </c>
    </row>
    <row r="145" spans="1:3" x14ac:dyDescent="0.3">
      <c r="A145" s="2" t="s">
        <v>41</v>
      </c>
      <c r="B145" s="2">
        <v>18.47</v>
      </c>
      <c r="C145" s="1">
        <v>0.57799999999999996</v>
      </c>
    </row>
    <row r="146" spans="1:3" x14ac:dyDescent="0.3">
      <c r="A146" s="2" t="s">
        <v>41</v>
      </c>
      <c r="B146" s="2">
        <v>19.64</v>
      </c>
      <c r="C146" s="1">
        <v>0.19800000000000001</v>
      </c>
    </row>
    <row r="147" spans="1:3" x14ac:dyDescent="0.3">
      <c r="A147" s="2" t="s">
        <v>41</v>
      </c>
      <c r="B147" s="2">
        <v>20.29</v>
      </c>
      <c r="C147" s="1">
        <v>0.126</v>
      </c>
    </row>
    <row r="148" spans="1:3" x14ac:dyDescent="0.3">
      <c r="A148" s="2" t="s">
        <v>41</v>
      </c>
      <c r="B148" s="1">
        <v>20.43</v>
      </c>
      <c r="C148" s="1">
        <v>0.155</v>
      </c>
    </row>
    <row r="149" spans="1:3" x14ac:dyDescent="0.3">
      <c r="A149" s="2" t="s">
        <v>41</v>
      </c>
      <c r="B149" s="1">
        <v>20.65</v>
      </c>
      <c r="C149" s="1">
        <v>0.14099999999999999</v>
      </c>
    </row>
    <row r="150" spans="1:3" x14ac:dyDescent="0.3">
      <c r="A150" s="2" t="s">
        <v>41</v>
      </c>
      <c r="B150" s="1">
        <v>20.71</v>
      </c>
      <c r="C150" s="1">
        <v>0.17299999999999999</v>
      </c>
    </row>
    <row r="151" spans="1:3" x14ac:dyDescent="0.3">
      <c r="A151" s="2" t="s">
        <v>41</v>
      </c>
      <c r="B151" s="2">
        <v>20.74</v>
      </c>
      <c r="C151" s="1">
        <v>0.22500000000000001</v>
      </c>
    </row>
    <row r="152" spans="1:3" x14ac:dyDescent="0.3">
      <c r="A152" s="2" t="s">
        <v>41</v>
      </c>
      <c r="B152" s="2">
        <v>20.75</v>
      </c>
      <c r="C152" s="1">
        <v>0.127</v>
      </c>
    </row>
    <row r="153" spans="1:3" x14ac:dyDescent="0.3">
      <c r="A153" s="2" t="s">
        <v>41</v>
      </c>
      <c r="B153" s="1">
        <v>20.76</v>
      </c>
      <c r="C153" s="1">
        <v>0.123</v>
      </c>
    </row>
    <row r="154" spans="1:3" x14ac:dyDescent="0.3">
      <c r="A154" s="2" t="s">
        <v>41</v>
      </c>
      <c r="B154" s="1">
        <v>20.76</v>
      </c>
      <c r="C154" s="1">
        <v>0.214</v>
      </c>
    </row>
    <row r="155" spans="1:3" x14ac:dyDescent="0.3">
      <c r="A155" s="2" t="s">
        <v>41</v>
      </c>
      <c r="B155" s="1">
        <v>20.79</v>
      </c>
      <c r="C155" s="1">
        <v>0.19800000000000001</v>
      </c>
    </row>
    <row r="156" spans="1:3" x14ac:dyDescent="0.3">
      <c r="A156" s="2" t="s">
        <v>42</v>
      </c>
      <c r="B156" s="2">
        <v>20.57</v>
      </c>
      <c r="C156" s="1">
        <v>0.254</v>
      </c>
    </row>
    <row r="157" spans="1:3" x14ac:dyDescent="0.3">
      <c r="A157" s="2" t="s">
        <v>43</v>
      </c>
      <c r="B157" s="1">
        <v>18.510000000000002</v>
      </c>
      <c r="C157" s="1">
        <v>0.39100000000000001</v>
      </c>
    </row>
    <row r="158" spans="1:3" x14ac:dyDescent="0.3">
      <c r="A158" s="2" t="s">
        <v>43</v>
      </c>
      <c r="B158" s="1">
        <v>18.66</v>
      </c>
      <c r="C158" s="1">
        <v>0.61899999999999999</v>
      </c>
    </row>
    <row r="159" spans="1:3" x14ac:dyDescent="0.3">
      <c r="A159" s="2" t="s">
        <v>43</v>
      </c>
      <c r="B159" s="1">
        <v>19.02</v>
      </c>
      <c r="C159" s="1">
        <v>0.45400000000000001</v>
      </c>
    </row>
    <row r="160" spans="1:3" x14ac:dyDescent="0.3">
      <c r="A160" s="2" t="s">
        <v>43</v>
      </c>
      <c r="B160" s="1">
        <v>19.36</v>
      </c>
      <c r="C160" s="1">
        <v>0.34499999999999997</v>
      </c>
    </row>
    <row r="161" spans="1:7" x14ac:dyDescent="0.3">
      <c r="A161" s="2" t="s">
        <v>43</v>
      </c>
      <c r="B161" s="1">
        <v>19.68</v>
      </c>
      <c r="C161" s="1">
        <v>0.23100000000000001</v>
      </c>
    </row>
    <row r="162" spans="1:7" x14ac:dyDescent="0.3">
      <c r="A162" s="2" t="s">
        <v>43</v>
      </c>
      <c r="B162" s="1">
        <v>20.34</v>
      </c>
      <c r="C162" s="1">
        <v>0.215</v>
      </c>
    </row>
    <row r="163" spans="1:7" x14ac:dyDescent="0.3">
      <c r="A163" s="2" t="s">
        <v>43</v>
      </c>
      <c r="B163" s="1">
        <v>21.67</v>
      </c>
      <c r="C163" s="1">
        <v>0.35199999999999998</v>
      </c>
    </row>
    <row r="164" spans="1:7" x14ac:dyDescent="0.3">
      <c r="A164" s="6" t="s">
        <v>56</v>
      </c>
      <c r="B164" s="1">
        <v>21.02</v>
      </c>
      <c r="C164" s="1">
        <v>0.53300000000000003</v>
      </c>
      <c r="D164" s="1">
        <f>AVERAGE(B164:B167)</f>
        <v>21.672499999999999</v>
      </c>
      <c r="E164" s="2">
        <f>STDEV(B164:B167)</f>
        <v>0.95990884983940084</v>
      </c>
      <c r="F164" s="2">
        <f>MIN(B164:B167)</f>
        <v>21.02</v>
      </c>
      <c r="G164" s="2">
        <f>MAX(B164:B167)</f>
        <v>23.1</v>
      </c>
    </row>
    <row r="165" spans="1:7" x14ac:dyDescent="0.3">
      <c r="A165" s="6" t="s">
        <v>56</v>
      </c>
      <c r="B165" s="1">
        <v>21.27</v>
      </c>
      <c r="C165" s="1">
        <v>0.26</v>
      </c>
    </row>
    <row r="166" spans="1:7" x14ac:dyDescent="0.3">
      <c r="A166" s="6" t="s">
        <v>56</v>
      </c>
      <c r="B166" s="1">
        <v>21.3</v>
      </c>
      <c r="C166" s="1">
        <v>0.27700000000000002</v>
      </c>
    </row>
    <row r="167" spans="1:7" x14ac:dyDescent="0.3">
      <c r="A167" s="6" t="s">
        <v>56</v>
      </c>
      <c r="B167" s="1">
        <v>23.1</v>
      </c>
      <c r="C167" s="1">
        <v>0.33300000000000002</v>
      </c>
    </row>
    <row r="168" spans="1:7" x14ac:dyDescent="0.3">
      <c r="A168" s="6" t="s">
        <v>55</v>
      </c>
      <c r="B168" s="1">
        <v>20.420000000000002</v>
      </c>
      <c r="C168" s="1">
        <v>0.17599999999999999</v>
      </c>
      <c r="D168" s="1">
        <f>AVERAGE(B168:B173)</f>
        <v>20.844999999999999</v>
      </c>
      <c r="E168" s="2">
        <f>STDEV(C168:C173)</f>
        <v>8.0482917442150428E-2</v>
      </c>
      <c r="F168" s="1">
        <f>MIN(B168:B173)</f>
        <v>20.420000000000002</v>
      </c>
      <c r="G168" s="1">
        <f>MAX(B168:B173)</f>
        <v>21.26</v>
      </c>
    </row>
    <row r="169" spans="1:7" x14ac:dyDescent="0.3">
      <c r="A169" s="6" t="s">
        <v>55</v>
      </c>
      <c r="B169" s="2">
        <v>20.61</v>
      </c>
      <c r="C169" s="1">
        <v>0.32400000000000001</v>
      </c>
    </row>
    <row r="170" spans="1:7" x14ac:dyDescent="0.3">
      <c r="A170" s="6" t="s">
        <v>55</v>
      </c>
      <c r="B170" s="1">
        <v>20.74</v>
      </c>
      <c r="C170" s="1">
        <v>0.16800000000000001</v>
      </c>
    </row>
    <row r="171" spans="1:7" x14ac:dyDescent="0.3">
      <c r="A171" s="6" t="s">
        <v>55</v>
      </c>
      <c r="B171" s="1">
        <v>20.93</v>
      </c>
      <c r="C171" s="1">
        <v>0.13600000000000001</v>
      </c>
    </row>
    <row r="172" spans="1:7" x14ac:dyDescent="0.3">
      <c r="A172" s="6" t="s">
        <v>55</v>
      </c>
      <c r="B172" s="1">
        <v>21.11</v>
      </c>
      <c r="C172" s="1">
        <v>8.5000000000000006E-2</v>
      </c>
    </row>
    <row r="173" spans="1:7" x14ac:dyDescent="0.3">
      <c r="A173" s="6" t="s">
        <v>55</v>
      </c>
      <c r="B173" s="1">
        <v>21.26</v>
      </c>
      <c r="C173" s="1">
        <v>0.152</v>
      </c>
    </row>
    <row r="174" spans="1:7" x14ac:dyDescent="0.3">
      <c r="A174" s="10" t="s">
        <v>68</v>
      </c>
      <c r="B174" s="1">
        <v>23.88</v>
      </c>
      <c r="C174" s="1">
        <v>0.161</v>
      </c>
      <c r="D174" s="1">
        <f>AVERAGE(B174:B177)</f>
        <v>24.625</v>
      </c>
      <c r="E174" s="2">
        <f>STDEV(C174:C177)</f>
        <v>4.5482597404575213E-2</v>
      </c>
      <c r="F174" s="2">
        <f>MIN(B174:B177)</f>
        <v>23.88</v>
      </c>
      <c r="G174" s="2">
        <f>MAX(B174:B177)</f>
        <v>25.43</v>
      </c>
    </row>
    <row r="175" spans="1:7" x14ac:dyDescent="0.3">
      <c r="A175" s="10" t="s">
        <v>68</v>
      </c>
      <c r="B175" s="1">
        <v>24.58</v>
      </c>
      <c r="C175" s="1">
        <v>0.20300000000000001</v>
      </c>
    </row>
    <row r="176" spans="1:7" x14ac:dyDescent="0.3">
      <c r="A176" s="10" t="s">
        <v>68</v>
      </c>
      <c r="B176" s="1">
        <v>24.61</v>
      </c>
      <c r="C176" s="1">
        <v>0.22600000000000001</v>
      </c>
    </row>
    <row r="177" spans="1:7" x14ac:dyDescent="0.3">
      <c r="A177" s="10" t="s">
        <v>68</v>
      </c>
      <c r="B177" s="1">
        <v>25.43</v>
      </c>
      <c r="C177" s="1">
        <v>0.27</v>
      </c>
    </row>
    <row r="178" spans="1:7" x14ac:dyDescent="0.3">
      <c r="A178" s="2" t="s">
        <v>44</v>
      </c>
      <c r="B178" s="1">
        <v>19.64</v>
      </c>
      <c r="C178" s="1">
        <v>0.22800000000000001</v>
      </c>
    </row>
    <row r="179" spans="1:7" x14ac:dyDescent="0.3">
      <c r="A179" s="2" t="s">
        <v>44</v>
      </c>
      <c r="B179" s="1">
        <v>20.67</v>
      </c>
      <c r="C179" s="1">
        <v>0.14399999999999999</v>
      </c>
    </row>
    <row r="180" spans="1:7" x14ac:dyDescent="0.3">
      <c r="A180" s="2" t="s">
        <v>44</v>
      </c>
      <c r="B180" s="1">
        <v>20.79</v>
      </c>
      <c r="C180" s="1">
        <v>0.31900000000000001</v>
      </c>
    </row>
    <row r="181" spans="1:7" x14ac:dyDescent="0.3">
      <c r="A181" s="2" t="s">
        <v>44</v>
      </c>
      <c r="B181" s="1">
        <v>21.55</v>
      </c>
      <c r="C181" s="1">
        <v>0.39400000000000002</v>
      </c>
    </row>
    <row r="182" spans="1:7" x14ac:dyDescent="0.3">
      <c r="A182" s="2" t="s">
        <v>44</v>
      </c>
      <c r="B182" s="2">
        <v>22.89</v>
      </c>
      <c r="C182" s="1">
        <v>0.20200000000000001</v>
      </c>
    </row>
    <row r="183" spans="1:7" x14ac:dyDescent="0.3">
      <c r="A183" s="6" t="s">
        <v>54</v>
      </c>
      <c r="B183" s="1">
        <v>19.190000000000001</v>
      </c>
      <c r="C183" s="1">
        <v>0.44500000000000001</v>
      </c>
      <c r="D183" s="1">
        <f>AVERAGE(B183:B190)</f>
        <v>20.16375</v>
      </c>
      <c r="E183" s="2">
        <f>STDEV(B183:B190)</f>
        <v>0.56842985495133846</v>
      </c>
      <c r="F183" s="1">
        <f>MIN(B183:B190)</f>
        <v>19.190000000000001</v>
      </c>
      <c r="G183" s="1">
        <f>MAX(B183:B190)</f>
        <v>21</v>
      </c>
    </row>
    <row r="184" spans="1:7" x14ac:dyDescent="0.3">
      <c r="A184" s="6" t="s">
        <v>54</v>
      </c>
      <c r="B184" s="2">
        <v>19.88</v>
      </c>
      <c r="C184" s="1">
        <v>0.21199999999999999</v>
      </c>
    </row>
    <row r="185" spans="1:7" x14ac:dyDescent="0.3">
      <c r="A185" s="6" t="s">
        <v>54</v>
      </c>
      <c r="B185" s="1">
        <v>19.989999999999998</v>
      </c>
      <c r="C185" s="1">
        <v>0.25</v>
      </c>
    </row>
    <row r="186" spans="1:7" x14ac:dyDescent="0.3">
      <c r="A186" s="6" t="s">
        <v>54</v>
      </c>
      <c r="B186" s="1">
        <v>20.010000000000002</v>
      </c>
      <c r="C186" s="1">
        <v>0.16200000000000001</v>
      </c>
    </row>
    <row r="187" spans="1:7" x14ac:dyDescent="0.3">
      <c r="A187" s="6" t="s">
        <v>54</v>
      </c>
      <c r="B187" s="1">
        <v>20.059999999999999</v>
      </c>
      <c r="C187" s="1">
        <v>0.38400000000000001</v>
      </c>
    </row>
    <row r="188" spans="1:7" x14ac:dyDescent="0.3">
      <c r="A188" s="6" t="s">
        <v>54</v>
      </c>
      <c r="B188" s="1">
        <v>20.36</v>
      </c>
      <c r="C188" s="1">
        <v>0.34699999999999998</v>
      </c>
    </row>
    <row r="189" spans="1:7" x14ac:dyDescent="0.3">
      <c r="A189" s="6" t="s">
        <v>54</v>
      </c>
      <c r="B189" s="1">
        <v>20.82</v>
      </c>
      <c r="C189" s="1">
        <v>0.32200000000000001</v>
      </c>
    </row>
    <row r="190" spans="1:7" x14ac:dyDescent="0.3">
      <c r="A190" s="6" t="s">
        <v>54</v>
      </c>
      <c r="B190" s="2">
        <v>21</v>
      </c>
      <c r="C190" s="1">
        <v>0.28199999999999997</v>
      </c>
    </row>
    <row r="191" spans="1:7" x14ac:dyDescent="0.3">
      <c r="A191" s="2" t="s">
        <v>45</v>
      </c>
      <c r="B191" s="1">
        <v>21.83</v>
      </c>
      <c r="C191" s="1">
        <v>0.151</v>
      </c>
    </row>
    <row r="192" spans="1:7" x14ac:dyDescent="0.3">
      <c r="A192" s="2" t="s">
        <v>45</v>
      </c>
      <c r="B192" s="1">
        <v>22.04</v>
      </c>
      <c r="C192" s="1">
        <v>0.14899999999999999</v>
      </c>
    </row>
    <row r="193" spans="1:7" x14ac:dyDescent="0.3">
      <c r="A193" s="2" t="s">
        <v>46</v>
      </c>
      <c r="B193" s="3">
        <v>20.02</v>
      </c>
      <c r="C193" s="3">
        <v>0.81399999999999995</v>
      </c>
    </row>
    <row r="194" spans="1:7" x14ac:dyDescent="0.3">
      <c r="A194" s="2" t="s">
        <v>47</v>
      </c>
      <c r="B194" s="1">
        <v>21.86</v>
      </c>
      <c r="C194" s="1">
        <v>0.217</v>
      </c>
    </row>
    <row r="195" spans="1:7" x14ac:dyDescent="0.3">
      <c r="A195" s="2" t="s">
        <v>47</v>
      </c>
      <c r="B195" s="1">
        <v>22.03</v>
      </c>
      <c r="C195" s="1">
        <v>0.151</v>
      </c>
    </row>
    <row r="196" spans="1:7" x14ac:dyDescent="0.3">
      <c r="A196" s="10" t="s">
        <v>70</v>
      </c>
      <c r="B196" s="2">
        <v>17.899999999999999</v>
      </c>
      <c r="C196" s="1">
        <v>0.72699999999999998</v>
      </c>
      <c r="D196" s="2">
        <f>AVERAGE(B196:B200)</f>
        <v>21.049999999999997</v>
      </c>
      <c r="E196" s="2">
        <f>STDEV(B196:B200)</f>
        <v>2.5182434354128866</v>
      </c>
      <c r="F196" s="2">
        <f>MIN(B196:B200)</f>
        <v>17.899999999999999</v>
      </c>
      <c r="G196" s="2">
        <f>MAX(B196:B200)</f>
        <v>24.74</v>
      </c>
    </row>
    <row r="197" spans="1:7" x14ac:dyDescent="0.3">
      <c r="A197" s="10" t="s">
        <v>70</v>
      </c>
      <c r="B197" s="1">
        <v>20.190000000000001</v>
      </c>
      <c r="C197" s="1">
        <v>0.36099999999999999</v>
      </c>
    </row>
    <row r="198" spans="1:7" x14ac:dyDescent="0.3">
      <c r="A198" s="10" t="s">
        <v>70</v>
      </c>
      <c r="B198" s="2">
        <v>20.49</v>
      </c>
      <c r="C198" s="1">
        <v>0.60399999999999998</v>
      </c>
    </row>
    <row r="199" spans="1:7" x14ac:dyDescent="0.3">
      <c r="A199" s="10" t="s">
        <v>70</v>
      </c>
      <c r="B199" s="1">
        <v>21.93</v>
      </c>
      <c r="C199" s="1">
        <v>0.39300000000000002</v>
      </c>
    </row>
    <row r="200" spans="1:7" x14ac:dyDescent="0.3">
      <c r="A200" s="10" t="s">
        <v>70</v>
      </c>
      <c r="B200" s="2">
        <v>24.74</v>
      </c>
      <c r="C200" s="1">
        <v>0.39600000000000002</v>
      </c>
    </row>
    <row r="201" spans="1:7" x14ac:dyDescent="0.3">
      <c r="A201" s="10" t="s">
        <v>64</v>
      </c>
      <c r="B201" s="1">
        <v>21.84</v>
      </c>
      <c r="C201" s="1">
        <v>0.20100000000000001</v>
      </c>
      <c r="D201" s="1">
        <f>AVERAGE(B201:B206)</f>
        <v>22.728333333333335</v>
      </c>
      <c r="E201" s="2">
        <f>STDEV(B201:B206)</f>
        <v>0.72554577158623557</v>
      </c>
      <c r="F201" s="1">
        <f>MIN(B201:B206)</f>
        <v>21.84</v>
      </c>
      <c r="G201" s="1">
        <f>MAX(B201:B206)</f>
        <v>23.56</v>
      </c>
    </row>
    <row r="202" spans="1:7" x14ac:dyDescent="0.3">
      <c r="A202" s="10" t="s">
        <v>64</v>
      </c>
      <c r="B202" s="2">
        <v>21.94</v>
      </c>
      <c r="C202" s="1">
        <v>0.23799999999999999</v>
      </c>
    </row>
    <row r="203" spans="1:7" x14ac:dyDescent="0.3">
      <c r="A203" s="10" t="s">
        <v>64</v>
      </c>
      <c r="B203" s="1">
        <v>22.58</v>
      </c>
      <c r="C203" s="1">
        <v>0.35199999999999998</v>
      </c>
    </row>
    <row r="204" spans="1:7" x14ac:dyDescent="0.3">
      <c r="A204" s="10" t="s">
        <v>64</v>
      </c>
      <c r="B204" s="2">
        <v>23.14</v>
      </c>
      <c r="C204" s="1">
        <v>0.193</v>
      </c>
    </row>
    <row r="205" spans="1:7" x14ac:dyDescent="0.3">
      <c r="A205" s="10" t="s">
        <v>64</v>
      </c>
      <c r="B205" s="1">
        <v>23.31</v>
      </c>
      <c r="C205" s="1">
        <v>0.184</v>
      </c>
    </row>
    <row r="206" spans="1:7" x14ac:dyDescent="0.3">
      <c r="A206" s="10" t="s">
        <v>64</v>
      </c>
      <c r="B206" s="1">
        <v>23.56</v>
      </c>
      <c r="C206" s="1">
        <v>0.35599999999999998</v>
      </c>
    </row>
    <row r="207" spans="1:7" x14ac:dyDescent="0.3">
      <c r="A207" s="10" t="s">
        <v>69</v>
      </c>
      <c r="B207" s="1">
        <v>24.13</v>
      </c>
      <c r="C207" s="1">
        <v>0.22800000000000001</v>
      </c>
      <c r="D207" s="1">
        <f>AVERAGE(B207:B210)</f>
        <v>25.902500000000003</v>
      </c>
      <c r="E207" s="2">
        <f>STDEV(B207:B210)</f>
        <v>1.6502398815525783</v>
      </c>
      <c r="F207" s="1">
        <f>MIN(B207:B210)</f>
        <v>24.13</v>
      </c>
      <c r="G207" s="1">
        <f>MAX(B207:B210)</f>
        <v>28.07</v>
      </c>
    </row>
    <row r="208" spans="1:7" x14ac:dyDescent="0.3">
      <c r="A208" s="10" t="s">
        <v>69</v>
      </c>
      <c r="B208" s="1">
        <v>25.35</v>
      </c>
      <c r="C208" s="1">
        <v>0.23400000000000001</v>
      </c>
    </row>
    <row r="209" spans="1:7" x14ac:dyDescent="0.3">
      <c r="A209" s="10" t="s">
        <v>69</v>
      </c>
      <c r="B209" s="1">
        <v>26.06</v>
      </c>
      <c r="C209" s="1">
        <v>0.436</v>
      </c>
    </row>
    <row r="210" spans="1:7" x14ac:dyDescent="0.3">
      <c r="A210" s="10" t="s">
        <v>69</v>
      </c>
      <c r="B210" s="1">
        <v>28.07</v>
      </c>
      <c r="C210" s="1">
        <v>0.221</v>
      </c>
    </row>
    <row r="211" spans="1:7" x14ac:dyDescent="0.3">
      <c r="A211" s="10" t="s">
        <v>67</v>
      </c>
      <c r="B211" s="2">
        <v>22.58</v>
      </c>
      <c r="C211" s="1">
        <v>0.26100000000000001</v>
      </c>
      <c r="D211" s="2">
        <f>AVERAGE(B211:B214)</f>
        <v>24.105</v>
      </c>
      <c r="E211" s="2">
        <f>STDEV(B211:B214)</f>
        <v>2.6409152453900013</v>
      </c>
      <c r="F211" s="1">
        <f>MIN(B211:B214)</f>
        <v>22.58</v>
      </c>
      <c r="G211" s="1">
        <f>MAX(B211:B214)</f>
        <v>28.06</v>
      </c>
    </row>
    <row r="212" spans="1:7" x14ac:dyDescent="0.3">
      <c r="A212" s="10" t="s">
        <v>67</v>
      </c>
      <c r="B212" s="1">
        <v>22.85</v>
      </c>
      <c r="C212" s="1">
        <v>0.26400000000000001</v>
      </c>
    </row>
    <row r="213" spans="1:7" x14ac:dyDescent="0.3">
      <c r="A213" s="10" t="s">
        <v>67</v>
      </c>
      <c r="B213" s="1">
        <v>22.93</v>
      </c>
      <c r="C213" s="1">
        <v>0.26500000000000001</v>
      </c>
    </row>
    <row r="214" spans="1:7" x14ac:dyDescent="0.3">
      <c r="A214" s="10" t="s">
        <v>67</v>
      </c>
      <c r="B214" s="2">
        <v>28.06</v>
      </c>
      <c r="C214" s="1">
        <v>0.33400000000000002</v>
      </c>
    </row>
    <row r="215" spans="1:7" x14ac:dyDescent="0.3">
      <c r="A215" s="9" t="s">
        <v>59</v>
      </c>
      <c r="B215" s="1">
        <v>21.34</v>
      </c>
      <c r="C215" s="1">
        <v>0.32700000000000001</v>
      </c>
      <c r="D215" s="1">
        <f>AVERAGE(B215:B219)</f>
        <v>22.27</v>
      </c>
      <c r="E215" s="2">
        <f>STDEV(B215:B219)</f>
        <v>0.83</v>
      </c>
      <c r="F215" s="1">
        <f>MIN(B215:B219)</f>
        <v>21.34</v>
      </c>
      <c r="G215" s="1">
        <f>MAX(B215:B219)</f>
        <v>23.34</v>
      </c>
    </row>
    <row r="216" spans="1:7" x14ac:dyDescent="0.3">
      <c r="A216" s="9" t="s">
        <v>59</v>
      </c>
      <c r="B216" s="1">
        <v>21.68</v>
      </c>
      <c r="C216" s="1">
        <v>0.30099999999999999</v>
      </c>
    </row>
    <row r="217" spans="1:7" x14ac:dyDescent="0.3">
      <c r="A217" s="9" t="s">
        <v>59</v>
      </c>
      <c r="B217" s="1">
        <v>22.11</v>
      </c>
      <c r="C217" s="1">
        <v>0.36699999999999999</v>
      </c>
    </row>
    <row r="218" spans="1:7" x14ac:dyDescent="0.3">
      <c r="A218" s="9" t="s">
        <v>59</v>
      </c>
      <c r="B218" s="1">
        <v>22.88</v>
      </c>
      <c r="C218" s="1">
        <v>0.26600000000000001</v>
      </c>
    </row>
    <row r="219" spans="1:7" x14ac:dyDescent="0.3">
      <c r="A219" s="9" t="s">
        <v>59</v>
      </c>
      <c r="B219" s="1">
        <v>23.34</v>
      </c>
      <c r="C219" s="1">
        <v>0.20799999999999999</v>
      </c>
    </row>
    <row r="220" spans="1:7" x14ac:dyDescent="0.3">
      <c r="A220" s="9" t="s">
        <v>59</v>
      </c>
      <c r="B220" s="3">
        <v>26.09</v>
      </c>
      <c r="C220" s="3">
        <v>0.89200000000000002</v>
      </c>
    </row>
    <row r="221" spans="1:7" x14ac:dyDescent="0.3">
      <c r="A221" s="9" t="s">
        <v>60</v>
      </c>
      <c r="B221" s="2">
        <v>20.239999999999998</v>
      </c>
      <c r="C221" s="1">
        <v>0.435</v>
      </c>
      <c r="D221" s="2">
        <f>AVERAGE(B221:B225)</f>
        <v>21.091999999999999</v>
      </c>
      <c r="E221" s="2">
        <f>STDEV(B221:B225)</f>
        <v>0.96642123321044693</v>
      </c>
      <c r="F221" s="1">
        <f>MIN(B221:B225)</f>
        <v>20.239999999999998</v>
      </c>
      <c r="G221" s="1">
        <f>MAX(B221:B225)</f>
        <v>22.66</v>
      </c>
    </row>
    <row r="222" spans="1:7" x14ac:dyDescent="0.3">
      <c r="A222" s="9" t="s">
        <v>60</v>
      </c>
      <c r="B222" s="1">
        <v>20.399999999999999</v>
      </c>
      <c r="C222" s="1">
        <v>0.42799999999999999</v>
      </c>
    </row>
    <row r="223" spans="1:7" x14ac:dyDescent="0.3">
      <c r="A223" s="9" t="s">
        <v>60</v>
      </c>
      <c r="B223" s="1">
        <v>20.89</v>
      </c>
      <c r="C223" s="1">
        <v>0.27200000000000002</v>
      </c>
    </row>
    <row r="224" spans="1:7" x14ac:dyDescent="0.3">
      <c r="A224" s="9" t="s">
        <v>60</v>
      </c>
      <c r="B224" s="2">
        <v>21.27</v>
      </c>
      <c r="C224" s="1">
        <v>0.215</v>
      </c>
    </row>
    <row r="225" spans="1:7" x14ac:dyDescent="0.3">
      <c r="A225" s="9" t="s">
        <v>60</v>
      </c>
      <c r="B225" s="2">
        <v>22.66</v>
      </c>
      <c r="C225" s="1">
        <v>0.38500000000000001</v>
      </c>
    </row>
    <row r="226" spans="1:7" x14ac:dyDescent="0.3">
      <c r="A226" s="10" t="s">
        <v>66</v>
      </c>
      <c r="B226" s="2">
        <v>21.06</v>
      </c>
      <c r="C226" s="1">
        <v>0.152</v>
      </c>
      <c r="D226" s="2">
        <f>AVERAGE(B226:B229)</f>
        <v>21.365000000000002</v>
      </c>
      <c r="E226" s="2">
        <f>STDEV(B226:B229)</f>
        <v>0.2636285265292817</v>
      </c>
      <c r="F226" s="1">
        <f>MIN(B226:B229)</f>
        <v>21.06</v>
      </c>
      <c r="G226" s="1">
        <f>MAX(B226:B229)</f>
        <v>21.68</v>
      </c>
    </row>
    <row r="227" spans="1:7" x14ac:dyDescent="0.3">
      <c r="A227" s="10" t="s">
        <v>66</v>
      </c>
      <c r="B227" s="1">
        <v>21.27</v>
      </c>
      <c r="C227" s="1">
        <v>0.152</v>
      </c>
    </row>
    <row r="228" spans="1:7" x14ac:dyDescent="0.3">
      <c r="A228" s="10" t="s">
        <v>66</v>
      </c>
      <c r="B228" s="2">
        <v>21.45</v>
      </c>
      <c r="C228" s="1">
        <v>0.107</v>
      </c>
    </row>
    <row r="229" spans="1:7" x14ac:dyDescent="0.3">
      <c r="A229" s="10" t="s">
        <v>66</v>
      </c>
      <c r="B229" s="1">
        <v>21.68</v>
      </c>
      <c r="C229" s="1">
        <v>0.24399999999999999</v>
      </c>
    </row>
    <row r="230" spans="1:7" x14ac:dyDescent="0.3">
      <c r="A230" s="7" t="s">
        <v>58</v>
      </c>
      <c r="B230" s="2">
        <v>20.38</v>
      </c>
      <c r="C230" s="1">
        <v>0.29599999999999999</v>
      </c>
      <c r="D230" s="2">
        <f>AVERAGE(B230:B235)</f>
        <v>20.816666666666666</v>
      </c>
      <c r="E230" s="2">
        <f>STDEV(B230:B235)</f>
        <v>0.27847202133547777</v>
      </c>
      <c r="F230" s="1">
        <f>MIN(B230:B235)</f>
        <v>20.38</v>
      </c>
      <c r="G230" s="1">
        <f>MAX(B230:B235)</f>
        <v>21.25</v>
      </c>
    </row>
    <row r="231" spans="1:7" x14ac:dyDescent="0.3">
      <c r="A231" s="7" t="s">
        <v>58</v>
      </c>
      <c r="B231" s="1">
        <v>20.78</v>
      </c>
      <c r="C231" s="1">
        <v>0.27500000000000002</v>
      </c>
    </row>
    <row r="232" spans="1:7" x14ac:dyDescent="0.3">
      <c r="A232" s="7" t="s">
        <v>58</v>
      </c>
      <c r="B232" s="1">
        <v>20.79</v>
      </c>
      <c r="C232" s="1">
        <v>0.2</v>
      </c>
    </row>
    <row r="233" spans="1:7" x14ac:dyDescent="0.3">
      <c r="A233" s="7" t="s">
        <v>58</v>
      </c>
      <c r="B233" s="1">
        <v>20.8</v>
      </c>
      <c r="C233" s="1">
        <v>0.36299999999999999</v>
      </c>
    </row>
    <row r="234" spans="1:7" x14ac:dyDescent="0.3">
      <c r="A234" s="7" t="s">
        <v>58</v>
      </c>
      <c r="B234" s="1">
        <v>20.9</v>
      </c>
      <c r="C234" s="1">
        <v>0.104</v>
      </c>
    </row>
    <row r="235" spans="1:7" x14ac:dyDescent="0.3">
      <c r="A235" s="7" t="s">
        <v>58</v>
      </c>
      <c r="B235" s="2">
        <v>21.25</v>
      </c>
      <c r="C235" s="1">
        <v>0.17399999999999999</v>
      </c>
    </row>
    <row r="236" spans="1:7" x14ac:dyDescent="0.3">
      <c r="A236" s="10" t="s">
        <v>65</v>
      </c>
      <c r="B236" s="1">
        <v>21.19</v>
      </c>
      <c r="C236" s="1">
        <v>0.42799999999999999</v>
      </c>
      <c r="D236" s="1">
        <f>AVERAGE(B236:B246)</f>
        <v>25.15</v>
      </c>
      <c r="E236" s="2">
        <f>STDEV(B236:B246)</f>
        <v>2.2103891060173093</v>
      </c>
      <c r="F236" s="1">
        <f>MIN(B236:B246)</f>
        <v>21.19</v>
      </c>
      <c r="G236" s="1">
        <f>MAX(B236:B246)</f>
        <v>28.52</v>
      </c>
    </row>
    <row r="237" spans="1:7" x14ac:dyDescent="0.3">
      <c r="A237" s="10" t="s">
        <v>65</v>
      </c>
      <c r="B237" s="1">
        <v>23.64</v>
      </c>
      <c r="C237" s="1">
        <v>0.26700000000000002</v>
      </c>
    </row>
    <row r="238" spans="1:7" x14ac:dyDescent="0.3">
      <c r="A238" s="10" t="s">
        <v>65</v>
      </c>
      <c r="B238" s="1">
        <v>23.8</v>
      </c>
      <c r="C238" s="1">
        <v>0.47199999999999998</v>
      </c>
    </row>
    <row r="239" spans="1:7" x14ac:dyDescent="0.3">
      <c r="A239" s="10" t="s">
        <v>65</v>
      </c>
      <c r="B239" s="2">
        <v>24.34</v>
      </c>
      <c r="C239" s="1">
        <v>0.30299999999999999</v>
      </c>
    </row>
    <row r="240" spans="1:7" x14ac:dyDescent="0.3">
      <c r="A240" s="10" t="s">
        <v>65</v>
      </c>
      <c r="B240" s="1">
        <v>24.35</v>
      </c>
      <c r="C240" s="1">
        <v>0.439</v>
      </c>
    </row>
    <row r="241" spans="1:7" x14ac:dyDescent="0.3">
      <c r="A241" s="10" t="s">
        <v>65</v>
      </c>
      <c r="B241" s="1">
        <v>24.57</v>
      </c>
      <c r="C241" s="1">
        <v>0.31</v>
      </c>
    </row>
    <row r="242" spans="1:7" x14ac:dyDescent="0.3">
      <c r="A242" s="10" t="s">
        <v>65</v>
      </c>
      <c r="B242" s="1">
        <v>25.1</v>
      </c>
      <c r="C242" s="1">
        <v>0.28199999999999997</v>
      </c>
    </row>
    <row r="243" spans="1:7" x14ac:dyDescent="0.3">
      <c r="A243" s="10" t="s">
        <v>65</v>
      </c>
      <c r="B243" s="1">
        <v>25.29</v>
      </c>
      <c r="C243" s="1">
        <v>0.33400000000000002</v>
      </c>
    </row>
    <row r="244" spans="1:7" x14ac:dyDescent="0.3">
      <c r="A244" s="10" t="s">
        <v>65</v>
      </c>
      <c r="B244" s="2">
        <v>27.35</v>
      </c>
      <c r="C244" s="1">
        <v>0.42699999999999999</v>
      </c>
    </row>
    <row r="245" spans="1:7" x14ac:dyDescent="0.3">
      <c r="A245" s="10" t="s">
        <v>65</v>
      </c>
      <c r="B245" s="1">
        <v>28.5</v>
      </c>
      <c r="C245" s="1">
        <v>0.38200000000000001</v>
      </c>
    </row>
    <row r="246" spans="1:7" x14ac:dyDescent="0.3">
      <c r="A246" s="10" t="s">
        <v>65</v>
      </c>
      <c r="B246" s="1">
        <v>28.52</v>
      </c>
      <c r="C246" s="1">
        <v>0.55500000000000005</v>
      </c>
    </row>
    <row r="247" spans="1:7" x14ac:dyDescent="0.3">
      <c r="A247" s="7" t="s">
        <v>62</v>
      </c>
      <c r="B247" s="2">
        <v>20.85</v>
      </c>
      <c r="C247" s="1">
        <v>0.26800000000000002</v>
      </c>
      <c r="D247" s="2">
        <f>AVERAGE(B247:B250)</f>
        <v>21.024999999999999</v>
      </c>
      <c r="E247" s="2">
        <f>STDEV(B247:B250)</f>
        <v>0.13820274961085185</v>
      </c>
      <c r="F247" s="2">
        <f>MIN(B247:B250)</f>
        <v>20.85</v>
      </c>
      <c r="G247" s="2">
        <f>MAX(B247:B250)</f>
        <v>21.18</v>
      </c>
    </row>
    <row r="248" spans="1:7" x14ac:dyDescent="0.3">
      <c r="A248" s="7" t="s">
        <v>62</v>
      </c>
      <c r="B248" s="2">
        <v>21</v>
      </c>
      <c r="C248" s="1">
        <v>0.17299999999999999</v>
      </c>
    </row>
    <row r="249" spans="1:7" x14ac:dyDescent="0.3">
      <c r="A249" s="7" t="s">
        <v>62</v>
      </c>
      <c r="B249" s="1">
        <v>21.07</v>
      </c>
      <c r="C249" s="1">
        <v>0.254</v>
      </c>
    </row>
    <row r="250" spans="1:7" x14ac:dyDescent="0.3">
      <c r="A250" s="7" t="s">
        <v>62</v>
      </c>
      <c r="B250" s="1">
        <v>21.18</v>
      </c>
      <c r="C250" s="1">
        <v>0.157</v>
      </c>
    </row>
    <row r="251" spans="1:7" x14ac:dyDescent="0.3">
      <c r="A251" s="7" t="s">
        <v>61</v>
      </c>
      <c r="B251" s="1">
        <v>20.8</v>
      </c>
      <c r="C251" s="1">
        <v>0.35699999999999998</v>
      </c>
      <c r="D251" s="1">
        <f>AVERAGE(B251:B252)</f>
        <v>21.02</v>
      </c>
      <c r="E251" s="2">
        <f>STDEV(B251:B252)</f>
        <v>0.31112698372207931</v>
      </c>
      <c r="F251" s="1">
        <f>MIN(B251:B252)</f>
        <v>20.8</v>
      </c>
      <c r="G251" s="1">
        <f>MAX(C251:C252)</f>
        <v>0.35699999999999998</v>
      </c>
    </row>
    <row r="252" spans="1:7" x14ac:dyDescent="0.3">
      <c r="A252" s="7" t="s">
        <v>61</v>
      </c>
      <c r="B252" s="1">
        <v>21.24</v>
      </c>
      <c r="C252" s="1">
        <v>0.31900000000000001</v>
      </c>
    </row>
    <row r="253" spans="1:7" x14ac:dyDescent="0.3">
      <c r="A253" s="7" t="s">
        <v>63</v>
      </c>
      <c r="B253" s="1">
        <v>17.21</v>
      </c>
      <c r="C253" s="1">
        <v>0.495</v>
      </c>
      <c r="D253" s="1">
        <f>AVERAGE(B253:B256)</f>
        <v>19.055</v>
      </c>
      <c r="E253" s="2">
        <f>STDEV(B253:B256)</f>
        <v>1.8888532676379777</v>
      </c>
      <c r="F253" s="2">
        <f>MIN(B253:B256)</f>
        <v>17.21</v>
      </c>
      <c r="G253" s="2">
        <f>MAX(B253:B256)</f>
        <v>21.66</v>
      </c>
    </row>
    <row r="254" spans="1:7" x14ac:dyDescent="0.3">
      <c r="A254" s="7" t="s">
        <v>63</v>
      </c>
      <c r="B254" s="1">
        <v>18.34</v>
      </c>
      <c r="C254" s="1">
        <v>0.48299999999999998</v>
      </c>
    </row>
    <row r="255" spans="1:7" x14ac:dyDescent="0.3">
      <c r="A255" s="7" t="s">
        <v>63</v>
      </c>
      <c r="B255" s="2">
        <v>19.010000000000002</v>
      </c>
      <c r="C255" s="1">
        <v>0.24</v>
      </c>
    </row>
    <row r="256" spans="1:7" x14ac:dyDescent="0.3">
      <c r="A256" s="7" t="s">
        <v>63</v>
      </c>
      <c r="B256" s="1">
        <v>21.66</v>
      </c>
      <c r="C256" s="1">
        <v>0.33200000000000002</v>
      </c>
    </row>
    <row r="257" spans="1:7" x14ac:dyDescent="0.3">
      <c r="A257" s="7" t="s">
        <v>63</v>
      </c>
      <c r="B257" s="1">
        <v>22.05</v>
      </c>
      <c r="C257" s="3">
        <v>0.83299999999999996</v>
      </c>
    </row>
    <row r="258" spans="1:7" x14ac:dyDescent="0.3">
      <c r="A258" s="2" t="s">
        <v>48</v>
      </c>
      <c r="B258" s="1">
        <v>20.7</v>
      </c>
      <c r="C258" s="1">
        <v>0.313</v>
      </c>
    </row>
    <row r="259" spans="1:7" x14ac:dyDescent="0.3">
      <c r="A259" s="2" t="s">
        <v>48</v>
      </c>
      <c r="B259" s="1">
        <v>20.89</v>
      </c>
      <c r="C259" s="1">
        <v>0.14499999999999999</v>
      </c>
    </row>
    <row r="260" spans="1:7" x14ac:dyDescent="0.3">
      <c r="A260" s="2" t="s">
        <v>48</v>
      </c>
      <c r="B260" s="1">
        <v>20.93</v>
      </c>
      <c r="C260" s="1">
        <v>0.20799999999999999</v>
      </c>
    </row>
    <row r="261" spans="1:7" x14ac:dyDescent="0.3">
      <c r="A261" s="2" t="s">
        <v>48</v>
      </c>
      <c r="B261" s="2">
        <v>21.07</v>
      </c>
      <c r="C261" s="1">
        <v>0.129</v>
      </c>
    </row>
    <row r="262" spans="1:7" x14ac:dyDescent="0.3">
      <c r="A262" s="2" t="s">
        <v>48</v>
      </c>
      <c r="B262" s="1">
        <v>21.25</v>
      </c>
      <c r="C262" s="1">
        <v>0.41899999999999998</v>
      </c>
    </row>
    <row r="263" spans="1:7" x14ac:dyDescent="0.3">
      <c r="A263" s="2" t="s">
        <v>48</v>
      </c>
      <c r="B263" s="2">
        <v>21.26</v>
      </c>
      <c r="C263" s="1">
        <v>0.122</v>
      </c>
    </row>
    <row r="264" spans="1:7" x14ac:dyDescent="0.3">
      <c r="A264" s="10" t="s">
        <v>71</v>
      </c>
      <c r="B264" s="1">
        <v>22.63</v>
      </c>
      <c r="C264" s="1">
        <v>0.28100000000000003</v>
      </c>
      <c r="D264" s="1">
        <f>AVERAGE(B264:B265)</f>
        <v>22.914999999999999</v>
      </c>
      <c r="E264" s="2">
        <f>STDEV(B264:B265)</f>
        <v>0.40305086527633227</v>
      </c>
      <c r="F264" s="1">
        <f>MIN(B264:B265)</f>
        <v>22.63</v>
      </c>
      <c r="G264" s="1">
        <f>MAX(B264:B265)</f>
        <v>23.2</v>
      </c>
    </row>
    <row r="265" spans="1:7" x14ac:dyDescent="0.3">
      <c r="A265" s="10" t="s">
        <v>71</v>
      </c>
      <c r="B265" s="1">
        <v>23.2</v>
      </c>
      <c r="C265" s="1">
        <v>0.221</v>
      </c>
    </row>
    <row r="266" spans="1:7" x14ac:dyDescent="0.3">
      <c r="A266" s="2" t="s">
        <v>49</v>
      </c>
      <c r="B266" s="1">
        <v>20.36</v>
      </c>
      <c r="C266" s="1">
        <v>0.13800000000000001</v>
      </c>
    </row>
    <row r="267" spans="1:7" x14ac:dyDescent="0.3">
      <c r="A267" s="2" t="s">
        <v>49</v>
      </c>
      <c r="B267" s="1">
        <v>20.5</v>
      </c>
      <c r="C267" s="1">
        <v>0.14399999999999999</v>
      </c>
    </row>
    <row r="268" spans="1:7" x14ac:dyDescent="0.3">
      <c r="A268" s="2" t="s">
        <v>50</v>
      </c>
      <c r="B268" s="1">
        <v>19.28</v>
      </c>
      <c r="C268" s="1">
        <v>0.45700000000000002</v>
      </c>
    </row>
    <row r="269" spans="1:7" x14ac:dyDescent="0.3">
      <c r="A269" s="2" t="s">
        <v>50</v>
      </c>
      <c r="B269" s="1">
        <v>19.64</v>
      </c>
      <c r="C269" s="1">
        <v>0.20100000000000001</v>
      </c>
    </row>
    <row r="270" spans="1:7" x14ac:dyDescent="0.3">
      <c r="A270" s="2" t="s">
        <v>50</v>
      </c>
      <c r="B270" s="1">
        <v>20.49</v>
      </c>
      <c r="C270" s="1">
        <v>0.25700000000000001</v>
      </c>
    </row>
    <row r="271" spans="1:7" x14ac:dyDescent="0.3">
      <c r="A271" s="2" t="s">
        <v>50</v>
      </c>
      <c r="B271" s="1">
        <v>21.03</v>
      </c>
      <c r="C271" s="1">
        <v>0.23400000000000001</v>
      </c>
    </row>
    <row r="272" spans="1:7" x14ac:dyDescent="0.3">
      <c r="A272" s="2" t="s">
        <v>50</v>
      </c>
      <c r="B272" s="1">
        <v>21.04</v>
      </c>
      <c r="C272" s="1">
        <v>0.221</v>
      </c>
    </row>
    <row r="273" spans="1:3" x14ac:dyDescent="0.3">
      <c r="A273" s="2" t="s">
        <v>50</v>
      </c>
      <c r="B273" s="1">
        <v>21.08</v>
      </c>
      <c r="C273" s="1">
        <v>0.193</v>
      </c>
    </row>
    <row r="274" spans="1:3" x14ac:dyDescent="0.3">
      <c r="A274" s="2" t="s">
        <v>50</v>
      </c>
      <c r="B274" s="1">
        <v>21.29</v>
      </c>
      <c r="C274" s="1">
        <v>0.27800000000000002</v>
      </c>
    </row>
    <row r="275" spans="1:3" x14ac:dyDescent="0.3">
      <c r="A275" s="2" t="s">
        <v>50</v>
      </c>
      <c r="B275" s="1">
        <v>21.72</v>
      </c>
      <c r="C275" s="1">
        <v>0.19400000000000001</v>
      </c>
    </row>
    <row r="276" spans="1:3" x14ac:dyDescent="0.3">
      <c r="A276" s="2" t="s">
        <v>17</v>
      </c>
      <c r="B276" s="1">
        <v>20.27</v>
      </c>
      <c r="C276" s="1">
        <v>0.31</v>
      </c>
    </row>
    <row r="277" spans="1:3" x14ac:dyDescent="0.3">
      <c r="A277" s="2" t="s">
        <v>17</v>
      </c>
      <c r="B277" s="1">
        <v>20.32</v>
      </c>
      <c r="C277" s="1">
        <v>0.30399999999999999</v>
      </c>
    </row>
    <row r="278" spans="1:3" x14ac:dyDescent="0.3">
      <c r="A278" s="2" t="s">
        <v>17</v>
      </c>
      <c r="B278" s="1">
        <v>20.6</v>
      </c>
      <c r="C278" s="1">
        <v>0.28399999999999997</v>
      </c>
    </row>
    <row r="279" spans="1:3" x14ac:dyDescent="0.3">
      <c r="A279" s="2" t="s">
        <v>17</v>
      </c>
      <c r="B279" s="1">
        <v>21.03</v>
      </c>
      <c r="C279" s="1">
        <v>0.20899999999999999</v>
      </c>
    </row>
    <row r="280" spans="1:3" x14ac:dyDescent="0.3">
      <c r="A280" s="2" t="s">
        <v>17</v>
      </c>
      <c r="B280" s="1">
        <v>21.13</v>
      </c>
      <c r="C280" s="1">
        <v>0.17599999999999999</v>
      </c>
    </row>
    <row r="281" spans="1:3" x14ac:dyDescent="0.3">
      <c r="A281" s="2" t="s">
        <v>17</v>
      </c>
      <c r="B281" s="1">
        <v>21.16</v>
      </c>
      <c r="C281" s="1">
        <v>0.23200000000000001</v>
      </c>
    </row>
    <row r="282" spans="1:3" x14ac:dyDescent="0.3">
      <c r="A282" s="2" t="s">
        <v>17</v>
      </c>
      <c r="B282" s="1">
        <v>21.33</v>
      </c>
      <c r="C282" s="1">
        <v>0.23100000000000001</v>
      </c>
    </row>
    <row r="283" spans="1:3" x14ac:dyDescent="0.3">
      <c r="A283" s="2" t="s">
        <v>18</v>
      </c>
      <c r="B283" s="1">
        <v>18.82</v>
      </c>
      <c r="C283" s="1">
        <v>0.38500000000000001</v>
      </c>
    </row>
    <row r="284" spans="1:3" x14ac:dyDescent="0.3">
      <c r="A284" s="2" t="s">
        <v>18</v>
      </c>
      <c r="B284" s="1">
        <v>19.54</v>
      </c>
      <c r="C284" s="1">
        <v>0.27400000000000002</v>
      </c>
    </row>
    <row r="285" spans="1:3" x14ac:dyDescent="0.3">
      <c r="A285" s="2" t="s">
        <v>18</v>
      </c>
      <c r="B285" s="1">
        <v>19.649999999999999</v>
      </c>
      <c r="C285" s="1">
        <v>0.188</v>
      </c>
    </row>
    <row r="286" spans="1:3" x14ac:dyDescent="0.3">
      <c r="A286" s="2" t="s">
        <v>18</v>
      </c>
      <c r="B286" s="1">
        <v>20.13</v>
      </c>
      <c r="C286" s="1">
        <v>0.24299999999999999</v>
      </c>
    </row>
    <row r="287" spans="1:3" x14ac:dyDescent="0.3">
      <c r="A287" s="2" t="s">
        <v>18</v>
      </c>
      <c r="B287" s="1">
        <v>20.29</v>
      </c>
      <c r="C287" s="1">
        <v>0.58899999999999997</v>
      </c>
    </row>
    <row r="288" spans="1:3" x14ac:dyDescent="0.3">
      <c r="A288" s="2" t="s">
        <v>18</v>
      </c>
      <c r="B288" s="1">
        <v>20.38</v>
      </c>
      <c r="C288" s="1">
        <v>0.34300000000000003</v>
      </c>
    </row>
    <row r="289" spans="1:3" x14ac:dyDescent="0.3">
      <c r="A289" s="2" t="s">
        <v>18</v>
      </c>
      <c r="B289" s="1">
        <v>20.52</v>
      </c>
      <c r="C289" s="1">
        <v>0.46800000000000003</v>
      </c>
    </row>
    <row r="290" spans="1:3" x14ac:dyDescent="0.3">
      <c r="A290" s="2" t="s">
        <v>19</v>
      </c>
      <c r="B290" s="1">
        <v>19.16</v>
      </c>
      <c r="C290" s="1">
        <v>0.66600000000000004</v>
      </c>
    </row>
    <row r="291" spans="1:3" x14ac:dyDescent="0.3">
      <c r="A291" s="2" t="s">
        <v>19</v>
      </c>
      <c r="B291" s="1">
        <v>19.43</v>
      </c>
      <c r="C291" s="1">
        <v>0.20399999999999999</v>
      </c>
    </row>
    <row r="292" spans="1:3" x14ac:dyDescent="0.3">
      <c r="A292" s="2" t="s">
        <v>19</v>
      </c>
      <c r="B292" s="1">
        <v>19.54</v>
      </c>
      <c r="C292" s="1">
        <v>0.27500000000000002</v>
      </c>
    </row>
    <row r="293" spans="1:3" x14ac:dyDescent="0.3">
      <c r="A293" s="2" t="s">
        <v>19</v>
      </c>
      <c r="B293" s="1">
        <v>19.62</v>
      </c>
      <c r="C293" s="1">
        <v>0.40300000000000002</v>
      </c>
    </row>
    <row r="294" spans="1:3" x14ac:dyDescent="0.3">
      <c r="A294" s="2" t="s">
        <v>19</v>
      </c>
      <c r="B294" s="1">
        <v>19.989999999999998</v>
      </c>
      <c r="C294" s="1">
        <v>0.30499999999999999</v>
      </c>
    </row>
    <row r="295" spans="1:3" x14ac:dyDescent="0.3">
      <c r="A295" s="2" t="s">
        <v>19</v>
      </c>
      <c r="B295" s="1">
        <v>20.010000000000002</v>
      </c>
      <c r="C295" s="1">
        <v>0.34499999999999997</v>
      </c>
    </row>
    <row r="296" spans="1:3" x14ac:dyDescent="0.3">
      <c r="A296" s="2" t="s">
        <v>20</v>
      </c>
      <c r="B296" s="1">
        <v>21.25</v>
      </c>
      <c r="C296" s="1">
        <v>0.30599999999999999</v>
      </c>
    </row>
    <row r="297" spans="1:3" x14ac:dyDescent="0.3">
      <c r="A297" s="2" t="s">
        <v>20</v>
      </c>
      <c r="B297" s="1">
        <v>21.65</v>
      </c>
      <c r="C297" s="1">
        <v>0.223</v>
      </c>
    </row>
    <row r="298" spans="1:3" x14ac:dyDescent="0.3">
      <c r="A298" s="2" t="s">
        <v>20</v>
      </c>
      <c r="B298" s="1">
        <v>22.01</v>
      </c>
      <c r="C298" s="1">
        <v>0.26100000000000001</v>
      </c>
    </row>
    <row r="299" spans="1:3" x14ac:dyDescent="0.3">
      <c r="A299" s="2" t="s">
        <v>20</v>
      </c>
      <c r="B299" s="1">
        <v>22.28</v>
      </c>
      <c r="C299" s="1">
        <v>0.22900000000000001</v>
      </c>
    </row>
    <row r="300" spans="1:3" x14ac:dyDescent="0.3">
      <c r="A300" s="2" t="s">
        <v>21</v>
      </c>
      <c r="B300" s="1">
        <v>20.37</v>
      </c>
      <c r="C300" s="1">
        <v>0.26200000000000001</v>
      </c>
    </row>
    <row r="301" spans="1:3" x14ac:dyDescent="0.3">
      <c r="A301" s="2" t="s">
        <v>21</v>
      </c>
      <c r="B301" s="1">
        <v>20.6</v>
      </c>
      <c r="C301" s="1">
        <v>0.34599999999999997</v>
      </c>
    </row>
    <row r="302" spans="1:3" x14ac:dyDescent="0.3">
      <c r="A302" s="2" t="s">
        <v>21</v>
      </c>
      <c r="B302" s="1">
        <v>21.45</v>
      </c>
      <c r="C302" s="1">
        <v>0.376</v>
      </c>
    </row>
    <row r="303" spans="1:3" x14ac:dyDescent="0.3">
      <c r="A303" s="2" t="s">
        <v>21</v>
      </c>
      <c r="B303" s="1">
        <v>21.68</v>
      </c>
      <c r="C303" s="1">
        <v>0.24299999999999999</v>
      </c>
    </row>
    <row r="304" spans="1:3" x14ac:dyDescent="0.3">
      <c r="A304" s="2" t="s">
        <v>21</v>
      </c>
      <c r="B304" s="1">
        <v>21.84</v>
      </c>
      <c r="C304" s="1">
        <v>0.25900000000000001</v>
      </c>
    </row>
    <row r="305" spans="1:3" x14ac:dyDescent="0.3">
      <c r="A305" s="2" t="s">
        <v>21</v>
      </c>
      <c r="B305" s="1">
        <v>21.97</v>
      </c>
      <c r="C305" s="1">
        <v>0.35799999999999998</v>
      </c>
    </row>
    <row r="306" spans="1:3" x14ac:dyDescent="0.3">
      <c r="A306" s="2" t="s">
        <v>28</v>
      </c>
      <c r="B306" s="1">
        <v>19.52</v>
      </c>
      <c r="C306" s="1">
        <v>0.372</v>
      </c>
    </row>
    <row r="307" spans="1:3" x14ac:dyDescent="0.3">
      <c r="A307" s="2" t="s">
        <v>28</v>
      </c>
      <c r="B307" s="1">
        <v>20.100000000000001</v>
      </c>
      <c r="C307" s="1">
        <v>0.26600000000000001</v>
      </c>
    </row>
    <row r="308" spans="1:3" x14ac:dyDescent="0.3">
      <c r="A308" s="2" t="s">
        <v>28</v>
      </c>
      <c r="B308" s="1">
        <v>20.58</v>
      </c>
      <c r="C308" s="1">
        <v>0.25</v>
      </c>
    </row>
    <row r="309" spans="1:3" x14ac:dyDescent="0.3">
      <c r="A309" s="2" t="s">
        <v>28</v>
      </c>
      <c r="B309" s="1">
        <v>20.91</v>
      </c>
      <c r="C309" s="1">
        <v>0.16800000000000001</v>
      </c>
    </row>
    <row r="310" spans="1:3" x14ac:dyDescent="0.3">
      <c r="A310" s="2" t="s">
        <v>22</v>
      </c>
      <c r="B310" s="2">
        <v>19.100000000000001</v>
      </c>
      <c r="C310" s="1">
        <v>0.22800000000000001</v>
      </c>
    </row>
    <row r="311" spans="1:3" x14ac:dyDescent="0.3">
      <c r="A311" s="2" t="s">
        <v>22</v>
      </c>
      <c r="B311" s="2">
        <v>19.309999999999999</v>
      </c>
      <c r="C311" s="1">
        <v>0.158</v>
      </c>
    </row>
    <row r="312" spans="1:3" x14ac:dyDescent="0.3">
      <c r="A312" s="2" t="s">
        <v>22</v>
      </c>
      <c r="B312" s="1">
        <v>19.66</v>
      </c>
      <c r="C312" s="1">
        <v>0.221</v>
      </c>
    </row>
    <row r="313" spans="1:3" x14ac:dyDescent="0.3">
      <c r="A313" s="2" t="s">
        <v>22</v>
      </c>
      <c r="B313" s="1">
        <v>20.07</v>
      </c>
      <c r="C313" s="1">
        <v>0.16900000000000001</v>
      </c>
    </row>
    <row r="314" spans="1:3" ht="15" customHeight="1" x14ac:dyDescent="0.3">
      <c r="A314" s="2" t="s">
        <v>23</v>
      </c>
      <c r="B314" s="1">
        <v>19.18</v>
      </c>
      <c r="C314" s="1">
        <v>0.38700000000000001</v>
      </c>
    </row>
    <row r="315" spans="1:3" x14ac:dyDescent="0.3">
      <c r="A315" s="2" t="s">
        <v>23</v>
      </c>
      <c r="B315" s="2">
        <v>19.93</v>
      </c>
      <c r="C315" s="1">
        <v>0.192</v>
      </c>
    </row>
    <row r="316" spans="1:3" x14ac:dyDescent="0.3">
      <c r="A316" s="2" t="s">
        <v>23</v>
      </c>
      <c r="B316" s="1">
        <v>20.2</v>
      </c>
      <c r="C316" s="1">
        <v>0.20899999999999999</v>
      </c>
    </row>
    <row r="317" spans="1:3" x14ac:dyDescent="0.3">
      <c r="A317" s="2" t="s">
        <v>23</v>
      </c>
      <c r="B317" s="2">
        <v>21.97</v>
      </c>
      <c r="C317" s="1">
        <v>0.374</v>
      </c>
    </row>
    <row r="318" spans="1:3" x14ac:dyDescent="0.3">
      <c r="A318" s="2" t="s">
        <v>24</v>
      </c>
      <c r="B318" s="1">
        <v>19.96</v>
      </c>
      <c r="C318" s="1">
        <v>0.38500000000000001</v>
      </c>
    </row>
    <row r="319" spans="1:3" x14ac:dyDescent="0.3">
      <c r="A319" s="2" t="s">
        <v>24</v>
      </c>
      <c r="B319" s="1">
        <v>20.57</v>
      </c>
      <c r="C319" s="1">
        <v>0.49199999999999999</v>
      </c>
    </row>
    <row r="320" spans="1:3" x14ac:dyDescent="0.3">
      <c r="A320" s="2" t="s">
        <v>24</v>
      </c>
      <c r="B320" s="1">
        <v>20.8</v>
      </c>
      <c r="C320" s="1">
        <v>0.26200000000000001</v>
      </c>
    </row>
    <row r="321" spans="1:3" x14ac:dyDescent="0.3">
      <c r="A321" s="2" t="s">
        <v>24</v>
      </c>
      <c r="B321" s="1">
        <v>21.24</v>
      </c>
      <c r="C321" s="1">
        <v>0.23100000000000001</v>
      </c>
    </row>
    <row r="322" spans="1:3" x14ac:dyDescent="0.3">
      <c r="A322" s="2" t="s">
        <v>25</v>
      </c>
      <c r="B322" s="1">
        <v>19.32</v>
      </c>
      <c r="C322" s="1">
        <v>0.55900000000000005</v>
      </c>
    </row>
    <row r="323" spans="1:3" x14ac:dyDescent="0.3">
      <c r="A323" s="2" t="s">
        <v>25</v>
      </c>
      <c r="B323" s="1">
        <v>19.61</v>
      </c>
      <c r="C323" s="1">
        <v>0.38200000000000001</v>
      </c>
    </row>
    <row r="324" spans="1:3" x14ac:dyDescent="0.3">
      <c r="A324" s="2" t="s">
        <v>25</v>
      </c>
      <c r="B324" s="1">
        <v>20.27</v>
      </c>
      <c r="C324" s="1">
        <v>0.41299999999999998</v>
      </c>
    </row>
    <row r="325" spans="1:3" x14ac:dyDescent="0.3">
      <c r="A325" s="2" t="s">
        <v>25</v>
      </c>
      <c r="B325" s="1">
        <v>20.399999999999999</v>
      </c>
      <c r="C325" s="1">
        <v>0.28000000000000003</v>
      </c>
    </row>
    <row r="326" spans="1:3" x14ac:dyDescent="0.3">
      <c r="A326" s="2" t="s">
        <v>25</v>
      </c>
      <c r="B326" s="2">
        <v>20.9</v>
      </c>
      <c r="C326" s="1">
        <v>0.22900000000000001</v>
      </c>
    </row>
    <row r="327" spans="1:3" x14ac:dyDescent="0.3">
      <c r="A327" s="2" t="s">
        <v>25</v>
      </c>
      <c r="B327" s="1">
        <v>21.28</v>
      </c>
      <c r="C327" s="1">
        <v>0.32200000000000001</v>
      </c>
    </row>
    <row r="328" spans="1:3" x14ac:dyDescent="0.3">
      <c r="A328" s="2" t="s">
        <v>26</v>
      </c>
      <c r="B328" s="1">
        <v>18.95</v>
      </c>
      <c r="C328" s="1">
        <v>0.64500000000000002</v>
      </c>
    </row>
    <row r="329" spans="1:3" x14ac:dyDescent="0.3">
      <c r="A329" s="2" t="s">
        <v>26</v>
      </c>
      <c r="B329" s="1">
        <v>19.100000000000001</v>
      </c>
      <c r="C329" s="1">
        <v>0.35499999999999998</v>
      </c>
    </row>
    <row r="330" spans="1:3" x14ac:dyDescent="0.3">
      <c r="A330" s="2" t="s">
        <v>26</v>
      </c>
      <c r="B330" s="1">
        <v>19.32</v>
      </c>
      <c r="C330" s="1">
        <v>0.30299999999999999</v>
      </c>
    </row>
    <row r="331" spans="1:3" x14ac:dyDescent="0.3">
      <c r="A331" s="2" t="s">
        <v>26</v>
      </c>
      <c r="B331" s="1">
        <v>19.5</v>
      </c>
      <c r="C331" s="1">
        <v>0.32400000000000001</v>
      </c>
    </row>
    <row r="332" spans="1:3" x14ac:dyDescent="0.3">
      <c r="A332" s="2" t="s">
        <v>26</v>
      </c>
      <c r="B332" s="1">
        <v>20.48</v>
      </c>
      <c r="C332" s="1">
        <v>0.38300000000000001</v>
      </c>
    </row>
    <row r="333" spans="1:3" x14ac:dyDescent="0.3">
      <c r="A333" s="2" t="s">
        <v>26</v>
      </c>
      <c r="B333" s="1">
        <v>20.68</v>
      </c>
      <c r="C333" s="1">
        <v>0.3</v>
      </c>
    </row>
    <row r="334" spans="1:3" x14ac:dyDescent="0.3">
      <c r="A334" s="2" t="s">
        <v>26</v>
      </c>
      <c r="B334" s="1">
        <v>21.76</v>
      </c>
      <c r="C334" s="1">
        <v>0.27700000000000002</v>
      </c>
    </row>
    <row r="335" spans="1:3" x14ac:dyDescent="0.3">
      <c r="A335" s="2" t="s">
        <v>26</v>
      </c>
      <c r="B335" s="1">
        <v>22</v>
      </c>
      <c r="C335" s="1">
        <v>0.41099999999999998</v>
      </c>
    </row>
    <row r="336" spans="1:3" x14ac:dyDescent="0.3">
      <c r="A336" s="2" t="s">
        <v>26</v>
      </c>
      <c r="B336" s="1">
        <v>33.18</v>
      </c>
      <c r="C336" s="1">
        <v>0.499</v>
      </c>
    </row>
    <row r="337" spans="1:3" x14ac:dyDescent="0.3">
      <c r="A337" s="2" t="s">
        <v>27</v>
      </c>
      <c r="B337" s="1">
        <v>18.420000000000002</v>
      </c>
      <c r="C337" s="1">
        <v>0.33900000000000002</v>
      </c>
    </row>
    <row r="338" spans="1:3" x14ac:dyDescent="0.3">
      <c r="A338" s="2" t="s">
        <v>27</v>
      </c>
      <c r="B338" s="1">
        <v>19.38</v>
      </c>
      <c r="C338" s="1">
        <v>0.32600000000000001</v>
      </c>
    </row>
    <row r="339" spans="1:3" x14ac:dyDescent="0.3">
      <c r="A339" s="2" t="s">
        <v>27</v>
      </c>
      <c r="B339" s="1">
        <v>19.43</v>
      </c>
      <c r="C339" s="1">
        <v>0.35199999999999998</v>
      </c>
    </row>
    <row r="340" spans="1:3" x14ac:dyDescent="0.3">
      <c r="A340" s="2" t="s">
        <v>27</v>
      </c>
      <c r="B340" s="1">
        <v>20.38</v>
      </c>
      <c r="C340" s="1">
        <v>0.23400000000000001</v>
      </c>
    </row>
    <row r="341" spans="1:3" ht="17.399999999999999" x14ac:dyDescent="0.3">
      <c r="A341" s="4" t="s">
        <v>52</v>
      </c>
      <c r="B341" s="4"/>
      <c r="C341" s="4"/>
    </row>
  </sheetData>
  <sortState xmlns:xlrd2="http://schemas.microsoft.com/office/spreadsheetml/2017/richdata2" ref="A2:D340">
    <sortCondition ref="A2:A340"/>
    <sortCondition ref="B2:B340"/>
  </sortState>
  <pageMargins left="0.7" right="0.7" top="0.75" bottom="0.75" header="0.3" footer="0.3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Circadian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Joshua Randall</cp:lastModifiedBy>
  <dcterms:created xsi:type="dcterms:W3CDTF">2016-11-30T15:23:37Z</dcterms:created>
  <dcterms:modified xsi:type="dcterms:W3CDTF">2021-02-04T19:21:18Z</dcterms:modified>
</cp:coreProperties>
</file>