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latihan excel\"/>
    </mc:Choice>
  </mc:AlternateContent>
  <xr:revisionPtr revIDLastSave="0" documentId="13_ncr:1_{9D2C40A9-D97E-4718-B501-7441CB58E1E3}" xr6:coauthVersionLast="47" xr6:coauthVersionMax="47" xr10:uidLastSave="{00000000-0000-0000-0000-000000000000}"/>
  <bookViews>
    <workbookView xWindow="-120" yWindow="-120" windowWidth="20730" windowHeight="11160" xr2:uid="{43FD4F93-AAA4-42E1-B592-A42A4F6DF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3" i="1"/>
  <c r="F20" i="1"/>
  <c r="J4" i="1"/>
  <c r="J5" i="1"/>
  <c r="J6" i="1"/>
  <c r="J7" i="1"/>
  <c r="J3" i="1"/>
  <c r="I4" i="1"/>
  <c r="I5" i="1"/>
  <c r="I6" i="1"/>
  <c r="I7" i="1"/>
  <c r="I3" i="1"/>
  <c r="F9" i="1"/>
  <c r="E9" i="1"/>
  <c r="D9" i="1"/>
  <c r="C9" i="1"/>
  <c r="F8" i="1"/>
  <c r="E8" i="1"/>
  <c r="D8" i="1"/>
  <c r="C8" i="1"/>
  <c r="H4" i="1"/>
  <c r="H5" i="1"/>
  <c r="H6" i="1"/>
  <c r="H7" i="1"/>
  <c r="H3" i="1"/>
  <c r="G4" i="1"/>
  <c r="G5" i="1"/>
  <c r="G6" i="1"/>
  <c r="G7" i="1"/>
  <c r="G3" i="1"/>
</calcChain>
</file>

<file path=xl/sharedStrings.xml><?xml version="1.0" encoding="utf-8"?>
<sst xmlns="http://schemas.openxmlformats.org/spreadsheetml/2006/main" count="19" uniqueCount="19">
  <si>
    <t>No</t>
  </si>
  <si>
    <t>Nama</t>
  </si>
  <si>
    <t>MTK</t>
  </si>
  <si>
    <t>IPA</t>
  </si>
  <si>
    <t>B.INDO</t>
  </si>
  <si>
    <t>B.ING</t>
  </si>
  <si>
    <t>NILAI</t>
  </si>
  <si>
    <t>JUMLAH NILAI</t>
  </si>
  <si>
    <t>RATA RATA</t>
  </si>
  <si>
    <t>NILAI TERTINGGI</t>
  </si>
  <si>
    <t>NILAI TERENDAH</t>
  </si>
  <si>
    <t>Alfatihah</t>
  </si>
  <si>
    <t>Zahab</t>
  </si>
  <si>
    <t>Aisyah</t>
  </si>
  <si>
    <t>Fatimah</t>
  </si>
  <si>
    <t>Maryam</t>
  </si>
  <si>
    <t>RANKING</t>
  </si>
  <si>
    <t>GRADE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</si>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</sst>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7031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/>
    <xf numFmtId="0" fontId="1" fillId="3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03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8E27-7890-4248-ACE6-CEE442BE6028}">
  <dimension ref="A1:K20"/>
  <sheetViews>
    <sheetView tabSelected="1" workbookViewId="0">
      <selection activeCell="G16" sqref="G16"/>
    </sheetView>
  </sheetViews>
  <sheetFormatPr defaultRowHeight="15" x14ac:dyDescent="0.25"/>
  <cols>
    <col min="2" max="2" width="18.28515625" customWidth="1"/>
    <col min="3" max="3" width="23.28515625" customWidth="1"/>
    <col min="4" max="4" width="23.7109375" customWidth="1"/>
    <col min="5" max="5" width="25.7109375" customWidth="1"/>
    <col min="6" max="6" width="23.7109375" customWidth="1"/>
    <col min="7" max="7" width="15.28515625" customWidth="1"/>
    <col min="8" max="8" width="13" customWidth="1"/>
  </cols>
  <sheetData>
    <row r="1" spans="1:11" x14ac:dyDescent="0.25">
      <c r="A1" s="6" t="s">
        <v>0</v>
      </c>
      <c r="B1" s="6" t="s">
        <v>1</v>
      </c>
      <c r="C1" s="7" t="s">
        <v>6</v>
      </c>
      <c r="D1" s="7"/>
      <c r="E1" s="7"/>
      <c r="F1" s="7"/>
      <c r="G1" s="6" t="s">
        <v>7</v>
      </c>
      <c r="H1" s="6" t="s">
        <v>8</v>
      </c>
      <c r="I1" s="6" t="s">
        <v>16</v>
      </c>
      <c r="J1" s="6" t="s">
        <v>17</v>
      </c>
      <c r="K1" s="6" t="s">
        <v>18</v>
      </c>
    </row>
    <row r="2" spans="1:11" x14ac:dyDescent="0.25">
      <c r="A2" s="6"/>
      <c r="B2" s="6"/>
      <c r="C2" s="1" t="s">
        <v>2</v>
      </c>
      <c r="D2" s="1" t="s">
        <v>3</v>
      </c>
      <c r="E2" s="1" t="s">
        <v>4</v>
      </c>
      <c r="F2" s="1" t="s">
        <v>5</v>
      </c>
      <c r="G2" s="6"/>
      <c r="H2" s="6"/>
      <c r="I2" s="6"/>
      <c r="J2" s="6"/>
      <c r="K2" s="6"/>
    </row>
    <row r="3" spans="1:11" x14ac:dyDescent="0.25">
      <c r="A3" s="2">
        <v>1</v>
      </c>
      <c r="B3" s="9" t="s">
        <v>11</v>
      </c>
      <c r="C3" s="9">
        <v>78</v>
      </c>
      <c r="D3" s="9">
        <v>89</v>
      </c>
      <c r="E3" s="9">
        <v>75</v>
      </c>
      <c r="F3" s="9">
        <v>78</v>
      </c>
      <c r="G3" s="10">
        <f>SUM(C3:F3)</f>
        <v>320</v>
      </c>
      <c r="H3" s="10">
        <f>AVERAGE(C3:F3)</f>
        <v>80</v>
      </c>
      <c r="I3" s="9">
        <f>_xlfn.RANK.EQ(G3,$G$3:$G$7,0)</f>
        <v>4</v>
      </c>
      <c r="J3" s="9" t="str">
        <f>IF(H3&gt;80,"A",IF(AND(H3&gt;=70,H3&lt;=80),"B+",IF(AND(H3&gt;=60,H3&lt;70),"B","C+")))</f>
        <v>B+</v>
      </c>
      <c r="K3" s="9" t="str">
        <f>IF(H3&gt;65,"LULUS","TIDAK LULUS")</f>
        <v>LULUS</v>
      </c>
    </row>
    <row r="4" spans="1:11" x14ac:dyDescent="0.25">
      <c r="A4" s="2">
        <v>2</v>
      </c>
      <c r="B4" s="9" t="s">
        <v>12</v>
      </c>
      <c r="C4" s="9">
        <v>95</v>
      </c>
      <c r="D4" s="9">
        <v>85</v>
      </c>
      <c r="E4" s="9">
        <v>76</v>
      </c>
      <c r="F4" s="9">
        <v>79</v>
      </c>
      <c r="G4" s="10">
        <f t="shared" ref="G4:G7" si="0">SUM(C4:F4)</f>
        <v>335</v>
      </c>
      <c r="H4" s="10">
        <f t="shared" ref="H4:H7" si="1">AVERAGE(C4:F4)</f>
        <v>83.75</v>
      </c>
      <c r="I4" s="9">
        <f t="shared" ref="I4:I7" si="2">_xlfn.RANK.EQ(G4,$G$3:$G$7,0)</f>
        <v>2</v>
      </c>
      <c r="J4" s="9" t="str">
        <f t="shared" ref="J4:J7" si="3">IF(H4&gt;80,"A",IF(AND(H4&gt;=70,H4&lt;=80),"B+",IF(AND(H4&gt;=60,H4&lt;70),"B","C+")))</f>
        <v>A</v>
      </c>
      <c r="K4" s="9" t="str">
        <f t="shared" ref="K4:K7" si="4">IF(H4&gt;65,"LULUS","TIDAK LULUS")</f>
        <v>LULUS</v>
      </c>
    </row>
    <row r="5" spans="1:11" x14ac:dyDescent="0.25">
      <c r="A5" s="2">
        <v>3</v>
      </c>
      <c r="B5" s="9" t="s">
        <v>13</v>
      </c>
      <c r="C5" s="9">
        <v>84</v>
      </c>
      <c r="D5" s="9">
        <v>86</v>
      </c>
      <c r="E5" s="9">
        <v>79</v>
      </c>
      <c r="F5" s="9">
        <v>87</v>
      </c>
      <c r="G5" s="10">
        <f t="shared" si="0"/>
        <v>336</v>
      </c>
      <c r="H5" s="10">
        <f t="shared" si="1"/>
        <v>84</v>
      </c>
      <c r="I5" s="9">
        <f t="shared" si="2"/>
        <v>1</v>
      </c>
      <c r="J5" s="9" t="str">
        <f t="shared" si="3"/>
        <v>A</v>
      </c>
      <c r="K5" s="9" t="str">
        <f t="shared" si="4"/>
        <v>LULUS</v>
      </c>
    </row>
    <row r="6" spans="1:11" x14ac:dyDescent="0.25">
      <c r="A6" s="2">
        <v>4</v>
      </c>
      <c r="B6" s="9" t="s">
        <v>14</v>
      </c>
      <c r="C6" s="9">
        <v>87</v>
      </c>
      <c r="D6" s="9">
        <v>87</v>
      </c>
      <c r="E6" s="9">
        <v>75</v>
      </c>
      <c r="F6" s="9">
        <v>85</v>
      </c>
      <c r="G6" s="10">
        <f t="shared" si="0"/>
        <v>334</v>
      </c>
      <c r="H6" s="10">
        <f t="shared" si="1"/>
        <v>83.5</v>
      </c>
      <c r="I6" s="9">
        <f t="shared" si="2"/>
        <v>3</v>
      </c>
      <c r="J6" s="9" t="str">
        <f t="shared" si="3"/>
        <v>A</v>
      </c>
      <c r="K6" s="9" t="str">
        <f t="shared" si="4"/>
        <v>LULUS</v>
      </c>
    </row>
    <row r="7" spans="1:11" x14ac:dyDescent="0.25">
      <c r="A7" s="2">
        <v>5</v>
      </c>
      <c r="B7" s="9" t="s">
        <v>15</v>
      </c>
      <c r="C7" s="9">
        <v>78</v>
      </c>
      <c r="D7" s="9">
        <v>87</v>
      </c>
      <c r="E7" s="9">
        <v>76</v>
      </c>
      <c r="F7" s="9">
        <v>76</v>
      </c>
      <c r="G7" s="10">
        <f t="shared" si="0"/>
        <v>317</v>
      </c>
      <c r="H7" s="10">
        <f t="shared" si="1"/>
        <v>79.25</v>
      </c>
      <c r="I7" s="9">
        <f t="shared" si="2"/>
        <v>5</v>
      </c>
      <c r="J7" s="9" t="str">
        <f t="shared" si="3"/>
        <v>B+</v>
      </c>
      <c r="K7" s="9" t="str">
        <f t="shared" si="4"/>
        <v>LULUS</v>
      </c>
    </row>
    <row r="8" spans="1:11" x14ac:dyDescent="0.25">
      <c r="A8" s="5" t="s">
        <v>9</v>
      </c>
      <c r="B8" s="5"/>
      <c r="C8" s="3" t="str">
        <f>INDEX(B3:B7,MATCH(MAX(C3:C7),C3:C7,FALSE),)&amp;" dengan nilai "&amp;MAX(C3:C7)</f>
        <v>Zahab dengan nilai 95</v>
      </c>
      <c r="D8" s="3" t="str">
        <f>INDEX(B3:B7,MATCH(MAX(D3:D7),D3:D7,FALSE),)&amp;" dengan nilai "&amp; MAX(D3:D7)</f>
        <v>Alfatihah dengan nilai 89</v>
      </c>
      <c r="E8" s="3" t="str">
        <f>INDEX(B3:B7,MATCH(MAX(E3:E7),E3:E7,FALSE),)&amp; " dengan nilai "&amp;MAX(E3:E7)</f>
        <v>Aisyah dengan nilai 79</v>
      </c>
      <c r="F8" s="3" t="str">
        <f>INDEX(B3:B7,MATCH(MAX(F3:F7),F3:F7,FALSE),)&amp;" dengan nilai "&amp;MAX(F3:F7)</f>
        <v>Aisyah dengan nilai 87</v>
      </c>
      <c r="G8" s="4"/>
      <c r="H8" s="4"/>
      <c r="I8" s="8"/>
      <c r="J8" s="8"/>
      <c r="K8" s="11"/>
    </row>
    <row r="9" spans="1:11" x14ac:dyDescent="0.25">
      <c r="A9" s="5" t="s">
        <v>10</v>
      </c>
      <c r="B9" s="5"/>
      <c r="C9" s="3" t="str">
        <f>INDEX(B3:B7,MATCH(MIN(C3:C7),C3:C7,FALSE),)&amp; " dengan nilai " &amp; MIN(C3:C7)</f>
        <v>Alfatihah dengan nilai 78</v>
      </c>
      <c r="D9" s="3" t="str">
        <f>INDEX(B3:B7,MATCH(MIN(D3:D7),D3:D7,FALSE),)&amp;" dengan nilai "&amp; MIN(D3:D7)</f>
        <v>Zahab dengan nilai 85</v>
      </c>
      <c r="E9" s="3" t="str">
        <f>INDEX(B3:B7,MATCH(MIN(E3:E7),E3:E7,FALSE),)&amp;" dengan nilai " &amp;MIN(E3:E7)</f>
        <v>Alfatihah dengan nilai 75</v>
      </c>
      <c r="F9" s="3" t="str">
        <f>INDEX(B3:B7,MATCH(MIN(F3:F7),F3:F7,FALSE),)&amp;" dengan nilai " &amp;MIN(F3:F7)</f>
        <v>Maryam dengan nilai 76</v>
      </c>
      <c r="G9" s="4"/>
      <c r="H9" s="4"/>
      <c r="I9" s="8"/>
      <c r="J9" s="8"/>
      <c r="K9" s="11"/>
    </row>
    <row r="20" spans="6:6" x14ac:dyDescent="0.25">
      <c r="F20" t="str">
        <f>IF(F9&gt;80,"A",IF(AND(F9&gt;=70,F9&lt;=80),"B+",IF(AND(F9&gt;=60,F9&lt;70),"B","C")))</f>
        <v>A</v>
      </c>
    </row>
  </sheetData>
  <mergeCells count="10">
    <mergeCell ref="G1:G2"/>
    <mergeCell ref="H1:H2"/>
    <mergeCell ref="I1:I2"/>
    <mergeCell ref="J1:J2"/>
    <mergeCell ref="K1:K2"/>
    <mergeCell ref="A8:B8"/>
    <mergeCell ref="A9:B9"/>
    <mergeCell ref="B1:B2"/>
    <mergeCell ref="A1:A2"/>
    <mergeCell ref="C1:F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2023-05-12T10:27:27Z</dcterms:created>
  <dcterms:modified xsi:type="dcterms:W3CDTF">2023-05-14T11:00:21Z</dcterms:modified>
</cp:coreProperties>
</file>