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rami\Downloads\"/>
    </mc:Choice>
  </mc:AlternateContent>
  <xr:revisionPtr revIDLastSave="0" documentId="8_{8F2802F0-FC74-4223-B2D6-66FD13F88AB8}" xr6:coauthVersionLast="47" xr6:coauthVersionMax="47" xr10:uidLastSave="{00000000-0000-0000-0000-000000000000}"/>
  <bookViews>
    <workbookView xWindow="27720" yWindow="-1580" windowWidth="14400" windowHeight="7140" activeTab="1" xr2:uid="{613889D7-48DB-4D97-8A0E-337403C044B0}"/>
  </bookViews>
  <sheets>
    <sheet name="Instructions" sheetId="2" r:id="rId1"/>
    <sheet name="Sea Freight Rates" sheetId="3" r:id="rId2"/>
    <sheet name="Volume" sheetId="4" r:id="rId3"/>
  </sheets>
  <definedNames>
    <definedName name="_xlnm._FilterDatabase" localSheetId="1" hidden="1">'Sea Freight Rates'!$A$1:$G$191</definedName>
    <definedName name="_xlnm._FilterDatabase" localSheetId="2" hidden="1">Volume!$A$2:$G$68</definedName>
    <definedName name="Table1">Volume!$E$3:$G$68</definedName>
    <definedName name="Table2">Volume!$H$3:$J$68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2" i="3"/>
  <c r="O3" i="4"/>
  <c r="L4" i="4"/>
  <c r="N4" i="4" s="1"/>
  <c r="L5" i="4"/>
  <c r="N5" i="4" s="1"/>
  <c r="L6" i="4"/>
  <c r="N6" i="4" s="1"/>
  <c r="L7" i="4"/>
  <c r="N7" i="4" s="1"/>
  <c r="L8" i="4"/>
  <c r="N8" i="4" s="1"/>
  <c r="L9" i="4"/>
  <c r="N9" i="4" s="1"/>
  <c r="L10" i="4"/>
  <c r="N10" i="4" s="1"/>
  <c r="L11" i="4"/>
  <c r="N11" i="4" s="1"/>
  <c r="L12" i="4"/>
  <c r="N12" i="4" s="1"/>
  <c r="L13" i="4"/>
  <c r="N13" i="4" s="1"/>
  <c r="L14" i="4"/>
  <c r="N14" i="4" s="1"/>
  <c r="L15" i="4"/>
  <c r="N15" i="4" s="1"/>
  <c r="L16" i="4"/>
  <c r="N16" i="4" s="1"/>
  <c r="L17" i="4"/>
  <c r="N17" i="4" s="1"/>
  <c r="L18" i="4"/>
  <c r="N18" i="4" s="1"/>
  <c r="L19" i="4"/>
  <c r="N19" i="4" s="1"/>
  <c r="L20" i="4"/>
  <c r="N20" i="4" s="1"/>
  <c r="L21" i="4"/>
  <c r="N21" i="4" s="1"/>
  <c r="L22" i="4"/>
  <c r="N22" i="4" s="1"/>
  <c r="L23" i="4"/>
  <c r="N23" i="4" s="1"/>
  <c r="L24" i="4"/>
  <c r="N24" i="4" s="1"/>
  <c r="L25" i="4"/>
  <c r="N25" i="4" s="1"/>
  <c r="L26" i="4"/>
  <c r="N26" i="4" s="1"/>
  <c r="L27" i="4"/>
  <c r="N27" i="4" s="1"/>
  <c r="L28" i="4"/>
  <c r="N28" i="4" s="1"/>
  <c r="L29" i="4"/>
  <c r="N29" i="4" s="1"/>
  <c r="L30" i="4"/>
  <c r="N30" i="4" s="1"/>
  <c r="L31" i="4"/>
  <c r="N31" i="4" s="1"/>
  <c r="L32" i="4"/>
  <c r="N32" i="4" s="1"/>
  <c r="L33" i="4"/>
  <c r="N33" i="4" s="1"/>
  <c r="L34" i="4"/>
  <c r="N34" i="4" s="1"/>
  <c r="L35" i="4"/>
  <c r="N35" i="4" s="1"/>
  <c r="L36" i="4"/>
  <c r="N36" i="4" s="1"/>
  <c r="L37" i="4"/>
  <c r="N37" i="4" s="1"/>
  <c r="L38" i="4"/>
  <c r="N38" i="4" s="1"/>
  <c r="L39" i="4"/>
  <c r="N39" i="4" s="1"/>
  <c r="L40" i="4"/>
  <c r="N40" i="4" s="1"/>
  <c r="L41" i="4"/>
  <c r="N41" i="4" s="1"/>
  <c r="L42" i="4"/>
  <c r="N42" i="4" s="1"/>
  <c r="L43" i="4"/>
  <c r="N43" i="4" s="1"/>
  <c r="L44" i="4"/>
  <c r="N44" i="4" s="1"/>
  <c r="L45" i="4"/>
  <c r="N45" i="4" s="1"/>
  <c r="L46" i="4"/>
  <c r="N46" i="4" s="1"/>
  <c r="L47" i="4"/>
  <c r="N47" i="4" s="1"/>
  <c r="L48" i="4"/>
  <c r="N48" i="4" s="1"/>
  <c r="L49" i="4"/>
  <c r="N49" i="4" s="1"/>
  <c r="L50" i="4"/>
  <c r="N50" i="4" s="1"/>
  <c r="L51" i="4"/>
  <c r="N51" i="4" s="1"/>
  <c r="L52" i="4"/>
  <c r="N52" i="4" s="1"/>
  <c r="L53" i="4"/>
  <c r="N53" i="4" s="1"/>
  <c r="L54" i="4"/>
  <c r="N54" i="4" s="1"/>
  <c r="L55" i="4"/>
  <c r="N55" i="4" s="1"/>
  <c r="L56" i="4"/>
  <c r="N56" i="4" s="1"/>
  <c r="L57" i="4"/>
  <c r="N57" i="4" s="1"/>
  <c r="L58" i="4"/>
  <c r="N58" i="4" s="1"/>
  <c r="L59" i="4"/>
  <c r="N59" i="4" s="1"/>
  <c r="L60" i="4"/>
  <c r="N60" i="4" s="1"/>
  <c r="L61" i="4"/>
  <c r="N61" i="4" s="1"/>
  <c r="L62" i="4"/>
  <c r="N62" i="4" s="1"/>
  <c r="L63" i="4"/>
  <c r="N63" i="4" s="1"/>
  <c r="L64" i="4"/>
  <c r="N64" i="4" s="1"/>
  <c r="L65" i="4"/>
  <c r="N65" i="4" s="1"/>
  <c r="L66" i="4"/>
  <c r="N66" i="4" s="1"/>
  <c r="L67" i="4"/>
  <c r="N67" i="4" s="1"/>
  <c r="L68" i="4"/>
  <c r="N68" i="4" s="1"/>
  <c r="L69" i="4"/>
  <c r="N69" i="4" s="1"/>
  <c r="L70" i="4"/>
  <c r="N70" i="4" s="1"/>
  <c r="L71" i="4"/>
  <c r="N71" i="4" s="1"/>
  <c r="L72" i="4"/>
  <c r="N72" i="4" s="1"/>
  <c r="L73" i="4"/>
  <c r="N73" i="4" s="1"/>
  <c r="L74" i="4"/>
  <c r="N74" i="4" s="1"/>
  <c r="L75" i="4"/>
  <c r="N75" i="4" s="1"/>
  <c r="L76" i="4"/>
  <c r="N76" i="4" s="1"/>
  <c r="L77" i="4"/>
  <c r="N77" i="4" s="1"/>
  <c r="L78" i="4"/>
  <c r="N78" i="4" s="1"/>
  <c r="L79" i="4"/>
  <c r="N79" i="4" s="1"/>
  <c r="L80" i="4"/>
  <c r="N80" i="4" s="1"/>
  <c r="L81" i="4"/>
  <c r="N81" i="4" s="1"/>
  <c r="L82" i="4"/>
  <c r="N82" i="4" s="1"/>
  <c r="L83" i="4"/>
  <c r="N83" i="4" s="1"/>
  <c r="L84" i="4"/>
  <c r="N84" i="4" s="1"/>
  <c r="L85" i="4"/>
  <c r="N85" i="4" s="1"/>
  <c r="L86" i="4"/>
  <c r="N86" i="4" s="1"/>
  <c r="L87" i="4"/>
  <c r="N87" i="4" s="1"/>
  <c r="L88" i="4"/>
  <c r="N88" i="4" s="1"/>
  <c r="L89" i="4"/>
  <c r="N89" i="4" s="1"/>
  <c r="L90" i="4"/>
  <c r="N90" i="4" s="1"/>
  <c r="L91" i="4"/>
  <c r="N91" i="4" s="1"/>
  <c r="L92" i="4"/>
  <c r="N92" i="4" s="1"/>
  <c r="L93" i="4"/>
  <c r="N93" i="4" s="1"/>
  <c r="L94" i="4"/>
  <c r="N94" i="4" s="1"/>
  <c r="L95" i="4"/>
  <c r="N95" i="4" s="1"/>
  <c r="L96" i="4"/>
  <c r="N96" i="4" s="1"/>
  <c r="L97" i="4"/>
  <c r="N97" i="4" s="1"/>
  <c r="L98" i="4"/>
  <c r="N98" i="4" s="1"/>
  <c r="L99" i="4"/>
  <c r="N99" i="4" s="1"/>
  <c r="L100" i="4"/>
  <c r="N100" i="4" s="1"/>
  <c r="L101" i="4"/>
  <c r="N101" i="4" s="1"/>
  <c r="L102" i="4"/>
  <c r="N102" i="4" s="1"/>
  <c r="L103" i="4"/>
  <c r="N103" i="4" s="1"/>
  <c r="L104" i="4"/>
  <c r="N104" i="4" s="1"/>
  <c r="L105" i="4"/>
  <c r="N105" i="4" s="1"/>
  <c r="L106" i="4"/>
  <c r="N106" i="4" s="1"/>
  <c r="L107" i="4"/>
  <c r="N107" i="4" s="1"/>
  <c r="L108" i="4"/>
  <c r="N108" i="4" s="1"/>
  <c r="L109" i="4"/>
  <c r="N109" i="4" s="1"/>
  <c r="L110" i="4"/>
  <c r="N110" i="4" s="1"/>
  <c r="L111" i="4"/>
  <c r="N111" i="4" s="1"/>
  <c r="L112" i="4"/>
  <c r="N112" i="4" s="1"/>
  <c r="L113" i="4"/>
  <c r="N113" i="4" s="1"/>
  <c r="L114" i="4"/>
  <c r="N114" i="4" s="1"/>
  <c r="L115" i="4"/>
  <c r="N115" i="4" s="1"/>
  <c r="L116" i="4"/>
  <c r="N116" i="4" s="1"/>
  <c r="L117" i="4"/>
  <c r="N117" i="4" s="1"/>
  <c r="L118" i="4"/>
  <c r="N118" i="4" s="1"/>
  <c r="L119" i="4"/>
  <c r="N119" i="4" s="1"/>
  <c r="L120" i="4"/>
  <c r="N120" i="4" s="1"/>
  <c r="L121" i="4"/>
  <c r="N121" i="4" s="1"/>
  <c r="L122" i="4"/>
  <c r="N122" i="4" s="1"/>
  <c r="L123" i="4"/>
  <c r="N123" i="4" s="1"/>
  <c r="L124" i="4"/>
  <c r="N124" i="4" s="1"/>
  <c r="L125" i="4"/>
  <c r="N125" i="4" s="1"/>
  <c r="L126" i="4"/>
  <c r="N126" i="4" s="1"/>
  <c r="L127" i="4"/>
  <c r="N127" i="4" s="1"/>
  <c r="L128" i="4"/>
  <c r="N128" i="4" s="1"/>
  <c r="L129" i="4"/>
  <c r="N129" i="4" s="1"/>
  <c r="L130" i="4"/>
  <c r="N130" i="4" s="1"/>
  <c r="L131" i="4"/>
  <c r="N131" i="4" s="1"/>
  <c r="L132" i="4"/>
  <c r="N132" i="4" s="1"/>
  <c r="L133" i="4"/>
  <c r="N133" i="4" s="1"/>
  <c r="L134" i="4"/>
  <c r="N134" i="4" s="1"/>
  <c r="L135" i="4"/>
  <c r="N135" i="4" s="1"/>
  <c r="L136" i="4"/>
  <c r="N136" i="4" s="1"/>
  <c r="L137" i="4"/>
  <c r="N137" i="4" s="1"/>
  <c r="L138" i="4"/>
  <c r="N138" i="4" s="1"/>
  <c r="L139" i="4"/>
  <c r="N139" i="4" s="1"/>
  <c r="L140" i="4"/>
  <c r="N140" i="4" s="1"/>
  <c r="L141" i="4"/>
  <c r="N141" i="4" s="1"/>
  <c r="L142" i="4"/>
  <c r="N142" i="4" s="1"/>
  <c r="L143" i="4"/>
  <c r="N143" i="4" s="1"/>
  <c r="L144" i="4"/>
  <c r="N144" i="4" s="1"/>
  <c r="L145" i="4"/>
  <c r="N145" i="4" s="1"/>
  <c r="L146" i="4"/>
  <c r="N146" i="4" s="1"/>
  <c r="L147" i="4"/>
  <c r="N147" i="4" s="1"/>
  <c r="L148" i="4"/>
  <c r="N148" i="4" s="1"/>
  <c r="L149" i="4"/>
  <c r="N149" i="4" s="1"/>
  <c r="L150" i="4"/>
  <c r="N150" i="4" s="1"/>
  <c r="L151" i="4"/>
  <c r="N151" i="4" s="1"/>
  <c r="L152" i="4"/>
  <c r="N152" i="4" s="1"/>
  <c r="L153" i="4"/>
  <c r="N153" i="4" s="1"/>
  <c r="L154" i="4"/>
  <c r="N154" i="4" s="1"/>
  <c r="L155" i="4"/>
  <c r="N155" i="4" s="1"/>
  <c r="L156" i="4"/>
  <c r="N156" i="4" s="1"/>
  <c r="L157" i="4"/>
  <c r="N157" i="4" s="1"/>
  <c r="L158" i="4"/>
  <c r="N158" i="4" s="1"/>
  <c r="L159" i="4"/>
  <c r="N159" i="4" s="1"/>
  <c r="L160" i="4"/>
  <c r="N160" i="4" s="1"/>
  <c r="L161" i="4"/>
  <c r="N161" i="4" s="1"/>
  <c r="L162" i="4"/>
  <c r="N162" i="4" s="1"/>
  <c r="L163" i="4"/>
  <c r="N163" i="4" s="1"/>
  <c r="L164" i="4"/>
  <c r="N164" i="4" s="1"/>
  <c r="L165" i="4"/>
  <c r="N165" i="4" s="1"/>
  <c r="L166" i="4"/>
  <c r="N166" i="4" s="1"/>
  <c r="L167" i="4"/>
  <c r="N167" i="4" s="1"/>
  <c r="L168" i="4"/>
  <c r="N168" i="4" s="1"/>
  <c r="L169" i="4"/>
  <c r="N169" i="4" s="1"/>
  <c r="L170" i="4"/>
  <c r="N170" i="4" s="1"/>
  <c r="L171" i="4"/>
  <c r="N171" i="4" s="1"/>
  <c r="L172" i="4"/>
  <c r="N172" i="4" s="1"/>
  <c r="L173" i="4"/>
  <c r="N173" i="4" s="1"/>
  <c r="L174" i="4"/>
  <c r="N174" i="4" s="1"/>
  <c r="L175" i="4"/>
  <c r="N175" i="4" s="1"/>
  <c r="L176" i="4"/>
  <c r="N176" i="4" s="1"/>
  <c r="L177" i="4"/>
  <c r="N177" i="4" s="1"/>
  <c r="L178" i="4"/>
  <c r="N178" i="4" s="1"/>
  <c r="L179" i="4"/>
  <c r="N179" i="4" s="1"/>
  <c r="L180" i="4"/>
  <c r="N180" i="4" s="1"/>
  <c r="L181" i="4"/>
  <c r="N181" i="4" s="1"/>
  <c r="L182" i="4"/>
  <c r="N182" i="4" s="1"/>
  <c r="L183" i="4"/>
  <c r="N183" i="4" s="1"/>
  <c r="L184" i="4"/>
  <c r="N184" i="4" s="1"/>
  <c r="L185" i="4"/>
  <c r="N185" i="4" s="1"/>
  <c r="L186" i="4"/>
  <c r="N186" i="4" s="1"/>
  <c r="L187" i="4"/>
  <c r="N187" i="4" s="1"/>
  <c r="L188" i="4"/>
  <c r="N188" i="4" s="1"/>
  <c r="L189" i="4"/>
  <c r="N189" i="4" s="1"/>
  <c r="L190" i="4"/>
  <c r="N190" i="4" s="1"/>
  <c r="L191" i="4"/>
  <c r="N191" i="4" s="1"/>
  <c r="L192" i="4"/>
  <c r="N192" i="4" s="1"/>
  <c r="L193" i="4"/>
  <c r="N193" i="4" s="1"/>
  <c r="L194" i="4"/>
  <c r="N194" i="4" s="1"/>
  <c r="L195" i="4"/>
  <c r="N195" i="4" s="1"/>
  <c r="L196" i="4"/>
  <c r="N196" i="4" s="1"/>
  <c r="L197" i="4"/>
  <c r="N197" i="4" s="1"/>
  <c r="L198" i="4"/>
  <c r="N198" i="4" s="1"/>
  <c r="L199" i="4"/>
  <c r="N199" i="4" s="1"/>
  <c r="L200" i="4"/>
  <c r="N200" i="4" s="1"/>
  <c r="L3" i="4"/>
  <c r="N3" i="4" s="1"/>
  <c r="H2" i="3" s="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408"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3" i="4"/>
  <c r="F13" i="4"/>
  <c r="O34" i="4" s="1"/>
  <c r="H18" i="3" l="1"/>
  <c r="H17" i="3"/>
  <c r="H16" i="3"/>
  <c r="H130" i="3"/>
  <c r="H129" i="3"/>
  <c r="H65" i="3"/>
  <c r="H162" i="3"/>
  <c r="H138" i="3"/>
  <c r="H114" i="3"/>
  <c r="H90" i="3"/>
  <c r="H58" i="3"/>
  <c r="H34" i="3"/>
  <c r="H153" i="3"/>
  <c r="H121" i="3"/>
  <c r="H9" i="3"/>
  <c r="H184" i="3"/>
  <c r="H176" i="3"/>
  <c r="H168" i="3"/>
  <c r="H160" i="3"/>
  <c r="H152" i="3"/>
  <c r="H144" i="3"/>
  <c r="H136" i="3"/>
  <c r="H128" i="3"/>
  <c r="H120" i="3"/>
  <c r="H112" i="3"/>
  <c r="H104" i="3"/>
  <c r="H96" i="3"/>
  <c r="H88" i="3"/>
  <c r="H80" i="3"/>
  <c r="H72" i="3"/>
  <c r="H64" i="3"/>
  <c r="H56" i="3"/>
  <c r="H48" i="3"/>
  <c r="H40" i="3"/>
  <c r="H32" i="3"/>
  <c r="H24" i="3"/>
  <c r="H8" i="3"/>
  <c r="H191" i="3"/>
  <c r="H183" i="3"/>
  <c r="H175" i="3"/>
  <c r="H167" i="3"/>
  <c r="H159" i="3"/>
  <c r="H151" i="3"/>
  <c r="H143" i="3"/>
  <c r="H135" i="3"/>
  <c r="H127" i="3"/>
  <c r="H119" i="3"/>
  <c r="H111" i="3"/>
  <c r="H103" i="3"/>
  <c r="H95" i="3"/>
  <c r="H87" i="3"/>
  <c r="H79" i="3"/>
  <c r="H71" i="3"/>
  <c r="H63" i="3"/>
  <c r="H55" i="3"/>
  <c r="H47" i="3"/>
  <c r="H39" i="3"/>
  <c r="H31" i="3"/>
  <c r="H23" i="3"/>
  <c r="H15" i="3"/>
  <c r="H7" i="3"/>
  <c r="H178" i="3"/>
  <c r="H146" i="3"/>
  <c r="H98" i="3"/>
  <c r="H74" i="3"/>
  <c r="H42" i="3"/>
  <c r="H10" i="3"/>
  <c r="H177" i="3"/>
  <c r="H41" i="3"/>
  <c r="H190" i="3"/>
  <c r="H182" i="3"/>
  <c r="H174" i="3"/>
  <c r="H166" i="3"/>
  <c r="H158" i="3"/>
  <c r="H150" i="3"/>
  <c r="H142" i="3"/>
  <c r="H134" i="3"/>
  <c r="H126" i="3"/>
  <c r="H118" i="3"/>
  <c r="H110" i="3"/>
  <c r="H102" i="3"/>
  <c r="H94" i="3"/>
  <c r="H86" i="3"/>
  <c r="H78" i="3"/>
  <c r="H70" i="3"/>
  <c r="H62" i="3"/>
  <c r="H54" i="3"/>
  <c r="H46" i="3"/>
  <c r="H38" i="3"/>
  <c r="H30" i="3"/>
  <c r="H22" i="3"/>
  <c r="H14" i="3"/>
  <c r="H6" i="3"/>
  <c r="H186" i="3"/>
  <c r="H154" i="3"/>
  <c r="H122" i="3"/>
  <c r="H82" i="3"/>
  <c r="H26" i="3"/>
  <c r="H169" i="3"/>
  <c r="H145" i="3"/>
  <c r="H113" i="3"/>
  <c r="H81" i="3"/>
  <c r="H49" i="3"/>
  <c r="H33" i="3"/>
  <c r="H189" i="3"/>
  <c r="H181" i="3"/>
  <c r="H173" i="3"/>
  <c r="H165" i="3"/>
  <c r="H157" i="3"/>
  <c r="H149" i="3"/>
  <c r="H141" i="3"/>
  <c r="H133" i="3"/>
  <c r="H125" i="3"/>
  <c r="H117" i="3"/>
  <c r="H109" i="3"/>
  <c r="H101" i="3"/>
  <c r="H93" i="3"/>
  <c r="H85" i="3"/>
  <c r="H77" i="3"/>
  <c r="H69" i="3"/>
  <c r="H61" i="3"/>
  <c r="H53" i="3"/>
  <c r="H45" i="3"/>
  <c r="H37" i="3"/>
  <c r="H29" i="3"/>
  <c r="H21" i="3"/>
  <c r="H13" i="3"/>
  <c r="H5" i="3"/>
  <c r="H50" i="3"/>
  <c r="H185" i="3"/>
  <c r="H161" i="3"/>
  <c r="H137" i="3"/>
  <c r="H105" i="3"/>
  <c r="H89" i="3"/>
  <c r="H57" i="3"/>
  <c r="H25" i="3"/>
  <c r="H188" i="3"/>
  <c r="H180" i="3"/>
  <c r="H172" i="3"/>
  <c r="H164" i="3"/>
  <c r="H156" i="3"/>
  <c r="H148" i="3"/>
  <c r="H140" i="3"/>
  <c r="H132" i="3"/>
  <c r="H124" i="3"/>
  <c r="H116" i="3"/>
  <c r="H108" i="3"/>
  <c r="H100" i="3"/>
  <c r="H92" i="3"/>
  <c r="H84" i="3"/>
  <c r="H76" i="3"/>
  <c r="H68" i="3"/>
  <c r="H60" i="3"/>
  <c r="H52" i="3"/>
  <c r="H44" i="3"/>
  <c r="H36" i="3"/>
  <c r="H28" i="3"/>
  <c r="H20" i="3"/>
  <c r="H12" i="3"/>
  <c r="H4" i="3"/>
  <c r="H170" i="3"/>
  <c r="H106" i="3"/>
  <c r="H66" i="3"/>
  <c r="H97" i="3"/>
  <c r="H73" i="3"/>
  <c r="H187" i="3"/>
  <c r="H179" i="3"/>
  <c r="H171" i="3"/>
  <c r="H163" i="3"/>
  <c r="H155" i="3"/>
  <c r="H147" i="3"/>
  <c r="H139" i="3"/>
  <c r="H131" i="3"/>
  <c r="H123" i="3"/>
  <c r="H115" i="3"/>
  <c r="H107" i="3"/>
  <c r="H99" i="3"/>
  <c r="H91" i="3"/>
  <c r="H83" i="3"/>
  <c r="H75" i="3"/>
  <c r="H67" i="3"/>
  <c r="H59" i="3"/>
  <c r="H51" i="3"/>
  <c r="H43" i="3"/>
  <c r="H35" i="3"/>
  <c r="H27" i="3"/>
  <c r="H19" i="3"/>
  <c r="H11" i="3"/>
  <c r="H3" i="3"/>
</calcChain>
</file>

<file path=xl/sharedStrings.xml><?xml version="1.0" encoding="utf-8"?>
<sst xmlns="http://schemas.openxmlformats.org/spreadsheetml/2006/main" count="1698" uniqueCount="141">
  <si>
    <t>Excel Exersise</t>
  </si>
  <si>
    <t>We have created a dataset with dummy-values very similar to the data we receive from some of our customers. This file contains an example of a dataset -  two tabs with different information. The tab named "Sea Freight Rates" includes a simplified and structured set of fictive sea freight rates (One rate per tradelane and equipment type). The tab named "Volume" shows the volume this customer ships.</t>
  </si>
  <si>
    <t>We would like you to allocate the volume to the appropriate sea freight rate by linking the information provided in the "Volume"-tab to the corresponding sea freight rate in the "Sea Freight Rates"-tab.</t>
  </si>
  <si>
    <t>Origin Port (name)</t>
  </si>
  <si>
    <t>Origin Port (portcode)</t>
  </si>
  <si>
    <t>Destination Port (name)</t>
  </si>
  <si>
    <t>Destination Port (portcode)</t>
  </si>
  <si>
    <t>Equipment type</t>
  </si>
  <si>
    <t>Currency</t>
  </si>
  <si>
    <t>Sea Freight Rate</t>
  </si>
  <si>
    <t>Volume</t>
  </si>
  <si>
    <t>NINGBO</t>
  </si>
  <si>
    <t>CNNBO PT</t>
  </si>
  <si>
    <t>Bremerhaven</t>
  </si>
  <si>
    <t>DEBRV PT</t>
  </si>
  <si>
    <t>20DC</t>
  </si>
  <si>
    <t>USD</t>
  </si>
  <si>
    <t>XIAMEN</t>
  </si>
  <si>
    <t>CNXAM PT</t>
  </si>
  <si>
    <t>HO CHI MINH CITY</t>
  </si>
  <si>
    <t>VNSGN PT</t>
  </si>
  <si>
    <t>NHAVA SHEVA</t>
  </si>
  <si>
    <t>INNSA PT</t>
  </si>
  <si>
    <t>SHENGZEN</t>
  </si>
  <si>
    <t>CNSNZ PT</t>
  </si>
  <si>
    <t>SHANGHAI</t>
  </si>
  <si>
    <t>CNSGH PT</t>
  </si>
  <si>
    <t>FUZHOU</t>
  </si>
  <si>
    <t>CNFZH PT</t>
  </si>
  <si>
    <t>SURABAYA</t>
  </si>
  <si>
    <t>IDSUB PT</t>
  </si>
  <si>
    <t>MADRAS-CHENNAI</t>
  </si>
  <si>
    <t>INMAA PT</t>
  </si>
  <si>
    <t>YANTIAN</t>
  </si>
  <si>
    <t>CNYTN PT</t>
  </si>
  <si>
    <t>CHITTAGONG</t>
  </si>
  <si>
    <t>BDCGP PT</t>
  </si>
  <si>
    <t>SIHANOUKVILLE</t>
  </si>
  <si>
    <t>KHKOS PT</t>
  </si>
  <si>
    <t>RANGOON</t>
  </si>
  <si>
    <t>MMRGN PT</t>
  </si>
  <si>
    <t>HAIPHONG</t>
  </si>
  <si>
    <t>VNHPH PT</t>
  </si>
  <si>
    <t>KARACHI</t>
  </si>
  <si>
    <t>PKKHI PT</t>
  </si>
  <si>
    <t>BANGKOK</t>
  </si>
  <si>
    <t>THBKK PT</t>
  </si>
  <si>
    <t>WENZHOU</t>
  </si>
  <si>
    <t>CNWZO PT</t>
  </si>
  <si>
    <t>JAKARTA</t>
  </si>
  <si>
    <t>IDJKT PT</t>
  </si>
  <si>
    <t>QUINGDAO</t>
  </si>
  <si>
    <t>CNQIN PT</t>
  </si>
  <si>
    <t>HONGKONG</t>
  </si>
  <si>
    <t>HKHKG PT</t>
  </si>
  <si>
    <t>INCOK PT</t>
  </si>
  <si>
    <t>40DC</t>
  </si>
  <si>
    <t>40HC</t>
  </si>
  <si>
    <t>Hamburg</t>
  </si>
  <si>
    <t>DEHAM PT</t>
  </si>
  <si>
    <t>Rotterdam</t>
  </si>
  <si>
    <t>NLRTM PT</t>
  </si>
  <si>
    <t>Destination Port</t>
  </si>
  <si>
    <t>Origin Port</t>
  </si>
  <si>
    <t>Total volume</t>
  </si>
  <si>
    <t>20OT</t>
  </si>
  <si>
    <t>40RF</t>
  </si>
  <si>
    <t>KORSAKOV</t>
  </si>
  <si>
    <t>COCHIN</t>
  </si>
  <si>
    <t>In order to get some insight into your Excel skills, we would like you to demostrate how you would solve the problem described below.</t>
  </si>
  <si>
    <t>Good luck with the exercise :)</t>
  </si>
  <si>
    <t>Please do not rush to send us your solution as we value accuracy over speed.</t>
  </si>
  <si>
    <t>Allocating the volumes manually is possible, but extremely time consuming. We therefore challenge you to perform this task by using various formulas and functions available in Excel. Please make sure we understand the steps you have taken by leaving any work-tab, formula or additional column you have made in the file. If you feel that documenting your process is worthwile - please do that. Also, please let us know how long it took you to complete the task.</t>
  </si>
  <si>
    <t>ORIGIN+EQUIPMENT</t>
  </si>
  <si>
    <t>BDCGP PT20DC</t>
  </si>
  <si>
    <t>BDCGP PT40DC</t>
  </si>
  <si>
    <t>BDCGP PT40HC</t>
  </si>
  <si>
    <t>CNFZH PT20DC</t>
  </si>
  <si>
    <t>CNFZH PT40DC</t>
  </si>
  <si>
    <t>CNFZH PT40HC</t>
  </si>
  <si>
    <t>CNNBO PT20DC</t>
  </si>
  <si>
    <t>CNNBO PT40DC</t>
  </si>
  <si>
    <t>CNNBO PT40HC</t>
  </si>
  <si>
    <t>CNQIN PT20DC</t>
  </si>
  <si>
    <t>CNQIN PT40DC</t>
  </si>
  <si>
    <t>CNQIN PT40HC</t>
  </si>
  <si>
    <t>CNSGH PT20DC</t>
  </si>
  <si>
    <t>CNSGH PT40DC</t>
  </si>
  <si>
    <t>CNSGH PT40HC</t>
  </si>
  <si>
    <t>CNSNZ PT20DC</t>
  </si>
  <si>
    <t>CNSNZ PT40DC</t>
  </si>
  <si>
    <t>CNSNZ PT40HC</t>
  </si>
  <si>
    <t>CNWZO PT20DC</t>
  </si>
  <si>
    <t>CNWZO PT40DC</t>
  </si>
  <si>
    <t>CNWZO PT40HC</t>
  </si>
  <si>
    <t>CNXAM PT20DC</t>
  </si>
  <si>
    <t>CNXAM PT40DC</t>
  </si>
  <si>
    <t>CNXAM PT40HC</t>
  </si>
  <si>
    <t>CNYTN PT20DC</t>
  </si>
  <si>
    <t>CNYTN PT40DC</t>
  </si>
  <si>
    <t>CNYTN PT40HC</t>
  </si>
  <si>
    <t>HKHKG PT20DC</t>
  </si>
  <si>
    <t>HKHKG PT40DC</t>
  </si>
  <si>
    <t>HKHKG PT40HC</t>
  </si>
  <si>
    <t>IDJKT PT20DC</t>
  </si>
  <si>
    <t>IDJKT PT40DC</t>
  </si>
  <si>
    <t>IDJKT PT40HC</t>
  </si>
  <si>
    <t>IDSUB PT20DC</t>
  </si>
  <si>
    <t>IDSUB PT40DC</t>
  </si>
  <si>
    <t>IDSUB PT40HC</t>
  </si>
  <si>
    <t>INCOK PT20DC</t>
  </si>
  <si>
    <t>INCOK PT40DC</t>
  </si>
  <si>
    <t>INCOK PT40HC</t>
  </si>
  <si>
    <t>INMAA PT20DC</t>
  </si>
  <si>
    <t>INMAA PT40DC</t>
  </si>
  <si>
    <t>INMAA PT40HC</t>
  </si>
  <si>
    <t>INNSA PT20DC</t>
  </si>
  <si>
    <t>INNSA PT40DC</t>
  </si>
  <si>
    <t>INNSA PT40HC</t>
  </si>
  <si>
    <t>KHKOS PT20DC</t>
  </si>
  <si>
    <t>KHKOS PT40DC</t>
  </si>
  <si>
    <t>KHKOS PT40HC</t>
  </si>
  <si>
    <t>KHKOS PT40RF</t>
  </si>
  <si>
    <t>MMRGN PT20DC</t>
  </si>
  <si>
    <t>MMRGN PT40DC</t>
  </si>
  <si>
    <t>MMRGN PT40HC</t>
  </si>
  <si>
    <t>PKKHI PT20DC</t>
  </si>
  <si>
    <t>PKKHI PT20OT</t>
  </si>
  <si>
    <t>PKKHI PT40DC</t>
  </si>
  <si>
    <t>PKKHI PT40HC</t>
  </si>
  <si>
    <t>THBKK PT20DC</t>
  </si>
  <si>
    <t>THBKK PT40DC</t>
  </si>
  <si>
    <t>THBKK PT40HC</t>
  </si>
  <si>
    <t>VNHPH PT20DC</t>
  </si>
  <si>
    <t>VNHPH PT40DC</t>
  </si>
  <si>
    <t>VNHPH PT40HC</t>
  </si>
  <si>
    <t>VNSGN PT20DC</t>
  </si>
  <si>
    <t>VNSGN PT40DC</t>
  </si>
  <si>
    <t>VNSGN PT40HC</t>
  </si>
  <si>
    <t>Origin+Equipment</t>
  </si>
  <si>
    <t>Origin+Equipment+Dport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</si>
</sst>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name val="Arial"/>
      <family val="2"/>
    </font>
    <font>
      <b/>
      <sz val="10"/>
      <name val="Arial"/>
      <family val="2"/>
    </font>
    <font>
      <b/>
      <sz val="10"/>
      <color rgb="FFFF000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xf numFmtId="0" fontId="4" fillId="0" borderId="0"/>
  </cellStyleXfs>
  <cellXfs count="17">
    <xf numFmtId="0" fontId="0" fillId="0" borderId="0" xfId="0"/>
    <xf numFmtId="0" fontId="0" fillId="2" borderId="0" xfId="0" applyFill="1" applyAlignment="1">
      <alignment horizontal="center"/>
    </xf>
    <xf numFmtId="0" fontId="0" fillId="0" borderId="0" xfId="0" applyAlignment="1">
      <alignment wrapText="1"/>
    </xf>
    <xf numFmtId="0" fontId="5" fillId="2" borderId="0" xfId="2" applyFont="1" applyFill="1" applyAlignment="1">
      <alignment horizontal="center" vertical="center"/>
    </xf>
    <xf numFmtId="1" fontId="5" fillId="2" borderId="0" xfId="2" applyNumberFormat="1" applyFont="1" applyFill="1" applyAlignment="1">
      <alignment horizontal="center" vertical="center"/>
    </xf>
    <xf numFmtId="0" fontId="6" fillId="2" borderId="0" xfId="2" applyFont="1" applyFill="1" applyAlignment="1">
      <alignment horizontal="center" vertical="center"/>
    </xf>
    <xf numFmtId="0" fontId="0" fillId="0" borderId="0" xfId="0" applyAlignment="1">
      <alignment horizontal="center"/>
    </xf>
    <xf numFmtId="1" fontId="0" fillId="0" borderId="0" xfId="0" applyNumberFormat="1"/>
    <xf numFmtId="0" fontId="2" fillId="0" borderId="0" xfId="0" applyFont="1"/>
    <xf numFmtId="9" fontId="0" fillId="0" borderId="0" xfId="1" applyFont="1"/>
    <xf numFmtId="0" fontId="3" fillId="0" borderId="0" xfId="0" applyFont="1" applyAlignment="1">
      <alignment wrapText="1"/>
    </xf>
    <xf numFmtId="0" fontId="0" fillId="0" borderId="0" xfId="0" applyAlignment="1">
      <alignment vertical="center" wrapText="1"/>
    </xf>
    <xf numFmtId="0" fontId="0" fillId="3" borderId="1" xfId="0" applyFill="1" applyBorder="1"/>
    <xf numFmtId="2" fontId="0" fillId="0" borderId="0" xfId="0" applyNumberFormat="1"/>
    <xf numFmtId="2" fontId="0" fillId="3" borderId="0" xfId="0" applyNumberFormat="1" applyFill="1"/>
    <xf numFmtId="2" fontId="2" fillId="0" borderId="0" xfId="0" applyNumberFormat="1" applyFont="1" applyAlignment="1">
      <alignment horizontal="center"/>
    </xf>
    <xf numFmtId="0" fontId="5" fillId="2" borderId="0" xfId="2" applyFont="1" applyFill="1" applyAlignment="1">
      <alignment horizontal="center" vertical="center"/>
    </xf>
  </cellXfs>
  <cellStyles count="4">
    <cellStyle name="Normal" xfId="0" builtinId="0"/>
    <cellStyle name="Normal 2" xfId="3" xr:uid="{DA10C43A-7E71-480B-9AE8-685FCC400178}"/>
    <cellStyle name="Percent" xfId="1" builtinId="5"/>
    <cellStyle name="Standard 3 2 2" xfId="2" xr:uid="{94C2EE34-DA30-45BA-9D47-37C71756FE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945C-B144-41BD-9E1E-852EA740FFF8}">
  <sheetPr codeName="Sheet1"/>
  <dimension ref="B3:B16"/>
  <sheetViews>
    <sheetView showGridLines="0" zoomScaleNormal="100" workbookViewId="0">
      <selection activeCell="B6" sqref="B6"/>
    </sheetView>
  </sheetViews>
  <sheetFormatPr defaultColWidth="11.46875" defaultRowHeight="14.35" x14ac:dyDescent="0.5"/>
  <cols>
    <col min="2" max="2" width="130.3515625" customWidth="1"/>
  </cols>
  <sheetData>
    <row r="3" spans="2:2" x14ac:dyDescent="0.5">
      <c r="B3" s="1" t="s">
        <v>0</v>
      </c>
    </row>
    <row r="6" spans="2:2" x14ac:dyDescent="0.5">
      <c r="B6" t="s">
        <v>69</v>
      </c>
    </row>
    <row r="8" spans="2:2" ht="43" x14ac:dyDescent="0.5">
      <c r="B8" s="11" t="s">
        <v>1</v>
      </c>
    </row>
    <row r="10" spans="2:2" ht="28.7" x14ac:dyDescent="0.5">
      <c r="B10" s="2" t="s">
        <v>2</v>
      </c>
    </row>
    <row r="12" spans="2:2" ht="43" x14ac:dyDescent="0.5">
      <c r="B12" s="2" t="s">
        <v>72</v>
      </c>
    </row>
    <row r="14" spans="2:2" x14ac:dyDescent="0.5">
      <c r="B14" t="s">
        <v>71</v>
      </c>
    </row>
    <row r="16" spans="2:2" x14ac:dyDescent="0.5">
      <c r="B16"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56F9-EF4C-401B-B7C9-FBF224501715}">
  <sheetPr codeName="Sheet2"/>
  <dimension ref="A1:I191"/>
  <sheetViews>
    <sheetView tabSelected="1" topLeftCell="A58" zoomScale="55" zoomScaleNormal="55" workbookViewId="0">
      <selection activeCell="H2" sqref="H2"/>
    </sheetView>
  </sheetViews>
  <sheetFormatPr defaultColWidth="11.46875" defaultRowHeight="14.35" x14ac:dyDescent="0.5"/>
  <cols>
    <col min="1" max="1" width="22.52734375" bestFit="1" customWidth="1"/>
    <col min="2" max="2" width="25.46875" bestFit="1" customWidth="1"/>
    <col min="3" max="3" width="27.3515625" bestFit="1" customWidth="1"/>
    <col min="4" max="4" width="30.3515625" bestFit="1" customWidth="1"/>
    <col min="5" max="5" width="19.87890625" bestFit="1" customWidth="1"/>
    <col min="6" max="6" width="13.64453125" bestFit="1" customWidth="1"/>
    <col min="7" max="7" width="21" style="7" bestFit="1" customWidth="1"/>
    <col min="8" max="8" width="28.17578125" style="8" customWidth="1"/>
  </cols>
  <sheetData>
    <row r="1" spans="1:9" x14ac:dyDescent="0.5">
      <c r="A1" s="3" t="s">
        <v>3</v>
      </c>
      <c r="B1" s="3" t="s">
        <v>4</v>
      </c>
      <c r="C1" s="3" t="s">
        <v>5</v>
      </c>
      <c r="D1" s="3" t="s">
        <v>6</v>
      </c>
      <c r="E1" s="3" t="s">
        <v>7</v>
      </c>
      <c r="F1" s="3" t="s">
        <v>8</v>
      </c>
      <c r="G1" s="4" t="s">
        <v>9</v>
      </c>
      <c r="H1" s="5" t="s">
        <v>10</v>
      </c>
    </row>
    <row r="2" spans="1:9" x14ac:dyDescent="0.5">
      <c r="A2" s="6" t="s">
        <v>11</v>
      </c>
      <c r="B2" s="6" t="s">
        <v>12</v>
      </c>
      <c r="C2" s="6" t="s">
        <v>13</v>
      </c>
      <c r="D2" s="6" t="s">
        <v>14</v>
      </c>
      <c r="E2" s="6" t="s">
        <v>15</v>
      </c>
      <c r="F2" s="6" t="s">
        <v>16</v>
      </c>
      <c r="G2" s="7">
        <v>350</v>
      </c>
      <c r="H2" s="15">
        <f ca="1">VLOOKUP(I2,Volume!N:O,2,FALSE)</f>
        <v>42.25</v>
      </c>
      <c r="I2" t="str">
        <f>_xlfn.CONCAT(B2,E2,D2)</f>
        <v>CNNBO PT20DCDEBRV PT</v>
      </c>
    </row>
    <row r="3" spans="1:9" x14ac:dyDescent="0.5">
      <c r="A3" s="6" t="s">
        <v>17</v>
      </c>
      <c r="B3" s="6" t="s">
        <v>18</v>
      </c>
      <c r="C3" s="6" t="s">
        <v>13</v>
      </c>
      <c r="D3" s="6" t="s">
        <v>14</v>
      </c>
      <c r="E3" s="6" t="s">
        <v>15</v>
      </c>
      <c r="F3" s="6" t="s">
        <v>16</v>
      </c>
      <c r="G3" s="7">
        <v>350</v>
      </c>
      <c r="H3" s="15">
        <f ca="1">VLOOKUP(I3,Volume!N:O,2,FALSE)</f>
        <v>28</v>
      </c>
      <c r="I3" t="str">
        <f t="shared" ref="I3:I66" si="0">_xlfn.CONCAT(B3,E3,D3)</f>
        <v>CNXAM PT20DCDEBRV PT</v>
      </c>
    </row>
    <row r="4" spans="1:9" x14ac:dyDescent="0.5">
      <c r="A4" s="6" t="s">
        <v>19</v>
      </c>
      <c r="B4" s="6" t="s">
        <v>20</v>
      </c>
      <c r="C4" s="6" t="s">
        <v>13</v>
      </c>
      <c r="D4" s="6" t="s">
        <v>14</v>
      </c>
      <c r="E4" s="6" t="s">
        <v>15</v>
      </c>
      <c r="F4" s="6" t="s">
        <v>16</v>
      </c>
      <c r="G4" s="7">
        <v>400</v>
      </c>
      <c r="H4" s="15">
        <f ca="1">VLOOKUP(I4,Volume!N:O,2,FALSE)</f>
        <v>8.5</v>
      </c>
      <c r="I4" t="str">
        <f t="shared" si="0"/>
        <v>VNSGN PT20DCDEBRV PT</v>
      </c>
    </row>
    <row r="5" spans="1:9" x14ac:dyDescent="0.5">
      <c r="A5" s="6" t="s">
        <v>21</v>
      </c>
      <c r="B5" s="6" t="s">
        <v>22</v>
      </c>
      <c r="C5" s="6" t="s">
        <v>13</v>
      </c>
      <c r="D5" s="6" t="s">
        <v>14</v>
      </c>
      <c r="E5" s="6" t="s">
        <v>15</v>
      </c>
      <c r="F5" s="6" t="s">
        <v>16</v>
      </c>
      <c r="G5" s="7">
        <v>300</v>
      </c>
      <c r="H5" s="15">
        <f ca="1">VLOOKUP(I5,Volume!N:O,2,FALSE)</f>
        <v>8.5</v>
      </c>
      <c r="I5" t="str">
        <f t="shared" si="0"/>
        <v>INNSA PT20DCDEBRV PT</v>
      </c>
    </row>
    <row r="6" spans="1:9" x14ac:dyDescent="0.5">
      <c r="A6" s="6" t="s">
        <v>23</v>
      </c>
      <c r="B6" s="6" t="s">
        <v>24</v>
      </c>
      <c r="C6" s="6" t="s">
        <v>13</v>
      </c>
      <c r="D6" s="6" t="s">
        <v>14</v>
      </c>
      <c r="E6" s="6" t="s">
        <v>15</v>
      </c>
      <c r="F6" s="6" t="s">
        <v>16</v>
      </c>
      <c r="G6" s="7">
        <v>350</v>
      </c>
      <c r="H6" s="15">
        <f ca="1">VLOOKUP(I6,Volume!N:O,2,FALSE)</f>
        <v>8.75</v>
      </c>
      <c r="I6" t="str">
        <f t="shared" si="0"/>
        <v>CNSNZ PT20DCDEBRV PT</v>
      </c>
    </row>
    <row r="7" spans="1:9" x14ac:dyDescent="0.5">
      <c r="A7" s="6" t="s">
        <v>25</v>
      </c>
      <c r="B7" s="6" t="s">
        <v>26</v>
      </c>
      <c r="C7" s="6" t="s">
        <v>13</v>
      </c>
      <c r="D7" s="6" t="s">
        <v>14</v>
      </c>
      <c r="E7" s="6" t="s">
        <v>15</v>
      </c>
      <c r="F7" s="6" t="s">
        <v>16</v>
      </c>
      <c r="G7" s="7">
        <v>350</v>
      </c>
      <c r="H7" s="15">
        <f ca="1">VLOOKUP(I7,Volume!N:O,2,FALSE)</f>
        <v>2.75</v>
      </c>
      <c r="I7" t="str">
        <f t="shared" si="0"/>
        <v>CNSGH PT20DCDEBRV PT</v>
      </c>
    </row>
    <row r="8" spans="1:9" x14ac:dyDescent="0.5">
      <c r="A8" s="6" t="s">
        <v>27</v>
      </c>
      <c r="B8" s="6" t="s">
        <v>28</v>
      </c>
      <c r="C8" s="6" t="s">
        <v>13</v>
      </c>
      <c r="D8" s="6" t="s">
        <v>14</v>
      </c>
      <c r="E8" s="6" t="s">
        <v>15</v>
      </c>
      <c r="F8" s="6" t="s">
        <v>16</v>
      </c>
      <c r="G8" s="7">
        <v>450</v>
      </c>
      <c r="H8" s="15">
        <f ca="1">VLOOKUP(I8,Volume!N:O,2,FALSE)</f>
        <v>3</v>
      </c>
      <c r="I8" t="str">
        <f t="shared" si="0"/>
        <v>CNFZH PT20DCDEBRV PT</v>
      </c>
    </row>
    <row r="9" spans="1:9" x14ac:dyDescent="0.5">
      <c r="A9" s="6" t="s">
        <v>29</v>
      </c>
      <c r="B9" s="6" t="s">
        <v>30</v>
      </c>
      <c r="C9" s="6" t="s">
        <v>13</v>
      </c>
      <c r="D9" s="6" t="s">
        <v>14</v>
      </c>
      <c r="E9" s="6" t="s">
        <v>15</v>
      </c>
      <c r="F9" s="6" t="s">
        <v>16</v>
      </c>
      <c r="G9" s="7">
        <v>350</v>
      </c>
      <c r="H9" s="15">
        <f ca="1">VLOOKUP(I9,Volume!N:O,2,FALSE)</f>
        <v>2.25</v>
      </c>
      <c r="I9" t="str">
        <f t="shared" si="0"/>
        <v>IDSUB PT20DCDEBRV PT</v>
      </c>
    </row>
    <row r="10" spans="1:9" x14ac:dyDescent="0.5">
      <c r="A10" s="6" t="s">
        <v>31</v>
      </c>
      <c r="B10" s="6" t="s">
        <v>32</v>
      </c>
      <c r="C10" s="6" t="s">
        <v>13</v>
      </c>
      <c r="D10" s="6" t="s">
        <v>14</v>
      </c>
      <c r="E10" s="6" t="s">
        <v>15</v>
      </c>
      <c r="F10" s="6" t="s">
        <v>16</v>
      </c>
      <c r="G10" s="7">
        <v>450</v>
      </c>
      <c r="H10" s="15">
        <f ca="1">VLOOKUP(I10,Volume!N:O,2,FALSE)</f>
        <v>6</v>
      </c>
      <c r="I10" t="str">
        <f t="shared" si="0"/>
        <v>INMAA PT20DCDEBRV PT</v>
      </c>
    </row>
    <row r="11" spans="1:9" x14ac:dyDescent="0.5">
      <c r="A11" s="6" t="s">
        <v>33</v>
      </c>
      <c r="B11" s="6" t="s">
        <v>34</v>
      </c>
      <c r="C11" s="6" t="s">
        <v>13</v>
      </c>
      <c r="D11" s="6" t="s">
        <v>14</v>
      </c>
      <c r="E11" s="6" t="s">
        <v>15</v>
      </c>
      <c r="F11" s="6" t="s">
        <v>16</v>
      </c>
      <c r="G11" s="7">
        <v>350</v>
      </c>
      <c r="H11" s="15">
        <f ca="1">VLOOKUP(I11,Volume!N:O,2,FALSE)</f>
        <v>1.75</v>
      </c>
      <c r="I11" t="str">
        <f t="shared" si="0"/>
        <v>CNYTN PT20DCDEBRV PT</v>
      </c>
    </row>
    <row r="12" spans="1:9" x14ac:dyDescent="0.5">
      <c r="A12" s="6" t="s">
        <v>35</v>
      </c>
      <c r="B12" s="6" t="s">
        <v>36</v>
      </c>
      <c r="C12" s="6" t="s">
        <v>13</v>
      </c>
      <c r="D12" s="6" t="s">
        <v>14</v>
      </c>
      <c r="E12" s="6" t="s">
        <v>15</v>
      </c>
      <c r="F12" s="6" t="s">
        <v>16</v>
      </c>
      <c r="G12" s="7">
        <v>450</v>
      </c>
      <c r="H12" s="15">
        <f ca="1">VLOOKUP(I12,Volume!N:O,2,FALSE)</f>
        <v>1.5</v>
      </c>
      <c r="I12" t="str">
        <f t="shared" si="0"/>
        <v>BDCGP PT20DCDEBRV PT</v>
      </c>
    </row>
    <row r="13" spans="1:9" x14ac:dyDescent="0.5">
      <c r="A13" s="6" t="s">
        <v>37</v>
      </c>
      <c r="B13" s="6" t="s">
        <v>38</v>
      </c>
      <c r="C13" s="6" t="s">
        <v>13</v>
      </c>
      <c r="D13" s="6" t="s">
        <v>14</v>
      </c>
      <c r="E13" s="6" t="s">
        <v>15</v>
      </c>
      <c r="F13" s="6" t="s">
        <v>16</v>
      </c>
      <c r="G13" s="7">
        <v>575</v>
      </c>
      <c r="H13" s="15">
        <f ca="1">VLOOKUP(I13,Volume!N:O,2,FALSE)</f>
        <v>1.75</v>
      </c>
      <c r="I13" t="str">
        <f t="shared" si="0"/>
        <v>KHKOS PT20DCDEBRV PT</v>
      </c>
    </row>
    <row r="14" spans="1:9" x14ac:dyDescent="0.5">
      <c r="A14" s="6" t="s">
        <v>39</v>
      </c>
      <c r="B14" s="6" t="s">
        <v>40</v>
      </c>
      <c r="C14" s="6" t="s">
        <v>13</v>
      </c>
      <c r="D14" s="6" t="s">
        <v>14</v>
      </c>
      <c r="E14" s="6" t="s">
        <v>15</v>
      </c>
      <c r="F14" s="6" t="s">
        <v>16</v>
      </c>
      <c r="G14" s="7">
        <v>500</v>
      </c>
      <c r="H14" s="15">
        <f ca="1">VLOOKUP(I14,Volume!N:O,2,FALSE)</f>
        <v>1.25</v>
      </c>
      <c r="I14" t="str">
        <f t="shared" si="0"/>
        <v>MMRGN PT20DCDEBRV PT</v>
      </c>
    </row>
    <row r="15" spans="1:9" x14ac:dyDescent="0.5">
      <c r="A15" s="6" t="s">
        <v>41</v>
      </c>
      <c r="B15" s="6" t="s">
        <v>42</v>
      </c>
      <c r="C15" s="6" t="s">
        <v>13</v>
      </c>
      <c r="D15" s="6" t="s">
        <v>14</v>
      </c>
      <c r="E15" s="6" t="s">
        <v>15</v>
      </c>
      <c r="F15" s="6" t="s">
        <v>16</v>
      </c>
      <c r="G15" s="7">
        <v>450</v>
      </c>
      <c r="H15" s="15">
        <f ca="1">VLOOKUP(I15,Volume!N:O,2,FALSE)</f>
        <v>1.25</v>
      </c>
      <c r="I15" t="str">
        <f t="shared" si="0"/>
        <v>VNHPH PT20DCDEBRV PT</v>
      </c>
    </row>
    <row r="16" spans="1:9" x14ac:dyDescent="0.5">
      <c r="A16" s="6" t="s">
        <v>43</v>
      </c>
      <c r="B16" s="6" t="s">
        <v>44</v>
      </c>
      <c r="C16" s="6" t="s">
        <v>13</v>
      </c>
      <c r="D16" s="6" t="s">
        <v>14</v>
      </c>
      <c r="E16" s="6" t="s">
        <v>15</v>
      </c>
      <c r="F16" s="6" t="s">
        <v>16</v>
      </c>
      <c r="G16" s="7">
        <v>350</v>
      </c>
      <c r="H16" s="15">
        <f ca="1">VLOOKUP(I16,Volume!N:O,2,FALSE)</f>
        <v>1.5</v>
      </c>
      <c r="I16" t="str">
        <f t="shared" si="0"/>
        <v>PKKHI PT20DCDEBRV PT</v>
      </c>
    </row>
    <row r="17" spans="1:9" x14ac:dyDescent="0.5">
      <c r="A17" s="6" t="s">
        <v>45</v>
      </c>
      <c r="B17" s="6" t="s">
        <v>46</v>
      </c>
      <c r="C17" s="6" t="s">
        <v>13</v>
      </c>
      <c r="D17" s="6" t="s">
        <v>14</v>
      </c>
      <c r="E17" s="6" t="s">
        <v>15</v>
      </c>
      <c r="F17" s="6" t="s">
        <v>16</v>
      </c>
      <c r="G17" s="7">
        <v>400</v>
      </c>
      <c r="H17" s="15">
        <f ca="1">VLOOKUP(I17,Volume!N:O,2,FALSE)</f>
        <v>1.25</v>
      </c>
      <c r="I17" t="str">
        <f t="shared" si="0"/>
        <v>THBKK PT20DCDEBRV PT</v>
      </c>
    </row>
    <row r="18" spans="1:9" x14ac:dyDescent="0.5">
      <c r="A18" s="6" t="s">
        <v>47</v>
      </c>
      <c r="B18" s="6" t="s">
        <v>48</v>
      </c>
      <c r="C18" s="6" t="s">
        <v>13</v>
      </c>
      <c r="D18" s="6" t="s">
        <v>14</v>
      </c>
      <c r="E18" s="6" t="s">
        <v>15</v>
      </c>
      <c r="F18" s="6" t="s">
        <v>16</v>
      </c>
      <c r="G18" s="7">
        <v>450</v>
      </c>
      <c r="H18" s="15">
        <f ca="1">VLOOKUP(I18,Volume!N:O,2,FALSE)</f>
        <v>1</v>
      </c>
      <c r="I18" t="str">
        <f t="shared" si="0"/>
        <v>CNWZO PT20DCDEBRV PT</v>
      </c>
    </row>
    <row r="19" spans="1:9" x14ac:dyDescent="0.5">
      <c r="A19" s="6" t="s">
        <v>49</v>
      </c>
      <c r="B19" s="6" t="s">
        <v>50</v>
      </c>
      <c r="C19" s="6" t="s">
        <v>13</v>
      </c>
      <c r="D19" s="6" t="s">
        <v>14</v>
      </c>
      <c r="E19" s="6" t="s">
        <v>15</v>
      </c>
      <c r="F19" s="6" t="s">
        <v>16</v>
      </c>
      <c r="G19" s="7">
        <v>350</v>
      </c>
      <c r="H19" s="15">
        <f ca="1">VLOOKUP(I19,Volume!N:O,2,FALSE)</f>
        <v>0.25</v>
      </c>
      <c r="I19" t="str">
        <f t="shared" si="0"/>
        <v>IDJKT PT20DCDEBRV PT</v>
      </c>
    </row>
    <row r="20" spans="1:9" x14ac:dyDescent="0.5">
      <c r="A20" s="6" t="s">
        <v>51</v>
      </c>
      <c r="B20" s="6" t="s">
        <v>52</v>
      </c>
      <c r="C20" s="6" t="s">
        <v>13</v>
      </c>
      <c r="D20" s="6" t="s">
        <v>14</v>
      </c>
      <c r="E20" s="6" t="s">
        <v>15</v>
      </c>
      <c r="F20" s="6" t="s">
        <v>16</v>
      </c>
      <c r="G20" s="7">
        <v>350</v>
      </c>
      <c r="H20" s="15">
        <f ca="1">VLOOKUP(I20,Volume!N:O,2,FALSE)</f>
        <v>1</v>
      </c>
      <c r="I20" t="str">
        <f t="shared" si="0"/>
        <v>CNQIN PT20DCDEBRV PT</v>
      </c>
    </row>
    <row r="21" spans="1:9" x14ac:dyDescent="0.5">
      <c r="A21" s="6" t="s">
        <v>53</v>
      </c>
      <c r="B21" s="6" t="s">
        <v>54</v>
      </c>
      <c r="C21" s="6" t="s">
        <v>13</v>
      </c>
      <c r="D21" s="6" t="s">
        <v>14</v>
      </c>
      <c r="E21" s="6" t="s">
        <v>15</v>
      </c>
      <c r="F21" s="6" t="s">
        <v>16</v>
      </c>
      <c r="G21" s="7">
        <v>350</v>
      </c>
      <c r="H21" s="15">
        <f ca="1">VLOOKUP(I21,Volume!N:O,2,FALSE)</f>
        <v>0</v>
      </c>
      <c r="I21" t="str">
        <f t="shared" si="0"/>
        <v>HKHKG PT20DCDEBRV PT</v>
      </c>
    </row>
    <row r="22" spans="1:9" x14ac:dyDescent="0.5">
      <c r="A22" s="6" t="s">
        <v>68</v>
      </c>
      <c r="B22" s="6" t="s">
        <v>55</v>
      </c>
      <c r="C22" s="6" t="s">
        <v>13</v>
      </c>
      <c r="D22" s="6" t="s">
        <v>14</v>
      </c>
      <c r="E22" s="6" t="s">
        <v>15</v>
      </c>
      <c r="F22" s="6" t="s">
        <v>16</v>
      </c>
      <c r="G22" s="7">
        <v>450</v>
      </c>
      <c r="H22" s="15">
        <f ca="1">VLOOKUP(I22,Volume!N:O,2,FALSE)</f>
        <v>0.25</v>
      </c>
      <c r="I22" t="str">
        <f t="shared" si="0"/>
        <v>INCOK PT20DCDEBRV PT</v>
      </c>
    </row>
    <row r="23" spans="1:9" x14ac:dyDescent="0.5">
      <c r="A23" s="6" t="s">
        <v>11</v>
      </c>
      <c r="B23" s="6" t="s">
        <v>12</v>
      </c>
      <c r="C23" s="6" t="s">
        <v>13</v>
      </c>
      <c r="D23" s="6" t="s">
        <v>14</v>
      </c>
      <c r="E23" s="6" t="s">
        <v>56</v>
      </c>
      <c r="F23" s="6" t="s">
        <v>16</v>
      </c>
      <c r="G23" s="7">
        <v>650</v>
      </c>
      <c r="H23" s="15">
        <f ca="1">VLOOKUP(I23,Volume!N:O,2,FALSE)</f>
        <v>60</v>
      </c>
      <c r="I23" t="str">
        <f t="shared" si="0"/>
        <v>CNNBO PT40DCDEBRV PT</v>
      </c>
    </row>
    <row r="24" spans="1:9" x14ac:dyDescent="0.5">
      <c r="A24" s="6" t="s">
        <v>17</v>
      </c>
      <c r="B24" s="6" t="s">
        <v>18</v>
      </c>
      <c r="C24" s="6" t="s">
        <v>13</v>
      </c>
      <c r="D24" s="6" t="s">
        <v>14</v>
      </c>
      <c r="E24" s="6" t="s">
        <v>56</v>
      </c>
      <c r="F24" s="6" t="s">
        <v>16</v>
      </c>
      <c r="G24" s="7">
        <v>650</v>
      </c>
      <c r="H24" s="15">
        <f ca="1">VLOOKUP(I24,Volume!N:O,2,FALSE)</f>
        <v>33</v>
      </c>
      <c r="I24" t="str">
        <f t="shared" si="0"/>
        <v>CNXAM PT40DCDEBRV PT</v>
      </c>
    </row>
    <row r="25" spans="1:9" x14ac:dyDescent="0.5">
      <c r="A25" s="6" t="s">
        <v>19</v>
      </c>
      <c r="B25" s="6" t="s">
        <v>20</v>
      </c>
      <c r="C25" s="6" t="s">
        <v>13</v>
      </c>
      <c r="D25" s="6" t="s">
        <v>14</v>
      </c>
      <c r="E25" s="6" t="s">
        <v>56</v>
      </c>
      <c r="F25" s="6" t="s">
        <v>16</v>
      </c>
      <c r="G25" s="7">
        <v>700</v>
      </c>
      <c r="H25" s="15">
        <f ca="1">VLOOKUP(I25,Volume!N:O,2,FALSE)</f>
        <v>9</v>
      </c>
      <c r="I25" t="str">
        <f t="shared" si="0"/>
        <v>VNSGN PT40DCDEBRV PT</v>
      </c>
    </row>
    <row r="26" spans="1:9" x14ac:dyDescent="0.5">
      <c r="A26" s="6" t="s">
        <v>21</v>
      </c>
      <c r="B26" s="6" t="s">
        <v>22</v>
      </c>
      <c r="C26" s="6" t="s">
        <v>13</v>
      </c>
      <c r="D26" s="6" t="s">
        <v>14</v>
      </c>
      <c r="E26" s="6" t="s">
        <v>56</v>
      </c>
      <c r="F26" s="6" t="s">
        <v>16</v>
      </c>
      <c r="G26" s="7">
        <v>600</v>
      </c>
      <c r="H26" s="15">
        <f ca="1">VLOOKUP(I26,Volume!N:O,2,FALSE)</f>
        <v>2.25</v>
      </c>
      <c r="I26" t="str">
        <f t="shared" si="0"/>
        <v>INNSA PT40DCDEBRV PT</v>
      </c>
    </row>
    <row r="27" spans="1:9" x14ac:dyDescent="0.5">
      <c r="A27" s="6" t="s">
        <v>23</v>
      </c>
      <c r="B27" s="6" t="s">
        <v>24</v>
      </c>
      <c r="C27" s="6" t="s">
        <v>13</v>
      </c>
      <c r="D27" s="6" t="s">
        <v>14</v>
      </c>
      <c r="E27" s="6" t="s">
        <v>56</v>
      </c>
      <c r="F27" s="6" t="s">
        <v>16</v>
      </c>
      <c r="G27" s="7">
        <v>650</v>
      </c>
      <c r="H27" s="15">
        <f ca="1">VLOOKUP(I27,Volume!N:O,2,FALSE)</f>
        <v>8.5</v>
      </c>
      <c r="I27" t="str">
        <f t="shared" si="0"/>
        <v>CNSNZ PT40DCDEBRV PT</v>
      </c>
    </row>
    <row r="28" spans="1:9" x14ac:dyDescent="0.5">
      <c r="A28" s="6" t="s">
        <v>25</v>
      </c>
      <c r="B28" s="6" t="s">
        <v>26</v>
      </c>
      <c r="C28" s="6" t="s">
        <v>13</v>
      </c>
      <c r="D28" s="6" t="s">
        <v>14</v>
      </c>
      <c r="E28" s="6" t="s">
        <v>56</v>
      </c>
      <c r="F28" s="6" t="s">
        <v>16</v>
      </c>
      <c r="G28" s="7">
        <v>650</v>
      </c>
      <c r="H28" s="15">
        <f ca="1">VLOOKUP(I28,Volume!N:O,2,FALSE)</f>
        <v>5.5</v>
      </c>
      <c r="I28" t="str">
        <f t="shared" si="0"/>
        <v>CNSGH PT40DCDEBRV PT</v>
      </c>
    </row>
    <row r="29" spans="1:9" x14ac:dyDescent="0.5">
      <c r="A29" s="6" t="s">
        <v>27</v>
      </c>
      <c r="B29" s="6" t="s">
        <v>28</v>
      </c>
      <c r="C29" s="6" t="s">
        <v>13</v>
      </c>
      <c r="D29" s="6" t="s">
        <v>14</v>
      </c>
      <c r="E29" s="6" t="s">
        <v>56</v>
      </c>
      <c r="F29" s="6" t="s">
        <v>16</v>
      </c>
      <c r="G29" s="7">
        <v>750</v>
      </c>
      <c r="H29" s="15">
        <f ca="1">VLOOKUP(I29,Volume!N:O,2,FALSE)</f>
        <v>2.75</v>
      </c>
      <c r="I29" t="str">
        <f t="shared" si="0"/>
        <v>CNFZH PT40DCDEBRV PT</v>
      </c>
    </row>
    <row r="30" spans="1:9" x14ac:dyDescent="0.5">
      <c r="A30" s="6" t="s">
        <v>29</v>
      </c>
      <c r="B30" s="6" t="s">
        <v>30</v>
      </c>
      <c r="C30" s="6" t="s">
        <v>13</v>
      </c>
      <c r="D30" s="6" t="s">
        <v>14</v>
      </c>
      <c r="E30" s="6" t="s">
        <v>56</v>
      </c>
      <c r="F30" s="6" t="s">
        <v>16</v>
      </c>
      <c r="G30" s="7">
        <v>650</v>
      </c>
      <c r="H30" s="15">
        <f ca="1">VLOOKUP(I30,Volume!N:O,2,FALSE)</f>
        <v>3.75</v>
      </c>
      <c r="I30" t="str">
        <f t="shared" si="0"/>
        <v>IDSUB PT40DCDEBRV PT</v>
      </c>
    </row>
    <row r="31" spans="1:9" x14ac:dyDescent="0.5">
      <c r="A31" s="6" t="s">
        <v>31</v>
      </c>
      <c r="B31" s="6" t="s">
        <v>32</v>
      </c>
      <c r="C31" s="6" t="s">
        <v>13</v>
      </c>
      <c r="D31" s="6" t="s">
        <v>14</v>
      </c>
      <c r="E31" s="6" t="s">
        <v>56</v>
      </c>
      <c r="F31" s="6" t="s">
        <v>16</v>
      </c>
      <c r="G31" s="7">
        <v>600</v>
      </c>
      <c r="H31" s="15">
        <f ca="1">VLOOKUP(I31,Volume!N:O,2,FALSE)</f>
        <v>1.5</v>
      </c>
      <c r="I31" t="str">
        <f t="shared" si="0"/>
        <v>INMAA PT40DCDEBRV PT</v>
      </c>
    </row>
    <row r="32" spans="1:9" x14ac:dyDescent="0.5">
      <c r="A32" s="6" t="s">
        <v>33</v>
      </c>
      <c r="B32" s="6" t="s">
        <v>34</v>
      </c>
      <c r="C32" s="6" t="s">
        <v>13</v>
      </c>
      <c r="D32" s="6" t="s">
        <v>14</v>
      </c>
      <c r="E32" s="6" t="s">
        <v>56</v>
      </c>
      <c r="F32" s="6" t="s">
        <v>16</v>
      </c>
      <c r="G32" s="7">
        <v>650</v>
      </c>
      <c r="H32" s="15">
        <f ca="1">VLOOKUP(I32,Volume!N:O,2,FALSE)</f>
        <v>3</v>
      </c>
      <c r="I32" t="str">
        <f t="shared" si="0"/>
        <v>CNYTN PT40DCDEBRV PT</v>
      </c>
    </row>
    <row r="33" spans="1:9" x14ac:dyDescent="0.5">
      <c r="A33" s="6" t="s">
        <v>35</v>
      </c>
      <c r="B33" s="6" t="s">
        <v>36</v>
      </c>
      <c r="C33" s="6" t="s">
        <v>13</v>
      </c>
      <c r="D33" s="6" t="s">
        <v>14</v>
      </c>
      <c r="E33" s="6" t="s">
        <v>56</v>
      </c>
      <c r="F33" s="6" t="s">
        <v>16</v>
      </c>
      <c r="G33" s="7">
        <v>700</v>
      </c>
      <c r="H33" s="15">
        <f ca="1">VLOOKUP(I33,Volume!N:O,2,FALSE)</f>
        <v>1.5</v>
      </c>
      <c r="I33" t="str">
        <f t="shared" si="0"/>
        <v>BDCGP PT40DCDEBRV PT</v>
      </c>
    </row>
    <row r="34" spans="1:9" x14ac:dyDescent="0.5">
      <c r="A34" s="6" t="s">
        <v>37</v>
      </c>
      <c r="B34" s="6" t="s">
        <v>38</v>
      </c>
      <c r="C34" s="6" t="s">
        <v>13</v>
      </c>
      <c r="D34" s="6" t="s">
        <v>14</v>
      </c>
      <c r="E34" s="6" t="s">
        <v>56</v>
      </c>
      <c r="F34" s="6" t="s">
        <v>16</v>
      </c>
      <c r="G34" s="7">
        <v>975</v>
      </c>
      <c r="H34" s="15">
        <f ca="1">VLOOKUP(I34,Volume!N:O,2,FALSE)</f>
        <v>2.5</v>
      </c>
      <c r="I34" t="str">
        <f t="shared" si="0"/>
        <v>KHKOS PT40DCDEBRV PT</v>
      </c>
    </row>
    <row r="35" spans="1:9" x14ac:dyDescent="0.5">
      <c r="A35" s="6" t="s">
        <v>39</v>
      </c>
      <c r="B35" s="6" t="s">
        <v>40</v>
      </c>
      <c r="C35" s="6" t="s">
        <v>13</v>
      </c>
      <c r="D35" s="6" t="s">
        <v>14</v>
      </c>
      <c r="E35" s="6" t="s">
        <v>56</v>
      </c>
      <c r="F35" s="6" t="s">
        <v>16</v>
      </c>
      <c r="G35" s="7">
        <v>850</v>
      </c>
      <c r="H35" s="15">
        <f ca="1">VLOOKUP(I35,Volume!N:O,2,FALSE)</f>
        <v>1</v>
      </c>
      <c r="I35" t="str">
        <f t="shared" si="0"/>
        <v>MMRGN PT40DCDEBRV PT</v>
      </c>
    </row>
    <row r="36" spans="1:9" x14ac:dyDescent="0.5">
      <c r="A36" s="6" t="s">
        <v>41</v>
      </c>
      <c r="B36" s="6" t="s">
        <v>42</v>
      </c>
      <c r="C36" s="6" t="s">
        <v>13</v>
      </c>
      <c r="D36" s="6" t="s">
        <v>14</v>
      </c>
      <c r="E36" s="6" t="s">
        <v>56</v>
      </c>
      <c r="F36" s="6" t="s">
        <v>16</v>
      </c>
      <c r="G36" s="7">
        <v>750</v>
      </c>
      <c r="H36" s="15">
        <f ca="1">VLOOKUP(I36,Volume!N:O,2,FALSE)</f>
        <v>1.75</v>
      </c>
      <c r="I36" t="str">
        <f t="shared" si="0"/>
        <v>VNHPH PT40DCDEBRV PT</v>
      </c>
    </row>
    <row r="37" spans="1:9" x14ac:dyDescent="0.5">
      <c r="A37" s="6" t="s">
        <v>43</v>
      </c>
      <c r="B37" s="6" t="s">
        <v>44</v>
      </c>
      <c r="C37" s="6" t="s">
        <v>13</v>
      </c>
      <c r="D37" s="6" t="s">
        <v>14</v>
      </c>
      <c r="E37" s="6" t="s">
        <v>56</v>
      </c>
      <c r="F37" s="6" t="s">
        <v>16</v>
      </c>
      <c r="G37" s="7">
        <v>650</v>
      </c>
      <c r="H37" s="15">
        <f ca="1">VLOOKUP(I37,Volume!N:O,2,FALSE)</f>
        <v>0.75</v>
      </c>
      <c r="I37" t="str">
        <f t="shared" si="0"/>
        <v>PKKHI PT40DCDEBRV PT</v>
      </c>
    </row>
    <row r="38" spans="1:9" x14ac:dyDescent="0.5">
      <c r="A38" s="6" t="s">
        <v>45</v>
      </c>
      <c r="B38" s="6" t="s">
        <v>46</v>
      </c>
      <c r="C38" s="6" t="s">
        <v>13</v>
      </c>
      <c r="D38" s="6" t="s">
        <v>14</v>
      </c>
      <c r="E38" s="6" t="s">
        <v>56</v>
      </c>
      <c r="F38" s="6" t="s">
        <v>16</v>
      </c>
      <c r="G38" s="7">
        <v>700</v>
      </c>
      <c r="H38" s="15">
        <f ca="1">VLOOKUP(I38,Volume!N:O,2,FALSE)</f>
        <v>0.75</v>
      </c>
      <c r="I38" t="str">
        <f t="shared" si="0"/>
        <v>THBKK PT40DCDEBRV PT</v>
      </c>
    </row>
    <row r="39" spans="1:9" x14ac:dyDescent="0.5">
      <c r="A39" s="6" t="s">
        <v>47</v>
      </c>
      <c r="B39" s="6" t="s">
        <v>48</v>
      </c>
      <c r="C39" s="6" t="s">
        <v>13</v>
      </c>
      <c r="D39" s="6" t="s">
        <v>14</v>
      </c>
      <c r="E39" s="6" t="s">
        <v>56</v>
      </c>
      <c r="F39" s="6" t="s">
        <v>16</v>
      </c>
      <c r="G39" s="7">
        <v>850</v>
      </c>
      <c r="H39" s="15">
        <f ca="1">VLOOKUP(I39,Volume!N:O,2,FALSE)</f>
        <v>1</v>
      </c>
      <c r="I39" t="str">
        <f t="shared" si="0"/>
        <v>CNWZO PT40DCDEBRV PT</v>
      </c>
    </row>
    <row r="40" spans="1:9" x14ac:dyDescent="0.5">
      <c r="A40" s="6" t="s">
        <v>49</v>
      </c>
      <c r="B40" s="6" t="s">
        <v>50</v>
      </c>
      <c r="C40" s="6" t="s">
        <v>13</v>
      </c>
      <c r="D40" s="6" t="s">
        <v>14</v>
      </c>
      <c r="E40" s="6" t="s">
        <v>56</v>
      </c>
      <c r="F40" s="6" t="s">
        <v>16</v>
      </c>
      <c r="G40" s="7">
        <v>650</v>
      </c>
      <c r="H40" s="15">
        <f ca="1">VLOOKUP(I40,Volume!N:O,2,FALSE)</f>
        <v>0.75</v>
      </c>
      <c r="I40" t="str">
        <f t="shared" si="0"/>
        <v>IDJKT PT40DCDEBRV PT</v>
      </c>
    </row>
    <row r="41" spans="1:9" x14ac:dyDescent="0.5">
      <c r="A41" s="6" t="s">
        <v>51</v>
      </c>
      <c r="B41" s="6" t="s">
        <v>52</v>
      </c>
      <c r="C41" s="6" t="s">
        <v>13</v>
      </c>
      <c r="D41" s="6" t="s">
        <v>14</v>
      </c>
      <c r="E41" s="6" t="s">
        <v>56</v>
      </c>
      <c r="F41" s="6" t="s">
        <v>16</v>
      </c>
      <c r="G41" s="7">
        <v>650</v>
      </c>
      <c r="H41" s="15">
        <f ca="1">VLOOKUP(I41,Volume!N:O,2,FALSE)</f>
        <v>0.25</v>
      </c>
      <c r="I41" t="str">
        <f t="shared" si="0"/>
        <v>CNQIN PT40DCDEBRV PT</v>
      </c>
    </row>
    <row r="42" spans="1:9" x14ac:dyDescent="0.5">
      <c r="A42" s="6" t="s">
        <v>53</v>
      </c>
      <c r="B42" s="6" t="s">
        <v>54</v>
      </c>
      <c r="C42" s="6" t="s">
        <v>13</v>
      </c>
      <c r="D42" s="6" t="s">
        <v>14</v>
      </c>
      <c r="E42" s="6" t="s">
        <v>56</v>
      </c>
      <c r="F42" s="6" t="s">
        <v>16</v>
      </c>
      <c r="G42" s="7">
        <v>650</v>
      </c>
      <c r="H42" s="15">
        <f ca="1">VLOOKUP(I42,Volume!N:O,2,FALSE)</f>
        <v>0.25</v>
      </c>
      <c r="I42" t="str">
        <f t="shared" si="0"/>
        <v>HKHKG PT40DCDEBRV PT</v>
      </c>
    </row>
    <row r="43" spans="1:9" x14ac:dyDescent="0.5">
      <c r="A43" s="6" t="s">
        <v>68</v>
      </c>
      <c r="B43" s="6" t="s">
        <v>55</v>
      </c>
      <c r="C43" s="6" t="s">
        <v>13</v>
      </c>
      <c r="D43" s="6" t="s">
        <v>14</v>
      </c>
      <c r="E43" s="6" t="s">
        <v>56</v>
      </c>
      <c r="F43" s="6" t="s">
        <v>16</v>
      </c>
      <c r="G43" s="7">
        <v>600</v>
      </c>
      <c r="H43" s="15">
        <f ca="1">VLOOKUP(I43,Volume!N:O,2,FALSE)</f>
        <v>0</v>
      </c>
      <c r="I43" t="str">
        <f t="shared" si="0"/>
        <v>INCOK PT40DCDEBRV PT</v>
      </c>
    </row>
    <row r="44" spans="1:9" x14ac:dyDescent="0.5">
      <c r="A44" s="6" t="s">
        <v>11</v>
      </c>
      <c r="B44" s="6" t="s">
        <v>12</v>
      </c>
      <c r="C44" s="6" t="s">
        <v>13</v>
      </c>
      <c r="D44" s="6" t="s">
        <v>14</v>
      </c>
      <c r="E44" s="6" t="s">
        <v>57</v>
      </c>
      <c r="F44" s="6" t="s">
        <v>16</v>
      </c>
      <c r="G44" s="7">
        <v>650</v>
      </c>
      <c r="H44" s="15">
        <f ca="1">VLOOKUP(I44,Volume!N:O,2,FALSE)</f>
        <v>43.25</v>
      </c>
      <c r="I44" t="str">
        <f t="shared" si="0"/>
        <v>CNNBO PT40HCDEBRV PT</v>
      </c>
    </row>
    <row r="45" spans="1:9" x14ac:dyDescent="0.5">
      <c r="A45" s="6" t="s">
        <v>17</v>
      </c>
      <c r="B45" s="6" t="s">
        <v>18</v>
      </c>
      <c r="C45" s="6" t="s">
        <v>13</v>
      </c>
      <c r="D45" s="6" t="s">
        <v>14</v>
      </c>
      <c r="E45" s="6" t="s">
        <v>57</v>
      </c>
      <c r="F45" s="6" t="s">
        <v>16</v>
      </c>
      <c r="G45" s="7">
        <v>650</v>
      </c>
      <c r="H45" s="15">
        <f ca="1">VLOOKUP(I45,Volume!N:O,2,FALSE)</f>
        <v>36.25</v>
      </c>
      <c r="I45" t="str">
        <f t="shared" si="0"/>
        <v>CNXAM PT40HCDEBRV PT</v>
      </c>
    </row>
    <row r="46" spans="1:9" x14ac:dyDescent="0.5">
      <c r="A46" s="6" t="s">
        <v>19</v>
      </c>
      <c r="B46" s="6" t="s">
        <v>20</v>
      </c>
      <c r="C46" s="6" t="s">
        <v>13</v>
      </c>
      <c r="D46" s="6" t="s">
        <v>14</v>
      </c>
      <c r="E46" s="6" t="s">
        <v>57</v>
      </c>
      <c r="F46" s="6" t="s">
        <v>16</v>
      </c>
      <c r="G46" s="7">
        <v>700</v>
      </c>
      <c r="H46" s="15">
        <f ca="1">VLOOKUP(I46,Volume!N:O,2,FALSE)</f>
        <v>7.25</v>
      </c>
      <c r="I46" t="str">
        <f t="shared" si="0"/>
        <v>VNSGN PT40HCDEBRV PT</v>
      </c>
    </row>
    <row r="47" spans="1:9" x14ac:dyDescent="0.5">
      <c r="A47" s="6" t="s">
        <v>21</v>
      </c>
      <c r="B47" s="6" t="s">
        <v>22</v>
      </c>
      <c r="C47" s="6" t="s">
        <v>13</v>
      </c>
      <c r="D47" s="6" t="s">
        <v>14</v>
      </c>
      <c r="E47" s="6" t="s">
        <v>57</v>
      </c>
      <c r="F47" s="6" t="s">
        <v>16</v>
      </c>
      <c r="G47" s="7">
        <v>600</v>
      </c>
      <c r="H47" s="15">
        <f ca="1">VLOOKUP(I47,Volume!N:O,2,FALSE)</f>
        <v>11.25</v>
      </c>
      <c r="I47" t="str">
        <f t="shared" si="0"/>
        <v>INNSA PT40HCDEBRV PT</v>
      </c>
    </row>
    <row r="48" spans="1:9" x14ac:dyDescent="0.5">
      <c r="A48" s="6" t="s">
        <v>23</v>
      </c>
      <c r="B48" s="6" t="s">
        <v>24</v>
      </c>
      <c r="C48" s="6" t="s">
        <v>13</v>
      </c>
      <c r="D48" s="6" t="s">
        <v>14</v>
      </c>
      <c r="E48" s="6" t="s">
        <v>57</v>
      </c>
      <c r="F48" s="6" t="s">
        <v>16</v>
      </c>
      <c r="G48" s="7">
        <v>650</v>
      </c>
      <c r="H48" s="15">
        <f ca="1">VLOOKUP(I48,Volume!N:O,2,FALSE)</f>
        <v>4.5</v>
      </c>
      <c r="I48" t="str">
        <f t="shared" si="0"/>
        <v>CNSNZ PT40HCDEBRV PT</v>
      </c>
    </row>
    <row r="49" spans="1:9" x14ac:dyDescent="0.5">
      <c r="A49" s="6" t="s">
        <v>25</v>
      </c>
      <c r="B49" s="6" t="s">
        <v>26</v>
      </c>
      <c r="C49" s="6" t="s">
        <v>13</v>
      </c>
      <c r="D49" s="6" t="s">
        <v>14</v>
      </c>
      <c r="E49" s="6" t="s">
        <v>57</v>
      </c>
      <c r="F49" s="6" t="s">
        <v>16</v>
      </c>
      <c r="G49" s="7">
        <v>650</v>
      </c>
      <c r="H49" s="15">
        <f ca="1">VLOOKUP(I49,Volume!N:O,2,FALSE)</f>
        <v>1.75</v>
      </c>
      <c r="I49" t="str">
        <f t="shared" si="0"/>
        <v>CNSGH PT40HCDEBRV PT</v>
      </c>
    </row>
    <row r="50" spans="1:9" x14ac:dyDescent="0.5">
      <c r="A50" s="6" t="s">
        <v>27</v>
      </c>
      <c r="B50" s="6" t="s">
        <v>28</v>
      </c>
      <c r="C50" s="6" t="s">
        <v>13</v>
      </c>
      <c r="D50" s="6" t="s">
        <v>14</v>
      </c>
      <c r="E50" s="6" t="s">
        <v>57</v>
      </c>
      <c r="F50" s="6" t="s">
        <v>16</v>
      </c>
      <c r="G50" s="7">
        <v>750</v>
      </c>
      <c r="H50" s="15">
        <f ca="1">VLOOKUP(I50,Volume!N:O,2,FALSE)</f>
        <v>2.5</v>
      </c>
      <c r="I50" t="str">
        <f t="shared" si="0"/>
        <v>CNFZH PT40HCDEBRV PT</v>
      </c>
    </row>
    <row r="51" spans="1:9" x14ac:dyDescent="0.5">
      <c r="A51" s="6" t="s">
        <v>29</v>
      </c>
      <c r="B51" s="6" t="s">
        <v>30</v>
      </c>
      <c r="C51" s="6" t="s">
        <v>13</v>
      </c>
      <c r="D51" s="6" t="s">
        <v>14</v>
      </c>
      <c r="E51" s="6" t="s">
        <v>57</v>
      </c>
      <c r="F51" s="6" t="s">
        <v>16</v>
      </c>
      <c r="G51" s="7">
        <v>650</v>
      </c>
      <c r="H51" s="15">
        <f ca="1">VLOOKUP(I51,Volume!N:O,2,FALSE)</f>
        <v>1.75</v>
      </c>
      <c r="I51" t="str">
        <f t="shared" si="0"/>
        <v>IDSUB PT40HCDEBRV PT</v>
      </c>
    </row>
    <row r="52" spans="1:9" x14ac:dyDescent="0.5">
      <c r="A52" s="6" t="s">
        <v>31</v>
      </c>
      <c r="B52" s="6" t="s">
        <v>32</v>
      </c>
      <c r="C52" s="6" t="s">
        <v>13</v>
      </c>
      <c r="D52" s="6" t="s">
        <v>14</v>
      </c>
      <c r="E52" s="6" t="s">
        <v>57</v>
      </c>
      <c r="F52" s="6" t="s">
        <v>16</v>
      </c>
      <c r="G52" s="7">
        <v>600</v>
      </c>
      <c r="H52" s="15">
        <f ca="1">VLOOKUP(I52,Volume!N:O,2,FALSE)</f>
        <v>1.25</v>
      </c>
      <c r="I52" t="str">
        <f t="shared" si="0"/>
        <v>INMAA PT40HCDEBRV PT</v>
      </c>
    </row>
    <row r="53" spans="1:9" x14ac:dyDescent="0.5">
      <c r="A53" s="6" t="s">
        <v>33</v>
      </c>
      <c r="B53" s="6" t="s">
        <v>34</v>
      </c>
      <c r="C53" s="6" t="s">
        <v>13</v>
      </c>
      <c r="D53" s="6" t="s">
        <v>14</v>
      </c>
      <c r="E53" s="6" t="s">
        <v>57</v>
      </c>
      <c r="F53" s="6" t="s">
        <v>16</v>
      </c>
      <c r="G53" s="7">
        <v>650</v>
      </c>
      <c r="H53" s="15">
        <f ca="1">VLOOKUP(I53,Volume!N:O,2,FALSE)</f>
        <v>1.5</v>
      </c>
      <c r="I53" t="str">
        <f t="shared" si="0"/>
        <v>CNYTN PT40HCDEBRV PT</v>
      </c>
    </row>
    <row r="54" spans="1:9" x14ac:dyDescent="0.5">
      <c r="A54" s="6" t="s">
        <v>35</v>
      </c>
      <c r="B54" s="6" t="s">
        <v>36</v>
      </c>
      <c r="C54" s="6" t="s">
        <v>13</v>
      </c>
      <c r="D54" s="6" t="s">
        <v>14</v>
      </c>
      <c r="E54" s="6" t="s">
        <v>57</v>
      </c>
      <c r="F54" s="6" t="s">
        <v>16</v>
      </c>
      <c r="G54" s="7">
        <v>700</v>
      </c>
      <c r="H54" s="15">
        <f ca="1">VLOOKUP(I54,Volume!N:O,2,FALSE)</f>
        <v>2.25</v>
      </c>
      <c r="I54" t="str">
        <f t="shared" si="0"/>
        <v>BDCGP PT40HCDEBRV PT</v>
      </c>
    </row>
    <row r="55" spans="1:9" x14ac:dyDescent="0.5">
      <c r="A55" s="6" t="s">
        <v>37</v>
      </c>
      <c r="B55" s="6" t="s">
        <v>38</v>
      </c>
      <c r="C55" s="6" t="s">
        <v>13</v>
      </c>
      <c r="D55" s="6" t="s">
        <v>14</v>
      </c>
      <c r="E55" s="6" t="s">
        <v>57</v>
      </c>
      <c r="F55" s="6" t="s">
        <v>16</v>
      </c>
      <c r="G55" s="7">
        <v>975</v>
      </c>
      <c r="H55" s="15">
        <f ca="1">VLOOKUP(I55,Volume!N:O,2,FALSE)</f>
        <v>1</v>
      </c>
      <c r="I55" t="str">
        <f t="shared" si="0"/>
        <v>KHKOS PT40HCDEBRV PT</v>
      </c>
    </row>
    <row r="56" spans="1:9" x14ac:dyDescent="0.5">
      <c r="A56" s="6" t="s">
        <v>39</v>
      </c>
      <c r="B56" s="6" t="s">
        <v>40</v>
      </c>
      <c r="C56" s="6" t="s">
        <v>13</v>
      </c>
      <c r="D56" s="6" t="s">
        <v>14</v>
      </c>
      <c r="E56" s="6" t="s">
        <v>57</v>
      </c>
      <c r="F56" s="6" t="s">
        <v>16</v>
      </c>
      <c r="G56" s="7">
        <v>850</v>
      </c>
      <c r="H56" s="15">
        <f ca="1">VLOOKUP(I56,Volume!N:O,2,FALSE)</f>
        <v>1.5</v>
      </c>
      <c r="I56" t="str">
        <f t="shared" si="0"/>
        <v>MMRGN PT40HCDEBRV PT</v>
      </c>
    </row>
    <row r="57" spans="1:9" x14ac:dyDescent="0.5">
      <c r="A57" s="6" t="s">
        <v>41</v>
      </c>
      <c r="B57" s="6" t="s">
        <v>42</v>
      </c>
      <c r="C57" s="6" t="s">
        <v>13</v>
      </c>
      <c r="D57" s="6" t="s">
        <v>14</v>
      </c>
      <c r="E57" s="6" t="s">
        <v>57</v>
      </c>
      <c r="F57" s="6" t="s">
        <v>16</v>
      </c>
      <c r="G57" s="7">
        <v>750</v>
      </c>
      <c r="H57" s="15">
        <f ca="1">VLOOKUP(I57,Volume!N:O,2,FALSE)</f>
        <v>0</v>
      </c>
      <c r="I57" t="str">
        <f t="shared" si="0"/>
        <v>VNHPH PT40HCDEBRV PT</v>
      </c>
    </row>
    <row r="58" spans="1:9" x14ac:dyDescent="0.5">
      <c r="A58" s="6" t="s">
        <v>43</v>
      </c>
      <c r="B58" s="6" t="s">
        <v>44</v>
      </c>
      <c r="C58" s="6" t="s">
        <v>13</v>
      </c>
      <c r="D58" s="6" t="s">
        <v>14</v>
      </c>
      <c r="E58" s="6" t="s">
        <v>57</v>
      </c>
      <c r="F58" s="6" t="s">
        <v>16</v>
      </c>
      <c r="G58" s="7">
        <v>650</v>
      </c>
      <c r="H58" s="15">
        <f ca="1">VLOOKUP(I58,Volume!N:O,2,FALSE)</f>
        <v>1</v>
      </c>
      <c r="I58" t="str">
        <f t="shared" si="0"/>
        <v>PKKHI PT40HCDEBRV PT</v>
      </c>
    </row>
    <row r="59" spans="1:9" x14ac:dyDescent="0.5">
      <c r="A59" s="6" t="s">
        <v>45</v>
      </c>
      <c r="B59" s="6" t="s">
        <v>46</v>
      </c>
      <c r="C59" s="6" t="s">
        <v>13</v>
      </c>
      <c r="D59" s="6" t="s">
        <v>14</v>
      </c>
      <c r="E59" s="6" t="s">
        <v>57</v>
      </c>
      <c r="F59" s="6" t="s">
        <v>16</v>
      </c>
      <c r="G59" s="7">
        <v>700</v>
      </c>
      <c r="H59" s="15">
        <f ca="1">VLOOKUP(I59,Volume!N:O,2,FALSE)</f>
        <v>0</v>
      </c>
      <c r="I59" t="str">
        <f t="shared" si="0"/>
        <v>THBKK PT40HCDEBRV PT</v>
      </c>
    </row>
    <row r="60" spans="1:9" x14ac:dyDescent="0.5">
      <c r="A60" s="6" t="s">
        <v>47</v>
      </c>
      <c r="B60" s="6" t="s">
        <v>48</v>
      </c>
      <c r="C60" s="6" t="s">
        <v>13</v>
      </c>
      <c r="D60" s="6" t="s">
        <v>14</v>
      </c>
      <c r="E60" s="6" t="s">
        <v>57</v>
      </c>
      <c r="F60" s="6" t="s">
        <v>16</v>
      </c>
      <c r="G60" s="7">
        <v>850</v>
      </c>
      <c r="H60" s="15">
        <f ca="1">VLOOKUP(I60,Volume!N:O,2,FALSE)</f>
        <v>0</v>
      </c>
      <c r="I60" t="str">
        <f t="shared" si="0"/>
        <v>CNWZO PT40HCDEBRV PT</v>
      </c>
    </row>
    <row r="61" spans="1:9" x14ac:dyDescent="0.5">
      <c r="A61" s="6" t="s">
        <v>49</v>
      </c>
      <c r="B61" s="6" t="s">
        <v>50</v>
      </c>
      <c r="C61" s="6" t="s">
        <v>13</v>
      </c>
      <c r="D61" s="6" t="s">
        <v>14</v>
      </c>
      <c r="E61" s="6" t="s">
        <v>57</v>
      </c>
      <c r="F61" s="6" t="s">
        <v>16</v>
      </c>
      <c r="G61" s="7">
        <v>650</v>
      </c>
      <c r="H61" s="15">
        <f ca="1">VLOOKUP(I61,Volume!N:O,2,FALSE)</f>
        <v>0</v>
      </c>
      <c r="I61" t="str">
        <f t="shared" si="0"/>
        <v>IDJKT PT40HCDEBRV PT</v>
      </c>
    </row>
    <row r="62" spans="1:9" x14ac:dyDescent="0.5">
      <c r="A62" s="6" t="s">
        <v>51</v>
      </c>
      <c r="B62" s="6" t="s">
        <v>52</v>
      </c>
      <c r="C62" s="6" t="s">
        <v>13</v>
      </c>
      <c r="D62" s="6" t="s">
        <v>14</v>
      </c>
      <c r="E62" s="6" t="s">
        <v>57</v>
      </c>
      <c r="F62" s="6" t="s">
        <v>16</v>
      </c>
      <c r="G62" s="7">
        <v>650</v>
      </c>
      <c r="H62" s="15">
        <f ca="1">VLOOKUP(I62,Volume!N:O,2,FALSE)</f>
        <v>0</v>
      </c>
      <c r="I62" t="str">
        <f t="shared" si="0"/>
        <v>CNQIN PT40HCDEBRV PT</v>
      </c>
    </row>
    <row r="63" spans="1:9" x14ac:dyDescent="0.5">
      <c r="A63" s="6" t="s">
        <v>53</v>
      </c>
      <c r="B63" s="6" t="s">
        <v>54</v>
      </c>
      <c r="C63" s="6" t="s">
        <v>13</v>
      </c>
      <c r="D63" s="6" t="s">
        <v>14</v>
      </c>
      <c r="E63" s="6" t="s">
        <v>57</v>
      </c>
      <c r="F63" s="6" t="s">
        <v>16</v>
      </c>
      <c r="G63" s="7">
        <v>650</v>
      </c>
      <c r="H63" s="15">
        <f ca="1">VLOOKUP(I63,Volume!N:O,2,FALSE)</f>
        <v>0</v>
      </c>
      <c r="I63" t="str">
        <f t="shared" si="0"/>
        <v>HKHKG PT40HCDEBRV PT</v>
      </c>
    </row>
    <row r="64" spans="1:9" x14ac:dyDescent="0.5">
      <c r="A64" s="6" t="s">
        <v>68</v>
      </c>
      <c r="B64" s="6" t="s">
        <v>55</v>
      </c>
      <c r="C64" s="6" t="s">
        <v>13</v>
      </c>
      <c r="D64" s="6" t="s">
        <v>14</v>
      </c>
      <c r="E64" s="6" t="s">
        <v>57</v>
      </c>
      <c r="F64" s="6" t="s">
        <v>16</v>
      </c>
      <c r="G64" s="7">
        <v>600</v>
      </c>
      <c r="H64" s="15">
        <f ca="1">VLOOKUP(I64,Volume!N:O,2,FALSE)</f>
        <v>0</v>
      </c>
      <c r="I64" t="str">
        <f t="shared" si="0"/>
        <v>INCOK PT40HCDEBRV PT</v>
      </c>
    </row>
    <row r="65" spans="1:9" x14ac:dyDescent="0.5">
      <c r="A65" s="6" t="s">
        <v>11</v>
      </c>
      <c r="B65" s="6" t="s">
        <v>12</v>
      </c>
      <c r="C65" s="6" t="s">
        <v>58</v>
      </c>
      <c r="D65" s="6" t="s">
        <v>59</v>
      </c>
      <c r="E65" s="6" t="s">
        <v>15</v>
      </c>
      <c r="F65" s="6" t="s">
        <v>16</v>
      </c>
      <c r="G65" s="7">
        <v>350</v>
      </c>
      <c r="H65" s="15">
        <f ca="1">VLOOKUP(I65,Volume!N:O,2,FALSE)</f>
        <v>42.25</v>
      </c>
      <c r="I65" t="str">
        <f t="shared" si="0"/>
        <v>CNNBO PT20DCDEHAM PT</v>
      </c>
    </row>
    <row r="66" spans="1:9" x14ac:dyDescent="0.5">
      <c r="A66" s="6" t="s">
        <v>17</v>
      </c>
      <c r="B66" s="6" t="s">
        <v>18</v>
      </c>
      <c r="C66" s="6" t="s">
        <v>58</v>
      </c>
      <c r="D66" s="6" t="s">
        <v>59</v>
      </c>
      <c r="E66" s="6" t="s">
        <v>15</v>
      </c>
      <c r="F66" s="6" t="s">
        <v>16</v>
      </c>
      <c r="G66" s="7">
        <v>350</v>
      </c>
      <c r="H66" s="15">
        <f ca="1">VLOOKUP(I66,Volume!N:O,2,FALSE)</f>
        <v>28</v>
      </c>
      <c r="I66" t="str">
        <f t="shared" si="0"/>
        <v>CNXAM PT20DCDEHAM PT</v>
      </c>
    </row>
    <row r="67" spans="1:9" x14ac:dyDescent="0.5">
      <c r="A67" s="6" t="s">
        <v>19</v>
      </c>
      <c r="B67" s="6" t="s">
        <v>20</v>
      </c>
      <c r="C67" s="6" t="s">
        <v>58</v>
      </c>
      <c r="D67" s="6" t="s">
        <v>59</v>
      </c>
      <c r="E67" s="6" t="s">
        <v>15</v>
      </c>
      <c r="F67" s="6" t="s">
        <v>16</v>
      </c>
      <c r="G67" s="7">
        <v>400</v>
      </c>
      <c r="H67" s="15">
        <f ca="1">VLOOKUP(I67,Volume!N:O,2,FALSE)</f>
        <v>8.5</v>
      </c>
      <c r="I67" t="str">
        <f t="shared" ref="I67:I130" si="1">_xlfn.CONCAT(B67,E67,D67)</f>
        <v>VNSGN PT20DCDEHAM PT</v>
      </c>
    </row>
    <row r="68" spans="1:9" x14ac:dyDescent="0.5">
      <c r="A68" s="6" t="s">
        <v>21</v>
      </c>
      <c r="B68" s="6" t="s">
        <v>22</v>
      </c>
      <c r="C68" s="6" t="s">
        <v>58</v>
      </c>
      <c r="D68" s="6" t="s">
        <v>59</v>
      </c>
      <c r="E68" s="6" t="s">
        <v>15</v>
      </c>
      <c r="F68" s="6" t="s">
        <v>16</v>
      </c>
      <c r="G68" s="7">
        <v>300</v>
      </c>
      <c r="H68" s="15">
        <f ca="1">VLOOKUP(I68,Volume!N:O,2,FALSE)</f>
        <v>8.5</v>
      </c>
      <c r="I68" t="str">
        <f t="shared" si="1"/>
        <v>INNSA PT20DCDEHAM PT</v>
      </c>
    </row>
    <row r="69" spans="1:9" x14ac:dyDescent="0.5">
      <c r="A69" s="6" t="s">
        <v>23</v>
      </c>
      <c r="B69" s="6" t="s">
        <v>24</v>
      </c>
      <c r="C69" s="6" t="s">
        <v>58</v>
      </c>
      <c r="D69" s="6" t="s">
        <v>59</v>
      </c>
      <c r="E69" s="6" t="s">
        <v>15</v>
      </c>
      <c r="F69" s="6" t="s">
        <v>16</v>
      </c>
      <c r="G69" s="7">
        <v>350</v>
      </c>
      <c r="H69" s="15">
        <f ca="1">VLOOKUP(I69,Volume!N:O,2,FALSE)</f>
        <v>8.75</v>
      </c>
      <c r="I69" t="str">
        <f t="shared" si="1"/>
        <v>CNSNZ PT20DCDEHAM PT</v>
      </c>
    </row>
    <row r="70" spans="1:9" x14ac:dyDescent="0.5">
      <c r="A70" s="6" t="s">
        <v>25</v>
      </c>
      <c r="B70" s="6" t="s">
        <v>26</v>
      </c>
      <c r="C70" s="6" t="s">
        <v>58</v>
      </c>
      <c r="D70" s="6" t="s">
        <v>59</v>
      </c>
      <c r="E70" s="6" t="s">
        <v>15</v>
      </c>
      <c r="F70" s="6" t="s">
        <v>16</v>
      </c>
      <c r="G70" s="7">
        <v>350</v>
      </c>
      <c r="H70" s="15">
        <f ca="1">VLOOKUP(I70,Volume!N:O,2,FALSE)</f>
        <v>2.75</v>
      </c>
      <c r="I70" t="str">
        <f t="shared" si="1"/>
        <v>CNSGH PT20DCDEHAM PT</v>
      </c>
    </row>
    <row r="71" spans="1:9" x14ac:dyDescent="0.5">
      <c r="A71" s="6" t="s">
        <v>67</v>
      </c>
      <c r="B71" s="6" t="s">
        <v>26</v>
      </c>
      <c r="C71" s="6" t="s">
        <v>58</v>
      </c>
      <c r="D71" s="6" t="s">
        <v>59</v>
      </c>
      <c r="E71" s="6" t="s">
        <v>15</v>
      </c>
      <c r="F71" s="6" t="s">
        <v>16</v>
      </c>
      <c r="G71" s="7">
        <v>350</v>
      </c>
      <c r="H71" s="15">
        <f ca="1">VLOOKUP(I71,Volume!N:O,2,FALSE)</f>
        <v>2.75</v>
      </c>
      <c r="I71" t="str">
        <f t="shared" si="1"/>
        <v>CNSGH PT20DCDEHAM PT</v>
      </c>
    </row>
    <row r="72" spans="1:9" x14ac:dyDescent="0.5">
      <c r="A72" s="6" t="s">
        <v>27</v>
      </c>
      <c r="B72" s="6" t="s">
        <v>28</v>
      </c>
      <c r="C72" s="6" t="s">
        <v>58</v>
      </c>
      <c r="D72" s="6" t="s">
        <v>59</v>
      </c>
      <c r="E72" s="6" t="s">
        <v>15</v>
      </c>
      <c r="F72" s="6" t="s">
        <v>16</v>
      </c>
      <c r="G72" s="7">
        <v>450</v>
      </c>
      <c r="H72" s="15">
        <f ca="1">VLOOKUP(I72,Volume!N:O,2,FALSE)</f>
        <v>3</v>
      </c>
      <c r="I72" t="str">
        <f t="shared" si="1"/>
        <v>CNFZH PT20DCDEHAM PT</v>
      </c>
    </row>
    <row r="73" spans="1:9" x14ac:dyDescent="0.5">
      <c r="A73" s="6" t="s">
        <v>29</v>
      </c>
      <c r="B73" s="6" t="s">
        <v>30</v>
      </c>
      <c r="C73" s="6" t="s">
        <v>58</v>
      </c>
      <c r="D73" s="6" t="s">
        <v>59</v>
      </c>
      <c r="E73" s="6" t="s">
        <v>15</v>
      </c>
      <c r="F73" s="6" t="s">
        <v>16</v>
      </c>
      <c r="G73" s="7">
        <v>350</v>
      </c>
      <c r="H73" s="15">
        <f ca="1">VLOOKUP(I73,Volume!N:O,2,FALSE)</f>
        <v>2.25</v>
      </c>
      <c r="I73" t="str">
        <f t="shared" si="1"/>
        <v>IDSUB PT20DCDEHAM PT</v>
      </c>
    </row>
    <row r="74" spans="1:9" x14ac:dyDescent="0.5">
      <c r="A74" s="6" t="s">
        <v>31</v>
      </c>
      <c r="B74" s="6" t="s">
        <v>32</v>
      </c>
      <c r="C74" s="6" t="s">
        <v>58</v>
      </c>
      <c r="D74" s="6" t="s">
        <v>59</v>
      </c>
      <c r="E74" s="6" t="s">
        <v>15</v>
      </c>
      <c r="F74" s="6" t="s">
        <v>16</v>
      </c>
      <c r="G74" s="7">
        <v>450</v>
      </c>
      <c r="H74" s="15">
        <f ca="1">VLOOKUP(I74,Volume!N:O,2,FALSE)</f>
        <v>6</v>
      </c>
      <c r="I74" t="str">
        <f t="shared" si="1"/>
        <v>INMAA PT20DCDEHAM PT</v>
      </c>
    </row>
    <row r="75" spans="1:9" x14ac:dyDescent="0.5">
      <c r="A75" s="6" t="s">
        <v>33</v>
      </c>
      <c r="B75" s="6" t="s">
        <v>34</v>
      </c>
      <c r="C75" s="6" t="s">
        <v>58</v>
      </c>
      <c r="D75" s="6" t="s">
        <v>59</v>
      </c>
      <c r="E75" s="6" t="s">
        <v>15</v>
      </c>
      <c r="F75" s="6" t="s">
        <v>16</v>
      </c>
      <c r="G75" s="7">
        <v>350</v>
      </c>
      <c r="H75" s="15">
        <f ca="1">VLOOKUP(I75,Volume!N:O,2,FALSE)</f>
        <v>1.75</v>
      </c>
      <c r="I75" t="str">
        <f t="shared" si="1"/>
        <v>CNYTN PT20DCDEHAM PT</v>
      </c>
    </row>
    <row r="76" spans="1:9" x14ac:dyDescent="0.5">
      <c r="A76" s="6" t="s">
        <v>35</v>
      </c>
      <c r="B76" s="6" t="s">
        <v>36</v>
      </c>
      <c r="C76" s="6" t="s">
        <v>58</v>
      </c>
      <c r="D76" s="6" t="s">
        <v>59</v>
      </c>
      <c r="E76" s="6" t="s">
        <v>15</v>
      </c>
      <c r="F76" s="6" t="s">
        <v>16</v>
      </c>
      <c r="G76" s="7">
        <v>450</v>
      </c>
      <c r="H76" s="15">
        <f ca="1">VLOOKUP(I76,Volume!N:O,2,FALSE)</f>
        <v>2</v>
      </c>
      <c r="I76" t="str">
        <f t="shared" si="1"/>
        <v>BDCGP PT20DCDEHAM PT</v>
      </c>
    </row>
    <row r="77" spans="1:9" x14ac:dyDescent="0.5">
      <c r="A77" s="6" t="s">
        <v>37</v>
      </c>
      <c r="B77" s="6" t="s">
        <v>38</v>
      </c>
      <c r="C77" s="6" t="s">
        <v>58</v>
      </c>
      <c r="D77" s="6" t="s">
        <v>59</v>
      </c>
      <c r="E77" s="6" t="s">
        <v>15</v>
      </c>
      <c r="F77" s="6" t="s">
        <v>16</v>
      </c>
      <c r="G77" s="7">
        <v>575</v>
      </c>
      <c r="H77" s="15">
        <f ca="1">VLOOKUP(I77,Volume!N:O,2,FALSE)</f>
        <v>1.75</v>
      </c>
      <c r="I77" t="str">
        <f t="shared" si="1"/>
        <v>KHKOS PT20DCDEHAM PT</v>
      </c>
    </row>
    <row r="78" spans="1:9" x14ac:dyDescent="0.5">
      <c r="A78" s="6" t="s">
        <v>39</v>
      </c>
      <c r="B78" s="6" t="s">
        <v>40</v>
      </c>
      <c r="C78" s="6" t="s">
        <v>58</v>
      </c>
      <c r="D78" s="6" t="s">
        <v>59</v>
      </c>
      <c r="E78" s="6" t="s">
        <v>15</v>
      </c>
      <c r="F78" s="6" t="s">
        <v>16</v>
      </c>
      <c r="G78" s="7">
        <v>500</v>
      </c>
      <c r="H78" s="15">
        <f ca="1">VLOOKUP(I78,Volume!N:O,2,FALSE)</f>
        <v>1.25</v>
      </c>
      <c r="I78" t="str">
        <f t="shared" si="1"/>
        <v>MMRGN PT20DCDEHAM PT</v>
      </c>
    </row>
    <row r="79" spans="1:9" x14ac:dyDescent="0.5">
      <c r="A79" s="6" t="s">
        <v>41</v>
      </c>
      <c r="B79" s="6" t="s">
        <v>42</v>
      </c>
      <c r="C79" s="6" t="s">
        <v>58</v>
      </c>
      <c r="D79" s="6" t="s">
        <v>59</v>
      </c>
      <c r="E79" s="6" t="s">
        <v>15</v>
      </c>
      <c r="F79" s="6" t="s">
        <v>16</v>
      </c>
      <c r="G79" s="7">
        <v>450</v>
      </c>
      <c r="H79" s="15">
        <f ca="1">VLOOKUP(I79,Volume!N:O,2,FALSE)</f>
        <v>1.25</v>
      </c>
      <c r="I79" t="str">
        <f t="shared" si="1"/>
        <v>VNHPH PT20DCDEHAM PT</v>
      </c>
    </row>
    <row r="80" spans="1:9" x14ac:dyDescent="0.5">
      <c r="A80" s="6" t="s">
        <v>43</v>
      </c>
      <c r="B80" s="6" t="s">
        <v>44</v>
      </c>
      <c r="C80" s="6" t="s">
        <v>58</v>
      </c>
      <c r="D80" s="6" t="s">
        <v>59</v>
      </c>
      <c r="E80" s="6" t="s">
        <v>15</v>
      </c>
      <c r="F80" s="6" t="s">
        <v>16</v>
      </c>
      <c r="G80" s="7">
        <v>350</v>
      </c>
      <c r="H80" s="15">
        <f ca="1">VLOOKUP(I80,Volume!N:O,2,FALSE)</f>
        <v>1.5</v>
      </c>
      <c r="I80" t="str">
        <f t="shared" si="1"/>
        <v>PKKHI PT20DCDEHAM PT</v>
      </c>
    </row>
    <row r="81" spans="1:9" x14ac:dyDescent="0.5">
      <c r="A81" s="6" t="s">
        <v>45</v>
      </c>
      <c r="B81" s="6" t="s">
        <v>46</v>
      </c>
      <c r="C81" s="6" t="s">
        <v>58</v>
      </c>
      <c r="D81" s="6" t="s">
        <v>59</v>
      </c>
      <c r="E81" s="6" t="s">
        <v>15</v>
      </c>
      <c r="F81" s="6" t="s">
        <v>16</v>
      </c>
      <c r="G81" s="7">
        <v>400</v>
      </c>
      <c r="H81" s="15">
        <f ca="1">VLOOKUP(I81,Volume!N:O,2,FALSE)</f>
        <v>1.25</v>
      </c>
      <c r="I81" t="str">
        <f t="shared" si="1"/>
        <v>THBKK PT20DCDEHAM PT</v>
      </c>
    </row>
    <row r="82" spans="1:9" x14ac:dyDescent="0.5">
      <c r="A82" s="6" t="s">
        <v>47</v>
      </c>
      <c r="B82" s="6" t="s">
        <v>48</v>
      </c>
      <c r="C82" s="6" t="s">
        <v>58</v>
      </c>
      <c r="D82" s="6" t="s">
        <v>59</v>
      </c>
      <c r="E82" s="6" t="s">
        <v>15</v>
      </c>
      <c r="F82" s="6" t="s">
        <v>16</v>
      </c>
      <c r="G82" s="7">
        <v>450</v>
      </c>
      <c r="H82" s="15">
        <f ca="1">VLOOKUP(I82,Volume!N:O,2,FALSE)</f>
        <v>1</v>
      </c>
      <c r="I82" t="str">
        <f t="shared" si="1"/>
        <v>CNWZO PT20DCDEHAM PT</v>
      </c>
    </row>
    <row r="83" spans="1:9" x14ac:dyDescent="0.5">
      <c r="A83" s="6" t="s">
        <v>49</v>
      </c>
      <c r="B83" s="6" t="s">
        <v>50</v>
      </c>
      <c r="C83" s="6" t="s">
        <v>58</v>
      </c>
      <c r="D83" s="6" t="s">
        <v>59</v>
      </c>
      <c r="E83" s="6" t="s">
        <v>15</v>
      </c>
      <c r="F83" s="6" t="s">
        <v>16</v>
      </c>
      <c r="G83" s="7">
        <v>350</v>
      </c>
      <c r="H83" s="15">
        <f ca="1">VLOOKUP(I83,Volume!N:O,2,FALSE)</f>
        <v>0.25</v>
      </c>
      <c r="I83" t="str">
        <f t="shared" si="1"/>
        <v>IDJKT PT20DCDEHAM PT</v>
      </c>
    </row>
    <row r="84" spans="1:9" x14ac:dyDescent="0.5">
      <c r="A84" s="6" t="s">
        <v>51</v>
      </c>
      <c r="B84" s="6" t="s">
        <v>52</v>
      </c>
      <c r="C84" s="6" t="s">
        <v>58</v>
      </c>
      <c r="D84" s="6" t="s">
        <v>59</v>
      </c>
      <c r="E84" s="6" t="s">
        <v>15</v>
      </c>
      <c r="F84" s="6" t="s">
        <v>16</v>
      </c>
      <c r="G84" s="7">
        <v>350</v>
      </c>
      <c r="H84" s="15">
        <f ca="1">VLOOKUP(I84,Volume!N:O,2,FALSE)</f>
        <v>1</v>
      </c>
      <c r="I84" t="str">
        <f t="shared" si="1"/>
        <v>CNQIN PT20DCDEHAM PT</v>
      </c>
    </row>
    <row r="85" spans="1:9" x14ac:dyDescent="0.5">
      <c r="A85" s="6" t="s">
        <v>53</v>
      </c>
      <c r="B85" s="6" t="s">
        <v>54</v>
      </c>
      <c r="C85" s="6" t="s">
        <v>58</v>
      </c>
      <c r="D85" s="6" t="s">
        <v>59</v>
      </c>
      <c r="E85" s="6" t="s">
        <v>15</v>
      </c>
      <c r="F85" s="6" t="s">
        <v>16</v>
      </c>
      <c r="G85" s="7">
        <v>350</v>
      </c>
      <c r="H85" s="15">
        <f ca="1">VLOOKUP(I85,Volume!N:O,2,FALSE)</f>
        <v>0</v>
      </c>
      <c r="I85" t="str">
        <f t="shared" si="1"/>
        <v>HKHKG PT20DCDEHAM PT</v>
      </c>
    </row>
    <row r="86" spans="1:9" x14ac:dyDescent="0.5">
      <c r="A86" s="6" t="s">
        <v>68</v>
      </c>
      <c r="B86" s="6" t="s">
        <v>55</v>
      </c>
      <c r="C86" s="6" t="s">
        <v>58</v>
      </c>
      <c r="D86" s="6" t="s">
        <v>59</v>
      </c>
      <c r="E86" s="6" t="s">
        <v>15</v>
      </c>
      <c r="F86" s="6" t="s">
        <v>16</v>
      </c>
      <c r="G86" s="7">
        <v>450</v>
      </c>
      <c r="H86" s="15">
        <f ca="1">VLOOKUP(I86,Volume!N:O,2,FALSE)</f>
        <v>0.25</v>
      </c>
      <c r="I86" t="str">
        <f t="shared" si="1"/>
        <v>INCOK PT20DCDEHAM PT</v>
      </c>
    </row>
    <row r="87" spans="1:9" x14ac:dyDescent="0.5">
      <c r="A87" s="6" t="s">
        <v>11</v>
      </c>
      <c r="B87" s="6" t="s">
        <v>12</v>
      </c>
      <c r="C87" s="6" t="s">
        <v>58</v>
      </c>
      <c r="D87" s="6" t="s">
        <v>59</v>
      </c>
      <c r="E87" s="6" t="s">
        <v>56</v>
      </c>
      <c r="F87" s="6" t="s">
        <v>16</v>
      </c>
      <c r="G87" s="7">
        <v>650</v>
      </c>
      <c r="H87" s="15">
        <f ca="1">VLOOKUP(I87,Volume!N:O,2,FALSE)</f>
        <v>60</v>
      </c>
      <c r="I87" t="str">
        <f t="shared" si="1"/>
        <v>CNNBO PT40DCDEHAM PT</v>
      </c>
    </row>
    <row r="88" spans="1:9" x14ac:dyDescent="0.5">
      <c r="A88" s="6" t="s">
        <v>17</v>
      </c>
      <c r="B88" s="6" t="s">
        <v>18</v>
      </c>
      <c r="C88" s="6" t="s">
        <v>58</v>
      </c>
      <c r="D88" s="6" t="s">
        <v>59</v>
      </c>
      <c r="E88" s="6" t="s">
        <v>56</v>
      </c>
      <c r="F88" s="6" t="s">
        <v>16</v>
      </c>
      <c r="G88" s="7">
        <v>650</v>
      </c>
      <c r="H88" s="15">
        <f ca="1">VLOOKUP(I88,Volume!N:O,2,FALSE)</f>
        <v>33</v>
      </c>
      <c r="I88" t="str">
        <f t="shared" si="1"/>
        <v>CNXAM PT40DCDEHAM PT</v>
      </c>
    </row>
    <row r="89" spans="1:9" x14ac:dyDescent="0.5">
      <c r="A89" s="6" t="s">
        <v>19</v>
      </c>
      <c r="B89" s="6" t="s">
        <v>20</v>
      </c>
      <c r="C89" s="6" t="s">
        <v>58</v>
      </c>
      <c r="D89" s="6" t="s">
        <v>59</v>
      </c>
      <c r="E89" s="6" t="s">
        <v>56</v>
      </c>
      <c r="F89" s="6" t="s">
        <v>16</v>
      </c>
      <c r="G89" s="7">
        <v>700</v>
      </c>
      <c r="H89" s="15">
        <f ca="1">VLOOKUP(I89,Volume!N:O,2,FALSE)</f>
        <v>9</v>
      </c>
      <c r="I89" t="str">
        <f t="shared" si="1"/>
        <v>VNSGN PT40DCDEHAM PT</v>
      </c>
    </row>
    <row r="90" spans="1:9" x14ac:dyDescent="0.5">
      <c r="A90" s="6" t="s">
        <v>21</v>
      </c>
      <c r="B90" s="6" t="s">
        <v>22</v>
      </c>
      <c r="C90" s="6" t="s">
        <v>58</v>
      </c>
      <c r="D90" s="6" t="s">
        <v>59</v>
      </c>
      <c r="E90" s="6" t="s">
        <v>56</v>
      </c>
      <c r="F90" s="6" t="s">
        <v>16</v>
      </c>
      <c r="G90" s="7">
        <v>600</v>
      </c>
      <c r="H90" s="15">
        <f ca="1">VLOOKUP(I90,Volume!N:O,2,FALSE)</f>
        <v>2.25</v>
      </c>
      <c r="I90" t="str">
        <f t="shared" si="1"/>
        <v>INNSA PT40DCDEHAM PT</v>
      </c>
    </row>
    <row r="91" spans="1:9" x14ac:dyDescent="0.5">
      <c r="A91" s="6" t="s">
        <v>23</v>
      </c>
      <c r="B91" s="6" t="s">
        <v>24</v>
      </c>
      <c r="C91" s="6" t="s">
        <v>58</v>
      </c>
      <c r="D91" s="6" t="s">
        <v>59</v>
      </c>
      <c r="E91" s="6" t="s">
        <v>56</v>
      </c>
      <c r="F91" s="6" t="s">
        <v>16</v>
      </c>
      <c r="G91" s="7">
        <v>650</v>
      </c>
      <c r="H91" s="15">
        <f ca="1">VLOOKUP(I91,Volume!N:O,2,FALSE)</f>
        <v>8.5</v>
      </c>
      <c r="I91" t="str">
        <f t="shared" si="1"/>
        <v>CNSNZ PT40DCDEHAM PT</v>
      </c>
    </row>
    <row r="92" spans="1:9" x14ac:dyDescent="0.5">
      <c r="A92" s="6" t="s">
        <v>25</v>
      </c>
      <c r="B92" s="6" t="s">
        <v>26</v>
      </c>
      <c r="C92" s="6" t="s">
        <v>58</v>
      </c>
      <c r="D92" s="6" t="s">
        <v>59</v>
      </c>
      <c r="E92" s="6" t="s">
        <v>56</v>
      </c>
      <c r="F92" s="6" t="s">
        <v>16</v>
      </c>
      <c r="G92" s="7">
        <v>650</v>
      </c>
      <c r="H92" s="15">
        <f ca="1">VLOOKUP(I92,Volume!N:O,2,FALSE)</f>
        <v>5.5</v>
      </c>
      <c r="I92" t="str">
        <f t="shared" si="1"/>
        <v>CNSGH PT40DCDEHAM PT</v>
      </c>
    </row>
    <row r="93" spans="1:9" x14ac:dyDescent="0.5">
      <c r="A93" s="6" t="s">
        <v>27</v>
      </c>
      <c r="B93" s="6" t="s">
        <v>28</v>
      </c>
      <c r="C93" s="6" t="s">
        <v>58</v>
      </c>
      <c r="D93" s="6" t="s">
        <v>59</v>
      </c>
      <c r="E93" s="6" t="s">
        <v>56</v>
      </c>
      <c r="F93" s="6" t="s">
        <v>16</v>
      </c>
      <c r="G93" s="7">
        <v>750</v>
      </c>
      <c r="H93" s="15">
        <f ca="1">VLOOKUP(I93,Volume!N:O,2,FALSE)</f>
        <v>2.75</v>
      </c>
      <c r="I93" t="str">
        <f t="shared" si="1"/>
        <v>CNFZH PT40DCDEHAM PT</v>
      </c>
    </row>
    <row r="94" spans="1:9" x14ac:dyDescent="0.5">
      <c r="A94" s="6" t="s">
        <v>29</v>
      </c>
      <c r="B94" s="6" t="s">
        <v>30</v>
      </c>
      <c r="C94" s="6" t="s">
        <v>58</v>
      </c>
      <c r="D94" s="6" t="s">
        <v>59</v>
      </c>
      <c r="E94" s="6" t="s">
        <v>56</v>
      </c>
      <c r="F94" s="6" t="s">
        <v>16</v>
      </c>
      <c r="G94" s="7">
        <v>650</v>
      </c>
      <c r="H94" s="15">
        <f ca="1">VLOOKUP(I94,Volume!N:O,2,FALSE)</f>
        <v>3.75</v>
      </c>
      <c r="I94" t="str">
        <f t="shared" si="1"/>
        <v>IDSUB PT40DCDEHAM PT</v>
      </c>
    </row>
    <row r="95" spans="1:9" x14ac:dyDescent="0.5">
      <c r="A95" s="6" t="s">
        <v>31</v>
      </c>
      <c r="B95" s="6" t="s">
        <v>32</v>
      </c>
      <c r="C95" s="6" t="s">
        <v>58</v>
      </c>
      <c r="D95" s="6" t="s">
        <v>59</v>
      </c>
      <c r="E95" s="6" t="s">
        <v>56</v>
      </c>
      <c r="F95" s="6" t="s">
        <v>16</v>
      </c>
      <c r="G95" s="7">
        <v>600</v>
      </c>
      <c r="H95" s="15">
        <f ca="1">VLOOKUP(I95,Volume!N:O,2,FALSE)</f>
        <v>1.5</v>
      </c>
      <c r="I95" t="str">
        <f t="shared" si="1"/>
        <v>INMAA PT40DCDEHAM PT</v>
      </c>
    </row>
    <row r="96" spans="1:9" x14ac:dyDescent="0.5">
      <c r="A96" s="6" t="s">
        <v>33</v>
      </c>
      <c r="B96" s="6" t="s">
        <v>34</v>
      </c>
      <c r="C96" s="6" t="s">
        <v>58</v>
      </c>
      <c r="D96" s="6" t="s">
        <v>59</v>
      </c>
      <c r="E96" s="6" t="s">
        <v>56</v>
      </c>
      <c r="F96" s="6" t="s">
        <v>16</v>
      </c>
      <c r="G96" s="7">
        <v>650</v>
      </c>
      <c r="H96" s="15">
        <f ca="1">VLOOKUP(I96,Volume!N:O,2,FALSE)</f>
        <v>3</v>
      </c>
      <c r="I96" t="str">
        <f t="shared" si="1"/>
        <v>CNYTN PT40DCDEHAM PT</v>
      </c>
    </row>
    <row r="97" spans="1:9" x14ac:dyDescent="0.5">
      <c r="A97" s="6" t="s">
        <v>35</v>
      </c>
      <c r="B97" s="6" t="s">
        <v>36</v>
      </c>
      <c r="C97" s="6" t="s">
        <v>58</v>
      </c>
      <c r="D97" s="6" t="s">
        <v>59</v>
      </c>
      <c r="E97" s="6" t="s">
        <v>56</v>
      </c>
      <c r="F97" s="6" t="s">
        <v>16</v>
      </c>
      <c r="G97" s="7">
        <v>700</v>
      </c>
      <c r="H97" s="15">
        <f ca="1">VLOOKUP(I97,Volume!N:O,2,FALSE)</f>
        <v>2</v>
      </c>
      <c r="I97" t="str">
        <f t="shared" si="1"/>
        <v>BDCGP PT40DCDEHAM PT</v>
      </c>
    </row>
    <row r="98" spans="1:9" x14ac:dyDescent="0.5">
      <c r="A98" s="6" t="s">
        <v>37</v>
      </c>
      <c r="B98" s="6" t="s">
        <v>38</v>
      </c>
      <c r="C98" s="6" t="s">
        <v>58</v>
      </c>
      <c r="D98" s="6" t="s">
        <v>59</v>
      </c>
      <c r="E98" s="6" t="s">
        <v>56</v>
      </c>
      <c r="F98" s="6" t="s">
        <v>16</v>
      </c>
      <c r="G98" s="7">
        <v>975</v>
      </c>
      <c r="H98" s="15">
        <f ca="1">VLOOKUP(I98,Volume!N:O,2,FALSE)</f>
        <v>2.5</v>
      </c>
      <c r="I98" t="str">
        <f t="shared" si="1"/>
        <v>KHKOS PT40DCDEHAM PT</v>
      </c>
    </row>
    <row r="99" spans="1:9" x14ac:dyDescent="0.5">
      <c r="A99" s="6" t="s">
        <v>39</v>
      </c>
      <c r="B99" s="6" t="s">
        <v>40</v>
      </c>
      <c r="C99" s="6" t="s">
        <v>58</v>
      </c>
      <c r="D99" s="6" t="s">
        <v>59</v>
      </c>
      <c r="E99" s="6" t="s">
        <v>56</v>
      </c>
      <c r="F99" s="6" t="s">
        <v>16</v>
      </c>
      <c r="G99" s="7">
        <v>850</v>
      </c>
      <c r="H99" s="15">
        <f ca="1">VLOOKUP(I99,Volume!N:O,2,FALSE)</f>
        <v>1</v>
      </c>
      <c r="I99" t="str">
        <f t="shared" si="1"/>
        <v>MMRGN PT40DCDEHAM PT</v>
      </c>
    </row>
    <row r="100" spans="1:9" x14ac:dyDescent="0.5">
      <c r="A100" s="6" t="s">
        <v>41</v>
      </c>
      <c r="B100" s="6" t="s">
        <v>42</v>
      </c>
      <c r="C100" s="6" t="s">
        <v>58</v>
      </c>
      <c r="D100" s="6" t="s">
        <v>59</v>
      </c>
      <c r="E100" s="6" t="s">
        <v>56</v>
      </c>
      <c r="F100" s="6" t="s">
        <v>16</v>
      </c>
      <c r="G100" s="7">
        <v>750</v>
      </c>
      <c r="H100" s="15">
        <f ca="1">VLOOKUP(I100,Volume!N:O,2,FALSE)</f>
        <v>1.75</v>
      </c>
      <c r="I100" t="str">
        <f t="shared" si="1"/>
        <v>VNHPH PT40DCDEHAM PT</v>
      </c>
    </row>
    <row r="101" spans="1:9" x14ac:dyDescent="0.5">
      <c r="A101" s="6" t="s">
        <v>43</v>
      </c>
      <c r="B101" s="6" t="s">
        <v>44</v>
      </c>
      <c r="C101" s="6" t="s">
        <v>58</v>
      </c>
      <c r="D101" s="6" t="s">
        <v>59</v>
      </c>
      <c r="E101" s="6" t="s">
        <v>56</v>
      </c>
      <c r="F101" s="6" t="s">
        <v>16</v>
      </c>
      <c r="G101" s="7">
        <v>650</v>
      </c>
      <c r="H101" s="15">
        <f ca="1">VLOOKUP(I101,Volume!N:O,2,FALSE)</f>
        <v>0.75</v>
      </c>
      <c r="I101" t="str">
        <f t="shared" si="1"/>
        <v>PKKHI PT40DCDEHAM PT</v>
      </c>
    </row>
    <row r="102" spans="1:9" x14ac:dyDescent="0.5">
      <c r="A102" s="6" t="s">
        <v>45</v>
      </c>
      <c r="B102" s="6" t="s">
        <v>46</v>
      </c>
      <c r="C102" s="6" t="s">
        <v>58</v>
      </c>
      <c r="D102" s="6" t="s">
        <v>59</v>
      </c>
      <c r="E102" s="6" t="s">
        <v>56</v>
      </c>
      <c r="F102" s="6" t="s">
        <v>16</v>
      </c>
      <c r="G102" s="7">
        <v>700</v>
      </c>
      <c r="H102" s="15">
        <f ca="1">VLOOKUP(I102,Volume!N:O,2,FALSE)</f>
        <v>0.75</v>
      </c>
      <c r="I102" t="str">
        <f t="shared" si="1"/>
        <v>THBKK PT40DCDEHAM PT</v>
      </c>
    </row>
    <row r="103" spans="1:9" x14ac:dyDescent="0.5">
      <c r="A103" s="6" t="s">
        <v>47</v>
      </c>
      <c r="B103" s="6" t="s">
        <v>48</v>
      </c>
      <c r="C103" s="6" t="s">
        <v>58</v>
      </c>
      <c r="D103" s="6" t="s">
        <v>59</v>
      </c>
      <c r="E103" s="6" t="s">
        <v>56</v>
      </c>
      <c r="F103" s="6" t="s">
        <v>16</v>
      </c>
      <c r="G103" s="7">
        <v>850</v>
      </c>
      <c r="H103" s="15">
        <f ca="1">VLOOKUP(I103,Volume!N:O,2,FALSE)</f>
        <v>1</v>
      </c>
      <c r="I103" t="str">
        <f t="shared" si="1"/>
        <v>CNWZO PT40DCDEHAM PT</v>
      </c>
    </row>
    <row r="104" spans="1:9" x14ac:dyDescent="0.5">
      <c r="A104" s="6" t="s">
        <v>49</v>
      </c>
      <c r="B104" s="6" t="s">
        <v>50</v>
      </c>
      <c r="C104" s="6" t="s">
        <v>58</v>
      </c>
      <c r="D104" s="6" t="s">
        <v>59</v>
      </c>
      <c r="E104" s="6" t="s">
        <v>56</v>
      </c>
      <c r="F104" s="6" t="s">
        <v>16</v>
      </c>
      <c r="G104" s="7">
        <v>650</v>
      </c>
      <c r="H104" s="15">
        <f ca="1">VLOOKUP(I104,Volume!N:O,2,FALSE)</f>
        <v>0.75</v>
      </c>
      <c r="I104" t="str">
        <f t="shared" si="1"/>
        <v>IDJKT PT40DCDEHAM PT</v>
      </c>
    </row>
    <row r="105" spans="1:9" x14ac:dyDescent="0.5">
      <c r="A105" s="6" t="s">
        <v>51</v>
      </c>
      <c r="B105" s="6" t="s">
        <v>52</v>
      </c>
      <c r="C105" s="6" t="s">
        <v>58</v>
      </c>
      <c r="D105" s="6" t="s">
        <v>59</v>
      </c>
      <c r="E105" s="6" t="s">
        <v>56</v>
      </c>
      <c r="F105" s="6" t="s">
        <v>16</v>
      </c>
      <c r="G105" s="7">
        <v>650</v>
      </c>
      <c r="H105" s="15">
        <f ca="1">VLOOKUP(I105,Volume!N:O,2,FALSE)</f>
        <v>0.25</v>
      </c>
      <c r="I105" t="str">
        <f t="shared" si="1"/>
        <v>CNQIN PT40DCDEHAM PT</v>
      </c>
    </row>
    <row r="106" spans="1:9" x14ac:dyDescent="0.5">
      <c r="A106" s="6" t="s">
        <v>53</v>
      </c>
      <c r="B106" s="6" t="s">
        <v>54</v>
      </c>
      <c r="C106" s="6" t="s">
        <v>58</v>
      </c>
      <c r="D106" s="6" t="s">
        <v>59</v>
      </c>
      <c r="E106" s="6" t="s">
        <v>56</v>
      </c>
      <c r="F106" s="6" t="s">
        <v>16</v>
      </c>
      <c r="G106" s="7">
        <v>650</v>
      </c>
      <c r="H106" s="15">
        <f ca="1">VLOOKUP(I106,Volume!N:O,2,FALSE)</f>
        <v>0.25</v>
      </c>
      <c r="I106" t="str">
        <f t="shared" si="1"/>
        <v>HKHKG PT40DCDEHAM PT</v>
      </c>
    </row>
    <row r="107" spans="1:9" x14ac:dyDescent="0.5">
      <c r="A107" s="6" t="s">
        <v>68</v>
      </c>
      <c r="B107" s="6" t="s">
        <v>55</v>
      </c>
      <c r="C107" s="6" t="s">
        <v>58</v>
      </c>
      <c r="D107" s="6" t="s">
        <v>59</v>
      </c>
      <c r="E107" s="6" t="s">
        <v>56</v>
      </c>
      <c r="F107" s="6" t="s">
        <v>16</v>
      </c>
      <c r="G107" s="7">
        <v>600</v>
      </c>
      <c r="H107" s="15">
        <f ca="1">VLOOKUP(I107,Volume!N:O,2,FALSE)</f>
        <v>0</v>
      </c>
      <c r="I107" t="str">
        <f t="shared" si="1"/>
        <v>INCOK PT40DCDEHAM PT</v>
      </c>
    </row>
    <row r="108" spans="1:9" x14ac:dyDescent="0.5">
      <c r="A108" s="6" t="s">
        <v>11</v>
      </c>
      <c r="B108" s="6" t="s">
        <v>12</v>
      </c>
      <c r="C108" s="6" t="s">
        <v>58</v>
      </c>
      <c r="D108" s="6" t="s">
        <v>59</v>
      </c>
      <c r="E108" s="6" t="s">
        <v>57</v>
      </c>
      <c r="F108" s="6" t="s">
        <v>16</v>
      </c>
      <c r="G108" s="7">
        <v>650</v>
      </c>
      <c r="H108" s="15">
        <f ca="1">VLOOKUP(I108,Volume!N:O,2,FALSE)</f>
        <v>43.25</v>
      </c>
      <c r="I108" t="str">
        <f t="shared" si="1"/>
        <v>CNNBO PT40HCDEHAM PT</v>
      </c>
    </row>
    <row r="109" spans="1:9" x14ac:dyDescent="0.5">
      <c r="A109" s="6" t="s">
        <v>17</v>
      </c>
      <c r="B109" s="6" t="s">
        <v>18</v>
      </c>
      <c r="C109" s="6" t="s">
        <v>58</v>
      </c>
      <c r="D109" s="6" t="s">
        <v>59</v>
      </c>
      <c r="E109" s="6" t="s">
        <v>57</v>
      </c>
      <c r="F109" s="6" t="s">
        <v>16</v>
      </c>
      <c r="G109" s="7">
        <v>650</v>
      </c>
      <c r="H109" s="15">
        <f ca="1">VLOOKUP(I109,Volume!N:O,2,FALSE)</f>
        <v>36.25</v>
      </c>
      <c r="I109" t="str">
        <f t="shared" si="1"/>
        <v>CNXAM PT40HCDEHAM PT</v>
      </c>
    </row>
    <row r="110" spans="1:9" x14ac:dyDescent="0.5">
      <c r="A110" s="6" t="s">
        <v>19</v>
      </c>
      <c r="B110" s="6" t="s">
        <v>20</v>
      </c>
      <c r="C110" s="6" t="s">
        <v>58</v>
      </c>
      <c r="D110" s="6" t="s">
        <v>59</v>
      </c>
      <c r="E110" s="6" t="s">
        <v>57</v>
      </c>
      <c r="F110" s="6" t="s">
        <v>16</v>
      </c>
      <c r="G110" s="7">
        <v>700</v>
      </c>
      <c r="H110" s="15">
        <f ca="1">VLOOKUP(I110,Volume!N:O,2,FALSE)</f>
        <v>7.25</v>
      </c>
      <c r="I110" t="str">
        <f t="shared" si="1"/>
        <v>VNSGN PT40HCDEHAM PT</v>
      </c>
    </row>
    <row r="111" spans="1:9" x14ac:dyDescent="0.5">
      <c r="A111" s="6" t="s">
        <v>21</v>
      </c>
      <c r="B111" s="6" t="s">
        <v>22</v>
      </c>
      <c r="C111" s="6" t="s">
        <v>58</v>
      </c>
      <c r="D111" s="6" t="s">
        <v>59</v>
      </c>
      <c r="E111" s="6" t="s">
        <v>57</v>
      </c>
      <c r="F111" s="6" t="s">
        <v>16</v>
      </c>
      <c r="G111" s="7">
        <v>600</v>
      </c>
      <c r="H111" s="15">
        <f ca="1">VLOOKUP(I111,Volume!N:O,2,FALSE)</f>
        <v>11.25</v>
      </c>
      <c r="I111" t="str">
        <f t="shared" si="1"/>
        <v>INNSA PT40HCDEHAM PT</v>
      </c>
    </row>
    <row r="112" spans="1:9" x14ac:dyDescent="0.5">
      <c r="A112" s="6" t="s">
        <v>23</v>
      </c>
      <c r="B112" s="6" t="s">
        <v>24</v>
      </c>
      <c r="C112" s="6" t="s">
        <v>58</v>
      </c>
      <c r="D112" s="6" t="s">
        <v>59</v>
      </c>
      <c r="E112" s="6" t="s">
        <v>57</v>
      </c>
      <c r="F112" s="6" t="s">
        <v>16</v>
      </c>
      <c r="G112" s="7">
        <v>650</v>
      </c>
      <c r="H112" s="15">
        <f ca="1">VLOOKUP(I112,Volume!N:O,2,FALSE)</f>
        <v>4.5</v>
      </c>
      <c r="I112" t="str">
        <f t="shared" si="1"/>
        <v>CNSNZ PT40HCDEHAM PT</v>
      </c>
    </row>
    <row r="113" spans="1:9" x14ac:dyDescent="0.5">
      <c r="A113" s="6" t="s">
        <v>25</v>
      </c>
      <c r="B113" s="6" t="s">
        <v>26</v>
      </c>
      <c r="C113" s="6" t="s">
        <v>58</v>
      </c>
      <c r="D113" s="6" t="s">
        <v>59</v>
      </c>
      <c r="E113" s="6" t="s">
        <v>57</v>
      </c>
      <c r="F113" s="6" t="s">
        <v>16</v>
      </c>
      <c r="G113" s="7">
        <v>650</v>
      </c>
      <c r="H113" s="15">
        <f ca="1">VLOOKUP(I113,Volume!N:O,2,FALSE)</f>
        <v>1.75</v>
      </c>
      <c r="I113" t="str">
        <f t="shared" si="1"/>
        <v>CNSGH PT40HCDEHAM PT</v>
      </c>
    </row>
    <row r="114" spans="1:9" x14ac:dyDescent="0.5">
      <c r="A114" s="6" t="s">
        <v>27</v>
      </c>
      <c r="B114" s="6" t="s">
        <v>28</v>
      </c>
      <c r="C114" s="6" t="s">
        <v>58</v>
      </c>
      <c r="D114" s="6" t="s">
        <v>59</v>
      </c>
      <c r="E114" s="6" t="s">
        <v>57</v>
      </c>
      <c r="F114" s="6" t="s">
        <v>16</v>
      </c>
      <c r="G114" s="7">
        <v>750</v>
      </c>
      <c r="H114" s="15">
        <f ca="1">VLOOKUP(I114,Volume!N:O,2,FALSE)</f>
        <v>2.5</v>
      </c>
      <c r="I114" t="str">
        <f t="shared" si="1"/>
        <v>CNFZH PT40HCDEHAM PT</v>
      </c>
    </row>
    <row r="115" spans="1:9" x14ac:dyDescent="0.5">
      <c r="A115" s="6" t="s">
        <v>29</v>
      </c>
      <c r="B115" s="6" t="s">
        <v>30</v>
      </c>
      <c r="C115" s="6" t="s">
        <v>58</v>
      </c>
      <c r="D115" s="6" t="s">
        <v>59</v>
      </c>
      <c r="E115" s="6" t="s">
        <v>57</v>
      </c>
      <c r="F115" s="6" t="s">
        <v>16</v>
      </c>
      <c r="G115" s="7">
        <v>650</v>
      </c>
      <c r="H115" s="15">
        <f ca="1">VLOOKUP(I115,Volume!N:O,2,FALSE)</f>
        <v>1.75</v>
      </c>
      <c r="I115" t="str">
        <f t="shared" si="1"/>
        <v>IDSUB PT40HCDEHAM PT</v>
      </c>
    </row>
    <row r="116" spans="1:9" x14ac:dyDescent="0.5">
      <c r="A116" s="6" t="s">
        <v>31</v>
      </c>
      <c r="B116" s="6" t="s">
        <v>32</v>
      </c>
      <c r="C116" s="6" t="s">
        <v>58</v>
      </c>
      <c r="D116" s="6" t="s">
        <v>59</v>
      </c>
      <c r="E116" s="6" t="s">
        <v>57</v>
      </c>
      <c r="F116" s="6" t="s">
        <v>16</v>
      </c>
      <c r="G116" s="7">
        <v>600</v>
      </c>
      <c r="H116" s="15">
        <f ca="1">VLOOKUP(I116,Volume!N:O,2,FALSE)</f>
        <v>1.25</v>
      </c>
      <c r="I116" t="str">
        <f t="shared" si="1"/>
        <v>INMAA PT40HCDEHAM PT</v>
      </c>
    </row>
    <row r="117" spans="1:9" x14ac:dyDescent="0.5">
      <c r="A117" s="6" t="s">
        <v>33</v>
      </c>
      <c r="B117" s="6" t="s">
        <v>34</v>
      </c>
      <c r="C117" s="6" t="s">
        <v>58</v>
      </c>
      <c r="D117" s="6" t="s">
        <v>59</v>
      </c>
      <c r="E117" s="6" t="s">
        <v>57</v>
      </c>
      <c r="F117" s="6" t="s">
        <v>16</v>
      </c>
      <c r="G117" s="7">
        <v>650</v>
      </c>
      <c r="H117" s="15">
        <f ca="1">VLOOKUP(I117,Volume!N:O,2,FALSE)</f>
        <v>1.5</v>
      </c>
      <c r="I117" t="str">
        <f t="shared" si="1"/>
        <v>CNYTN PT40HCDEHAM PT</v>
      </c>
    </row>
    <row r="118" spans="1:9" x14ac:dyDescent="0.5">
      <c r="A118" s="6" t="s">
        <v>35</v>
      </c>
      <c r="B118" s="6" t="s">
        <v>36</v>
      </c>
      <c r="C118" s="6" t="s">
        <v>58</v>
      </c>
      <c r="D118" s="6" t="s">
        <v>59</v>
      </c>
      <c r="E118" s="6" t="s">
        <v>57</v>
      </c>
      <c r="F118" s="6" t="s">
        <v>16</v>
      </c>
      <c r="G118" s="7">
        <v>700</v>
      </c>
      <c r="H118" s="15">
        <f ca="1">VLOOKUP(I118,Volume!N:O,2,FALSE)</f>
        <v>2.25</v>
      </c>
      <c r="I118" t="str">
        <f t="shared" si="1"/>
        <v>BDCGP PT40HCDEHAM PT</v>
      </c>
    </row>
    <row r="119" spans="1:9" x14ac:dyDescent="0.5">
      <c r="A119" s="6" t="s">
        <v>37</v>
      </c>
      <c r="B119" s="6" t="s">
        <v>38</v>
      </c>
      <c r="C119" s="6" t="s">
        <v>58</v>
      </c>
      <c r="D119" s="6" t="s">
        <v>59</v>
      </c>
      <c r="E119" s="6" t="s">
        <v>57</v>
      </c>
      <c r="F119" s="6" t="s">
        <v>16</v>
      </c>
      <c r="G119" s="7">
        <v>975</v>
      </c>
      <c r="H119" s="15">
        <f ca="1">VLOOKUP(I119,Volume!N:O,2,FALSE)</f>
        <v>1</v>
      </c>
      <c r="I119" t="str">
        <f t="shared" si="1"/>
        <v>KHKOS PT40HCDEHAM PT</v>
      </c>
    </row>
    <row r="120" spans="1:9" x14ac:dyDescent="0.5">
      <c r="A120" s="6" t="s">
        <v>39</v>
      </c>
      <c r="B120" s="6" t="s">
        <v>40</v>
      </c>
      <c r="C120" s="6" t="s">
        <v>58</v>
      </c>
      <c r="D120" s="6" t="s">
        <v>59</v>
      </c>
      <c r="E120" s="6" t="s">
        <v>57</v>
      </c>
      <c r="F120" s="6" t="s">
        <v>16</v>
      </c>
      <c r="G120" s="7">
        <v>850</v>
      </c>
      <c r="H120" s="15">
        <f ca="1">VLOOKUP(I120,Volume!N:O,2,FALSE)</f>
        <v>1.5</v>
      </c>
      <c r="I120" t="str">
        <f t="shared" si="1"/>
        <v>MMRGN PT40HCDEHAM PT</v>
      </c>
    </row>
    <row r="121" spans="1:9" x14ac:dyDescent="0.5">
      <c r="A121" s="6" t="s">
        <v>41</v>
      </c>
      <c r="B121" s="6" t="s">
        <v>42</v>
      </c>
      <c r="C121" s="6" t="s">
        <v>58</v>
      </c>
      <c r="D121" s="6" t="s">
        <v>59</v>
      </c>
      <c r="E121" s="6" t="s">
        <v>57</v>
      </c>
      <c r="F121" s="6" t="s">
        <v>16</v>
      </c>
      <c r="G121" s="7">
        <v>750</v>
      </c>
      <c r="H121" s="15">
        <f ca="1">VLOOKUP(I121,Volume!N:O,2,FALSE)</f>
        <v>0</v>
      </c>
      <c r="I121" t="str">
        <f t="shared" si="1"/>
        <v>VNHPH PT40HCDEHAM PT</v>
      </c>
    </row>
    <row r="122" spans="1:9" x14ac:dyDescent="0.5">
      <c r="A122" s="6" t="s">
        <v>43</v>
      </c>
      <c r="B122" s="6" t="s">
        <v>44</v>
      </c>
      <c r="C122" s="6" t="s">
        <v>58</v>
      </c>
      <c r="D122" s="6" t="s">
        <v>59</v>
      </c>
      <c r="E122" s="6" t="s">
        <v>57</v>
      </c>
      <c r="F122" s="6" t="s">
        <v>16</v>
      </c>
      <c r="G122" s="7">
        <v>650</v>
      </c>
      <c r="H122" s="15">
        <f ca="1">VLOOKUP(I122,Volume!N:O,2,FALSE)</f>
        <v>1</v>
      </c>
      <c r="I122" t="str">
        <f t="shared" si="1"/>
        <v>PKKHI PT40HCDEHAM PT</v>
      </c>
    </row>
    <row r="123" spans="1:9" x14ac:dyDescent="0.5">
      <c r="A123" s="6" t="s">
        <v>45</v>
      </c>
      <c r="B123" s="6" t="s">
        <v>46</v>
      </c>
      <c r="C123" s="6" t="s">
        <v>58</v>
      </c>
      <c r="D123" s="6" t="s">
        <v>59</v>
      </c>
      <c r="E123" s="6" t="s">
        <v>57</v>
      </c>
      <c r="F123" s="6" t="s">
        <v>16</v>
      </c>
      <c r="G123" s="7">
        <v>700</v>
      </c>
      <c r="H123" s="15">
        <f ca="1">VLOOKUP(I123,Volume!N:O,2,FALSE)</f>
        <v>0</v>
      </c>
      <c r="I123" t="str">
        <f t="shared" si="1"/>
        <v>THBKK PT40HCDEHAM PT</v>
      </c>
    </row>
    <row r="124" spans="1:9" x14ac:dyDescent="0.5">
      <c r="A124" s="6" t="s">
        <v>47</v>
      </c>
      <c r="B124" s="6" t="s">
        <v>48</v>
      </c>
      <c r="C124" s="6" t="s">
        <v>58</v>
      </c>
      <c r="D124" s="6" t="s">
        <v>59</v>
      </c>
      <c r="E124" s="6" t="s">
        <v>57</v>
      </c>
      <c r="F124" s="6" t="s">
        <v>16</v>
      </c>
      <c r="G124" s="7">
        <v>850</v>
      </c>
      <c r="H124" s="15">
        <f ca="1">VLOOKUP(I124,Volume!N:O,2,FALSE)</f>
        <v>0</v>
      </c>
      <c r="I124" t="str">
        <f t="shared" si="1"/>
        <v>CNWZO PT40HCDEHAM PT</v>
      </c>
    </row>
    <row r="125" spans="1:9" x14ac:dyDescent="0.5">
      <c r="A125" s="6" t="s">
        <v>49</v>
      </c>
      <c r="B125" s="6" t="s">
        <v>50</v>
      </c>
      <c r="C125" s="6" t="s">
        <v>58</v>
      </c>
      <c r="D125" s="6" t="s">
        <v>59</v>
      </c>
      <c r="E125" s="6" t="s">
        <v>57</v>
      </c>
      <c r="F125" s="6" t="s">
        <v>16</v>
      </c>
      <c r="G125" s="7">
        <v>650</v>
      </c>
      <c r="H125" s="15">
        <f ca="1">VLOOKUP(I125,Volume!N:O,2,FALSE)</f>
        <v>0</v>
      </c>
      <c r="I125" t="str">
        <f t="shared" si="1"/>
        <v>IDJKT PT40HCDEHAM PT</v>
      </c>
    </row>
    <row r="126" spans="1:9" x14ac:dyDescent="0.5">
      <c r="A126" s="6" t="s">
        <v>51</v>
      </c>
      <c r="B126" s="6" t="s">
        <v>52</v>
      </c>
      <c r="C126" s="6" t="s">
        <v>58</v>
      </c>
      <c r="D126" s="6" t="s">
        <v>59</v>
      </c>
      <c r="E126" s="6" t="s">
        <v>57</v>
      </c>
      <c r="F126" s="6" t="s">
        <v>16</v>
      </c>
      <c r="G126" s="7">
        <v>650</v>
      </c>
      <c r="H126" s="15">
        <f ca="1">VLOOKUP(I126,Volume!N:O,2,FALSE)</f>
        <v>0</v>
      </c>
      <c r="I126" t="str">
        <f t="shared" si="1"/>
        <v>CNQIN PT40HCDEHAM PT</v>
      </c>
    </row>
    <row r="127" spans="1:9" x14ac:dyDescent="0.5">
      <c r="A127" s="6" t="s">
        <v>53</v>
      </c>
      <c r="B127" s="6" t="s">
        <v>54</v>
      </c>
      <c r="C127" s="6" t="s">
        <v>58</v>
      </c>
      <c r="D127" s="6" t="s">
        <v>59</v>
      </c>
      <c r="E127" s="6" t="s">
        <v>57</v>
      </c>
      <c r="F127" s="6" t="s">
        <v>16</v>
      </c>
      <c r="G127" s="7">
        <v>650</v>
      </c>
      <c r="H127" s="15">
        <f ca="1">VLOOKUP(I127,Volume!N:O,2,FALSE)</f>
        <v>0</v>
      </c>
      <c r="I127" t="str">
        <f t="shared" si="1"/>
        <v>HKHKG PT40HCDEHAM PT</v>
      </c>
    </row>
    <row r="128" spans="1:9" x14ac:dyDescent="0.5">
      <c r="A128" s="6" t="s">
        <v>68</v>
      </c>
      <c r="B128" s="6" t="s">
        <v>55</v>
      </c>
      <c r="C128" s="6" t="s">
        <v>58</v>
      </c>
      <c r="D128" s="6" t="s">
        <v>59</v>
      </c>
      <c r="E128" s="6" t="s">
        <v>57</v>
      </c>
      <c r="F128" s="6" t="s">
        <v>16</v>
      </c>
      <c r="G128" s="7">
        <v>600</v>
      </c>
      <c r="H128" s="15">
        <f ca="1">VLOOKUP(I128,Volume!N:O,2,FALSE)</f>
        <v>0</v>
      </c>
      <c r="I128" t="str">
        <f t="shared" si="1"/>
        <v>INCOK PT40HCDEHAM PT</v>
      </c>
    </row>
    <row r="129" spans="1:9" x14ac:dyDescent="0.5">
      <c r="A129" s="6" t="s">
        <v>11</v>
      </c>
      <c r="B129" s="6" t="s">
        <v>12</v>
      </c>
      <c r="C129" s="6" t="s">
        <v>60</v>
      </c>
      <c r="D129" s="6" t="s">
        <v>61</v>
      </c>
      <c r="E129" s="6" t="s">
        <v>15</v>
      </c>
      <c r="F129" s="6" t="s">
        <v>16</v>
      </c>
      <c r="G129" s="7">
        <v>350</v>
      </c>
      <c r="H129" s="15">
        <f ca="1">VLOOKUP(I129,Volume!N:O,2,FALSE)</f>
        <v>84.5</v>
      </c>
      <c r="I129" t="str">
        <f t="shared" si="1"/>
        <v>CNNBO PT20DCNLRTM PT</v>
      </c>
    </row>
    <row r="130" spans="1:9" x14ac:dyDescent="0.5">
      <c r="A130" s="6" t="s">
        <v>17</v>
      </c>
      <c r="B130" s="6" t="s">
        <v>18</v>
      </c>
      <c r="C130" s="6" t="s">
        <v>60</v>
      </c>
      <c r="D130" s="6" t="s">
        <v>61</v>
      </c>
      <c r="E130" s="6" t="s">
        <v>15</v>
      </c>
      <c r="F130" s="6" t="s">
        <v>16</v>
      </c>
      <c r="G130" s="7">
        <v>350</v>
      </c>
      <c r="H130" s="15">
        <f ca="1">VLOOKUP(I130,Volume!N:O,2,FALSE)</f>
        <v>56</v>
      </c>
      <c r="I130" t="str">
        <f t="shared" si="1"/>
        <v>CNXAM PT20DCNLRTM PT</v>
      </c>
    </row>
    <row r="131" spans="1:9" x14ac:dyDescent="0.5">
      <c r="A131" s="6" t="s">
        <v>19</v>
      </c>
      <c r="B131" s="6" t="s">
        <v>20</v>
      </c>
      <c r="C131" s="6" t="s">
        <v>60</v>
      </c>
      <c r="D131" s="6" t="s">
        <v>61</v>
      </c>
      <c r="E131" s="6" t="s">
        <v>15</v>
      </c>
      <c r="F131" s="6" t="s">
        <v>16</v>
      </c>
      <c r="G131" s="7">
        <v>400</v>
      </c>
      <c r="H131" s="15">
        <f ca="1">VLOOKUP(I131,Volume!N:O,2,FALSE)</f>
        <v>17</v>
      </c>
      <c r="I131" t="str">
        <f t="shared" ref="I131:I191" si="2">_xlfn.CONCAT(B131,E131,D131)</f>
        <v>VNSGN PT20DCNLRTM PT</v>
      </c>
    </row>
    <row r="132" spans="1:9" x14ac:dyDescent="0.5">
      <c r="A132" s="6" t="s">
        <v>21</v>
      </c>
      <c r="B132" s="6" t="s">
        <v>22</v>
      </c>
      <c r="C132" s="6" t="s">
        <v>60</v>
      </c>
      <c r="D132" s="6" t="s">
        <v>61</v>
      </c>
      <c r="E132" s="6" t="s">
        <v>15</v>
      </c>
      <c r="F132" s="6" t="s">
        <v>16</v>
      </c>
      <c r="G132" s="7">
        <v>300</v>
      </c>
      <c r="H132" s="15">
        <f ca="1">VLOOKUP(I132,Volume!N:O,2,FALSE)</f>
        <v>17</v>
      </c>
      <c r="I132" t="str">
        <f t="shared" si="2"/>
        <v>INNSA PT20DCNLRTM PT</v>
      </c>
    </row>
    <row r="133" spans="1:9" x14ac:dyDescent="0.5">
      <c r="A133" s="6" t="s">
        <v>23</v>
      </c>
      <c r="B133" s="6" t="s">
        <v>24</v>
      </c>
      <c r="C133" s="6" t="s">
        <v>60</v>
      </c>
      <c r="D133" s="6" t="s">
        <v>61</v>
      </c>
      <c r="E133" s="6" t="s">
        <v>15</v>
      </c>
      <c r="F133" s="6" t="s">
        <v>16</v>
      </c>
      <c r="G133" s="7">
        <v>350</v>
      </c>
      <c r="H133" s="15">
        <f ca="1">VLOOKUP(I133,Volume!N:O,2,FALSE)</f>
        <v>17.5</v>
      </c>
      <c r="I133" t="str">
        <f t="shared" si="2"/>
        <v>CNSNZ PT20DCNLRTM PT</v>
      </c>
    </row>
    <row r="134" spans="1:9" x14ac:dyDescent="0.5">
      <c r="A134" s="6" t="s">
        <v>25</v>
      </c>
      <c r="B134" s="6" t="s">
        <v>26</v>
      </c>
      <c r="C134" s="6" t="s">
        <v>60</v>
      </c>
      <c r="D134" s="6" t="s">
        <v>61</v>
      </c>
      <c r="E134" s="6" t="s">
        <v>15</v>
      </c>
      <c r="F134" s="6" t="s">
        <v>16</v>
      </c>
      <c r="G134" s="7">
        <v>350</v>
      </c>
      <c r="H134" s="15">
        <f ca="1">VLOOKUP(I134,Volume!N:O,2,FALSE)</f>
        <v>5.5</v>
      </c>
      <c r="I134" t="str">
        <f t="shared" si="2"/>
        <v>CNSGH PT20DCNLRTM PT</v>
      </c>
    </row>
    <row r="135" spans="1:9" x14ac:dyDescent="0.5">
      <c r="A135" s="6" t="s">
        <v>27</v>
      </c>
      <c r="B135" s="6" t="s">
        <v>28</v>
      </c>
      <c r="C135" s="6" t="s">
        <v>60</v>
      </c>
      <c r="D135" s="6" t="s">
        <v>61</v>
      </c>
      <c r="E135" s="6" t="s">
        <v>15</v>
      </c>
      <c r="F135" s="6" t="s">
        <v>16</v>
      </c>
      <c r="G135" s="7">
        <v>450</v>
      </c>
      <c r="H135" s="15">
        <f ca="1">VLOOKUP(I135,Volume!N:O,2,FALSE)</f>
        <v>6</v>
      </c>
      <c r="I135" t="str">
        <f t="shared" si="2"/>
        <v>CNFZH PT20DCNLRTM PT</v>
      </c>
    </row>
    <row r="136" spans="1:9" x14ac:dyDescent="0.5">
      <c r="A136" s="6" t="s">
        <v>29</v>
      </c>
      <c r="B136" s="6" t="s">
        <v>30</v>
      </c>
      <c r="C136" s="6" t="s">
        <v>60</v>
      </c>
      <c r="D136" s="6" t="s">
        <v>61</v>
      </c>
      <c r="E136" s="6" t="s">
        <v>15</v>
      </c>
      <c r="F136" s="6" t="s">
        <v>16</v>
      </c>
      <c r="G136" s="7">
        <v>350</v>
      </c>
      <c r="H136" s="15">
        <f ca="1">VLOOKUP(I136,Volume!N:O,2,FALSE)</f>
        <v>4.5</v>
      </c>
      <c r="I136" t="str">
        <f t="shared" si="2"/>
        <v>IDSUB PT20DCNLRTM PT</v>
      </c>
    </row>
    <row r="137" spans="1:9" x14ac:dyDescent="0.5">
      <c r="A137" s="6" t="s">
        <v>31</v>
      </c>
      <c r="B137" s="6" t="s">
        <v>32</v>
      </c>
      <c r="C137" s="6" t="s">
        <v>60</v>
      </c>
      <c r="D137" s="6" t="s">
        <v>61</v>
      </c>
      <c r="E137" s="6" t="s">
        <v>15</v>
      </c>
      <c r="F137" s="6" t="s">
        <v>16</v>
      </c>
      <c r="G137" s="7">
        <v>450</v>
      </c>
      <c r="H137" s="15">
        <f ca="1">VLOOKUP(I137,Volume!N:O,2,FALSE)</f>
        <v>12</v>
      </c>
      <c r="I137" t="str">
        <f t="shared" si="2"/>
        <v>INMAA PT20DCNLRTM PT</v>
      </c>
    </row>
    <row r="138" spans="1:9" x14ac:dyDescent="0.5">
      <c r="A138" s="6" t="s">
        <v>33</v>
      </c>
      <c r="B138" s="6" t="s">
        <v>34</v>
      </c>
      <c r="C138" s="6" t="s">
        <v>60</v>
      </c>
      <c r="D138" s="6" t="s">
        <v>61</v>
      </c>
      <c r="E138" s="6" t="s">
        <v>15</v>
      </c>
      <c r="F138" s="6" t="s">
        <v>16</v>
      </c>
      <c r="G138" s="7">
        <v>350</v>
      </c>
      <c r="H138" s="15">
        <f ca="1">VLOOKUP(I138,Volume!N:O,2,FALSE)</f>
        <v>3.5</v>
      </c>
      <c r="I138" t="str">
        <f t="shared" si="2"/>
        <v>CNYTN PT20DCNLRTM PT</v>
      </c>
    </row>
    <row r="139" spans="1:9" x14ac:dyDescent="0.5">
      <c r="A139" s="6" t="s">
        <v>35</v>
      </c>
      <c r="B139" s="6" t="s">
        <v>36</v>
      </c>
      <c r="C139" s="6" t="s">
        <v>60</v>
      </c>
      <c r="D139" s="6" t="s">
        <v>61</v>
      </c>
      <c r="E139" s="6" t="s">
        <v>15</v>
      </c>
      <c r="F139" s="6" t="s">
        <v>16</v>
      </c>
      <c r="G139" s="7">
        <v>450</v>
      </c>
      <c r="H139" s="15">
        <f ca="1">VLOOKUP(I139,Volume!N:O,2,FALSE)</f>
        <v>4</v>
      </c>
      <c r="I139" t="str">
        <f t="shared" si="2"/>
        <v>BDCGP PT20DCNLRTM PT</v>
      </c>
    </row>
    <row r="140" spans="1:9" x14ac:dyDescent="0.5">
      <c r="A140" s="6" t="s">
        <v>37</v>
      </c>
      <c r="B140" s="6" t="s">
        <v>38</v>
      </c>
      <c r="C140" s="6" t="s">
        <v>60</v>
      </c>
      <c r="D140" s="6" t="s">
        <v>61</v>
      </c>
      <c r="E140" s="6" t="s">
        <v>15</v>
      </c>
      <c r="F140" s="6" t="s">
        <v>16</v>
      </c>
      <c r="G140" s="7">
        <v>575</v>
      </c>
      <c r="H140" s="15">
        <f ca="1">VLOOKUP(I140,Volume!N:O,2,FALSE)</f>
        <v>3.5</v>
      </c>
      <c r="I140" t="str">
        <f t="shared" si="2"/>
        <v>KHKOS PT20DCNLRTM PT</v>
      </c>
    </row>
    <row r="141" spans="1:9" x14ac:dyDescent="0.5">
      <c r="A141" s="6" t="s">
        <v>39</v>
      </c>
      <c r="B141" s="6" t="s">
        <v>40</v>
      </c>
      <c r="C141" s="6" t="s">
        <v>60</v>
      </c>
      <c r="D141" s="6" t="s">
        <v>61</v>
      </c>
      <c r="E141" s="6" t="s">
        <v>15</v>
      </c>
      <c r="F141" s="6" t="s">
        <v>16</v>
      </c>
      <c r="G141" s="7">
        <v>500</v>
      </c>
      <c r="H141" s="15">
        <f ca="1">VLOOKUP(I141,Volume!N:O,2,FALSE)</f>
        <v>2.5</v>
      </c>
      <c r="I141" t="str">
        <f t="shared" si="2"/>
        <v>MMRGN PT20DCNLRTM PT</v>
      </c>
    </row>
    <row r="142" spans="1:9" x14ac:dyDescent="0.5">
      <c r="A142" s="6" t="s">
        <v>41</v>
      </c>
      <c r="B142" s="6" t="s">
        <v>42</v>
      </c>
      <c r="C142" s="6" t="s">
        <v>60</v>
      </c>
      <c r="D142" s="6" t="s">
        <v>61</v>
      </c>
      <c r="E142" s="6" t="s">
        <v>15</v>
      </c>
      <c r="F142" s="6" t="s">
        <v>16</v>
      </c>
      <c r="G142" s="7">
        <v>450</v>
      </c>
      <c r="H142" s="15">
        <f ca="1">VLOOKUP(I142,Volume!N:O,2,FALSE)</f>
        <v>2.5</v>
      </c>
      <c r="I142" t="str">
        <f t="shared" si="2"/>
        <v>VNHPH PT20DCNLRTM PT</v>
      </c>
    </row>
    <row r="143" spans="1:9" x14ac:dyDescent="0.5">
      <c r="A143" s="6" t="s">
        <v>43</v>
      </c>
      <c r="B143" s="6" t="s">
        <v>44</v>
      </c>
      <c r="C143" s="6" t="s">
        <v>60</v>
      </c>
      <c r="D143" s="6" t="s">
        <v>61</v>
      </c>
      <c r="E143" s="6" t="s">
        <v>15</v>
      </c>
      <c r="F143" s="6" t="s">
        <v>16</v>
      </c>
      <c r="G143" s="7">
        <v>350</v>
      </c>
      <c r="H143" s="15">
        <f ca="1">VLOOKUP(I143,Volume!N:O,2,FALSE)</f>
        <v>3</v>
      </c>
      <c r="I143" t="str">
        <f t="shared" si="2"/>
        <v>PKKHI PT20DCNLRTM PT</v>
      </c>
    </row>
    <row r="144" spans="1:9" x14ac:dyDescent="0.5">
      <c r="A144" s="6" t="s">
        <v>45</v>
      </c>
      <c r="B144" s="6" t="s">
        <v>46</v>
      </c>
      <c r="C144" s="6" t="s">
        <v>60</v>
      </c>
      <c r="D144" s="6" t="s">
        <v>61</v>
      </c>
      <c r="E144" s="6" t="s">
        <v>15</v>
      </c>
      <c r="F144" s="6" t="s">
        <v>16</v>
      </c>
      <c r="G144" s="7">
        <v>400</v>
      </c>
      <c r="H144" s="15">
        <f ca="1">VLOOKUP(I144,Volume!N:O,2,FALSE)</f>
        <v>2.5</v>
      </c>
      <c r="I144" t="str">
        <f t="shared" si="2"/>
        <v>THBKK PT20DCNLRTM PT</v>
      </c>
    </row>
    <row r="145" spans="1:9" x14ac:dyDescent="0.5">
      <c r="A145" s="6" t="s">
        <v>47</v>
      </c>
      <c r="B145" s="6" t="s">
        <v>48</v>
      </c>
      <c r="C145" s="6" t="s">
        <v>60</v>
      </c>
      <c r="D145" s="6" t="s">
        <v>61</v>
      </c>
      <c r="E145" s="6" t="s">
        <v>15</v>
      </c>
      <c r="F145" s="6" t="s">
        <v>16</v>
      </c>
      <c r="G145" s="7">
        <v>450</v>
      </c>
      <c r="H145" s="15">
        <f ca="1">VLOOKUP(I145,Volume!N:O,2,FALSE)</f>
        <v>1</v>
      </c>
      <c r="I145" t="str">
        <f t="shared" si="2"/>
        <v>CNWZO PT20DCNLRTM PT</v>
      </c>
    </row>
    <row r="146" spans="1:9" x14ac:dyDescent="0.5">
      <c r="A146" s="6" t="s">
        <v>49</v>
      </c>
      <c r="B146" s="6" t="s">
        <v>50</v>
      </c>
      <c r="C146" s="6" t="s">
        <v>60</v>
      </c>
      <c r="D146" s="6" t="s">
        <v>61</v>
      </c>
      <c r="E146" s="6" t="s">
        <v>15</v>
      </c>
      <c r="F146" s="6" t="s">
        <v>16</v>
      </c>
      <c r="G146" s="7">
        <v>350</v>
      </c>
      <c r="H146" s="15">
        <f ca="1">VLOOKUP(I146,Volume!N:O,2,FALSE)</f>
        <v>0.5</v>
      </c>
      <c r="I146" t="str">
        <f t="shared" si="2"/>
        <v>IDJKT PT20DCNLRTM PT</v>
      </c>
    </row>
    <row r="147" spans="1:9" x14ac:dyDescent="0.5">
      <c r="A147" s="6" t="s">
        <v>51</v>
      </c>
      <c r="B147" s="6" t="s">
        <v>52</v>
      </c>
      <c r="C147" s="6" t="s">
        <v>60</v>
      </c>
      <c r="D147" s="6" t="s">
        <v>61</v>
      </c>
      <c r="E147" s="6" t="s">
        <v>15</v>
      </c>
      <c r="F147" s="6" t="s">
        <v>16</v>
      </c>
      <c r="G147" s="7">
        <v>350</v>
      </c>
      <c r="H147" s="15">
        <f ca="1">VLOOKUP(I147,Volume!N:O,2,FALSE)</f>
        <v>1</v>
      </c>
      <c r="I147" t="str">
        <f t="shared" si="2"/>
        <v>CNQIN PT20DCNLRTM PT</v>
      </c>
    </row>
    <row r="148" spans="1:9" x14ac:dyDescent="0.5">
      <c r="A148" s="6" t="s">
        <v>53</v>
      </c>
      <c r="B148" s="6" t="s">
        <v>54</v>
      </c>
      <c r="C148" s="6" t="s">
        <v>60</v>
      </c>
      <c r="D148" s="6" t="s">
        <v>61</v>
      </c>
      <c r="E148" s="6" t="s">
        <v>15</v>
      </c>
      <c r="F148" s="6" t="s">
        <v>16</v>
      </c>
      <c r="G148" s="7">
        <v>350</v>
      </c>
      <c r="H148" s="15">
        <f ca="1">VLOOKUP(I148,Volume!N:O,2,FALSE)</f>
        <v>0</v>
      </c>
      <c r="I148" t="str">
        <f t="shared" si="2"/>
        <v>HKHKG PT20DCNLRTM PT</v>
      </c>
    </row>
    <row r="149" spans="1:9" x14ac:dyDescent="0.5">
      <c r="A149" s="6" t="s">
        <v>68</v>
      </c>
      <c r="B149" s="6" t="s">
        <v>55</v>
      </c>
      <c r="C149" s="6" t="s">
        <v>60</v>
      </c>
      <c r="D149" s="6" t="s">
        <v>61</v>
      </c>
      <c r="E149" s="6" t="s">
        <v>15</v>
      </c>
      <c r="F149" s="6" t="s">
        <v>16</v>
      </c>
      <c r="G149" s="7">
        <v>450</v>
      </c>
      <c r="H149" s="15">
        <f ca="1">VLOOKUP(I149,Volume!N:O,2,FALSE)</f>
        <v>0.5</v>
      </c>
      <c r="I149" t="str">
        <f t="shared" si="2"/>
        <v>INCOK PT20DCNLRTM PT</v>
      </c>
    </row>
    <row r="150" spans="1:9" x14ac:dyDescent="0.5">
      <c r="A150" s="6" t="s">
        <v>11</v>
      </c>
      <c r="B150" s="6" t="s">
        <v>12</v>
      </c>
      <c r="C150" s="6" t="s">
        <v>60</v>
      </c>
      <c r="D150" s="6" t="s">
        <v>61</v>
      </c>
      <c r="E150" s="6" t="s">
        <v>56</v>
      </c>
      <c r="F150" s="6" t="s">
        <v>16</v>
      </c>
      <c r="G150" s="7">
        <v>650</v>
      </c>
      <c r="H150" s="15">
        <f ca="1">VLOOKUP(I150,Volume!N:O,2,FALSE)</f>
        <v>120</v>
      </c>
      <c r="I150" t="str">
        <f t="shared" si="2"/>
        <v>CNNBO PT40DCNLRTM PT</v>
      </c>
    </row>
    <row r="151" spans="1:9" x14ac:dyDescent="0.5">
      <c r="A151" s="6" t="s">
        <v>17</v>
      </c>
      <c r="B151" s="6" t="s">
        <v>18</v>
      </c>
      <c r="C151" s="6" t="s">
        <v>60</v>
      </c>
      <c r="D151" s="6" t="s">
        <v>61</v>
      </c>
      <c r="E151" s="6" t="s">
        <v>56</v>
      </c>
      <c r="F151" s="6" t="s">
        <v>16</v>
      </c>
      <c r="G151" s="7">
        <v>650</v>
      </c>
      <c r="H151" s="15">
        <f ca="1">VLOOKUP(I151,Volume!N:O,2,FALSE)</f>
        <v>66</v>
      </c>
      <c r="I151" t="str">
        <f t="shared" si="2"/>
        <v>CNXAM PT40DCNLRTM PT</v>
      </c>
    </row>
    <row r="152" spans="1:9" x14ac:dyDescent="0.5">
      <c r="A152" s="6" t="s">
        <v>19</v>
      </c>
      <c r="B152" s="6" t="s">
        <v>20</v>
      </c>
      <c r="C152" s="6" t="s">
        <v>60</v>
      </c>
      <c r="D152" s="6" t="s">
        <v>61</v>
      </c>
      <c r="E152" s="6" t="s">
        <v>56</v>
      </c>
      <c r="F152" s="6" t="s">
        <v>16</v>
      </c>
      <c r="G152" s="7">
        <v>700</v>
      </c>
      <c r="H152" s="15">
        <f ca="1">VLOOKUP(I152,Volume!N:O,2,FALSE)</f>
        <v>18</v>
      </c>
      <c r="I152" t="str">
        <f t="shared" si="2"/>
        <v>VNSGN PT40DCNLRTM PT</v>
      </c>
    </row>
    <row r="153" spans="1:9" x14ac:dyDescent="0.5">
      <c r="A153" s="6" t="s">
        <v>21</v>
      </c>
      <c r="B153" s="6" t="s">
        <v>22</v>
      </c>
      <c r="C153" s="6" t="s">
        <v>60</v>
      </c>
      <c r="D153" s="6" t="s">
        <v>61</v>
      </c>
      <c r="E153" s="6" t="s">
        <v>56</v>
      </c>
      <c r="F153" s="6" t="s">
        <v>16</v>
      </c>
      <c r="G153" s="7">
        <v>600</v>
      </c>
      <c r="H153" s="15">
        <f ca="1">VLOOKUP(I153,Volume!N:O,2,FALSE)</f>
        <v>4.5</v>
      </c>
      <c r="I153" t="str">
        <f t="shared" si="2"/>
        <v>INNSA PT40DCNLRTM PT</v>
      </c>
    </row>
    <row r="154" spans="1:9" x14ac:dyDescent="0.5">
      <c r="A154" s="6" t="s">
        <v>23</v>
      </c>
      <c r="B154" s="6" t="s">
        <v>24</v>
      </c>
      <c r="C154" s="6" t="s">
        <v>60</v>
      </c>
      <c r="D154" s="6" t="s">
        <v>61</v>
      </c>
      <c r="E154" s="6" t="s">
        <v>56</v>
      </c>
      <c r="F154" s="6" t="s">
        <v>16</v>
      </c>
      <c r="G154" s="7">
        <v>650</v>
      </c>
      <c r="H154" s="15">
        <f ca="1">VLOOKUP(I154,Volume!N:O,2,FALSE)</f>
        <v>17</v>
      </c>
      <c r="I154" t="str">
        <f t="shared" si="2"/>
        <v>CNSNZ PT40DCNLRTM PT</v>
      </c>
    </row>
    <row r="155" spans="1:9" x14ac:dyDescent="0.5">
      <c r="A155" s="6" t="s">
        <v>25</v>
      </c>
      <c r="B155" s="6" t="s">
        <v>26</v>
      </c>
      <c r="C155" s="6" t="s">
        <v>60</v>
      </c>
      <c r="D155" s="6" t="s">
        <v>61</v>
      </c>
      <c r="E155" s="6" t="s">
        <v>56</v>
      </c>
      <c r="F155" s="6" t="s">
        <v>16</v>
      </c>
      <c r="G155" s="7">
        <v>650</v>
      </c>
      <c r="H155" s="15">
        <f ca="1">VLOOKUP(I155,Volume!N:O,2,FALSE)</f>
        <v>11</v>
      </c>
      <c r="I155" t="str">
        <f t="shared" si="2"/>
        <v>CNSGH PT40DCNLRTM PT</v>
      </c>
    </row>
    <row r="156" spans="1:9" x14ac:dyDescent="0.5">
      <c r="A156" s="6" t="s">
        <v>27</v>
      </c>
      <c r="B156" s="6" t="s">
        <v>28</v>
      </c>
      <c r="C156" s="6" t="s">
        <v>60</v>
      </c>
      <c r="D156" s="6" t="s">
        <v>61</v>
      </c>
      <c r="E156" s="6" t="s">
        <v>56</v>
      </c>
      <c r="F156" s="6" t="s">
        <v>16</v>
      </c>
      <c r="G156" s="7">
        <v>750</v>
      </c>
      <c r="H156" s="15">
        <f ca="1">VLOOKUP(I156,Volume!N:O,2,FALSE)</f>
        <v>5.5</v>
      </c>
      <c r="I156" t="str">
        <f t="shared" si="2"/>
        <v>CNFZH PT40DCNLRTM PT</v>
      </c>
    </row>
    <row r="157" spans="1:9" x14ac:dyDescent="0.5">
      <c r="A157" s="6" t="s">
        <v>29</v>
      </c>
      <c r="B157" s="6" t="s">
        <v>30</v>
      </c>
      <c r="C157" s="6" t="s">
        <v>60</v>
      </c>
      <c r="D157" s="6" t="s">
        <v>61</v>
      </c>
      <c r="E157" s="6" t="s">
        <v>56</v>
      </c>
      <c r="F157" s="6" t="s">
        <v>16</v>
      </c>
      <c r="G157" s="7">
        <v>650</v>
      </c>
      <c r="H157" s="15">
        <f ca="1">VLOOKUP(I157,Volume!N:O,2,FALSE)</f>
        <v>7.5</v>
      </c>
      <c r="I157" t="str">
        <f t="shared" si="2"/>
        <v>IDSUB PT40DCNLRTM PT</v>
      </c>
    </row>
    <row r="158" spans="1:9" x14ac:dyDescent="0.5">
      <c r="A158" s="6" t="s">
        <v>31</v>
      </c>
      <c r="B158" s="6" t="s">
        <v>32</v>
      </c>
      <c r="C158" s="6" t="s">
        <v>60</v>
      </c>
      <c r="D158" s="6" t="s">
        <v>61</v>
      </c>
      <c r="E158" s="6" t="s">
        <v>56</v>
      </c>
      <c r="F158" s="6" t="s">
        <v>16</v>
      </c>
      <c r="G158" s="7">
        <v>600</v>
      </c>
      <c r="H158" s="15">
        <f ca="1">VLOOKUP(I158,Volume!N:O,2,FALSE)</f>
        <v>3</v>
      </c>
      <c r="I158" t="str">
        <f t="shared" si="2"/>
        <v>INMAA PT40DCNLRTM PT</v>
      </c>
    </row>
    <row r="159" spans="1:9" x14ac:dyDescent="0.5">
      <c r="A159" s="6" t="s">
        <v>33</v>
      </c>
      <c r="B159" s="6" t="s">
        <v>34</v>
      </c>
      <c r="C159" s="6" t="s">
        <v>60</v>
      </c>
      <c r="D159" s="6" t="s">
        <v>61</v>
      </c>
      <c r="E159" s="6" t="s">
        <v>56</v>
      </c>
      <c r="F159" s="6" t="s">
        <v>16</v>
      </c>
      <c r="G159" s="7">
        <v>650</v>
      </c>
      <c r="H159" s="15">
        <f ca="1">VLOOKUP(I159,Volume!N:O,2,FALSE)</f>
        <v>6</v>
      </c>
      <c r="I159" t="str">
        <f t="shared" si="2"/>
        <v>CNYTN PT40DCNLRTM PT</v>
      </c>
    </row>
    <row r="160" spans="1:9" x14ac:dyDescent="0.5">
      <c r="A160" s="6" t="s">
        <v>35</v>
      </c>
      <c r="B160" s="6" t="s">
        <v>36</v>
      </c>
      <c r="C160" s="6" t="s">
        <v>60</v>
      </c>
      <c r="D160" s="6" t="s">
        <v>61</v>
      </c>
      <c r="E160" s="6" t="s">
        <v>56</v>
      </c>
      <c r="F160" s="6" t="s">
        <v>16</v>
      </c>
      <c r="G160" s="7">
        <v>700</v>
      </c>
      <c r="H160" s="15">
        <f ca="1">VLOOKUP(I160,Volume!N:O,2,FALSE)</f>
        <v>3.5</v>
      </c>
      <c r="I160" t="str">
        <f t="shared" si="2"/>
        <v>BDCGP PT40DCNLRTM PT</v>
      </c>
    </row>
    <row r="161" spans="1:9" x14ac:dyDescent="0.5">
      <c r="A161" s="6" t="s">
        <v>37</v>
      </c>
      <c r="B161" s="6" t="s">
        <v>38</v>
      </c>
      <c r="C161" s="6" t="s">
        <v>60</v>
      </c>
      <c r="D161" s="6" t="s">
        <v>61</v>
      </c>
      <c r="E161" s="6" t="s">
        <v>56</v>
      </c>
      <c r="F161" s="6" t="s">
        <v>16</v>
      </c>
      <c r="G161" s="7">
        <v>975</v>
      </c>
      <c r="H161" s="15">
        <f ca="1">VLOOKUP(I161,Volume!N:O,2,FALSE)</f>
        <v>5</v>
      </c>
      <c r="I161" t="str">
        <f t="shared" si="2"/>
        <v>KHKOS PT40DCNLRTM PT</v>
      </c>
    </row>
    <row r="162" spans="1:9" x14ac:dyDescent="0.5">
      <c r="A162" s="6" t="s">
        <v>39</v>
      </c>
      <c r="B162" s="6" t="s">
        <v>40</v>
      </c>
      <c r="C162" s="6" t="s">
        <v>60</v>
      </c>
      <c r="D162" s="6" t="s">
        <v>61</v>
      </c>
      <c r="E162" s="6" t="s">
        <v>56</v>
      </c>
      <c r="F162" s="6" t="s">
        <v>16</v>
      </c>
      <c r="G162" s="7">
        <v>850</v>
      </c>
      <c r="H162" s="15">
        <f ca="1">VLOOKUP(I162,Volume!N:O,2,FALSE)</f>
        <v>1</v>
      </c>
      <c r="I162" t="str">
        <f t="shared" si="2"/>
        <v>MMRGN PT40DCNLRTM PT</v>
      </c>
    </row>
    <row r="163" spans="1:9" x14ac:dyDescent="0.5">
      <c r="A163" s="6" t="s">
        <v>41</v>
      </c>
      <c r="B163" s="6" t="s">
        <v>42</v>
      </c>
      <c r="C163" s="6" t="s">
        <v>60</v>
      </c>
      <c r="D163" s="6" t="s">
        <v>61</v>
      </c>
      <c r="E163" s="6" t="s">
        <v>56</v>
      </c>
      <c r="F163" s="6" t="s">
        <v>16</v>
      </c>
      <c r="G163" s="7">
        <v>750</v>
      </c>
      <c r="H163" s="15">
        <f ca="1">VLOOKUP(I163,Volume!N:O,2,FALSE)</f>
        <v>3.5</v>
      </c>
      <c r="I163" t="str">
        <f t="shared" si="2"/>
        <v>VNHPH PT40DCNLRTM PT</v>
      </c>
    </row>
    <row r="164" spans="1:9" x14ac:dyDescent="0.5">
      <c r="A164" s="6" t="s">
        <v>43</v>
      </c>
      <c r="B164" s="6" t="s">
        <v>44</v>
      </c>
      <c r="C164" s="6" t="s">
        <v>60</v>
      </c>
      <c r="D164" s="6" t="s">
        <v>61</v>
      </c>
      <c r="E164" s="6" t="s">
        <v>56</v>
      </c>
      <c r="F164" s="6" t="s">
        <v>16</v>
      </c>
      <c r="G164" s="7">
        <v>650</v>
      </c>
      <c r="H164" s="15">
        <f ca="1">VLOOKUP(I164,Volume!N:O,2,FALSE)</f>
        <v>1.5</v>
      </c>
      <c r="I164" t="str">
        <f t="shared" si="2"/>
        <v>PKKHI PT40DCNLRTM PT</v>
      </c>
    </row>
    <row r="165" spans="1:9" x14ac:dyDescent="0.5">
      <c r="A165" s="6" t="s">
        <v>45</v>
      </c>
      <c r="B165" s="6" t="s">
        <v>46</v>
      </c>
      <c r="C165" s="6" t="s">
        <v>60</v>
      </c>
      <c r="D165" s="6" t="s">
        <v>61</v>
      </c>
      <c r="E165" s="6" t="s">
        <v>56</v>
      </c>
      <c r="F165" s="6" t="s">
        <v>16</v>
      </c>
      <c r="G165" s="7">
        <v>700</v>
      </c>
      <c r="H165" s="15">
        <f ca="1">VLOOKUP(I165,Volume!N:O,2,FALSE)</f>
        <v>1.5</v>
      </c>
      <c r="I165" t="str">
        <f t="shared" si="2"/>
        <v>THBKK PT40DCNLRTM PT</v>
      </c>
    </row>
    <row r="166" spans="1:9" x14ac:dyDescent="0.5">
      <c r="A166" s="6" t="s">
        <v>47</v>
      </c>
      <c r="B166" s="6" t="s">
        <v>48</v>
      </c>
      <c r="C166" s="6" t="s">
        <v>60</v>
      </c>
      <c r="D166" s="6" t="s">
        <v>61</v>
      </c>
      <c r="E166" s="6" t="s">
        <v>56</v>
      </c>
      <c r="F166" s="6" t="s">
        <v>16</v>
      </c>
      <c r="G166" s="7">
        <v>850</v>
      </c>
      <c r="H166" s="15">
        <f ca="1">VLOOKUP(I166,Volume!N:O,2,FALSE)</f>
        <v>2</v>
      </c>
      <c r="I166" t="str">
        <f t="shared" si="2"/>
        <v>CNWZO PT40DCNLRTM PT</v>
      </c>
    </row>
    <row r="167" spans="1:9" x14ac:dyDescent="0.5">
      <c r="A167" s="6" t="s">
        <v>49</v>
      </c>
      <c r="B167" s="6" t="s">
        <v>50</v>
      </c>
      <c r="C167" s="6" t="s">
        <v>60</v>
      </c>
      <c r="D167" s="6" t="s">
        <v>61</v>
      </c>
      <c r="E167" s="6" t="s">
        <v>56</v>
      </c>
      <c r="F167" s="6" t="s">
        <v>16</v>
      </c>
      <c r="G167" s="7">
        <v>650</v>
      </c>
      <c r="H167" s="15">
        <f ca="1">VLOOKUP(I167,Volume!N:O,2,FALSE)</f>
        <v>1.5</v>
      </c>
      <c r="I167" t="str">
        <f t="shared" si="2"/>
        <v>IDJKT PT40DCNLRTM PT</v>
      </c>
    </row>
    <row r="168" spans="1:9" x14ac:dyDescent="0.5">
      <c r="A168" s="6" t="s">
        <v>51</v>
      </c>
      <c r="B168" s="6" t="s">
        <v>52</v>
      </c>
      <c r="C168" s="6" t="s">
        <v>60</v>
      </c>
      <c r="D168" s="6" t="s">
        <v>61</v>
      </c>
      <c r="E168" s="6" t="s">
        <v>56</v>
      </c>
      <c r="F168" s="6" t="s">
        <v>16</v>
      </c>
      <c r="G168" s="7">
        <v>650</v>
      </c>
      <c r="H168" s="15">
        <f ca="1">VLOOKUP(I168,Volume!N:O,2,FALSE)</f>
        <v>0.5</v>
      </c>
      <c r="I168" t="str">
        <f t="shared" si="2"/>
        <v>CNQIN PT40DCNLRTM PT</v>
      </c>
    </row>
    <row r="169" spans="1:9" x14ac:dyDescent="0.5">
      <c r="A169" s="6" t="s">
        <v>53</v>
      </c>
      <c r="B169" s="6" t="s">
        <v>54</v>
      </c>
      <c r="C169" s="6" t="s">
        <v>60</v>
      </c>
      <c r="D169" s="6" t="s">
        <v>61</v>
      </c>
      <c r="E169" s="6" t="s">
        <v>56</v>
      </c>
      <c r="F169" s="6" t="s">
        <v>16</v>
      </c>
      <c r="G169" s="7">
        <v>650</v>
      </c>
      <c r="H169" s="15">
        <f ca="1">VLOOKUP(I169,Volume!N:O,2,FALSE)</f>
        <v>0.5</v>
      </c>
      <c r="I169" t="str">
        <f t="shared" si="2"/>
        <v>HKHKG PT40DCNLRTM PT</v>
      </c>
    </row>
    <row r="170" spans="1:9" x14ac:dyDescent="0.5">
      <c r="A170" s="6" t="s">
        <v>68</v>
      </c>
      <c r="B170" s="6" t="s">
        <v>55</v>
      </c>
      <c r="C170" s="6" t="s">
        <v>60</v>
      </c>
      <c r="D170" s="6" t="s">
        <v>61</v>
      </c>
      <c r="E170" s="6" t="s">
        <v>56</v>
      </c>
      <c r="F170" s="6" t="s">
        <v>16</v>
      </c>
      <c r="G170" s="7">
        <v>600</v>
      </c>
      <c r="H170" s="15">
        <f ca="1">VLOOKUP(I170,Volume!N:O,2,FALSE)</f>
        <v>0</v>
      </c>
      <c r="I170" t="str">
        <f t="shared" si="2"/>
        <v>INCOK PT40DCNLRTM PT</v>
      </c>
    </row>
    <row r="171" spans="1:9" x14ac:dyDescent="0.5">
      <c r="A171" s="6" t="s">
        <v>11</v>
      </c>
      <c r="B171" s="6" t="s">
        <v>12</v>
      </c>
      <c r="C171" s="6" t="s">
        <v>60</v>
      </c>
      <c r="D171" s="6" t="s">
        <v>61</v>
      </c>
      <c r="E171" s="6" t="s">
        <v>57</v>
      </c>
      <c r="F171" s="6" t="s">
        <v>16</v>
      </c>
      <c r="G171" s="7">
        <v>650</v>
      </c>
      <c r="H171" s="15">
        <f ca="1">VLOOKUP(I171,Volume!N:O,2,FALSE)</f>
        <v>86.5</v>
      </c>
      <c r="I171" t="str">
        <f t="shared" si="2"/>
        <v>CNNBO PT40HCNLRTM PT</v>
      </c>
    </row>
    <row r="172" spans="1:9" x14ac:dyDescent="0.5">
      <c r="A172" s="6" t="s">
        <v>17</v>
      </c>
      <c r="B172" s="6" t="s">
        <v>18</v>
      </c>
      <c r="C172" s="6" t="s">
        <v>60</v>
      </c>
      <c r="D172" s="6" t="s">
        <v>61</v>
      </c>
      <c r="E172" s="6" t="s">
        <v>57</v>
      </c>
      <c r="F172" s="6" t="s">
        <v>16</v>
      </c>
      <c r="G172" s="7">
        <v>650</v>
      </c>
      <c r="H172" s="15">
        <f ca="1">VLOOKUP(I172,Volume!N:O,2,FALSE)</f>
        <v>72.5</v>
      </c>
      <c r="I172" t="str">
        <f t="shared" si="2"/>
        <v>CNXAM PT40HCNLRTM PT</v>
      </c>
    </row>
    <row r="173" spans="1:9" x14ac:dyDescent="0.5">
      <c r="A173" s="6" t="s">
        <v>19</v>
      </c>
      <c r="B173" s="6" t="s">
        <v>20</v>
      </c>
      <c r="C173" s="6" t="s">
        <v>60</v>
      </c>
      <c r="D173" s="6" t="s">
        <v>61</v>
      </c>
      <c r="E173" s="6" t="s">
        <v>57</v>
      </c>
      <c r="F173" s="6" t="s">
        <v>16</v>
      </c>
      <c r="G173" s="7">
        <v>700</v>
      </c>
      <c r="H173" s="15">
        <f ca="1">VLOOKUP(I173,Volume!N:O,2,FALSE)</f>
        <v>14.5</v>
      </c>
      <c r="I173" t="str">
        <f t="shared" si="2"/>
        <v>VNSGN PT40HCNLRTM PT</v>
      </c>
    </row>
    <row r="174" spans="1:9" x14ac:dyDescent="0.5">
      <c r="A174" s="6" t="s">
        <v>21</v>
      </c>
      <c r="B174" s="6" t="s">
        <v>22</v>
      </c>
      <c r="C174" s="6" t="s">
        <v>60</v>
      </c>
      <c r="D174" s="6" t="s">
        <v>61</v>
      </c>
      <c r="E174" s="6" t="s">
        <v>57</v>
      </c>
      <c r="F174" s="6" t="s">
        <v>16</v>
      </c>
      <c r="G174" s="7">
        <v>600</v>
      </c>
      <c r="H174" s="15">
        <f ca="1">VLOOKUP(I174,Volume!N:O,2,FALSE)</f>
        <v>22.5</v>
      </c>
      <c r="I174" t="str">
        <f t="shared" si="2"/>
        <v>INNSA PT40HCNLRTM PT</v>
      </c>
    </row>
    <row r="175" spans="1:9" x14ac:dyDescent="0.5">
      <c r="A175" s="6" t="s">
        <v>23</v>
      </c>
      <c r="B175" s="6" t="s">
        <v>24</v>
      </c>
      <c r="C175" s="6" t="s">
        <v>60</v>
      </c>
      <c r="D175" s="6" t="s">
        <v>61</v>
      </c>
      <c r="E175" s="6" t="s">
        <v>57</v>
      </c>
      <c r="F175" s="6" t="s">
        <v>16</v>
      </c>
      <c r="G175" s="7">
        <v>650</v>
      </c>
      <c r="H175" s="15">
        <f ca="1">VLOOKUP(I175,Volume!N:O,2,FALSE)</f>
        <v>9</v>
      </c>
      <c r="I175" t="str">
        <f t="shared" si="2"/>
        <v>CNSNZ PT40HCNLRTM PT</v>
      </c>
    </row>
    <row r="176" spans="1:9" x14ac:dyDescent="0.5">
      <c r="A176" s="6" t="s">
        <v>25</v>
      </c>
      <c r="B176" s="6" t="s">
        <v>26</v>
      </c>
      <c r="C176" s="6" t="s">
        <v>60</v>
      </c>
      <c r="D176" s="6" t="s">
        <v>61</v>
      </c>
      <c r="E176" s="6" t="s">
        <v>57</v>
      </c>
      <c r="F176" s="6" t="s">
        <v>16</v>
      </c>
      <c r="G176" s="7">
        <v>650</v>
      </c>
      <c r="H176" s="15">
        <f ca="1">VLOOKUP(I176,Volume!N:O,2,FALSE)</f>
        <v>3.5</v>
      </c>
      <c r="I176" t="str">
        <f t="shared" si="2"/>
        <v>CNSGH PT40HCNLRTM PT</v>
      </c>
    </row>
    <row r="177" spans="1:9" x14ac:dyDescent="0.5">
      <c r="A177" s="6" t="s">
        <v>27</v>
      </c>
      <c r="B177" s="6" t="s">
        <v>28</v>
      </c>
      <c r="C177" s="6" t="s">
        <v>60</v>
      </c>
      <c r="D177" s="6" t="s">
        <v>61</v>
      </c>
      <c r="E177" s="6" t="s">
        <v>57</v>
      </c>
      <c r="F177" s="6" t="s">
        <v>16</v>
      </c>
      <c r="G177" s="7">
        <v>750</v>
      </c>
      <c r="H177" s="15">
        <f ca="1">VLOOKUP(I177,Volume!N:O,2,FALSE)</f>
        <v>5</v>
      </c>
      <c r="I177" t="str">
        <f t="shared" si="2"/>
        <v>CNFZH PT40HCNLRTM PT</v>
      </c>
    </row>
    <row r="178" spans="1:9" x14ac:dyDescent="0.5">
      <c r="A178" s="6" t="s">
        <v>29</v>
      </c>
      <c r="B178" s="6" t="s">
        <v>30</v>
      </c>
      <c r="C178" s="6" t="s">
        <v>60</v>
      </c>
      <c r="D178" s="6" t="s">
        <v>61</v>
      </c>
      <c r="E178" s="6" t="s">
        <v>57</v>
      </c>
      <c r="F178" s="6" t="s">
        <v>16</v>
      </c>
      <c r="G178" s="7">
        <v>650</v>
      </c>
      <c r="H178" s="15">
        <f ca="1">VLOOKUP(I178,Volume!N:O,2,FALSE)</f>
        <v>3.5</v>
      </c>
      <c r="I178" t="str">
        <f t="shared" si="2"/>
        <v>IDSUB PT40HCNLRTM PT</v>
      </c>
    </row>
    <row r="179" spans="1:9" x14ac:dyDescent="0.5">
      <c r="A179" s="6" t="s">
        <v>31</v>
      </c>
      <c r="B179" s="6" t="s">
        <v>32</v>
      </c>
      <c r="C179" s="6" t="s">
        <v>60</v>
      </c>
      <c r="D179" s="6" t="s">
        <v>61</v>
      </c>
      <c r="E179" s="6" t="s">
        <v>57</v>
      </c>
      <c r="F179" s="6" t="s">
        <v>16</v>
      </c>
      <c r="G179" s="7">
        <v>600</v>
      </c>
      <c r="H179" s="15">
        <f ca="1">VLOOKUP(I179,Volume!N:O,2,FALSE)</f>
        <v>2.5</v>
      </c>
      <c r="I179" t="str">
        <f t="shared" si="2"/>
        <v>INMAA PT40HCNLRTM PT</v>
      </c>
    </row>
    <row r="180" spans="1:9" x14ac:dyDescent="0.5">
      <c r="A180" s="6" t="s">
        <v>33</v>
      </c>
      <c r="B180" s="6" t="s">
        <v>34</v>
      </c>
      <c r="C180" s="6" t="s">
        <v>60</v>
      </c>
      <c r="D180" s="6" t="s">
        <v>61</v>
      </c>
      <c r="E180" s="6" t="s">
        <v>57</v>
      </c>
      <c r="F180" s="6" t="s">
        <v>16</v>
      </c>
      <c r="G180" s="7">
        <v>650</v>
      </c>
      <c r="H180" s="15">
        <f ca="1">VLOOKUP(I180,Volume!N:O,2,FALSE)</f>
        <v>3</v>
      </c>
      <c r="I180" t="str">
        <f t="shared" si="2"/>
        <v>CNYTN PT40HCNLRTM PT</v>
      </c>
    </row>
    <row r="181" spans="1:9" x14ac:dyDescent="0.5">
      <c r="A181" s="6" t="s">
        <v>35</v>
      </c>
      <c r="B181" s="6" t="s">
        <v>36</v>
      </c>
      <c r="C181" s="6" t="s">
        <v>60</v>
      </c>
      <c r="D181" s="6" t="s">
        <v>61</v>
      </c>
      <c r="E181" s="6" t="s">
        <v>57</v>
      </c>
      <c r="F181" s="6" t="s">
        <v>16</v>
      </c>
      <c r="G181" s="7">
        <v>700</v>
      </c>
      <c r="H181" s="15">
        <f ca="1">VLOOKUP(I181,Volume!N:O,2,FALSE)</f>
        <v>4.5</v>
      </c>
      <c r="I181" t="str">
        <f t="shared" si="2"/>
        <v>BDCGP PT40HCNLRTM PT</v>
      </c>
    </row>
    <row r="182" spans="1:9" x14ac:dyDescent="0.5">
      <c r="A182" s="6" t="s">
        <v>37</v>
      </c>
      <c r="B182" s="6" t="s">
        <v>38</v>
      </c>
      <c r="C182" s="6" t="s">
        <v>60</v>
      </c>
      <c r="D182" s="6" t="s">
        <v>61</v>
      </c>
      <c r="E182" s="6" t="s">
        <v>57</v>
      </c>
      <c r="F182" s="6" t="s">
        <v>16</v>
      </c>
      <c r="G182" s="7">
        <v>975</v>
      </c>
      <c r="H182" s="15">
        <f ca="1">VLOOKUP(I182,Volume!N:O,2,FALSE)</f>
        <v>2</v>
      </c>
      <c r="I182" t="str">
        <f t="shared" si="2"/>
        <v>KHKOS PT40HCNLRTM PT</v>
      </c>
    </row>
    <row r="183" spans="1:9" x14ac:dyDescent="0.5">
      <c r="A183" s="6" t="s">
        <v>39</v>
      </c>
      <c r="B183" s="6" t="s">
        <v>40</v>
      </c>
      <c r="C183" s="6" t="s">
        <v>60</v>
      </c>
      <c r="D183" s="6" t="s">
        <v>61</v>
      </c>
      <c r="E183" s="6" t="s">
        <v>57</v>
      </c>
      <c r="F183" s="6" t="s">
        <v>16</v>
      </c>
      <c r="G183" s="7">
        <v>850</v>
      </c>
      <c r="H183" s="15">
        <f ca="1">VLOOKUP(I183,Volume!N:O,2,FALSE)</f>
        <v>3</v>
      </c>
      <c r="I183" t="str">
        <f t="shared" si="2"/>
        <v>MMRGN PT40HCNLRTM PT</v>
      </c>
    </row>
    <row r="184" spans="1:9" x14ac:dyDescent="0.5">
      <c r="A184" s="6" t="s">
        <v>41</v>
      </c>
      <c r="B184" s="6" t="s">
        <v>42</v>
      </c>
      <c r="C184" s="6" t="s">
        <v>60</v>
      </c>
      <c r="D184" s="6" t="s">
        <v>61</v>
      </c>
      <c r="E184" s="6" t="s">
        <v>57</v>
      </c>
      <c r="F184" s="6" t="s">
        <v>16</v>
      </c>
      <c r="G184" s="7">
        <v>750</v>
      </c>
      <c r="H184" s="15">
        <f ca="1">VLOOKUP(I184,Volume!N:O,2,FALSE)</f>
        <v>0</v>
      </c>
      <c r="I184" t="str">
        <f t="shared" si="2"/>
        <v>VNHPH PT40HCNLRTM PT</v>
      </c>
    </row>
    <row r="185" spans="1:9" x14ac:dyDescent="0.5">
      <c r="A185" s="6" t="s">
        <v>43</v>
      </c>
      <c r="B185" s="6" t="s">
        <v>44</v>
      </c>
      <c r="C185" s="6" t="s">
        <v>60</v>
      </c>
      <c r="D185" s="6" t="s">
        <v>61</v>
      </c>
      <c r="E185" s="6" t="s">
        <v>57</v>
      </c>
      <c r="F185" s="6" t="s">
        <v>16</v>
      </c>
      <c r="G185" s="7">
        <v>650</v>
      </c>
      <c r="H185" s="15">
        <f ca="1">VLOOKUP(I185,Volume!N:O,2,FALSE)</f>
        <v>1</v>
      </c>
      <c r="I185" t="str">
        <f t="shared" si="2"/>
        <v>PKKHI PT40HCNLRTM PT</v>
      </c>
    </row>
    <row r="186" spans="1:9" x14ac:dyDescent="0.5">
      <c r="A186" s="6" t="s">
        <v>45</v>
      </c>
      <c r="B186" s="6" t="s">
        <v>46</v>
      </c>
      <c r="C186" s="6" t="s">
        <v>60</v>
      </c>
      <c r="D186" s="6" t="s">
        <v>61</v>
      </c>
      <c r="E186" s="6" t="s">
        <v>57</v>
      </c>
      <c r="F186" s="6" t="s">
        <v>16</v>
      </c>
      <c r="G186" s="7">
        <v>700</v>
      </c>
      <c r="H186" s="15">
        <f ca="1">VLOOKUP(I186,Volume!N:O,2,FALSE)</f>
        <v>0</v>
      </c>
      <c r="I186" t="str">
        <f t="shared" si="2"/>
        <v>THBKK PT40HCNLRTM PT</v>
      </c>
    </row>
    <row r="187" spans="1:9" x14ac:dyDescent="0.5">
      <c r="A187" s="6" t="s">
        <v>47</v>
      </c>
      <c r="B187" s="6" t="s">
        <v>48</v>
      </c>
      <c r="C187" s="6" t="s">
        <v>60</v>
      </c>
      <c r="D187" s="6" t="s">
        <v>61</v>
      </c>
      <c r="E187" s="6" t="s">
        <v>57</v>
      </c>
      <c r="F187" s="6" t="s">
        <v>16</v>
      </c>
      <c r="G187" s="7">
        <v>850</v>
      </c>
      <c r="H187" s="15">
        <f ca="1">VLOOKUP(I187,Volume!N:O,2,FALSE)</f>
        <v>0</v>
      </c>
      <c r="I187" t="str">
        <f t="shared" si="2"/>
        <v>CNWZO PT40HCNLRTM PT</v>
      </c>
    </row>
    <row r="188" spans="1:9" x14ac:dyDescent="0.5">
      <c r="A188" s="6" t="s">
        <v>49</v>
      </c>
      <c r="B188" s="6" t="s">
        <v>50</v>
      </c>
      <c r="C188" s="6" t="s">
        <v>60</v>
      </c>
      <c r="D188" s="6" t="s">
        <v>61</v>
      </c>
      <c r="E188" s="6" t="s">
        <v>57</v>
      </c>
      <c r="F188" s="6" t="s">
        <v>16</v>
      </c>
      <c r="G188" s="7">
        <v>650</v>
      </c>
      <c r="H188" s="15">
        <f ca="1">VLOOKUP(I188,Volume!N:O,2,FALSE)</f>
        <v>0</v>
      </c>
      <c r="I188" t="str">
        <f t="shared" si="2"/>
        <v>IDJKT PT40HCNLRTM PT</v>
      </c>
    </row>
    <row r="189" spans="1:9" x14ac:dyDescent="0.5">
      <c r="A189" s="6" t="s">
        <v>51</v>
      </c>
      <c r="B189" s="6" t="s">
        <v>52</v>
      </c>
      <c r="C189" s="6" t="s">
        <v>60</v>
      </c>
      <c r="D189" s="6" t="s">
        <v>61</v>
      </c>
      <c r="E189" s="6" t="s">
        <v>57</v>
      </c>
      <c r="F189" s="6" t="s">
        <v>16</v>
      </c>
      <c r="G189" s="7">
        <v>650</v>
      </c>
      <c r="H189" s="15">
        <f ca="1">VLOOKUP(I189,Volume!N:O,2,FALSE)</f>
        <v>0</v>
      </c>
      <c r="I189" t="str">
        <f t="shared" si="2"/>
        <v>CNQIN PT40HCNLRTM PT</v>
      </c>
    </row>
    <row r="190" spans="1:9" x14ac:dyDescent="0.5">
      <c r="A190" s="6" t="s">
        <v>53</v>
      </c>
      <c r="B190" s="6" t="s">
        <v>54</v>
      </c>
      <c r="C190" s="6" t="s">
        <v>60</v>
      </c>
      <c r="D190" s="6" t="s">
        <v>61</v>
      </c>
      <c r="E190" s="6" t="s">
        <v>57</v>
      </c>
      <c r="F190" s="6" t="s">
        <v>16</v>
      </c>
      <c r="G190" s="7">
        <v>650</v>
      </c>
      <c r="H190" s="15">
        <f ca="1">VLOOKUP(I190,Volume!N:O,2,FALSE)</f>
        <v>0</v>
      </c>
      <c r="I190" t="str">
        <f t="shared" si="2"/>
        <v>HKHKG PT40HCNLRTM PT</v>
      </c>
    </row>
    <row r="191" spans="1:9" x14ac:dyDescent="0.5">
      <c r="A191" s="6" t="s">
        <v>68</v>
      </c>
      <c r="B191" s="6" t="s">
        <v>55</v>
      </c>
      <c r="C191" s="6" t="s">
        <v>60</v>
      </c>
      <c r="D191" s="6" t="s">
        <v>61</v>
      </c>
      <c r="E191" s="6" t="s">
        <v>57</v>
      </c>
      <c r="F191" s="6" t="s">
        <v>16</v>
      </c>
      <c r="G191" s="7">
        <v>600</v>
      </c>
      <c r="H191" s="15">
        <f ca="1">VLOOKUP(I191,Volume!N:O,2,FALSE)</f>
        <v>0</v>
      </c>
      <c r="I191" t="str">
        <f t="shared" si="2"/>
        <v>INCOK PT40HCNLRTM PT</v>
      </c>
    </row>
  </sheetData>
  <protectedRanges>
    <protectedRange password="C22E" sqref="G1 A1" name="Überschrift_1"/>
  </protectedRanges>
  <autoFilter ref="A1:G191" xr:uid="{00000000-0009-0000-0000-000001000000}"/>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0321-6D59-4DFD-9BD2-3E446E22E106}">
  <sheetPr codeName="Sheet3"/>
  <dimension ref="A1:U408"/>
  <sheetViews>
    <sheetView topLeftCell="D1" zoomScale="62" zoomScaleNormal="62" workbookViewId="0">
      <selection activeCell="N3" sqref="N3:N200"/>
    </sheetView>
  </sheetViews>
  <sheetFormatPr defaultColWidth="9.05859375" defaultRowHeight="14.35" x14ac:dyDescent="0.5"/>
  <cols>
    <col min="1" max="1" width="15.46875" bestFit="1" customWidth="1"/>
    <col min="2" max="2" width="19.87890625" bestFit="1" customWidth="1"/>
    <col min="3" max="3" width="17.46875" bestFit="1" customWidth="1"/>
    <col min="4" max="4" width="19.87890625" customWidth="1"/>
    <col min="5" max="5" width="15" style="7" customWidth="1"/>
    <col min="6" max="6" width="14.87890625" style="7" customWidth="1"/>
    <col min="7" max="7" width="15.05859375" style="7" customWidth="1"/>
    <col min="8" max="8" width="12.46875" style="7" customWidth="1"/>
    <col min="10" max="10" width="11.64453125" customWidth="1"/>
    <col min="12" max="14" width="17.46875" customWidth="1"/>
    <col min="15" max="15" width="11.29296875" customWidth="1"/>
    <col min="16" max="16" width="12.29296875" customWidth="1"/>
  </cols>
  <sheetData>
    <row r="1" spans="1:21" x14ac:dyDescent="0.5">
      <c r="E1" s="16" t="s">
        <v>62</v>
      </c>
      <c r="F1" s="16"/>
      <c r="G1" s="16"/>
      <c r="H1"/>
      <c r="T1" t="s">
        <v>61</v>
      </c>
      <c r="U1" s="9">
        <v>0.5</v>
      </c>
    </row>
    <row r="2" spans="1:21" x14ac:dyDescent="0.5">
      <c r="A2" s="3" t="s">
        <v>63</v>
      </c>
      <c r="B2" s="3" t="s">
        <v>7</v>
      </c>
      <c r="C2" s="3" t="s">
        <v>64</v>
      </c>
      <c r="D2" s="3" t="s">
        <v>73</v>
      </c>
      <c r="E2" s="3" t="s">
        <v>61</v>
      </c>
      <c r="F2" s="3" t="s">
        <v>14</v>
      </c>
      <c r="G2" s="3" t="s">
        <v>59</v>
      </c>
      <c r="H2"/>
      <c r="L2" t="s">
        <v>139</v>
      </c>
      <c r="M2" t="s">
        <v>62</v>
      </c>
      <c r="N2" t="s">
        <v>140</v>
      </c>
      <c r="O2" t="s">
        <v>10</v>
      </c>
      <c r="T2" t="s">
        <v>14</v>
      </c>
      <c r="U2" s="9">
        <v>0.25</v>
      </c>
    </row>
    <row r="3" spans="1:21" x14ac:dyDescent="0.5">
      <c r="A3" t="s">
        <v>12</v>
      </c>
      <c r="B3" t="s">
        <v>15</v>
      </c>
      <c r="C3">
        <v>169</v>
      </c>
      <c r="D3" s="12" t="str">
        <f>_xlfn.CONCAT(A3,B3)</f>
        <v>CNNBO PT20DC</v>
      </c>
      <c r="E3" s="13">
        <v>84.5</v>
      </c>
      <c r="F3" s="13">
        <v>42.25</v>
      </c>
      <c r="G3" s="13">
        <v>42.25</v>
      </c>
      <c r="H3" s="7" t="s">
        <v>80</v>
      </c>
      <c r="I3" s="7" t="s">
        <v>80</v>
      </c>
      <c r="J3" s="7" t="s">
        <v>80</v>
      </c>
      <c r="L3" t="str">
        <f t="shared" ref="L3:L34" ca="1" si="0">OFFSET(Table2,TRUNC((ROW()-ROW($L$3))/COLUMNS(Table2)),MOD(ROW()-ROW($L$3),COLUMNS(Table2)),1,1)</f>
        <v>CNNBO PT20DC</v>
      </c>
      <c r="M3" s="3" t="s">
        <v>61</v>
      </c>
      <c r="N3" s="3" t="str">
        <f ca="1">_xlfn.CONCAT(L3,M3)</f>
        <v>CNNBO PT20DCNLRTM PT</v>
      </c>
      <c r="O3" s="13">
        <f t="shared" ref="O3:O34" ca="1" si="1">OFFSET(Table1,TRUNC((ROW()-ROW($O$3))/COLUMNS(Table1)),MOD(ROW()-ROW($O$3),COLUMNS(Table1)),1,1)</f>
        <v>84.5</v>
      </c>
      <c r="T3" t="s">
        <v>59</v>
      </c>
      <c r="U3" s="9">
        <v>0.25</v>
      </c>
    </row>
    <row r="4" spans="1:21" x14ac:dyDescent="0.5">
      <c r="A4" t="s">
        <v>18</v>
      </c>
      <c r="B4" t="s">
        <v>15</v>
      </c>
      <c r="C4">
        <v>112</v>
      </c>
      <c r="D4" s="12" t="str">
        <f t="shared" ref="D4:D67" si="2">_xlfn.CONCAT(A4,B4)</f>
        <v>CNXAM PT20DC</v>
      </c>
      <c r="E4" s="13">
        <v>56</v>
      </c>
      <c r="F4" s="13">
        <v>28</v>
      </c>
      <c r="G4" s="13">
        <v>28</v>
      </c>
      <c r="H4" s="7" t="s">
        <v>95</v>
      </c>
      <c r="I4" s="7" t="s">
        <v>95</v>
      </c>
      <c r="J4" s="7" t="s">
        <v>95</v>
      </c>
      <c r="L4" t="str">
        <f t="shared" ca="1" si="0"/>
        <v>CNNBO PT20DC</v>
      </c>
      <c r="M4" s="3" t="s">
        <v>14</v>
      </c>
      <c r="N4" s="3" t="str">
        <f t="shared" ref="N4:N67" ca="1" si="3">_xlfn.CONCAT(L4,M4)</f>
        <v>CNNBO PT20DCDEBRV PT</v>
      </c>
      <c r="O4" s="13">
        <f t="shared" ca="1" si="1"/>
        <v>42.25</v>
      </c>
    </row>
    <row r="5" spans="1:21" x14ac:dyDescent="0.5">
      <c r="A5" t="s">
        <v>20</v>
      </c>
      <c r="B5" t="s">
        <v>15</v>
      </c>
      <c r="C5">
        <v>34</v>
      </c>
      <c r="D5" s="12" t="str">
        <f t="shared" si="2"/>
        <v>VNSGN PT20DC</v>
      </c>
      <c r="E5" s="13">
        <v>17</v>
      </c>
      <c r="F5" s="13">
        <v>8.5</v>
      </c>
      <c r="G5" s="13">
        <v>8.5</v>
      </c>
      <c r="H5" s="7" t="s">
        <v>136</v>
      </c>
      <c r="I5" s="7" t="s">
        <v>136</v>
      </c>
      <c r="J5" s="7" t="s">
        <v>136</v>
      </c>
      <c r="L5" t="str">
        <f t="shared" ca="1" si="0"/>
        <v>CNNBO PT20DC</v>
      </c>
      <c r="M5" s="3" t="s">
        <v>59</v>
      </c>
      <c r="N5" s="3" t="str">
        <f t="shared" ca="1" si="3"/>
        <v>CNNBO PT20DCDEHAM PT</v>
      </c>
      <c r="O5" s="13">
        <f t="shared" ca="1" si="1"/>
        <v>42.25</v>
      </c>
    </row>
    <row r="6" spans="1:21" x14ac:dyDescent="0.5">
      <c r="A6" t="s">
        <v>22</v>
      </c>
      <c r="B6" t="s">
        <v>15</v>
      </c>
      <c r="C6">
        <v>34</v>
      </c>
      <c r="D6" s="12" t="str">
        <f t="shared" si="2"/>
        <v>INNSA PT20DC</v>
      </c>
      <c r="E6" s="13">
        <v>17</v>
      </c>
      <c r="F6" s="13">
        <v>8.5</v>
      </c>
      <c r="G6" s="13">
        <v>8.5</v>
      </c>
      <c r="H6" s="7" t="s">
        <v>116</v>
      </c>
      <c r="I6" s="7" t="s">
        <v>116</v>
      </c>
      <c r="J6" s="7" t="s">
        <v>116</v>
      </c>
      <c r="L6" t="str">
        <f t="shared" ca="1" si="0"/>
        <v>CNXAM PT20DC</v>
      </c>
      <c r="M6" s="3" t="s">
        <v>61</v>
      </c>
      <c r="N6" s="3" t="str">
        <f t="shared" ca="1" si="3"/>
        <v>CNXAM PT20DCNLRTM PT</v>
      </c>
      <c r="O6" s="13">
        <f t="shared" ca="1" si="1"/>
        <v>56</v>
      </c>
    </row>
    <row r="7" spans="1:21" x14ac:dyDescent="0.5">
      <c r="A7" t="s">
        <v>24</v>
      </c>
      <c r="B7" t="s">
        <v>15</v>
      </c>
      <c r="C7">
        <v>35</v>
      </c>
      <c r="D7" s="12" t="str">
        <f t="shared" si="2"/>
        <v>CNSNZ PT20DC</v>
      </c>
      <c r="E7" s="13">
        <v>17.5</v>
      </c>
      <c r="F7" s="13">
        <v>8.75</v>
      </c>
      <c r="G7" s="13">
        <v>8.75</v>
      </c>
      <c r="H7" s="7" t="s">
        <v>89</v>
      </c>
      <c r="I7" s="7" t="s">
        <v>89</v>
      </c>
      <c r="J7" s="7" t="s">
        <v>89</v>
      </c>
      <c r="L7" t="str">
        <f t="shared" ca="1" si="0"/>
        <v>CNXAM PT20DC</v>
      </c>
      <c r="M7" s="3" t="s">
        <v>14</v>
      </c>
      <c r="N7" s="3" t="str">
        <f t="shared" ca="1" si="3"/>
        <v>CNXAM PT20DCDEBRV PT</v>
      </c>
      <c r="O7" s="13">
        <f t="shared" ca="1" si="1"/>
        <v>28</v>
      </c>
    </row>
    <row r="8" spans="1:21" x14ac:dyDescent="0.5">
      <c r="A8" t="s">
        <v>26</v>
      </c>
      <c r="B8" t="s">
        <v>15</v>
      </c>
      <c r="C8">
        <v>11</v>
      </c>
      <c r="D8" s="12" t="str">
        <f t="shared" si="2"/>
        <v>CNSGH PT20DC</v>
      </c>
      <c r="E8" s="13">
        <v>5.5</v>
      </c>
      <c r="F8" s="13">
        <v>2.75</v>
      </c>
      <c r="G8" s="13">
        <v>2.75</v>
      </c>
      <c r="H8" s="7" t="s">
        <v>86</v>
      </c>
      <c r="I8" s="7" t="s">
        <v>86</v>
      </c>
      <c r="J8" s="7" t="s">
        <v>86</v>
      </c>
      <c r="L8" t="str">
        <f t="shared" ca="1" si="0"/>
        <v>CNXAM PT20DC</v>
      </c>
      <c r="M8" s="3" t="s">
        <v>59</v>
      </c>
      <c r="N8" s="3" t="str">
        <f t="shared" ca="1" si="3"/>
        <v>CNXAM PT20DCDEHAM PT</v>
      </c>
      <c r="O8" s="13">
        <f t="shared" ca="1" si="1"/>
        <v>28</v>
      </c>
    </row>
    <row r="9" spans="1:21" x14ac:dyDescent="0.5">
      <c r="A9" t="s">
        <v>28</v>
      </c>
      <c r="B9" t="s">
        <v>15</v>
      </c>
      <c r="C9">
        <v>12</v>
      </c>
      <c r="D9" s="12" t="str">
        <f t="shared" si="2"/>
        <v>CNFZH PT20DC</v>
      </c>
      <c r="E9" s="13">
        <v>6</v>
      </c>
      <c r="F9" s="13">
        <v>3</v>
      </c>
      <c r="G9" s="13">
        <v>3</v>
      </c>
      <c r="H9" s="7" t="s">
        <v>77</v>
      </c>
      <c r="I9" s="7" t="s">
        <v>77</v>
      </c>
      <c r="J9" s="7" t="s">
        <v>77</v>
      </c>
      <c r="L9" t="str">
        <f t="shared" ca="1" si="0"/>
        <v>VNSGN PT20DC</v>
      </c>
      <c r="M9" s="3" t="s">
        <v>61</v>
      </c>
      <c r="N9" s="3" t="str">
        <f t="shared" ca="1" si="3"/>
        <v>VNSGN PT20DCNLRTM PT</v>
      </c>
      <c r="O9" s="13">
        <f t="shared" ca="1" si="1"/>
        <v>17</v>
      </c>
    </row>
    <row r="10" spans="1:21" x14ac:dyDescent="0.5">
      <c r="A10" t="s">
        <v>30</v>
      </c>
      <c r="B10" t="s">
        <v>15</v>
      </c>
      <c r="C10">
        <v>9</v>
      </c>
      <c r="D10" s="12" t="str">
        <f t="shared" si="2"/>
        <v>IDSUB PT20DC</v>
      </c>
      <c r="E10" s="13">
        <v>4.5</v>
      </c>
      <c r="F10" s="13">
        <v>2.25</v>
      </c>
      <c r="G10" s="13">
        <v>2.25</v>
      </c>
      <c r="H10" s="7" t="s">
        <v>107</v>
      </c>
      <c r="I10" s="7" t="s">
        <v>107</v>
      </c>
      <c r="J10" s="7" t="s">
        <v>107</v>
      </c>
      <c r="L10" t="str">
        <f t="shared" ca="1" si="0"/>
        <v>VNSGN PT20DC</v>
      </c>
      <c r="M10" s="3" t="s">
        <v>14</v>
      </c>
      <c r="N10" s="3" t="str">
        <f t="shared" ca="1" si="3"/>
        <v>VNSGN PT20DCDEBRV PT</v>
      </c>
      <c r="O10" s="13">
        <f t="shared" ca="1" si="1"/>
        <v>8.5</v>
      </c>
    </row>
    <row r="11" spans="1:21" x14ac:dyDescent="0.5">
      <c r="A11" t="s">
        <v>32</v>
      </c>
      <c r="B11" t="s">
        <v>15</v>
      </c>
      <c r="C11">
        <v>24</v>
      </c>
      <c r="D11" s="12" t="str">
        <f t="shared" si="2"/>
        <v>INMAA PT20DC</v>
      </c>
      <c r="E11" s="13">
        <v>12</v>
      </c>
      <c r="F11" s="13">
        <v>6</v>
      </c>
      <c r="G11" s="13">
        <v>6</v>
      </c>
      <c r="H11" s="7" t="s">
        <v>113</v>
      </c>
      <c r="I11" s="7" t="s">
        <v>113</v>
      </c>
      <c r="J11" s="7" t="s">
        <v>113</v>
      </c>
      <c r="L11" t="str">
        <f t="shared" ca="1" si="0"/>
        <v>VNSGN PT20DC</v>
      </c>
      <c r="M11" s="3" t="s">
        <v>59</v>
      </c>
      <c r="N11" s="3" t="str">
        <f t="shared" ca="1" si="3"/>
        <v>VNSGN PT20DCDEHAM PT</v>
      </c>
      <c r="O11" s="13">
        <f t="shared" ca="1" si="1"/>
        <v>8.5</v>
      </c>
    </row>
    <row r="12" spans="1:21" x14ac:dyDescent="0.5">
      <c r="A12" t="s">
        <v>34</v>
      </c>
      <c r="B12" t="s">
        <v>15</v>
      </c>
      <c r="C12">
        <v>7</v>
      </c>
      <c r="D12" s="12" t="str">
        <f t="shared" si="2"/>
        <v>CNYTN PT20DC</v>
      </c>
      <c r="E12" s="13">
        <v>3.5</v>
      </c>
      <c r="F12" s="13">
        <v>1.75</v>
      </c>
      <c r="G12" s="13">
        <v>1.75</v>
      </c>
      <c r="H12" s="7" t="s">
        <v>98</v>
      </c>
      <c r="I12" s="7" t="s">
        <v>98</v>
      </c>
      <c r="J12" s="7" t="s">
        <v>98</v>
      </c>
      <c r="L12" t="str">
        <f t="shared" ca="1" si="0"/>
        <v>INNSA PT20DC</v>
      </c>
      <c r="M12" s="3" t="s">
        <v>61</v>
      </c>
      <c r="N12" s="3" t="str">
        <f t="shared" ca="1" si="3"/>
        <v>INNSA PT20DCNLRTM PT</v>
      </c>
      <c r="O12" s="13">
        <f t="shared" ca="1" si="1"/>
        <v>17</v>
      </c>
    </row>
    <row r="13" spans="1:21" x14ac:dyDescent="0.5">
      <c r="A13" t="s">
        <v>36</v>
      </c>
      <c r="B13" t="s">
        <v>15</v>
      </c>
      <c r="C13">
        <v>8</v>
      </c>
      <c r="D13" s="12" t="str">
        <f t="shared" si="2"/>
        <v>BDCGP PT20DC</v>
      </c>
      <c r="E13" s="13">
        <v>4</v>
      </c>
      <c r="F13" s="13">
        <f>F36</f>
        <v>1.5</v>
      </c>
      <c r="G13" s="13">
        <v>2</v>
      </c>
      <c r="H13" s="7" t="s">
        <v>74</v>
      </c>
      <c r="I13" s="7" t="s">
        <v>74</v>
      </c>
      <c r="J13" s="7" t="s">
        <v>74</v>
      </c>
      <c r="L13" t="str">
        <f t="shared" ca="1" si="0"/>
        <v>INNSA PT20DC</v>
      </c>
      <c r="M13" s="3" t="s">
        <v>14</v>
      </c>
      <c r="N13" s="3" t="str">
        <f t="shared" ca="1" si="3"/>
        <v>INNSA PT20DCDEBRV PT</v>
      </c>
      <c r="O13" s="13">
        <f t="shared" ca="1" si="1"/>
        <v>8.5</v>
      </c>
    </row>
    <row r="14" spans="1:21" x14ac:dyDescent="0.5">
      <c r="A14" t="s">
        <v>38</v>
      </c>
      <c r="B14" t="s">
        <v>15</v>
      </c>
      <c r="C14">
        <v>7</v>
      </c>
      <c r="D14" s="12" t="str">
        <f t="shared" si="2"/>
        <v>KHKOS PT20DC</v>
      </c>
      <c r="E14" s="13">
        <v>3.5</v>
      </c>
      <c r="F14" s="13">
        <v>1.75</v>
      </c>
      <c r="G14" s="13">
        <v>1.75</v>
      </c>
      <c r="H14" s="7" t="s">
        <v>119</v>
      </c>
      <c r="I14" s="7" t="s">
        <v>119</v>
      </c>
      <c r="J14" s="7" t="s">
        <v>119</v>
      </c>
      <c r="L14" t="str">
        <f t="shared" ca="1" si="0"/>
        <v>INNSA PT20DC</v>
      </c>
      <c r="M14" s="3" t="s">
        <v>59</v>
      </c>
      <c r="N14" s="3" t="str">
        <f t="shared" ca="1" si="3"/>
        <v>INNSA PT20DCDEHAM PT</v>
      </c>
      <c r="O14" s="13">
        <f t="shared" ca="1" si="1"/>
        <v>8.5</v>
      </c>
    </row>
    <row r="15" spans="1:21" x14ac:dyDescent="0.5">
      <c r="A15" t="s">
        <v>40</v>
      </c>
      <c r="B15" t="s">
        <v>15</v>
      </c>
      <c r="C15">
        <v>5</v>
      </c>
      <c r="D15" s="12" t="str">
        <f t="shared" si="2"/>
        <v>MMRGN PT20DC</v>
      </c>
      <c r="E15" s="13">
        <v>2.5</v>
      </c>
      <c r="F15" s="13">
        <v>1.25</v>
      </c>
      <c r="G15" s="13">
        <v>1.25</v>
      </c>
      <c r="H15" s="7" t="s">
        <v>123</v>
      </c>
      <c r="I15" s="7" t="s">
        <v>123</v>
      </c>
      <c r="J15" s="7" t="s">
        <v>123</v>
      </c>
      <c r="L15" t="str">
        <f t="shared" ca="1" si="0"/>
        <v>CNSNZ PT20DC</v>
      </c>
      <c r="M15" s="3" t="s">
        <v>61</v>
      </c>
      <c r="N15" s="3" t="str">
        <f t="shared" ca="1" si="3"/>
        <v>CNSNZ PT20DCNLRTM PT</v>
      </c>
      <c r="O15" s="13">
        <f t="shared" ca="1" si="1"/>
        <v>17.5</v>
      </c>
    </row>
    <row r="16" spans="1:21" x14ac:dyDescent="0.5">
      <c r="A16" t="s">
        <v>42</v>
      </c>
      <c r="B16" t="s">
        <v>15</v>
      </c>
      <c r="C16">
        <v>5</v>
      </c>
      <c r="D16" s="12" t="str">
        <f t="shared" si="2"/>
        <v>VNHPH PT20DC</v>
      </c>
      <c r="E16" s="13">
        <v>2.5</v>
      </c>
      <c r="F16" s="13">
        <v>1.25</v>
      </c>
      <c r="G16" s="13">
        <v>1.25</v>
      </c>
      <c r="H16" s="7" t="s">
        <v>133</v>
      </c>
      <c r="I16" s="7" t="s">
        <v>133</v>
      </c>
      <c r="J16" s="7" t="s">
        <v>133</v>
      </c>
      <c r="L16" t="str">
        <f t="shared" ca="1" si="0"/>
        <v>CNSNZ PT20DC</v>
      </c>
      <c r="M16" s="3" t="s">
        <v>14</v>
      </c>
      <c r="N16" s="3" t="str">
        <f t="shared" ca="1" si="3"/>
        <v>CNSNZ PT20DCDEBRV PT</v>
      </c>
      <c r="O16" s="13">
        <f t="shared" ca="1" si="1"/>
        <v>8.75</v>
      </c>
    </row>
    <row r="17" spans="1:15" x14ac:dyDescent="0.5">
      <c r="A17" t="s">
        <v>44</v>
      </c>
      <c r="B17" t="s">
        <v>15</v>
      </c>
      <c r="C17">
        <v>6</v>
      </c>
      <c r="D17" s="12" t="str">
        <f t="shared" si="2"/>
        <v>PKKHI PT20DC</v>
      </c>
      <c r="E17" s="13">
        <v>3</v>
      </c>
      <c r="F17" s="13">
        <v>1.5</v>
      </c>
      <c r="G17" s="13">
        <v>1.5</v>
      </c>
      <c r="H17" s="7" t="s">
        <v>126</v>
      </c>
      <c r="I17" s="7" t="s">
        <v>126</v>
      </c>
      <c r="J17" s="7" t="s">
        <v>126</v>
      </c>
      <c r="L17" t="str">
        <f t="shared" ca="1" si="0"/>
        <v>CNSNZ PT20DC</v>
      </c>
      <c r="M17" s="3" t="s">
        <v>59</v>
      </c>
      <c r="N17" s="3" t="str">
        <f t="shared" ca="1" si="3"/>
        <v>CNSNZ PT20DCDEHAM PT</v>
      </c>
      <c r="O17" s="13">
        <f t="shared" ca="1" si="1"/>
        <v>8.75</v>
      </c>
    </row>
    <row r="18" spans="1:15" x14ac:dyDescent="0.5">
      <c r="A18" t="s">
        <v>46</v>
      </c>
      <c r="B18" t="s">
        <v>15</v>
      </c>
      <c r="C18">
        <v>5</v>
      </c>
      <c r="D18" s="12" t="str">
        <f t="shared" si="2"/>
        <v>THBKK PT20DC</v>
      </c>
      <c r="E18" s="13">
        <v>2.5</v>
      </c>
      <c r="F18" s="13">
        <v>1.25</v>
      </c>
      <c r="G18" s="13">
        <v>1.25</v>
      </c>
      <c r="H18" s="7" t="s">
        <v>130</v>
      </c>
      <c r="I18" s="7" t="s">
        <v>130</v>
      </c>
      <c r="J18" s="7" t="s">
        <v>130</v>
      </c>
      <c r="L18" t="str">
        <f t="shared" ca="1" si="0"/>
        <v>CNSGH PT20DC</v>
      </c>
      <c r="M18" s="3" t="s">
        <v>61</v>
      </c>
      <c r="N18" s="3" t="str">
        <f t="shared" ca="1" si="3"/>
        <v>CNSGH PT20DCNLRTM PT</v>
      </c>
      <c r="O18" s="13">
        <f t="shared" ca="1" si="1"/>
        <v>5.5</v>
      </c>
    </row>
    <row r="19" spans="1:15" x14ac:dyDescent="0.5">
      <c r="A19" t="s">
        <v>48</v>
      </c>
      <c r="B19" t="s">
        <v>15</v>
      </c>
      <c r="C19">
        <v>5</v>
      </c>
      <c r="D19" s="12" t="str">
        <f t="shared" si="2"/>
        <v>CNWZO PT20DC</v>
      </c>
      <c r="E19" s="13">
        <v>1</v>
      </c>
      <c r="F19" s="13">
        <v>1</v>
      </c>
      <c r="G19" s="13">
        <v>1</v>
      </c>
      <c r="H19" s="7" t="s">
        <v>92</v>
      </c>
      <c r="I19" s="7" t="s">
        <v>92</v>
      </c>
      <c r="J19" s="7" t="s">
        <v>92</v>
      </c>
      <c r="L19" t="str">
        <f t="shared" ca="1" si="0"/>
        <v>CNSGH PT20DC</v>
      </c>
      <c r="M19" s="3" t="s">
        <v>14</v>
      </c>
      <c r="N19" s="3" t="str">
        <f t="shared" ca="1" si="3"/>
        <v>CNSGH PT20DCDEBRV PT</v>
      </c>
      <c r="O19" s="13">
        <f t="shared" ca="1" si="1"/>
        <v>2.75</v>
      </c>
    </row>
    <row r="20" spans="1:15" x14ac:dyDescent="0.5">
      <c r="A20" t="s">
        <v>50</v>
      </c>
      <c r="B20" t="s">
        <v>15</v>
      </c>
      <c r="C20">
        <v>1</v>
      </c>
      <c r="D20" s="12" t="str">
        <f t="shared" si="2"/>
        <v>IDJKT PT20DC</v>
      </c>
      <c r="E20" s="13">
        <v>0.5</v>
      </c>
      <c r="F20" s="13">
        <v>0.25</v>
      </c>
      <c r="G20" s="13">
        <v>0.25</v>
      </c>
      <c r="H20" s="7" t="s">
        <v>104</v>
      </c>
      <c r="I20" s="7" t="s">
        <v>104</v>
      </c>
      <c r="J20" s="7" t="s">
        <v>104</v>
      </c>
      <c r="L20" t="str">
        <f t="shared" ca="1" si="0"/>
        <v>CNSGH PT20DC</v>
      </c>
      <c r="M20" s="3" t="s">
        <v>59</v>
      </c>
      <c r="N20" s="3" t="str">
        <f t="shared" ca="1" si="3"/>
        <v>CNSGH PT20DCDEHAM PT</v>
      </c>
      <c r="O20" s="13">
        <f t="shared" ca="1" si="1"/>
        <v>2.75</v>
      </c>
    </row>
    <row r="21" spans="1:15" x14ac:dyDescent="0.5">
      <c r="A21" t="s">
        <v>52</v>
      </c>
      <c r="B21" t="s">
        <v>15</v>
      </c>
      <c r="C21">
        <v>3</v>
      </c>
      <c r="D21" s="12" t="str">
        <f t="shared" si="2"/>
        <v>CNQIN PT20DC</v>
      </c>
      <c r="E21" s="13">
        <v>1</v>
      </c>
      <c r="F21" s="13">
        <v>1</v>
      </c>
      <c r="G21" s="13">
        <v>1</v>
      </c>
      <c r="H21" s="7" t="s">
        <v>83</v>
      </c>
      <c r="I21" s="7" t="s">
        <v>83</v>
      </c>
      <c r="J21" s="7" t="s">
        <v>83</v>
      </c>
      <c r="L21" t="str">
        <f t="shared" ca="1" si="0"/>
        <v>CNFZH PT20DC</v>
      </c>
      <c r="M21" s="3" t="s">
        <v>61</v>
      </c>
      <c r="N21" s="3" t="str">
        <f t="shared" ca="1" si="3"/>
        <v>CNFZH PT20DCNLRTM PT</v>
      </c>
      <c r="O21" s="13">
        <f t="shared" ca="1" si="1"/>
        <v>6</v>
      </c>
    </row>
    <row r="22" spans="1:15" x14ac:dyDescent="0.5">
      <c r="A22" t="s">
        <v>22</v>
      </c>
      <c r="B22" t="s">
        <v>15</v>
      </c>
      <c r="C22">
        <v>38</v>
      </c>
      <c r="D22" s="12" t="str">
        <f t="shared" si="2"/>
        <v>INNSA PT20DC</v>
      </c>
      <c r="E22" s="13">
        <v>18</v>
      </c>
      <c r="F22" s="13">
        <v>10</v>
      </c>
      <c r="G22" s="13">
        <v>10</v>
      </c>
      <c r="H22" s="7" t="s">
        <v>116</v>
      </c>
      <c r="I22" s="7" t="s">
        <v>116</v>
      </c>
      <c r="J22" s="7" t="s">
        <v>116</v>
      </c>
      <c r="L22" t="str">
        <f t="shared" ca="1" si="0"/>
        <v>CNFZH PT20DC</v>
      </c>
      <c r="M22" s="3" t="s">
        <v>14</v>
      </c>
      <c r="N22" s="3" t="str">
        <f t="shared" ca="1" si="3"/>
        <v>CNFZH PT20DCDEBRV PT</v>
      </c>
      <c r="O22" s="13">
        <f t="shared" ca="1" si="1"/>
        <v>3</v>
      </c>
    </row>
    <row r="23" spans="1:15" x14ac:dyDescent="0.5">
      <c r="A23" t="s">
        <v>54</v>
      </c>
      <c r="B23" t="s">
        <v>15</v>
      </c>
      <c r="C23">
        <v>0</v>
      </c>
      <c r="D23" s="12" t="str">
        <f t="shared" si="2"/>
        <v>HKHKG PT20DC</v>
      </c>
      <c r="E23" s="13">
        <v>0</v>
      </c>
      <c r="F23" s="13">
        <v>0</v>
      </c>
      <c r="G23" s="13">
        <v>0</v>
      </c>
      <c r="H23" s="7" t="s">
        <v>101</v>
      </c>
      <c r="I23" s="7" t="s">
        <v>101</v>
      </c>
      <c r="J23" s="7" t="s">
        <v>101</v>
      </c>
      <c r="L23" t="str">
        <f t="shared" ca="1" si="0"/>
        <v>CNFZH PT20DC</v>
      </c>
      <c r="M23" s="3" t="s">
        <v>59</v>
      </c>
      <c r="N23" s="3" t="str">
        <f t="shared" ca="1" si="3"/>
        <v>CNFZH PT20DCDEHAM PT</v>
      </c>
      <c r="O23" s="13">
        <f t="shared" ca="1" si="1"/>
        <v>3</v>
      </c>
    </row>
    <row r="24" spans="1:15" x14ac:dyDescent="0.5">
      <c r="A24" t="s">
        <v>55</v>
      </c>
      <c r="B24" t="s">
        <v>15</v>
      </c>
      <c r="C24">
        <v>1</v>
      </c>
      <c r="D24" s="12" t="str">
        <f t="shared" si="2"/>
        <v>INCOK PT20DC</v>
      </c>
      <c r="E24" s="13">
        <v>0.5</v>
      </c>
      <c r="F24" s="13">
        <v>0.25</v>
      </c>
      <c r="G24" s="13">
        <v>0.25</v>
      </c>
      <c r="H24" s="7" t="s">
        <v>110</v>
      </c>
      <c r="I24" s="7" t="s">
        <v>110</v>
      </c>
      <c r="J24" s="7" t="s">
        <v>110</v>
      </c>
      <c r="L24" t="str">
        <f t="shared" ca="1" si="0"/>
        <v>IDSUB PT20DC</v>
      </c>
      <c r="M24" s="3" t="s">
        <v>61</v>
      </c>
      <c r="N24" s="3" t="str">
        <f t="shared" ca="1" si="3"/>
        <v>IDSUB PT20DCNLRTM PT</v>
      </c>
      <c r="O24" s="13">
        <f t="shared" ca="1" si="1"/>
        <v>4.5</v>
      </c>
    </row>
    <row r="25" spans="1:15" x14ac:dyDescent="0.5">
      <c r="A25" t="s">
        <v>44</v>
      </c>
      <c r="B25" t="s">
        <v>65</v>
      </c>
      <c r="C25">
        <v>5</v>
      </c>
      <c r="D25" s="12" t="str">
        <f t="shared" si="2"/>
        <v>PKKHI PT20OT</v>
      </c>
      <c r="E25" s="13">
        <v>3</v>
      </c>
      <c r="F25" s="13">
        <v>1.5</v>
      </c>
      <c r="G25" s="13">
        <v>1.5</v>
      </c>
      <c r="H25" s="7" t="s">
        <v>127</v>
      </c>
      <c r="I25" s="7" t="s">
        <v>127</v>
      </c>
      <c r="J25" s="7" t="s">
        <v>127</v>
      </c>
      <c r="L25" t="str">
        <f t="shared" ca="1" si="0"/>
        <v>IDSUB PT20DC</v>
      </c>
      <c r="M25" s="3" t="s">
        <v>14</v>
      </c>
      <c r="N25" s="3" t="str">
        <f t="shared" ca="1" si="3"/>
        <v>IDSUB PT20DCDEBRV PT</v>
      </c>
      <c r="O25" s="13">
        <f t="shared" ca="1" si="1"/>
        <v>2.25</v>
      </c>
    </row>
    <row r="26" spans="1:15" x14ac:dyDescent="0.5">
      <c r="A26" t="s">
        <v>12</v>
      </c>
      <c r="B26" t="s">
        <v>56</v>
      </c>
      <c r="C26">
        <v>250</v>
      </c>
      <c r="D26" s="12" t="str">
        <f t="shared" si="2"/>
        <v>CNNBO PT40DC</v>
      </c>
      <c r="E26" s="13">
        <v>120</v>
      </c>
      <c r="F26" s="13">
        <v>60</v>
      </c>
      <c r="G26" s="13">
        <v>60</v>
      </c>
      <c r="H26" s="7" t="s">
        <v>81</v>
      </c>
      <c r="I26" s="7" t="s">
        <v>81</v>
      </c>
      <c r="J26" s="7" t="s">
        <v>81</v>
      </c>
      <c r="L26" t="str">
        <f t="shared" ca="1" si="0"/>
        <v>IDSUB PT20DC</v>
      </c>
      <c r="M26" s="3" t="s">
        <v>59</v>
      </c>
      <c r="N26" s="3" t="str">
        <f t="shared" ca="1" si="3"/>
        <v>IDSUB PT20DCDEHAM PT</v>
      </c>
      <c r="O26" s="13">
        <f t="shared" ca="1" si="1"/>
        <v>2.25</v>
      </c>
    </row>
    <row r="27" spans="1:15" x14ac:dyDescent="0.5">
      <c r="A27" t="s">
        <v>18</v>
      </c>
      <c r="B27" t="s">
        <v>56</v>
      </c>
      <c r="C27">
        <v>132</v>
      </c>
      <c r="D27" s="12" t="str">
        <f t="shared" si="2"/>
        <v>CNXAM PT40DC</v>
      </c>
      <c r="E27" s="13">
        <v>66</v>
      </c>
      <c r="F27" s="13">
        <v>33</v>
      </c>
      <c r="G27" s="13">
        <v>33</v>
      </c>
      <c r="H27" s="7" t="s">
        <v>96</v>
      </c>
      <c r="I27" s="7" t="s">
        <v>96</v>
      </c>
      <c r="J27" s="7" t="s">
        <v>96</v>
      </c>
      <c r="L27" t="str">
        <f t="shared" ca="1" si="0"/>
        <v>INMAA PT20DC</v>
      </c>
      <c r="M27" s="3" t="s">
        <v>61</v>
      </c>
      <c r="N27" s="3" t="str">
        <f t="shared" ca="1" si="3"/>
        <v>INMAA PT20DCNLRTM PT</v>
      </c>
      <c r="O27" s="13">
        <f t="shared" ca="1" si="1"/>
        <v>12</v>
      </c>
    </row>
    <row r="28" spans="1:15" x14ac:dyDescent="0.5">
      <c r="A28" t="s">
        <v>20</v>
      </c>
      <c r="B28" t="s">
        <v>56</v>
      </c>
      <c r="C28">
        <v>36</v>
      </c>
      <c r="D28" s="12" t="str">
        <f t="shared" si="2"/>
        <v>VNSGN PT40DC</v>
      </c>
      <c r="E28" s="13">
        <v>18</v>
      </c>
      <c r="F28" s="13">
        <v>9</v>
      </c>
      <c r="G28" s="13">
        <v>9</v>
      </c>
      <c r="H28" s="7" t="s">
        <v>137</v>
      </c>
      <c r="I28" s="7" t="s">
        <v>137</v>
      </c>
      <c r="J28" s="7" t="s">
        <v>137</v>
      </c>
      <c r="L28" t="str">
        <f t="shared" ca="1" si="0"/>
        <v>INMAA PT20DC</v>
      </c>
      <c r="M28" s="3" t="s">
        <v>14</v>
      </c>
      <c r="N28" s="3" t="str">
        <f t="shared" ca="1" si="3"/>
        <v>INMAA PT20DCDEBRV PT</v>
      </c>
      <c r="O28" s="13">
        <f t="shared" ca="1" si="1"/>
        <v>6</v>
      </c>
    </row>
    <row r="29" spans="1:15" x14ac:dyDescent="0.5">
      <c r="A29" t="s">
        <v>22</v>
      </c>
      <c r="B29" t="s">
        <v>56</v>
      </c>
      <c r="C29">
        <v>9</v>
      </c>
      <c r="D29" s="12" t="str">
        <f t="shared" si="2"/>
        <v>INNSA PT40DC</v>
      </c>
      <c r="E29" s="13">
        <v>4.5</v>
      </c>
      <c r="F29" s="13">
        <v>2.25</v>
      </c>
      <c r="G29" s="13">
        <v>2.25</v>
      </c>
      <c r="H29" s="7" t="s">
        <v>117</v>
      </c>
      <c r="I29" s="7" t="s">
        <v>117</v>
      </c>
      <c r="J29" s="7" t="s">
        <v>117</v>
      </c>
      <c r="L29" t="str">
        <f t="shared" ca="1" si="0"/>
        <v>INMAA PT20DC</v>
      </c>
      <c r="M29" s="3" t="s">
        <v>59</v>
      </c>
      <c r="N29" s="3" t="str">
        <f t="shared" ca="1" si="3"/>
        <v>INMAA PT20DCDEHAM PT</v>
      </c>
      <c r="O29" s="13">
        <f t="shared" ca="1" si="1"/>
        <v>6</v>
      </c>
    </row>
    <row r="30" spans="1:15" x14ac:dyDescent="0.5">
      <c r="A30" t="s">
        <v>24</v>
      </c>
      <c r="B30" t="s">
        <v>56</v>
      </c>
      <c r="C30">
        <v>34</v>
      </c>
      <c r="D30" s="12" t="str">
        <f t="shared" si="2"/>
        <v>CNSNZ PT40DC</v>
      </c>
      <c r="E30" s="13">
        <v>17</v>
      </c>
      <c r="F30" s="13">
        <v>8.5</v>
      </c>
      <c r="G30" s="13">
        <v>8.5</v>
      </c>
      <c r="H30" s="7" t="s">
        <v>90</v>
      </c>
      <c r="I30" s="7" t="s">
        <v>90</v>
      </c>
      <c r="J30" s="7" t="s">
        <v>90</v>
      </c>
      <c r="L30" t="str">
        <f t="shared" ca="1" si="0"/>
        <v>CNYTN PT20DC</v>
      </c>
      <c r="M30" s="3" t="s">
        <v>61</v>
      </c>
      <c r="N30" s="3" t="str">
        <f t="shared" ca="1" si="3"/>
        <v>CNYTN PT20DCNLRTM PT</v>
      </c>
      <c r="O30" s="13">
        <f t="shared" ca="1" si="1"/>
        <v>3.5</v>
      </c>
    </row>
    <row r="31" spans="1:15" x14ac:dyDescent="0.5">
      <c r="A31" t="s">
        <v>26</v>
      </c>
      <c r="B31" t="s">
        <v>56</v>
      </c>
      <c r="C31">
        <v>22</v>
      </c>
      <c r="D31" s="12" t="str">
        <f t="shared" si="2"/>
        <v>CNSGH PT40DC</v>
      </c>
      <c r="E31" s="13">
        <v>11</v>
      </c>
      <c r="F31" s="13">
        <v>5.5</v>
      </c>
      <c r="G31" s="13">
        <v>5.5</v>
      </c>
      <c r="H31" s="7" t="s">
        <v>87</v>
      </c>
      <c r="I31" s="7" t="s">
        <v>87</v>
      </c>
      <c r="J31" s="7" t="s">
        <v>87</v>
      </c>
      <c r="L31" t="str">
        <f t="shared" ca="1" si="0"/>
        <v>CNYTN PT20DC</v>
      </c>
      <c r="M31" s="3" t="s">
        <v>14</v>
      </c>
      <c r="N31" s="3" t="str">
        <f t="shared" ca="1" si="3"/>
        <v>CNYTN PT20DCDEBRV PT</v>
      </c>
      <c r="O31" s="13">
        <f t="shared" ca="1" si="1"/>
        <v>1.75</v>
      </c>
    </row>
    <row r="32" spans="1:15" x14ac:dyDescent="0.5">
      <c r="A32" t="s">
        <v>28</v>
      </c>
      <c r="B32" t="s">
        <v>56</v>
      </c>
      <c r="C32">
        <v>11</v>
      </c>
      <c r="D32" s="12" t="str">
        <f t="shared" si="2"/>
        <v>CNFZH PT40DC</v>
      </c>
      <c r="E32" s="13">
        <v>5.5</v>
      </c>
      <c r="F32" s="13">
        <v>2.75</v>
      </c>
      <c r="G32" s="13">
        <v>2.75</v>
      </c>
      <c r="H32" s="7" t="s">
        <v>78</v>
      </c>
      <c r="I32" s="7" t="s">
        <v>78</v>
      </c>
      <c r="J32" s="7" t="s">
        <v>78</v>
      </c>
      <c r="L32" t="str">
        <f t="shared" ca="1" si="0"/>
        <v>CNYTN PT20DC</v>
      </c>
      <c r="M32" s="3" t="s">
        <v>59</v>
      </c>
      <c r="N32" s="3" t="str">
        <f t="shared" ca="1" si="3"/>
        <v>CNYTN PT20DCDEHAM PT</v>
      </c>
      <c r="O32" s="13">
        <f t="shared" ca="1" si="1"/>
        <v>1.75</v>
      </c>
    </row>
    <row r="33" spans="1:15" x14ac:dyDescent="0.5">
      <c r="A33" t="s">
        <v>30</v>
      </c>
      <c r="B33" t="s">
        <v>56</v>
      </c>
      <c r="C33">
        <v>15</v>
      </c>
      <c r="D33" s="12" t="str">
        <f t="shared" si="2"/>
        <v>IDSUB PT40DC</v>
      </c>
      <c r="E33" s="13">
        <v>7.5</v>
      </c>
      <c r="F33" s="13">
        <v>3.75</v>
      </c>
      <c r="G33" s="13">
        <v>3.75</v>
      </c>
      <c r="H33" s="7" t="s">
        <v>108</v>
      </c>
      <c r="I33" s="7" t="s">
        <v>108</v>
      </c>
      <c r="J33" s="7" t="s">
        <v>108</v>
      </c>
      <c r="L33" t="str">
        <f t="shared" ca="1" si="0"/>
        <v>BDCGP PT20DC</v>
      </c>
      <c r="M33" s="3" t="s">
        <v>61</v>
      </c>
      <c r="N33" s="3" t="str">
        <f t="shared" ca="1" si="3"/>
        <v>BDCGP PT20DCNLRTM PT</v>
      </c>
      <c r="O33" s="13">
        <f t="shared" ca="1" si="1"/>
        <v>4</v>
      </c>
    </row>
    <row r="34" spans="1:15" x14ac:dyDescent="0.5">
      <c r="A34" t="s">
        <v>32</v>
      </c>
      <c r="B34" t="s">
        <v>56</v>
      </c>
      <c r="C34">
        <v>6</v>
      </c>
      <c r="D34" s="12" t="str">
        <f t="shared" si="2"/>
        <v>INMAA PT40DC</v>
      </c>
      <c r="E34" s="13">
        <v>3</v>
      </c>
      <c r="F34" s="13">
        <v>1.5</v>
      </c>
      <c r="G34" s="13">
        <v>1.5</v>
      </c>
      <c r="H34" s="7" t="s">
        <v>114</v>
      </c>
      <c r="I34" s="7" t="s">
        <v>114</v>
      </c>
      <c r="J34" s="7" t="s">
        <v>114</v>
      </c>
      <c r="L34" t="str">
        <f t="shared" ca="1" si="0"/>
        <v>BDCGP PT20DC</v>
      </c>
      <c r="M34" s="3" t="s">
        <v>14</v>
      </c>
      <c r="N34" s="3" t="str">
        <f t="shared" ca="1" si="3"/>
        <v>BDCGP PT20DCDEBRV PT</v>
      </c>
      <c r="O34" s="13">
        <f t="shared" ca="1" si="1"/>
        <v>1.5</v>
      </c>
    </row>
    <row r="35" spans="1:15" x14ac:dyDescent="0.5">
      <c r="A35" t="s">
        <v>34</v>
      </c>
      <c r="B35" t="s">
        <v>56</v>
      </c>
      <c r="C35">
        <v>12</v>
      </c>
      <c r="D35" s="12" t="str">
        <f t="shared" si="2"/>
        <v>CNYTN PT40DC</v>
      </c>
      <c r="E35" s="13">
        <v>6</v>
      </c>
      <c r="F35" s="13">
        <v>3</v>
      </c>
      <c r="G35" s="13">
        <v>3</v>
      </c>
      <c r="H35" s="7" t="s">
        <v>99</v>
      </c>
      <c r="I35" s="7" t="s">
        <v>99</v>
      </c>
      <c r="J35" s="7" t="s">
        <v>99</v>
      </c>
      <c r="L35" t="str">
        <f t="shared" ref="L35:L66" ca="1" si="4">OFFSET(Table2,TRUNC((ROW()-ROW($L$3))/COLUMNS(Table2)),MOD(ROW()-ROW($L$3),COLUMNS(Table2)),1,1)</f>
        <v>BDCGP PT20DC</v>
      </c>
      <c r="M35" s="3" t="s">
        <v>59</v>
      </c>
      <c r="N35" s="3" t="str">
        <f t="shared" ca="1" si="3"/>
        <v>BDCGP PT20DCDEHAM PT</v>
      </c>
      <c r="O35" s="13">
        <f t="shared" ref="O35:O66" ca="1" si="5">OFFSET(Table1,TRUNC((ROW()-ROW($O$3))/COLUMNS(Table1)),MOD(ROW()-ROW($O$3),COLUMNS(Table1)),1,1)</f>
        <v>2</v>
      </c>
    </row>
    <row r="36" spans="1:15" x14ac:dyDescent="0.5">
      <c r="A36" t="s">
        <v>36</v>
      </c>
      <c r="B36" t="s">
        <v>56</v>
      </c>
      <c r="C36">
        <v>8</v>
      </c>
      <c r="D36" s="12" t="str">
        <f t="shared" si="2"/>
        <v>BDCGP PT40DC</v>
      </c>
      <c r="E36" s="13">
        <v>3.5</v>
      </c>
      <c r="F36" s="13">
        <v>1.5</v>
      </c>
      <c r="G36" s="13">
        <v>2</v>
      </c>
      <c r="H36" s="7" t="s">
        <v>75</v>
      </c>
      <c r="I36" s="7" t="s">
        <v>75</v>
      </c>
      <c r="J36" s="7" t="s">
        <v>75</v>
      </c>
      <c r="L36" t="str">
        <f t="shared" ca="1" si="4"/>
        <v>KHKOS PT20DC</v>
      </c>
      <c r="M36" s="3" t="s">
        <v>61</v>
      </c>
      <c r="N36" s="3" t="str">
        <f t="shared" ca="1" si="3"/>
        <v>KHKOS PT20DCNLRTM PT</v>
      </c>
      <c r="O36" s="13">
        <f t="shared" ca="1" si="5"/>
        <v>3.5</v>
      </c>
    </row>
    <row r="37" spans="1:15" x14ac:dyDescent="0.5">
      <c r="A37" t="s">
        <v>38</v>
      </c>
      <c r="B37" t="s">
        <v>56</v>
      </c>
      <c r="C37">
        <v>10</v>
      </c>
      <c r="D37" s="12" t="str">
        <f t="shared" si="2"/>
        <v>KHKOS PT40DC</v>
      </c>
      <c r="E37" s="13">
        <v>5</v>
      </c>
      <c r="F37" s="13">
        <v>2.5</v>
      </c>
      <c r="G37" s="13">
        <v>2.5</v>
      </c>
      <c r="H37" s="7" t="s">
        <v>120</v>
      </c>
      <c r="I37" s="7" t="s">
        <v>120</v>
      </c>
      <c r="J37" s="7" t="s">
        <v>120</v>
      </c>
      <c r="L37" t="str">
        <f t="shared" ca="1" si="4"/>
        <v>KHKOS PT20DC</v>
      </c>
      <c r="M37" s="3" t="s">
        <v>14</v>
      </c>
      <c r="N37" s="3" t="str">
        <f t="shared" ca="1" si="3"/>
        <v>KHKOS PT20DCDEBRV PT</v>
      </c>
      <c r="O37" s="13">
        <f t="shared" ca="1" si="5"/>
        <v>1.75</v>
      </c>
    </row>
    <row r="38" spans="1:15" x14ac:dyDescent="0.5">
      <c r="A38" t="s">
        <v>40</v>
      </c>
      <c r="B38" t="s">
        <v>56</v>
      </c>
      <c r="C38">
        <v>3</v>
      </c>
      <c r="D38" s="12" t="str">
        <f t="shared" si="2"/>
        <v>MMRGN PT40DC</v>
      </c>
      <c r="E38" s="13">
        <v>1</v>
      </c>
      <c r="F38" s="13">
        <v>1</v>
      </c>
      <c r="G38" s="13">
        <v>1</v>
      </c>
      <c r="H38" s="7" t="s">
        <v>124</v>
      </c>
      <c r="I38" s="7" t="s">
        <v>124</v>
      </c>
      <c r="J38" s="7" t="s">
        <v>124</v>
      </c>
      <c r="L38" t="str">
        <f t="shared" ca="1" si="4"/>
        <v>KHKOS PT20DC</v>
      </c>
      <c r="M38" s="3" t="s">
        <v>59</v>
      </c>
      <c r="N38" s="3" t="str">
        <f t="shared" ca="1" si="3"/>
        <v>KHKOS PT20DCDEHAM PT</v>
      </c>
      <c r="O38" s="13">
        <f t="shared" ca="1" si="5"/>
        <v>1.75</v>
      </c>
    </row>
    <row r="39" spans="1:15" x14ac:dyDescent="0.5">
      <c r="A39" t="s">
        <v>42</v>
      </c>
      <c r="B39" t="s">
        <v>56</v>
      </c>
      <c r="C39">
        <v>7</v>
      </c>
      <c r="D39" s="12" t="str">
        <f t="shared" si="2"/>
        <v>VNHPH PT40DC</v>
      </c>
      <c r="E39" s="13">
        <v>3.5</v>
      </c>
      <c r="F39" s="13">
        <v>1.75</v>
      </c>
      <c r="G39" s="13">
        <v>1.75</v>
      </c>
      <c r="H39" s="7" t="s">
        <v>134</v>
      </c>
      <c r="I39" s="7" t="s">
        <v>134</v>
      </c>
      <c r="J39" s="7" t="s">
        <v>134</v>
      </c>
      <c r="L39" t="str">
        <f t="shared" ca="1" si="4"/>
        <v>MMRGN PT20DC</v>
      </c>
      <c r="M39" s="3" t="s">
        <v>61</v>
      </c>
      <c r="N39" s="3" t="str">
        <f t="shared" ca="1" si="3"/>
        <v>MMRGN PT20DCNLRTM PT</v>
      </c>
      <c r="O39" s="13">
        <f t="shared" ca="1" si="5"/>
        <v>2.5</v>
      </c>
    </row>
    <row r="40" spans="1:15" x14ac:dyDescent="0.5">
      <c r="A40" t="s">
        <v>44</v>
      </c>
      <c r="B40" t="s">
        <v>56</v>
      </c>
      <c r="C40">
        <v>3</v>
      </c>
      <c r="D40" s="12" t="str">
        <f t="shared" si="2"/>
        <v>PKKHI PT40DC</v>
      </c>
      <c r="E40" s="13">
        <v>1.5</v>
      </c>
      <c r="F40" s="13">
        <v>0.75</v>
      </c>
      <c r="G40" s="13">
        <v>0.75</v>
      </c>
      <c r="H40" s="7" t="s">
        <v>128</v>
      </c>
      <c r="I40" s="7" t="s">
        <v>128</v>
      </c>
      <c r="J40" s="7" t="s">
        <v>128</v>
      </c>
      <c r="L40" t="str">
        <f t="shared" ca="1" si="4"/>
        <v>MMRGN PT20DC</v>
      </c>
      <c r="M40" s="3" t="s">
        <v>14</v>
      </c>
      <c r="N40" s="3" t="str">
        <f t="shared" ca="1" si="3"/>
        <v>MMRGN PT20DCDEBRV PT</v>
      </c>
      <c r="O40" s="13">
        <f t="shared" ca="1" si="5"/>
        <v>1.25</v>
      </c>
    </row>
    <row r="41" spans="1:15" x14ac:dyDescent="0.5">
      <c r="A41" t="s">
        <v>46</v>
      </c>
      <c r="B41" t="s">
        <v>56</v>
      </c>
      <c r="C41">
        <v>3</v>
      </c>
      <c r="D41" s="12" t="str">
        <f t="shared" si="2"/>
        <v>THBKK PT40DC</v>
      </c>
      <c r="E41" s="13">
        <v>1.5</v>
      </c>
      <c r="F41" s="13">
        <v>0.75</v>
      </c>
      <c r="G41" s="13">
        <v>0.75</v>
      </c>
      <c r="H41" s="7" t="s">
        <v>131</v>
      </c>
      <c r="I41" s="7" t="s">
        <v>131</v>
      </c>
      <c r="J41" s="7" t="s">
        <v>131</v>
      </c>
      <c r="L41" t="str">
        <f t="shared" ca="1" si="4"/>
        <v>MMRGN PT20DC</v>
      </c>
      <c r="M41" s="3" t="s">
        <v>59</v>
      </c>
      <c r="N41" s="3" t="str">
        <f t="shared" ca="1" si="3"/>
        <v>MMRGN PT20DCDEHAM PT</v>
      </c>
      <c r="O41" s="13">
        <f t="shared" ca="1" si="5"/>
        <v>1.25</v>
      </c>
    </row>
    <row r="42" spans="1:15" x14ac:dyDescent="0.5">
      <c r="A42" t="s">
        <v>48</v>
      </c>
      <c r="B42" t="s">
        <v>56</v>
      </c>
      <c r="C42">
        <v>4</v>
      </c>
      <c r="D42" s="12" t="str">
        <f t="shared" si="2"/>
        <v>CNWZO PT40DC</v>
      </c>
      <c r="E42" s="13">
        <v>2</v>
      </c>
      <c r="F42" s="13">
        <v>1</v>
      </c>
      <c r="G42" s="13">
        <v>1</v>
      </c>
      <c r="H42" s="7" t="s">
        <v>93</v>
      </c>
      <c r="I42" s="7" t="s">
        <v>93</v>
      </c>
      <c r="J42" s="7" t="s">
        <v>93</v>
      </c>
      <c r="L42" t="str">
        <f t="shared" ca="1" si="4"/>
        <v>VNHPH PT20DC</v>
      </c>
      <c r="M42" s="3" t="s">
        <v>61</v>
      </c>
      <c r="N42" s="3" t="str">
        <f t="shared" ca="1" si="3"/>
        <v>VNHPH PT20DCNLRTM PT</v>
      </c>
      <c r="O42" s="13">
        <f t="shared" ca="1" si="5"/>
        <v>2.5</v>
      </c>
    </row>
    <row r="43" spans="1:15" x14ac:dyDescent="0.5">
      <c r="A43" t="s">
        <v>50</v>
      </c>
      <c r="B43" t="s">
        <v>56</v>
      </c>
      <c r="C43">
        <v>3</v>
      </c>
      <c r="D43" s="12" t="str">
        <f t="shared" si="2"/>
        <v>IDJKT PT40DC</v>
      </c>
      <c r="E43" s="13">
        <v>1.5</v>
      </c>
      <c r="F43" s="13">
        <v>0.75</v>
      </c>
      <c r="G43" s="13">
        <v>0.75</v>
      </c>
      <c r="H43" s="7" t="s">
        <v>105</v>
      </c>
      <c r="I43" s="7" t="s">
        <v>105</v>
      </c>
      <c r="J43" s="7" t="s">
        <v>105</v>
      </c>
      <c r="L43" t="str">
        <f t="shared" ca="1" si="4"/>
        <v>VNHPH PT20DC</v>
      </c>
      <c r="M43" s="3" t="s">
        <v>14</v>
      </c>
      <c r="N43" s="3" t="str">
        <f t="shared" ca="1" si="3"/>
        <v>VNHPH PT20DCDEBRV PT</v>
      </c>
      <c r="O43" s="13">
        <f t="shared" ca="1" si="5"/>
        <v>1.25</v>
      </c>
    </row>
    <row r="44" spans="1:15" x14ac:dyDescent="0.5">
      <c r="A44" t="s">
        <v>54</v>
      </c>
      <c r="B44" t="s">
        <v>56</v>
      </c>
      <c r="C44">
        <v>1</v>
      </c>
      <c r="D44" s="12" t="str">
        <f t="shared" si="2"/>
        <v>HKHKG PT40DC</v>
      </c>
      <c r="E44" s="13">
        <v>0.5</v>
      </c>
      <c r="F44" s="13">
        <v>0.25</v>
      </c>
      <c r="G44" s="13">
        <v>0.25</v>
      </c>
      <c r="H44" s="7" t="s">
        <v>102</v>
      </c>
      <c r="I44" s="7" t="s">
        <v>102</v>
      </c>
      <c r="J44" s="7" t="s">
        <v>102</v>
      </c>
      <c r="L44" t="str">
        <f t="shared" ca="1" si="4"/>
        <v>VNHPH PT20DC</v>
      </c>
      <c r="M44" s="3" t="s">
        <v>59</v>
      </c>
      <c r="N44" s="3" t="str">
        <f t="shared" ca="1" si="3"/>
        <v>VNHPH PT20DCDEHAM PT</v>
      </c>
      <c r="O44" s="13">
        <f t="shared" ca="1" si="5"/>
        <v>1.25</v>
      </c>
    </row>
    <row r="45" spans="1:15" x14ac:dyDescent="0.5">
      <c r="A45" t="s">
        <v>55</v>
      </c>
      <c r="B45" t="s">
        <v>56</v>
      </c>
      <c r="C45">
        <v>0</v>
      </c>
      <c r="D45" s="12" t="str">
        <f t="shared" si="2"/>
        <v>INCOK PT40DC</v>
      </c>
      <c r="E45" s="13">
        <v>0</v>
      </c>
      <c r="F45" s="13">
        <v>0</v>
      </c>
      <c r="G45" s="13">
        <v>0</v>
      </c>
      <c r="H45" s="7" t="s">
        <v>111</v>
      </c>
      <c r="I45" s="7" t="s">
        <v>111</v>
      </c>
      <c r="J45" s="7" t="s">
        <v>111</v>
      </c>
      <c r="L45" t="str">
        <f t="shared" ca="1" si="4"/>
        <v>PKKHI PT20DC</v>
      </c>
      <c r="M45" s="3" t="s">
        <v>61</v>
      </c>
      <c r="N45" s="3" t="str">
        <f t="shared" ca="1" si="3"/>
        <v>PKKHI PT20DCNLRTM PT</v>
      </c>
      <c r="O45" s="13">
        <f t="shared" ca="1" si="5"/>
        <v>3</v>
      </c>
    </row>
    <row r="46" spans="1:15" x14ac:dyDescent="0.5">
      <c r="A46" t="s">
        <v>12</v>
      </c>
      <c r="B46" t="s">
        <v>57</v>
      </c>
      <c r="C46">
        <v>173</v>
      </c>
      <c r="D46" s="12" t="str">
        <f t="shared" si="2"/>
        <v>CNNBO PT40HC</v>
      </c>
      <c r="E46" s="13">
        <v>86.5</v>
      </c>
      <c r="F46" s="13">
        <v>43.25</v>
      </c>
      <c r="G46" s="13">
        <v>43.25</v>
      </c>
      <c r="H46" s="7" t="s">
        <v>82</v>
      </c>
      <c r="I46" s="7" t="s">
        <v>82</v>
      </c>
      <c r="J46" s="7" t="s">
        <v>82</v>
      </c>
      <c r="L46" t="str">
        <f t="shared" ca="1" si="4"/>
        <v>PKKHI PT20DC</v>
      </c>
      <c r="M46" s="3" t="s">
        <v>14</v>
      </c>
      <c r="N46" s="3" t="str">
        <f t="shared" ca="1" si="3"/>
        <v>PKKHI PT20DCDEBRV PT</v>
      </c>
      <c r="O46" s="13">
        <f t="shared" ca="1" si="5"/>
        <v>1.5</v>
      </c>
    </row>
    <row r="47" spans="1:15" x14ac:dyDescent="0.5">
      <c r="A47" t="s">
        <v>18</v>
      </c>
      <c r="B47" t="s">
        <v>57</v>
      </c>
      <c r="C47">
        <v>145</v>
      </c>
      <c r="D47" s="12" t="str">
        <f t="shared" si="2"/>
        <v>CNXAM PT40HC</v>
      </c>
      <c r="E47" s="13">
        <v>72.5</v>
      </c>
      <c r="F47" s="13">
        <v>36.25</v>
      </c>
      <c r="G47" s="13">
        <v>36.25</v>
      </c>
      <c r="H47" s="7" t="s">
        <v>97</v>
      </c>
      <c r="I47" s="7" t="s">
        <v>97</v>
      </c>
      <c r="J47" s="7" t="s">
        <v>97</v>
      </c>
      <c r="L47" t="str">
        <f t="shared" ca="1" si="4"/>
        <v>PKKHI PT20DC</v>
      </c>
      <c r="M47" s="3" t="s">
        <v>59</v>
      </c>
      <c r="N47" s="3" t="str">
        <f t="shared" ca="1" si="3"/>
        <v>PKKHI PT20DCDEHAM PT</v>
      </c>
      <c r="O47" s="13">
        <f t="shared" ca="1" si="5"/>
        <v>1.5</v>
      </c>
    </row>
    <row r="48" spans="1:15" x14ac:dyDescent="0.5">
      <c r="A48" t="s">
        <v>20</v>
      </c>
      <c r="B48" t="s">
        <v>57</v>
      </c>
      <c r="C48">
        <v>29</v>
      </c>
      <c r="D48" s="12" t="str">
        <f t="shared" si="2"/>
        <v>VNSGN PT40HC</v>
      </c>
      <c r="E48" s="13">
        <v>14.5</v>
      </c>
      <c r="F48" s="13">
        <v>7.25</v>
      </c>
      <c r="G48" s="13">
        <v>7.25</v>
      </c>
      <c r="H48" s="7" t="s">
        <v>138</v>
      </c>
      <c r="I48" s="7" t="s">
        <v>138</v>
      </c>
      <c r="J48" s="7" t="s">
        <v>138</v>
      </c>
      <c r="L48" t="str">
        <f t="shared" ca="1" si="4"/>
        <v>THBKK PT20DC</v>
      </c>
      <c r="M48" s="3" t="s">
        <v>61</v>
      </c>
      <c r="N48" s="3" t="str">
        <f t="shared" ca="1" si="3"/>
        <v>THBKK PT20DCNLRTM PT</v>
      </c>
      <c r="O48" s="13">
        <f t="shared" ca="1" si="5"/>
        <v>2.5</v>
      </c>
    </row>
    <row r="49" spans="1:15" x14ac:dyDescent="0.5">
      <c r="A49" t="s">
        <v>22</v>
      </c>
      <c r="B49" t="s">
        <v>57</v>
      </c>
      <c r="C49">
        <v>45</v>
      </c>
      <c r="D49" s="12" t="str">
        <f t="shared" si="2"/>
        <v>INNSA PT40HC</v>
      </c>
      <c r="E49" s="13">
        <v>22.5</v>
      </c>
      <c r="F49" s="13">
        <v>11.25</v>
      </c>
      <c r="G49" s="13">
        <v>11.25</v>
      </c>
      <c r="H49" s="7" t="s">
        <v>118</v>
      </c>
      <c r="I49" s="7" t="s">
        <v>118</v>
      </c>
      <c r="J49" s="7" t="s">
        <v>118</v>
      </c>
      <c r="L49" t="str">
        <f t="shared" ca="1" si="4"/>
        <v>THBKK PT20DC</v>
      </c>
      <c r="M49" s="3" t="s">
        <v>14</v>
      </c>
      <c r="N49" s="3" t="str">
        <f t="shared" ca="1" si="3"/>
        <v>THBKK PT20DCDEBRV PT</v>
      </c>
      <c r="O49" s="13">
        <f t="shared" ca="1" si="5"/>
        <v>1.25</v>
      </c>
    </row>
    <row r="50" spans="1:15" x14ac:dyDescent="0.5">
      <c r="A50" t="s">
        <v>24</v>
      </c>
      <c r="B50" t="s">
        <v>57</v>
      </c>
      <c r="C50">
        <v>18</v>
      </c>
      <c r="D50" s="12" t="str">
        <f t="shared" si="2"/>
        <v>CNSNZ PT40HC</v>
      </c>
      <c r="E50" s="13">
        <v>9</v>
      </c>
      <c r="F50" s="13">
        <v>4.5</v>
      </c>
      <c r="G50" s="13">
        <v>4.5</v>
      </c>
      <c r="H50" s="7" t="s">
        <v>91</v>
      </c>
      <c r="I50" s="7" t="s">
        <v>91</v>
      </c>
      <c r="J50" s="7" t="s">
        <v>91</v>
      </c>
      <c r="L50" t="str">
        <f t="shared" ca="1" si="4"/>
        <v>THBKK PT20DC</v>
      </c>
      <c r="M50" s="3" t="s">
        <v>59</v>
      </c>
      <c r="N50" s="3" t="str">
        <f t="shared" ca="1" si="3"/>
        <v>THBKK PT20DCDEHAM PT</v>
      </c>
      <c r="O50" s="13">
        <f t="shared" ca="1" si="5"/>
        <v>1.25</v>
      </c>
    </row>
    <row r="51" spans="1:15" x14ac:dyDescent="0.5">
      <c r="A51" t="s">
        <v>26</v>
      </c>
      <c r="B51" t="s">
        <v>57</v>
      </c>
      <c r="C51">
        <v>7</v>
      </c>
      <c r="D51" s="12" t="str">
        <f t="shared" si="2"/>
        <v>CNSGH PT40HC</v>
      </c>
      <c r="E51" s="13">
        <v>3.5</v>
      </c>
      <c r="F51" s="13">
        <v>1.75</v>
      </c>
      <c r="G51" s="13">
        <v>1.75</v>
      </c>
      <c r="H51" s="7" t="s">
        <v>88</v>
      </c>
      <c r="I51" s="7" t="s">
        <v>88</v>
      </c>
      <c r="J51" s="7" t="s">
        <v>88</v>
      </c>
      <c r="L51" t="str">
        <f t="shared" ca="1" si="4"/>
        <v>CNWZO PT20DC</v>
      </c>
      <c r="M51" s="3" t="s">
        <v>61</v>
      </c>
      <c r="N51" s="3" t="str">
        <f t="shared" ca="1" si="3"/>
        <v>CNWZO PT20DCNLRTM PT</v>
      </c>
      <c r="O51" s="13">
        <f t="shared" ca="1" si="5"/>
        <v>1</v>
      </c>
    </row>
    <row r="52" spans="1:15" x14ac:dyDescent="0.5">
      <c r="A52" t="s">
        <v>52</v>
      </c>
      <c r="B52" t="s">
        <v>56</v>
      </c>
      <c r="C52">
        <v>1</v>
      </c>
      <c r="D52" s="12" t="str">
        <f t="shared" si="2"/>
        <v>CNQIN PT40DC</v>
      </c>
      <c r="E52" s="13">
        <v>0.5</v>
      </c>
      <c r="F52" s="13">
        <v>0.25</v>
      </c>
      <c r="G52" s="13">
        <v>0.25</v>
      </c>
      <c r="H52" s="7" t="s">
        <v>84</v>
      </c>
      <c r="I52" s="7" t="s">
        <v>84</v>
      </c>
      <c r="J52" s="7" t="s">
        <v>84</v>
      </c>
      <c r="L52" t="str">
        <f t="shared" ca="1" si="4"/>
        <v>CNWZO PT20DC</v>
      </c>
      <c r="M52" s="3" t="s">
        <v>14</v>
      </c>
      <c r="N52" s="3" t="str">
        <f t="shared" ca="1" si="3"/>
        <v>CNWZO PT20DCDEBRV PT</v>
      </c>
      <c r="O52" s="13">
        <f t="shared" ca="1" si="5"/>
        <v>1</v>
      </c>
    </row>
    <row r="53" spans="1:15" x14ac:dyDescent="0.5">
      <c r="A53" t="s">
        <v>28</v>
      </c>
      <c r="B53" t="s">
        <v>57</v>
      </c>
      <c r="C53">
        <v>10</v>
      </c>
      <c r="D53" s="12" t="str">
        <f t="shared" si="2"/>
        <v>CNFZH PT40HC</v>
      </c>
      <c r="E53" s="13">
        <v>5</v>
      </c>
      <c r="F53" s="13">
        <v>2.5</v>
      </c>
      <c r="G53" s="13">
        <v>2.5</v>
      </c>
      <c r="H53" s="7" t="s">
        <v>79</v>
      </c>
      <c r="I53" s="7" t="s">
        <v>79</v>
      </c>
      <c r="J53" s="7" t="s">
        <v>79</v>
      </c>
      <c r="L53" t="str">
        <f t="shared" ca="1" si="4"/>
        <v>CNWZO PT20DC</v>
      </c>
      <c r="M53" s="3" t="s">
        <v>59</v>
      </c>
      <c r="N53" s="3" t="str">
        <f t="shared" ca="1" si="3"/>
        <v>CNWZO PT20DCDEHAM PT</v>
      </c>
      <c r="O53" s="13">
        <f t="shared" ca="1" si="5"/>
        <v>1</v>
      </c>
    </row>
    <row r="54" spans="1:15" x14ac:dyDescent="0.5">
      <c r="A54" t="s">
        <v>30</v>
      </c>
      <c r="B54" t="s">
        <v>57</v>
      </c>
      <c r="C54">
        <v>7</v>
      </c>
      <c r="D54" s="12" t="str">
        <f t="shared" si="2"/>
        <v>IDSUB PT40HC</v>
      </c>
      <c r="E54" s="13">
        <v>3.5</v>
      </c>
      <c r="F54" s="13">
        <v>1.75</v>
      </c>
      <c r="G54" s="13">
        <v>1.75</v>
      </c>
      <c r="H54" s="7" t="s">
        <v>109</v>
      </c>
      <c r="I54" s="7" t="s">
        <v>109</v>
      </c>
      <c r="J54" s="7" t="s">
        <v>109</v>
      </c>
      <c r="L54" t="str">
        <f t="shared" ca="1" si="4"/>
        <v>IDJKT PT20DC</v>
      </c>
      <c r="M54" s="3" t="s">
        <v>61</v>
      </c>
      <c r="N54" s="3" t="str">
        <f t="shared" ca="1" si="3"/>
        <v>IDJKT PT20DCNLRTM PT</v>
      </c>
      <c r="O54" s="13">
        <f t="shared" ca="1" si="5"/>
        <v>0.5</v>
      </c>
    </row>
    <row r="55" spans="1:15" x14ac:dyDescent="0.5">
      <c r="A55" t="s">
        <v>32</v>
      </c>
      <c r="B55" t="s">
        <v>57</v>
      </c>
      <c r="C55">
        <v>5</v>
      </c>
      <c r="D55" s="12" t="str">
        <f t="shared" si="2"/>
        <v>INMAA PT40HC</v>
      </c>
      <c r="E55" s="13">
        <v>2.5</v>
      </c>
      <c r="F55" s="13">
        <v>1.25</v>
      </c>
      <c r="G55" s="13">
        <v>1.25</v>
      </c>
      <c r="H55" s="7" t="s">
        <v>115</v>
      </c>
      <c r="I55" s="7" t="s">
        <v>115</v>
      </c>
      <c r="J55" s="7" t="s">
        <v>115</v>
      </c>
      <c r="L55" t="str">
        <f t="shared" ca="1" si="4"/>
        <v>IDJKT PT20DC</v>
      </c>
      <c r="M55" s="3" t="s">
        <v>14</v>
      </c>
      <c r="N55" s="3" t="str">
        <f t="shared" ca="1" si="3"/>
        <v>IDJKT PT20DCDEBRV PT</v>
      </c>
      <c r="O55" s="13">
        <f t="shared" ca="1" si="5"/>
        <v>0.25</v>
      </c>
    </row>
    <row r="56" spans="1:15" x14ac:dyDescent="0.5">
      <c r="A56" t="s">
        <v>34</v>
      </c>
      <c r="B56" t="s">
        <v>57</v>
      </c>
      <c r="C56">
        <v>6</v>
      </c>
      <c r="D56" s="12" t="str">
        <f t="shared" si="2"/>
        <v>CNYTN PT40HC</v>
      </c>
      <c r="E56" s="13">
        <v>3</v>
      </c>
      <c r="F56" s="13">
        <v>1.5</v>
      </c>
      <c r="G56" s="13">
        <v>1.5</v>
      </c>
      <c r="H56" s="7" t="s">
        <v>100</v>
      </c>
      <c r="I56" s="7" t="s">
        <v>100</v>
      </c>
      <c r="J56" s="7" t="s">
        <v>100</v>
      </c>
      <c r="L56" t="str">
        <f t="shared" ca="1" si="4"/>
        <v>IDJKT PT20DC</v>
      </c>
      <c r="M56" s="3" t="s">
        <v>59</v>
      </c>
      <c r="N56" s="3" t="str">
        <f t="shared" ca="1" si="3"/>
        <v>IDJKT PT20DCDEHAM PT</v>
      </c>
      <c r="O56" s="13">
        <f t="shared" ca="1" si="5"/>
        <v>0.25</v>
      </c>
    </row>
    <row r="57" spans="1:15" x14ac:dyDescent="0.5">
      <c r="A57" t="s">
        <v>36</v>
      </c>
      <c r="B57" t="s">
        <v>57</v>
      </c>
      <c r="C57">
        <v>9</v>
      </c>
      <c r="D57" s="12" t="str">
        <f t="shared" si="2"/>
        <v>BDCGP PT40HC</v>
      </c>
      <c r="E57" s="13">
        <v>4.5</v>
      </c>
      <c r="F57" s="13">
        <v>2.25</v>
      </c>
      <c r="G57" s="13">
        <v>2.25</v>
      </c>
      <c r="H57" s="7" t="s">
        <v>76</v>
      </c>
      <c r="I57" s="7" t="s">
        <v>76</v>
      </c>
      <c r="J57" s="7" t="s">
        <v>76</v>
      </c>
      <c r="L57" t="str">
        <f t="shared" ca="1" si="4"/>
        <v>CNQIN PT20DC</v>
      </c>
      <c r="M57" s="3" t="s">
        <v>61</v>
      </c>
      <c r="N57" s="3" t="str">
        <f t="shared" ca="1" si="3"/>
        <v>CNQIN PT20DCNLRTM PT</v>
      </c>
      <c r="O57" s="13">
        <f t="shared" ca="1" si="5"/>
        <v>1</v>
      </c>
    </row>
    <row r="58" spans="1:15" x14ac:dyDescent="0.5">
      <c r="A58" t="s">
        <v>38</v>
      </c>
      <c r="B58" t="s">
        <v>57</v>
      </c>
      <c r="C58">
        <v>4</v>
      </c>
      <c r="D58" s="12" t="str">
        <f t="shared" si="2"/>
        <v>KHKOS PT40HC</v>
      </c>
      <c r="E58" s="13">
        <v>2</v>
      </c>
      <c r="F58" s="13">
        <v>1</v>
      </c>
      <c r="G58" s="13">
        <v>1</v>
      </c>
      <c r="H58" s="7" t="s">
        <v>121</v>
      </c>
      <c r="I58" s="7" t="s">
        <v>121</v>
      </c>
      <c r="J58" s="7" t="s">
        <v>121</v>
      </c>
      <c r="L58" t="str">
        <f t="shared" ca="1" si="4"/>
        <v>CNQIN PT20DC</v>
      </c>
      <c r="M58" s="3" t="s">
        <v>14</v>
      </c>
      <c r="N58" s="3" t="str">
        <f t="shared" ca="1" si="3"/>
        <v>CNQIN PT20DCDEBRV PT</v>
      </c>
      <c r="O58" s="13">
        <f t="shared" ca="1" si="5"/>
        <v>1</v>
      </c>
    </row>
    <row r="59" spans="1:15" x14ac:dyDescent="0.5">
      <c r="A59" t="s">
        <v>40</v>
      </c>
      <c r="B59" t="s">
        <v>57</v>
      </c>
      <c r="C59">
        <v>6</v>
      </c>
      <c r="D59" s="12" t="str">
        <f t="shared" si="2"/>
        <v>MMRGN PT40HC</v>
      </c>
      <c r="E59" s="13">
        <v>3</v>
      </c>
      <c r="F59" s="13">
        <v>1.5</v>
      </c>
      <c r="G59" s="13">
        <v>1.5</v>
      </c>
      <c r="H59" s="7" t="s">
        <v>125</v>
      </c>
      <c r="I59" s="7" t="s">
        <v>125</v>
      </c>
      <c r="J59" s="7" t="s">
        <v>125</v>
      </c>
      <c r="L59" t="str">
        <f t="shared" ca="1" si="4"/>
        <v>CNQIN PT20DC</v>
      </c>
      <c r="M59" s="3" t="s">
        <v>59</v>
      </c>
      <c r="N59" s="3" t="str">
        <f t="shared" ca="1" si="3"/>
        <v>CNQIN PT20DCDEHAM PT</v>
      </c>
      <c r="O59" s="13">
        <f t="shared" ca="1" si="5"/>
        <v>1</v>
      </c>
    </row>
    <row r="60" spans="1:15" x14ac:dyDescent="0.5">
      <c r="A60" t="s">
        <v>38</v>
      </c>
      <c r="B60" t="s">
        <v>66</v>
      </c>
      <c r="C60">
        <v>4</v>
      </c>
      <c r="D60" s="12" t="str">
        <f t="shared" si="2"/>
        <v>KHKOS PT40RF</v>
      </c>
      <c r="E60" s="13">
        <v>2</v>
      </c>
      <c r="F60" s="13">
        <v>1</v>
      </c>
      <c r="G60" s="13">
        <v>1</v>
      </c>
      <c r="H60" s="7" t="s">
        <v>122</v>
      </c>
      <c r="I60" s="7" t="s">
        <v>122</v>
      </c>
      <c r="J60" s="7" t="s">
        <v>122</v>
      </c>
      <c r="L60" t="str">
        <f t="shared" ca="1" si="4"/>
        <v>INNSA PT20DC</v>
      </c>
      <c r="M60" s="3" t="s">
        <v>61</v>
      </c>
      <c r="N60" s="3" t="str">
        <f t="shared" ca="1" si="3"/>
        <v>INNSA PT20DCNLRTM PT</v>
      </c>
      <c r="O60" s="13">
        <f t="shared" ca="1" si="5"/>
        <v>18</v>
      </c>
    </row>
    <row r="61" spans="1:15" x14ac:dyDescent="0.5">
      <c r="A61" t="s">
        <v>42</v>
      </c>
      <c r="B61" t="s">
        <v>57</v>
      </c>
      <c r="C61">
        <v>0</v>
      </c>
      <c r="D61" s="12" t="str">
        <f t="shared" si="2"/>
        <v>VNHPH PT40HC</v>
      </c>
      <c r="E61" s="13">
        <v>0</v>
      </c>
      <c r="F61" s="13">
        <v>0</v>
      </c>
      <c r="G61" s="13">
        <v>0</v>
      </c>
      <c r="H61" s="7" t="s">
        <v>135</v>
      </c>
      <c r="I61" s="7" t="s">
        <v>135</v>
      </c>
      <c r="J61" s="7" t="s">
        <v>135</v>
      </c>
      <c r="L61" t="str">
        <f t="shared" ca="1" si="4"/>
        <v>INNSA PT20DC</v>
      </c>
      <c r="M61" s="3" t="s">
        <v>14</v>
      </c>
      <c r="N61" s="3" t="str">
        <f t="shared" ca="1" si="3"/>
        <v>INNSA PT20DCDEBRV PT</v>
      </c>
      <c r="O61" s="13">
        <f t="shared" ca="1" si="5"/>
        <v>10</v>
      </c>
    </row>
    <row r="62" spans="1:15" x14ac:dyDescent="0.5">
      <c r="A62" t="s">
        <v>44</v>
      </c>
      <c r="B62" t="s">
        <v>57</v>
      </c>
      <c r="C62">
        <v>3</v>
      </c>
      <c r="D62" s="12" t="str">
        <f t="shared" si="2"/>
        <v>PKKHI PT40HC</v>
      </c>
      <c r="E62" s="13">
        <v>1</v>
      </c>
      <c r="F62" s="13">
        <v>1</v>
      </c>
      <c r="G62" s="13">
        <v>1</v>
      </c>
      <c r="H62" s="7" t="s">
        <v>129</v>
      </c>
      <c r="I62" s="7" t="s">
        <v>129</v>
      </c>
      <c r="J62" s="7" t="s">
        <v>129</v>
      </c>
      <c r="L62" t="str">
        <f t="shared" ca="1" si="4"/>
        <v>INNSA PT20DC</v>
      </c>
      <c r="M62" s="3" t="s">
        <v>59</v>
      </c>
      <c r="N62" s="3" t="str">
        <f t="shared" ca="1" si="3"/>
        <v>INNSA PT20DCDEHAM PT</v>
      </c>
      <c r="O62" s="13">
        <f t="shared" ca="1" si="5"/>
        <v>10</v>
      </c>
    </row>
    <row r="63" spans="1:15" x14ac:dyDescent="0.5">
      <c r="A63" t="s">
        <v>46</v>
      </c>
      <c r="B63" t="s">
        <v>57</v>
      </c>
      <c r="C63">
        <v>0</v>
      </c>
      <c r="D63" s="12" t="str">
        <f t="shared" si="2"/>
        <v>THBKK PT40HC</v>
      </c>
      <c r="E63" s="13">
        <v>0</v>
      </c>
      <c r="F63" s="13">
        <v>0</v>
      </c>
      <c r="G63" s="13">
        <v>0</v>
      </c>
      <c r="H63" s="7" t="s">
        <v>132</v>
      </c>
      <c r="I63" s="7" t="s">
        <v>132</v>
      </c>
      <c r="J63" s="7" t="s">
        <v>132</v>
      </c>
      <c r="L63" t="str">
        <f t="shared" ca="1" si="4"/>
        <v>HKHKG PT20DC</v>
      </c>
      <c r="M63" s="3" t="s">
        <v>61</v>
      </c>
      <c r="N63" s="3" t="str">
        <f t="shared" ca="1" si="3"/>
        <v>HKHKG PT20DCNLRTM PT</v>
      </c>
      <c r="O63" s="13">
        <f t="shared" ca="1" si="5"/>
        <v>0</v>
      </c>
    </row>
    <row r="64" spans="1:15" x14ac:dyDescent="0.5">
      <c r="A64" t="s">
        <v>48</v>
      </c>
      <c r="B64" t="s">
        <v>57</v>
      </c>
      <c r="C64">
        <v>0</v>
      </c>
      <c r="D64" s="12" t="str">
        <f t="shared" si="2"/>
        <v>CNWZO PT40HC</v>
      </c>
      <c r="E64" s="13">
        <v>0</v>
      </c>
      <c r="F64" s="13">
        <v>0</v>
      </c>
      <c r="G64" s="13">
        <v>0</v>
      </c>
      <c r="H64" s="7" t="s">
        <v>94</v>
      </c>
      <c r="I64" s="7" t="s">
        <v>94</v>
      </c>
      <c r="J64" s="7" t="s">
        <v>94</v>
      </c>
      <c r="L64" t="str">
        <f t="shared" ca="1" si="4"/>
        <v>HKHKG PT20DC</v>
      </c>
      <c r="M64" s="3" t="s">
        <v>14</v>
      </c>
      <c r="N64" s="3" t="str">
        <f t="shared" ca="1" si="3"/>
        <v>HKHKG PT20DCDEBRV PT</v>
      </c>
      <c r="O64" s="13">
        <f t="shared" ca="1" si="5"/>
        <v>0</v>
      </c>
    </row>
    <row r="65" spans="1:15" x14ac:dyDescent="0.5">
      <c r="A65" t="s">
        <v>50</v>
      </c>
      <c r="B65" t="s">
        <v>57</v>
      </c>
      <c r="C65">
        <v>0</v>
      </c>
      <c r="D65" s="12" t="str">
        <f t="shared" si="2"/>
        <v>IDJKT PT40HC</v>
      </c>
      <c r="E65" s="13">
        <v>0</v>
      </c>
      <c r="F65" s="13">
        <v>0</v>
      </c>
      <c r="G65" s="13">
        <v>0</v>
      </c>
      <c r="H65" s="7" t="s">
        <v>106</v>
      </c>
      <c r="I65" s="7" t="s">
        <v>106</v>
      </c>
      <c r="J65" s="7" t="s">
        <v>106</v>
      </c>
      <c r="L65" t="str">
        <f t="shared" ca="1" si="4"/>
        <v>HKHKG PT20DC</v>
      </c>
      <c r="M65" s="3" t="s">
        <v>59</v>
      </c>
      <c r="N65" s="3" t="str">
        <f t="shared" ca="1" si="3"/>
        <v>HKHKG PT20DCDEHAM PT</v>
      </c>
      <c r="O65" s="13">
        <f t="shared" ca="1" si="5"/>
        <v>0</v>
      </c>
    </row>
    <row r="66" spans="1:15" x14ac:dyDescent="0.5">
      <c r="A66" t="s">
        <v>52</v>
      </c>
      <c r="B66" t="s">
        <v>57</v>
      </c>
      <c r="C66">
        <v>0</v>
      </c>
      <c r="D66" s="12" t="str">
        <f t="shared" si="2"/>
        <v>CNQIN PT40HC</v>
      </c>
      <c r="E66" s="13">
        <v>0</v>
      </c>
      <c r="F66" s="13">
        <v>0</v>
      </c>
      <c r="G66" s="13">
        <v>0</v>
      </c>
      <c r="H66" s="7" t="s">
        <v>85</v>
      </c>
      <c r="I66" s="7" t="s">
        <v>85</v>
      </c>
      <c r="J66" s="7" t="s">
        <v>85</v>
      </c>
      <c r="L66" t="str">
        <f t="shared" ca="1" si="4"/>
        <v>INCOK PT20DC</v>
      </c>
      <c r="M66" s="3" t="s">
        <v>61</v>
      </c>
      <c r="N66" s="3" t="str">
        <f t="shared" ca="1" si="3"/>
        <v>INCOK PT20DCNLRTM PT</v>
      </c>
      <c r="O66" s="13">
        <f t="shared" ca="1" si="5"/>
        <v>0.5</v>
      </c>
    </row>
    <row r="67" spans="1:15" x14ac:dyDescent="0.5">
      <c r="A67" t="s">
        <v>54</v>
      </c>
      <c r="B67" t="s">
        <v>57</v>
      </c>
      <c r="C67">
        <v>0</v>
      </c>
      <c r="D67" s="12" t="str">
        <f t="shared" si="2"/>
        <v>HKHKG PT40HC</v>
      </c>
      <c r="E67" s="13">
        <v>0</v>
      </c>
      <c r="F67" s="13">
        <v>0</v>
      </c>
      <c r="G67" s="13">
        <v>0</v>
      </c>
      <c r="H67" s="7" t="s">
        <v>103</v>
      </c>
      <c r="I67" s="7" t="s">
        <v>103</v>
      </c>
      <c r="J67" s="7" t="s">
        <v>103</v>
      </c>
      <c r="L67" t="str">
        <f t="shared" ref="L67:L98" ca="1" si="6">OFFSET(Table2,TRUNC((ROW()-ROW($L$3))/COLUMNS(Table2)),MOD(ROW()-ROW($L$3),COLUMNS(Table2)),1,1)</f>
        <v>INCOK PT20DC</v>
      </c>
      <c r="M67" s="3" t="s">
        <v>14</v>
      </c>
      <c r="N67" s="3" t="str">
        <f t="shared" ca="1" si="3"/>
        <v>INCOK PT20DCDEBRV PT</v>
      </c>
      <c r="O67" s="13">
        <f t="shared" ref="O67:O98" ca="1" si="7">OFFSET(Table1,TRUNC((ROW()-ROW($O$3))/COLUMNS(Table1)),MOD(ROW()-ROW($O$3),COLUMNS(Table1)),1,1)</f>
        <v>0.25</v>
      </c>
    </row>
    <row r="68" spans="1:15" x14ac:dyDescent="0.5">
      <c r="A68" t="s">
        <v>55</v>
      </c>
      <c r="B68" t="s">
        <v>57</v>
      </c>
      <c r="C68">
        <v>0</v>
      </c>
      <c r="D68" s="12" t="str">
        <f t="shared" ref="D68" si="8">_xlfn.CONCAT(A68,B68)</f>
        <v>INCOK PT40HC</v>
      </c>
      <c r="E68" s="13">
        <v>0</v>
      </c>
      <c r="F68" s="13">
        <v>0</v>
      </c>
      <c r="G68" s="13">
        <v>0</v>
      </c>
      <c r="H68" s="7" t="s">
        <v>112</v>
      </c>
      <c r="I68" s="7" t="s">
        <v>112</v>
      </c>
      <c r="J68" s="7" t="s">
        <v>112</v>
      </c>
      <c r="L68" t="str">
        <f t="shared" ca="1" si="6"/>
        <v>INCOK PT20DC</v>
      </c>
      <c r="M68" s="3" t="s">
        <v>59</v>
      </c>
      <c r="N68" s="3" t="str">
        <f t="shared" ref="N68:N131" ca="1" si="9">_xlfn.CONCAT(L68,M68)</f>
        <v>INCOK PT20DCDEHAM PT</v>
      </c>
      <c r="O68" s="13">
        <f t="shared" ca="1" si="7"/>
        <v>0.25</v>
      </c>
    </row>
    <row r="69" spans="1:15" ht="18" customHeight="1" x14ac:dyDescent="0.5">
      <c r="K69" s="10"/>
      <c r="L69" t="str">
        <f t="shared" ca="1" si="6"/>
        <v>PKKHI PT20OT</v>
      </c>
      <c r="M69" s="3" t="s">
        <v>61</v>
      </c>
      <c r="N69" s="3" t="str">
        <f t="shared" ca="1" si="9"/>
        <v>PKKHI PT20OTNLRTM PT</v>
      </c>
      <c r="O69" s="13">
        <f t="shared" ca="1" si="7"/>
        <v>3</v>
      </c>
    </row>
    <row r="70" spans="1:15" x14ac:dyDescent="0.5">
      <c r="L70" t="str">
        <f t="shared" ca="1" si="6"/>
        <v>PKKHI PT20OT</v>
      </c>
      <c r="M70" s="3" t="s">
        <v>14</v>
      </c>
      <c r="N70" s="3" t="str">
        <f t="shared" ca="1" si="9"/>
        <v>PKKHI PT20OTDEBRV PT</v>
      </c>
      <c r="O70" s="13">
        <f t="shared" ca="1" si="7"/>
        <v>1.5</v>
      </c>
    </row>
    <row r="71" spans="1:15" x14ac:dyDescent="0.5">
      <c r="L71" t="str">
        <f t="shared" ca="1" si="6"/>
        <v>PKKHI PT20OT</v>
      </c>
      <c r="M71" s="3" t="s">
        <v>59</v>
      </c>
      <c r="N71" s="3" t="str">
        <f t="shared" ca="1" si="9"/>
        <v>PKKHI PT20OTDEHAM PT</v>
      </c>
      <c r="O71" s="13">
        <f t="shared" ca="1" si="7"/>
        <v>1.5</v>
      </c>
    </row>
    <row r="72" spans="1:15" x14ac:dyDescent="0.5">
      <c r="L72" t="str">
        <f t="shared" ca="1" si="6"/>
        <v>CNNBO PT40DC</v>
      </c>
      <c r="M72" s="3" t="s">
        <v>61</v>
      </c>
      <c r="N72" s="3" t="str">
        <f t="shared" ca="1" si="9"/>
        <v>CNNBO PT40DCNLRTM PT</v>
      </c>
      <c r="O72" s="13">
        <f t="shared" ca="1" si="7"/>
        <v>120</v>
      </c>
    </row>
    <row r="73" spans="1:15" x14ac:dyDescent="0.5">
      <c r="L73" t="str">
        <f t="shared" ca="1" si="6"/>
        <v>CNNBO PT40DC</v>
      </c>
      <c r="M73" s="3" t="s">
        <v>14</v>
      </c>
      <c r="N73" s="3" t="str">
        <f t="shared" ca="1" si="9"/>
        <v>CNNBO PT40DCDEBRV PT</v>
      </c>
      <c r="O73" s="13">
        <f t="shared" ca="1" si="7"/>
        <v>60</v>
      </c>
    </row>
    <row r="74" spans="1:15" x14ac:dyDescent="0.5">
      <c r="L74" t="str">
        <f t="shared" ca="1" si="6"/>
        <v>CNNBO PT40DC</v>
      </c>
      <c r="M74" s="3" t="s">
        <v>59</v>
      </c>
      <c r="N74" s="3" t="str">
        <f t="shared" ca="1" si="9"/>
        <v>CNNBO PT40DCDEHAM PT</v>
      </c>
      <c r="O74" s="13">
        <f t="shared" ca="1" si="7"/>
        <v>60</v>
      </c>
    </row>
    <row r="75" spans="1:15" x14ac:dyDescent="0.5">
      <c r="L75" t="str">
        <f t="shared" ca="1" si="6"/>
        <v>CNXAM PT40DC</v>
      </c>
      <c r="M75" s="3" t="s">
        <v>61</v>
      </c>
      <c r="N75" s="3" t="str">
        <f t="shared" ca="1" si="9"/>
        <v>CNXAM PT40DCNLRTM PT</v>
      </c>
      <c r="O75" s="13">
        <f t="shared" ca="1" si="7"/>
        <v>66</v>
      </c>
    </row>
    <row r="76" spans="1:15" x14ac:dyDescent="0.5">
      <c r="L76" t="str">
        <f t="shared" ca="1" si="6"/>
        <v>CNXAM PT40DC</v>
      </c>
      <c r="M76" s="3" t="s">
        <v>14</v>
      </c>
      <c r="N76" s="3" t="str">
        <f t="shared" ca="1" si="9"/>
        <v>CNXAM PT40DCDEBRV PT</v>
      </c>
      <c r="O76" s="13">
        <f t="shared" ca="1" si="7"/>
        <v>33</v>
      </c>
    </row>
    <row r="77" spans="1:15" x14ac:dyDescent="0.5">
      <c r="L77" t="str">
        <f t="shared" ca="1" si="6"/>
        <v>CNXAM PT40DC</v>
      </c>
      <c r="M77" s="3" t="s">
        <v>59</v>
      </c>
      <c r="N77" s="3" t="str">
        <f t="shared" ca="1" si="9"/>
        <v>CNXAM PT40DCDEHAM PT</v>
      </c>
      <c r="O77" s="13">
        <f t="shared" ca="1" si="7"/>
        <v>33</v>
      </c>
    </row>
    <row r="78" spans="1:15" x14ac:dyDescent="0.5">
      <c r="L78" t="str">
        <f t="shared" ca="1" si="6"/>
        <v>VNSGN PT40DC</v>
      </c>
      <c r="M78" s="3" t="s">
        <v>61</v>
      </c>
      <c r="N78" s="3" t="str">
        <f t="shared" ca="1" si="9"/>
        <v>VNSGN PT40DCNLRTM PT</v>
      </c>
      <c r="O78" s="13">
        <f t="shared" ca="1" si="7"/>
        <v>18</v>
      </c>
    </row>
    <row r="79" spans="1:15" x14ac:dyDescent="0.5">
      <c r="L79" t="str">
        <f t="shared" ca="1" si="6"/>
        <v>VNSGN PT40DC</v>
      </c>
      <c r="M79" s="3" t="s">
        <v>14</v>
      </c>
      <c r="N79" s="3" t="str">
        <f t="shared" ca="1" si="9"/>
        <v>VNSGN PT40DCDEBRV PT</v>
      </c>
      <c r="O79" s="13">
        <f t="shared" ca="1" si="7"/>
        <v>9</v>
      </c>
    </row>
    <row r="80" spans="1:15" x14ac:dyDescent="0.5">
      <c r="L80" t="str">
        <f t="shared" ca="1" si="6"/>
        <v>VNSGN PT40DC</v>
      </c>
      <c r="M80" s="3" t="s">
        <v>59</v>
      </c>
      <c r="N80" s="3" t="str">
        <f t="shared" ca="1" si="9"/>
        <v>VNSGN PT40DCDEHAM PT</v>
      </c>
      <c r="O80" s="13">
        <f t="shared" ca="1" si="7"/>
        <v>9</v>
      </c>
    </row>
    <row r="81" spans="12:15" x14ac:dyDescent="0.5">
      <c r="L81" t="str">
        <f t="shared" ca="1" si="6"/>
        <v>INNSA PT40DC</v>
      </c>
      <c r="M81" s="3" t="s">
        <v>61</v>
      </c>
      <c r="N81" s="3" t="str">
        <f t="shared" ca="1" si="9"/>
        <v>INNSA PT40DCNLRTM PT</v>
      </c>
      <c r="O81" s="13">
        <f t="shared" ca="1" si="7"/>
        <v>4.5</v>
      </c>
    </row>
    <row r="82" spans="12:15" x14ac:dyDescent="0.5">
      <c r="L82" t="str">
        <f t="shared" ca="1" si="6"/>
        <v>INNSA PT40DC</v>
      </c>
      <c r="M82" s="3" t="s">
        <v>14</v>
      </c>
      <c r="N82" s="3" t="str">
        <f t="shared" ca="1" si="9"/>
        <v>INNSA PT40DCDEBRV PT</v>
      </c>
      <c r="O82" s="13">
        <f t="shared" ca="1" si="7"/>
        <v>2.25</v>
      </c>
    </row>
    <row r="83" spans="12:15" x14ac:dyDescent="0.5">
      <c r="L83" t="str">
        <f t="shared" ca="1" si="6"/>
        <v>INNSA PT40DC</v>
      </c>
      <c r="M83" s="3" t="s">
        <v>59</v>
      </c>
      <c r="N83" s="3" t="str">
        <f t="shared" ca="1" si="9"/>
        <v>INNSA PT40DCDEHAM PT</v>
      </c>
      <c r="O83" s="13">
        <f t="shared" ca="1" si="7"/>
        <v>2.25</v>
      </c>
    </row>
    <row r="84" spans="12:15" x14ac:dyDescent="0.5">
      <c r="L84" t="str">
        <f t="shared" ca="1" si="6"/>
        <v>CNSNZ PT40DC</v>
      </c>
      <c r="M84" s="3" t="s">
        <v>61</v>
      </c>
      <c r="N84" s="3" t="str">
        <f t="shared" ca="1" si="9"/>
        <v>CNSNZ PT40DCNLRTM PT</v>
      </c>
      <c r="O84" s="13">
        <f t="shared" ca="1" si="7"/>
        <v>17</v>
      </c>
    </row>
    <row r="85" spans="12:15" x14ac:dyDescent="0.5">
      <c r="L85" t="str">
        <f t="shared" ca="1" si="6"/>
        <v>CNSNZ PT40DC</v>
      </c>
      <c r="M85" s="3" t="s">
        <v>14</v>
      </c>
      <c r="N85" s="3" t="str">
        <f t="shared" ca="1" si="9"/>
        <v>CNSNZ PT40DCDEBRV PT</v>
      </c>
      <c r="O85" s="13">
        <f t="shared" ca="1" si="7"/>
        <v>8.5</v>
      </c>
    </row>
    <row r="86" spans="12:15" x14ac:dyDescent="0.5">
      <c r="L86" t="str">
        <f t="shared" ca="1" si="6"/>
        <v>CNSNZ PT40DC</v>
      </c>
      <c r="M86" s="3" t="s">
        <v>59</v>
      </c>
      <c r="N86" s="3" t="str">
        <f t="shared" ca="1" si="9"/>
        <v>CNSNZ PT40DCDEHAM PT</v>
      </c>
      <c r="O86" s="13">
        <f t="shared" ca="1" si="7"/>
        <v>8.5</v>
      </c>
    </row>
    <row r="87" spans="12:15" x14ac:dyDescent="0.5">
      <c r="L87" t="str">
        <f t="shared" ca="1" si="6"/>
        <v>CNSGH PT40DC</v>
      </c>
      <c r="M87" s="3" t="s">
        <v>61</v>
      </c>
      <c r="N87" s="3" t="str">
        <f t="shared" ca="1" si="9"/>
        <v>CNSGH PT40DCNLRTM PT</v>
      </c>
      <c r="O87" s="13">
        <f t="shared" ca="1" si="7"/>
        <v>11</v>
      </c>
    </row>
    <row r="88" spans="12:15" x14ac:dyDescent="0.5">
      <c r="L88" t="str">
        <f t="shared" ca="1" si="6"/>
        <v>CNSGH PT40DC</v>
      </c>
      <c r="M88" s="3" t="s">
        <v>14</v>
      </c>
      <c r="N88" s="3" t="str">
        <f t="shared" ca="1" si="9"/>
        <v>CNSGH PT40DCDEBRV PT</v>
      </c>
      <c r="O88" s="13">
        <f t="shared" ca="1" si="7"/>
        <v>5.5</v>
      </c>
    </row>
    <row r="89" spans="12:15" x14ac:dyDescent="0.5">
      <c r="L89" t="str">
        <f t="shared" ca="1" si="6"/>
        <v>CNSGH PT40DC</v>
      </c>
      <c r="M89" s="3" t="s">
        <v>59</v>
      </c>
      <c r="N89" s="3" t="str">
        <f t="shared" ca="1" si="9"/>
        <v>CNSGH PT40DCDEHAM PT</v>
      </c>
      <c r="O89" s="13">
        <f t="shared" ca="1" si="7"/>
        <v>5.5</v>
      </c>
    </row>
    <row r="90" spans="12:15" x14ac:dyDescent="0.5">
      <c r="L90" t="str">
        <f t="shared" ca="1" si="6"/>
        <v>CNFZH PT40DC</v>
      </c>
      <c r="M90" s="3" t="s">
        <v>61</v>
      </c>
      <c r="N90" s="3" t="str">
        <f t="shared" ca="1" si="9"/>
        <v>CNFZH PT40DCNLRTM PT</v>
      </c>
      <c r="O90" s="13">
        <f t="shared" ca="1" si="7"/>
        <v>5.5</v>
      </c>
    </row>
    <row r="91" spans="12:15" x14ac:dyDescent="0.5">
      <c r="L91" t="str">
        <f t="shared" ca="1" si="6"/>
        <v>CNFZH PT40DC</v>
      </c>
      <c r="M91" s="3" t="s">
        <v>14</v>
      </c>
      <c r="N91" s="3" t="str">
        <f t="shared" ca="1" si="9"/>
        <v>CNFZH PT40DCDEBRV PT</v>
      </c>
      <c r="O91" s="13">
        <f t="shared" ca="1" si="7"/>
        <v>2.75</v>
      </c>
    </row>
    <row r="92" spans="12:15" x14ac:dyDescent="0.5">
      <c r="L92" t="str">
        <f t="shared" ca="1" si="6"/>
        <v>CNFZH PT40DC</v>
      </c>
      <c r="M92" s="3" t="s">
        <v>59</v>
      </c>
      <c r="N92" s="3" t="str">
        <f t="shared" ca="1" si="9"/>
        <v>CNFZH PT40DCDEHAM PT</v>
      </c>
      <c r="O92" s="13">
        <f t="shared" ca="1" si="7"/>
        <v>2.75</v>
      </c>
    </row>
    <row r="93" spans="12:15" x14ac:dyDescent="0.5">
      <c r="L93" t="str">
        <f t="shared" ca="1" si="6"/>
        <v>IDSUB PT40DC</v>
      </c>
      <c r="M93" s="3" t="s">
        <v>61</v>
      </c>
      <c r="N93" s="3" t="str">
        <f t="shared" ca="1" si="9"/>
        <v>IDSUB PT40DCNLRTM PT</v>
      </c>
      <c r="O93" s="13">
        <f t="shared" ca="1" si="7"/>
        <v>7.5</v>
      </c>
    </row>
    <row r="94" spans="12:15" x14ac:dyDescent="0.5">
      <c r="L94" t="str">
        <f t="shared" ca="1" si="6"/>
        <v>IDSUB PT40DC</v>
      </c>
      <c r="M94" s="3" t="s">
        <v>14</v>
      </c>
      <c r="N94" s="3" t="str">
        <f t="shared" ca="1" si="9"/>
        <v>IDSUB PT40DCDEBRV PT</v>
      </c>
      <c r="O94" s="13">
        <f t="shared" ca="1" si="7"/>
        <v>3.75</v>
      </c>
    </row>
    <row r="95" spans="12:15" x14ac:dyDescent="0.5">
      <c r="L95" t="str">
        <f t="shared" ca="1" si="6"/>
        <v>IDSUB PT40DC</v>
      </c>
      <c r="M95" s="3" t="s">
        <v>59</v>
      </c>
      <c r="N95" s="3" t="str">
        <f t="shared" ca="1" si="9"/>
        <v>IDSUB PT40DCDEHAM PT</v>
      </c>
      <c r="O95" s="13">
        <f t="shared" ca="1" si="7"/>
        <v>3.75</v>
      </c>
    </row>
    <row r="96" spans="12:15" x14ac:dyDescent="0.5">
      <c r="L96" t="str">
        <f t="shared" ca="1" si="6"/>
        <v>INMAA PT40DC</v>
      </c>
      <c r="M96" s="3" t="s">
        <v>61</v>
      </c>
      <c r="N96" s="3" t="str">
        <f t="shared" ca="1" si="9"/>
        <v>INMAA PT40DCNLRTM PT</v>
      </c>
      <c r="O96" s="13">
        <f t="shared" ca="1" si="7"/>
        <v>3</v>
      </c>
    </row>
    <row r="97" spans="12:15" x14ac:dyDescent="0.5">
      <c r="L97" t="str">
        <f t="shared" ca="1" si="6"/>
        <v>INMAA PT40DC</v>
      </c>
      <c r="M97" s="3" t="s">
        <v>14</v>
      </c>
      <c r="N97" s="3" t="str">
        <f t="shared" ca="1" si="9"/>
        <v>INMAA PT40DCDEBRV PT</v>
      </c>
      <c r="O97" s="13">
        <f t="shared" ca="1" si="7"/>
        <v>1.5</v>
      </c>
    </row>
    <row r="98" spans="12:15" x14ac:dyDescent="0.5">
      <c r="L98" t="str">
        <f t="shared" ca="1" si="6"/>
        <v>INMAA PT40DC</v>
      </c>
      <c r="M98" s="3" t="s">
        <v>59</v>
      </c>
      <c r="N98" s="3" t="str">
        <f t="shared" ca="1" si="9"/>
        <v>INMAA PT40DCDEHAM PT</v>
      </c>
      <c r="O98" s="13">
        <f t="shared" ca="1" si="7"/>
        <v>1.5</v>
      </c>
    </row>
    <row r="99" spans="12:15" x14ac:dyDescent="0.5">
      <c r="L99" t="str">
        <f t="shared" ref="L99:L130" ca="1" si="10">OFFSET(Table2,TRUNC((ROW()-ROW($L$3))/COLUMNS(Table2)),MOD(ROW()-ROW($L$3),COLUMNS(Table2)),1,1)</f>
        <v>CNYTN PT40DC</v>
      </c>
      <c r="M99" s="3" t="s">
        <v>61</v>
      </c>
      <c r="N99" s="3" t="str">
        <f t="shared" ca="1" si="9"/>
        <v>CNYTN PT40DCNLRTM PT</v>
      </c>
      <c r="O99" s="13">
        <f t="shared" ref="O99:O130" ca="1" si="11">OFFSET(Table1,TRUNC((ROW()-ROW($O$3))/COLUMNS(Table1)),MOD(ROW()-ROW($O$3),COLUMNS(Table1)),1,1)</f>
        <v>6</v>
      </c>
    </row>
    <row r="100" spans="12:15" x14ac:dyDescent="0.5">
      <c r="L100" t="str">
        <f t="shared" ca="1" si="10"/>
        <v>CNYTN PT40DC</v>
      </c>
      <c r="M100" s="3" t="s">
        <v>14</v>
      </c>
      <c r="N100" s="3" t="str">
        <f t="shared" ca="1" si="9"/>
        <v>CNYTN PT40DCDEBRV PT</v>
      </c>
      <c r="O100" s="13">
        <f t="shared" ca="1" si="11"/>
        <v>3</v>
      </c>
    </row>
    <row r="101" spans="12:15" x14ac:dyDescent="0.5">
      <c r="L101" t="str">
        <f t="shared" ca="1" si="10"/>
        <v>CNYTN PT40DC</v>
      </c>
      <c r="M101" s="3" t="s">
        <v>59</v>
      </c>
      <c r="N101" s="3" t="str">
        <f t="shared" ca="1" si="9"/>
        <v>CNYTN PT40DCDEHAM PT</v>
      </c>
      <c r="O101" s="13">
        <f t="shared" ca="1" si="11"/>
        <v>3</v>
      </c>
    </row>
    <row r="102" spans="12:15" x14ac:dyDescent="0.5">
      <c r="L102" t="str">
        <f t="shared" ca="1" si="10"/>
        <v>BDCGP PT40DC</v>
      </c>
      <c r="M102" s="3" t="s">
        <v>61</v>
      </c>
      <c r="N102" s="3" t="str">
        <f t="shared" ca="1" si="9"/>
        <v>BDCGP PT40DCNLRTM PT</v>
      </c>
      <c r="O102" s="13">
        <f t="shared" ca="1" si="11"/>
        <v>3.5</v>
      </c>
    </row>
    <row r="103" spans="12:15" x14ac:dyDescent="0.5">
      <c r="L103" t="str">
        <f t="shared" ca="1" si="10"/>
        <v>BDCGP PT40DC</v>
      </c>
      <c r="M103" s="3" t="s">
        <v>14</v>
      </c>
      <c r="N103" s="3" t="str">
        <f t="shared" ca="1" si="9"/>
        <v>BDCGP PT40DCDEBRV PT</v>
      </c>
      <c r="O103" s="13">
        <f t="shared" ca="1" si="11"/>
        <v>1.5</v>
      </c>
    </row>
    <row r="104" spans="12:15" x14ac:dyDescent="0.5">
      <c r="L104" t="str">
        <f t="shared" ca="1" si="10"/>
        <v>BDCGP PT40DC</v>
      </c>
      <c r="M104" s="3" t="s">
        <v>59</v>
      </c>
      <c r="N104" s="3" t="str">
        <f t="shared" ca="1" si="9"/>
        <v>BDCGP PT40DCDEHAM PT</v>
      </c>
      <c r="O104" s="13">
        <f t="shared" ca="1" si="11"/>
        <v>2</v>
      </c>
    </row>
    <row r="105" spans="12:15" x14ac:dyDescent="0.5">
      <c r="L105" t="str">
        <f t="shared" ca="1" si="10"/>
        <v>KHKOS PT40DC</v>
      </c>
      <c r="M105" s="3" t="s">
        <v>61</v>
      </c>
      <c r="N105" s="3" t="str">
        <f t="shared" ca="1" si="9"/>
        <v>KHKOS PT40DCNLRTM PT</v>
      </c>
      <c r="O105" s="13">
        <f t="shared" ca="1" si="11"/>
        <v>5</v>
      </c>
    </row>
    <row r="106" spans="12:15" x14ac:dyDescent="0.5">
      <c r="L106" t="str">
        <f t="shared" ca="1" si="10"/>
        <v>KHKOS PT40DC</v>
      </c>
      <c r="M106" s="3" t="s">
        <v>14</v>
      </c>
      <c r="N106" s="3" t="str">
        <f t="shared" ca="1" si="9"/>
        <v>KHKOS PT40DCDEBRV PT</v>
      </c>
      <c r="O106" s="13">
        <f t="shared" ca="1" si="11"/>
        <v>2.5</v>
      </c>
    </row>
    <row r="107" spans="12:15" x14ac:dyDescent="0.5">
      <c r="L107" t="str">
        <f t="shared" ca="1" si="10"/>
        <v>KHKOS PT40DC</v>
      </c>
      <c r="M107" s="3" t="s">
        <v>59</v>
      </c>
      <c r="N107" s="3" t="str">
        <f t="shared" ca="1" si="9"/>
        <v>KHKOS PT40DCDEHAM PT</v>
      </c>
      <c r="O107" s="13">
        <f t="shared" ca="1" si="11"/>
        <v>2.5</v>
      </c>
    </row>
    <row r="108" spans="12:15" x14ac:dyDescent="0.5">
      <c r="L108" t="str">
        <f t="shared" ca="1" si="10"/>
        <v>MMRGN PT40DC</v>
      </c>
      <c r="M108" s="3" t="s">
        <v>61</v>
      </c>
      <c r="N108" s="3" t="str">
        <f t="shared" ca="1" si="9"/>
        <v>MMRGN PT40DCNLRTM PT</v>
      </c>
      <c r="O108" s="13">
        <f t="shared" ca="1" si="11"/>
        <v>1</v>
      </c>
    </row>
    <row r="109" spans="12:15" x14ac:dyDescent="0.5">
      <c r="L109" t="str">
        <f t="shared" ca="1" si="10"/>
        <v>MMRGN PT40DC</v>
      </c>
      <c r="M109" s="3" t="s">
        <v>14</v>
      </c>
      <c r="N109" s="3" t="str">
        <f t="shared" ca="1" si="9"/>
        <v>MMRGN PT40DCDEBRV PT</v>
      </c>
      <c r="O109" s="13">
        <f t="shared" ca="1" si="11"/>
        <v>1</v>
      </c>
    </row>
    <row r="110" spans="12:15" x14ac:dyDescent="0.5">
      <c r="L110" t="str">
        <f t="shared" ca="1" si="10"/>
        <v>MMRGN PT40DC</v>
      </c>
      <c r="M110" s="3" t="s">
        <v>59</v>
      </c>
      <c r="N110" s="3" t="str">
        <f t="shared" ca="1" si="9"/>
        <v>MMRGN PT40DCDEHAM PT</v>
      </c>
      <c r="O110" s="13">
        <f t="shared" ca="1" si="11"/>
        <v>1</v>
      </c>
    </row>
    <row r="111" spans="12:15" x14ac:dyDescent="0.5">
      <c r="L111" t="str">
        <f t="shared" ca="1" si="10"/>
        <v>VNHPH PT40DC</v>
      </c>
      <c r="M111" s="3" t="s">
        <v>61</v>
      </c>
      <c r="N111" s="3" t="str">
        <f t="shared" ca="1" si="9"/>
        <v>VNHPH PT40DCNLRTM PT</v>
      </c>
      <c r="O111" s="13">
        <f t="shared" ca="1" si="11"/>
        <v>3.5</v>
      </c>
    </row>
    <row r="112" spans="12:15" x14ac:dyDescent="0.5">
      <c r="L112" t="str">
        <f t="shared" ca="1" si="10"/>
        <v>VNHPH PT40DC</v>
      </c>
      <c r="M112" s="3" t="s">
        <v>14</v>
      </c>
      <c r="N112" s="3" t="str">
        <f t="shared" ca="1" si="9"/>
        <v>VNHPH PT40DCDEBRV PT</v>
      </c>
      <c r="O112" s="13">
        <f t="shared" ca="1" si="11"/>
        <v>1.75</v>
      </c>
    </row>
    <row r="113" spans="12:15" x14ac:dyDescent="0.5">
      <c r="L113" t="str">
        <f t="shared" ca="1" si="10"/>
        <v>VNHPH PT40DC</v>
      </c>
      <c r="M113" s="3" t="s">
        <v>59</v>
      </c>
      <c r="N113" s="3" t="str">
        <f t="shared" ca="1" si="9"/>
        <v>VNHPH PT40DCDEHAM PT</v>
      </c>
      <c r="O113" s="13">
        <f t="shared" ca="1" si="11"/>
        <v>1.75</v>
      </c>
    </row>
    <row r="114" spans="12:15" x14ac:dyDescent="0.5">
      <c r="L114" t="str">
        <f t="shared" ca="1" si="10"/>
        <v>PKKHI PT40DC</v>
      </c>
      <c r="M114" s="3" t="s">
        <v>61</v>
      </c>
      <c r="N114" s="3" t="str">
        <f t="shared" ca="1" si="9"/>
        <v>PKKHI PT40DCNLRTM PT</v>
      </c>
      <c r="O114" s="13">
        <f t="shared" ca="1" si="11"/>
        <v>1.5</v>
      </c>
    </row>
    <row r="115" spans="12:15" x14ac:dyDescent="0.5">
      <c r="L115" t="str">
        <f t="shared" ca="1" si="10"/>
        <v>PKKHI PT40DC</v>
      </c>
      <c r="M115" s="3" t="s">
        <v>14</v>
      </c>
      <c r="N115" s="3" t="str">
        <f t="shared" ca="1" si="9"/>
        <v>PKKHI PT40DCDEBRV PT</v>
      </c>
      <c r="O115" s="13">
        <f t="shared" ca="1" si="11"/>
        <v>0.75</v>
      </c>
    </row>
    <row r="116" spans="12:15" x14ac:dyDescent="0.5">
      <c r="L116" t="str">
        <f t="shared" ca="1" si="10"/>
        <v>PKKHI PT40DC</v>
      </c>
      <c r="M116" s="3" t="s">
        <v>59</v>
      </c>
      <c r="N116" s="3" t="str">
        <f t="shared" ca="1" si="9"/>
        <v>PKKHI PT40DCDEHAM PT</v>
      </c>
      <c r="O116" s="13">
        <f t="shared" ca="1" si="11"/>
        <v>0.75</v>
      </c>
    </row>
    <row r="117" spans="12:15" x14ac:dyDescent="0.5">
      <c r="L117" t="str">
        <f t="shared" ca="1" si="10"/>
        <v>THBKK PT40DC</v>
      </c>
      <c r="M117" s="3" t="s">
        <v>61</v>
      </c>
      <c r="N117" s="3" t="str">
        <f t="shared" ca="1" si="9"/>
        <v>THBKK PT40DCNLRTM PT</v>
      </c>
      <c r="O117" s="13">
        <f t="shared" ca="1" si="11"/>
        <v>1.5</v>
      </c>
    </row>
    <row r="118" spans="12:15" x14ac:dyDescent="0.5">
      <c r="L118" t="str">
        <f t="shared" ca="1" si="10"/>
        <v>THBKK PT40DC</v>
      </c>
      <c r="M118" s="3" t="s">
        <v>14</v>
      </c>
      <c r="N118" s="3" t="str">
        <f t="shared" ca="1" si="9"/>
        <v>THBKK PT40DCDEBRV PT</v>
      </c>
      <c r="O118" s="13">
        <f t="shared" ca="1" si="11"/>
        <v>0.75</v>
      </c>
    </row>
    <row r="119" spans="12:15" x14ac:dyDescent="0.5">
      <c r="L119" t="str">
        <f t="shared" ca="1" si="10"/>
        <v>THBKK PT40DC</v>
      </c>
      <c r="M119" s="3" t="s">
        <v>59</v>
      </c>
      <c r="N119" s="3" t="str">
        <f t="shared" ca="1" si="9"/>
        <v>THBKK PT40DCDEHAM PT</v>
      </c>
      <c r="O119" s="13">
        <f t="shared" ca="1" si="11"/>
        <v>0.75</v>
      </c>
    </row>
    <row r="120" spans="12:15" x14ac:dyDescent="0.5">
      <c r="L120" t="str">
        <f t="shared" ca="1" si="10"/>
        <v>CNWZO PT40DC</v>
      </c>
      <c r="M120" s="3" t="s">
        <v>61</v>
      </c>
      <c r="N120" s="3" t="str">
        <f t="shared" ca="1" si="9"/>
        <v>CNWZO PT40DCNLRTM PT</v>
      </c>
      <c r="O120" s="13">
        <f t="shared" ca="1" si="11"/>
        <v>2</v>
      </c>
    </row>
    <row r="121" spans="12:15" x14ac:dyDescent="0.5">
      <c r="L121" t="str">
        <f t="shared" ca="1" si="10"/>
        <v>CNWZO PT40DC</v>
      </c>
      <c r="M121" s="3" t="s">
        <v>14</v>
      </c>
      <c r="N121" s="3" t="str">
        <f t="shared" ca="1" si="9"/>
        <v>CNWZO PT40DCDEBRV PT</v>
      </c>
      <c r="O121" s="13">
        <f t="shared" ca="1" si="11"/>
        <v>1</v>
      </c>
    </row>
    <row r="122" spans="12:15" x14ac:dyDescent="0.5">
      <c r="L122" t="str">
        <f t="shared" ca="1" si="10"/>
        <v>CNWZO PT40DC</v>
      </c>
      <c r="M122" s="3" t="s">
        <v>59</v>
      </c>
      <c r="N122" s="3" t="str">
        <f t="shared" ca="1" si="9"/>
        <v>CNWZO PT40DCDEHAM PT</v>
      </c>
      <c r="O122" s="13">
        <f t="shared" ca="1" si="11"/>
        <v>1</v>
      </c>
    </row>
    <row r="123" spans="12:15" x14ac:dyDescent="0.5">
      <c r="L123" t="str">
        <f t="shared" ca="1" si="10"/>
        <v>IDJKT PT40DC</v>
      </c>
      <c r="M123" s="3" t="s">
        <v>61</v>
      </c>
      <c r="N123" s="3" t="str">
        <f t="shared" ca="1" si="9"/>
        <v>IDJKT PT40DCNLRTM PT</v>
      </c>
      <c r="O123" s="13">
        <f t="shared" ca="1" si="11"/>
        <v>1.5</v>
      </c>
    </row>
    <row r="124" spans="12:15" x14ac:dyDescent="0.5">
      <c r="L124" t="str">
        <f t="shared" ca="1" si="10"/>
        <v>IDJKT PT40DC</v>
      </c>
      <c r="M124" s="3" t="s">
        <v>14</v>
      </c>
      <c r="N124" s="3" t="str">
        <f t="shared" ca="1" si="9"/>
        <v>IDJKT PT40DCDEBRV PT</v>
      </c>
      <c r="O124" s="13">
        <f t="shared" ca="1" si="11"/>
        <v>0.75</v>
      </c>
    </row>
    <row r="125" spans="12:15" x14ac:dyDescent="0.5">
      <c r="L125" t="str">
        <f t="shared" ca="1" si="10"/>
        <v>IDJKT PT40DC</v>
      </c>
      <c r="M125" s="3" t="s">
        <v>59</v>
      </c>
      <c r="N125" s="3" t="str">
        <f t="shared" ca="1" si="9"/>
        <v>IDJKT PT40DCDEHAM PT</v>
      </c>
      <c r="O125" s="13">
        <f t="shared" ca="1" si="11"/>
        <v>0.75</v>
      </c>
    </row>
    <row r="126" spans="12:15" x14ac:dyDescent="0.5">
      <c r="L126" t="str">
        <f t="shared" ca="1" si="10"/>
        <v>HKHKG PT40DC</v>
      </c>
      <c r="M126" s="3" t="s">
        <v>61</v>
      </c>
      <c r="N126" s="3" t="str">
        <f t="shared" ca="1" si="9"/>
        <v>HKHKG PT40DCNLRTM PT</v>
      </c>
      <c r="O126" s="13">
        <f t="shared" ca="1" si="11"/>
        <v>0.5</v>
      </c>
    </row>
    <row r="127" spans="12:15" x14ac:dyDescent="0.5">
      <c r="L127" t="str">
        <f t="shared" ca="1" si="10"/>
        <v>HKHKG PT40DC</v>
      </c>
      <c r="M127" s="3" t="s">
        <v>14</v>
      </c>
      <c r="N127" s="3" t="str">
        <f t="shared" ca="1" si="9"/>
        <v>HKHKG PT40DCDEBRV PT</v>
      </c>
      <c r="O127" s="13">
        <f t="shared" ca="1" si="11"/>
        <v>0.25</v>
      </c>
    </row>
    <row r="128" spans="12:15" x14ac:dyDescent="0.5">
      <c r="L128" t="str">
        <f t="shared" ca="1" si="10"/>
        <v>HKHKG PT40DC</v>
      </c>
      <c r="M128" s="3" t="s">
        <v>59</v>
      </c>
      <c r="N128" s="3" t="str">
        <f t="shared" ca="1" si="9"/>
        <v>HKHKG PT40DCDEHAM PT</v>
      </c>
      <c r="O128" s="13">
        <f t="shared" ca="1" si="11"/>
        <v>0.25</v>
      </c>
    </row>
    <row r="129" spans="12:15" x14ac:dyDescent="0.5">
      <c r="L129" t="str">
        <f t="shared" ca="1" si="10"/>
        <v>INCOK PT40DC</v>
      </c>
      <c r="M129" s="3" t="s">
        <v>61</v>
      </c>
      <c r="N129" s="3" t="str">
        <f t="shared" ca="1" si="9"/>
        <v>INCOK PT40DCNLRTM PT</v>
      </c>
      <c r="O129" s="13">
        <f t="shared" ca="1" si="11"/>
        <v>0</v>
      </c>
    </row>
    <row r="130" spans="12:15" x14ac:dyDescent="0.5">
      <c r="L130" t="str">
        <f t="shared" ca="1" si="10"/>
        <v>INCOK PT40DC</v>
      </c>
      <c r="M130" s="3" t="s">
        <v>14</v>
      </c>
      <c r="N130" s="3" t="str">
        <f t="shared" ca="1" si="9"/>
        <v>INCOK PT40DCDEBRV PT</v>
      </c>
      <c r="O130" s="13">
        <f t="shared" ca="1" si="11"/>
        <v>0</v>
      </c>
    </row>
    <row r="131" spans="12:15" x14ac:dyDescent="0.5">
      <c r="L131" t="str">
        <f t="shared" ref="L131:L162" ca="1" si="12">OFFSET(Table2,TRUNC((ROW()-ROW($L$3))/COLUMNS(Table2)),MOD(ROW()-ROW($L$3),COLUMNS(Table2)),1,1)</f>
        <v>INCOK PT40DC</v>
      </c>
      <c r="M131" s="3" t="s">
        <v>59</v>
      </c>
      <c r="N131" s="3" t="str">
        <f t="shared" ca="1" si="9"/>
        <v>INCOK PT40DCDEHAM PT</v>
      </c>
      <c r="O131" s="13">
        <f t="shared" ref="O131:O162" ca="1" si="13">OFFSET(Table1,TRUNC((ROW()-ROW($O$3))/COLUMNS(Table1)),MOD(ROW()-ROW($O$3),COLUMNS(Table1)),1,1)</f>
        <v>0</v>
      </c>
    </row>
    <row r="132" spans="12:15" x14ac:dyDescent="0.5">
      <c r="L132" t="str">
        <f t="shared" ca="1" si="12"/>
        <v>CNNBO PT40HC</v>
      </c>
      <c r="M132" s="3" t="s">
        <v>61</v>
      </c>
      <c r="N132" s="3" t="str">
        <f t="shared" ref="N132:N195" ca="1" si="14">_xlfn.CONCAT(L132,M132)</f>
        <v>CNNBO PT40HCNLRTM PT</v>
      </c>
      <c r="O132" s="13">
        <f t="shared" ca="1" si="13"/>
        <v>86.5</v>
      </c>
    </row>
    <row r="133" spans="12:15" x14ac:dyDescent="0.5">
      <c r="L133" t="str">
        <f t="shared" ca="1" si="12"/>
        <v>CNNBO PT40HC</v>
      </c>
      <c r="M133" s="3" t="s">
        <v>14</v>
      </c>
      <c r="N133" s="3" t="str">
        <f t="shared" ca="1" si="14"/>
        <v>CNNBO PT40HCDEBRV PT</v>
      </c>
      <c r="O133" s="13">
        <f t="shared" ca="1" si="13"/>
        <v>43.25</v>
      </c>
    </row>
    <row r="134" spans="12:15" x14ac:dyDescent="0.5">
      <c r="L134" t="str">
        <f t="shared" ca="1" si="12"/>
        <v>CNNBO PT40HC</v>
      </c>
      <c r="M134" s="3" t="s">
        <v>59</v>
      </c>
      <c r="N134" s="3" t="str">
        <f t="shared" ca="1" si="14"/>
        <v>CNNBO PT40HCDEHAM PT</v>
      </c>
      <c r="O134" s="13">
        <f t="shared" ca="1" si="13"/>
        <v>43.25</v>
      </c>
    </row>
    <row r="135" spans="12:15" x14ac:dyDescent="0.5">
      <c r="L135" t="str">
        <f t="shared" ca="1" si="12"/>
        <v>CNXAM PT40HC</v>
      </c>
      <c r="M135" s="3" t="s">
        <v>61</v>
      </c>
      <c r="N135" s="3" t="str">
        <f t="shared" ca="1" si="14"/>
        <v>CNXAM PT40HCNLRTM PT</v>
      </c>
      <c r="O135" s="13">
        <f t="shared" ca="1" si="13"/>
        <v>72.5</v>
      </c>
    </row>
    <row r="136" spans="12:15" x14ac:dyDescent="0.5">
      <c r="L136" t="str">
        <f t="shared" ca="1" si="12"/>
        <v>CNXAM PT40HC</v>
      </c>
      <c r="M136" s="3" t="s">
        <v>14</v>
      </c>
      <c r="N136" s="3" t="str">
        <f t="shared" ca="1" si="14"/>
        <v>CNXAM PT40HCDEBRV PT</v>
      </c>
      <c r="O136" s="13">
        <f t="shared" ca="1" si="13"/>
        <v>36.25</v>
      </c>
    </row>
    <row r="137" spans="12:15" x14ac:dyDescent="0.5">
      <c r="L137" t="str">
        <f t="shared" ca="1" si="12"/>
        <v>CNXAM PT40HC</v>
      </c>
      <c r="M137" s="3" t="s">
        <v>59</v>
      </c>
      <c r="N137" s="3" t="str">
        <f t="shared" ca="1" si="14"/>
        <v>CNXAM PT40HCDEHAM PT</v>
      </c>
      <c r="O137" s="13">
        <f t="shared" ca="1" si="13"/>
        <v>36.25</v>
      </c>
    </row>
    <row r="138" spans="12:15" x14ac:dyDescent="0.5">
      <c r="L138" t="str">
        <f t="shared" ca="1" si="12"/>
        <v>VNSGN PT40HC</v>
      </c>
      <c r="M138" s="3" t="s">
        <v>61</v>
      </c>
      <c r="N138" s="3" t="str">
        <f t="shared" ca="1" si="14"/>
        <v>VNSGN PT40HCNLRTM PT</v>
      </c>
      <c r="O138" s="13">
        <f t="shared" ca="1" si="13"/>
        <v>14.5</v>
      </c>
    </row>
    <row r="139" spans="12:15" x14ac:dyDescent="0.5">
      <c r="L139" t="str">
        <f t="shared" ca="1" si="12"/>
        <v>VNSGN PT40HC</v>
      </c>
      <c r="M139" s="3" t="s">
        <v>14</v>
      </c>
      <c r="N139" s="3" t="str">
        <f t="shared" ca="1" si="14"/>
        <v>VNSGN PT40HCDEBRV PT</v>
      </c>
      <c r="O139" s="13">
        <f t="shared" ca="1" si="13"/>
        <v>7.25</v>
      </c>
    </row>
    <row r="140" spans="12:15" x14ac:dyDescent="0.5">
      <c r="L140" t="str">
        <f t="shared" ca="1" si="12"/>
        <v>VNSGN PT40HC</v>
      </c>
      <c r="M140" s="3" t="s">
        <v>59</v>
      </c>
      <c r="N140" s="3" t="str">
        <f t="shared" ca="1" si="14"/>
        <v>VNSGN PT40HCDEHAM PT</v>
      </c>
      <c r="O140" s="13">
        <f t="shared" ca="1" si="13"/>
        <v>7.25</v>
      </c>
    </row>
    <row r="141" spans="12:15" x14ac:dyDescent="0.5">
      <c r="L141" t="str">
        <f t="shared" ca="1" si="12"/>
        <v>INNSA PT40HC</v>
      </c>
      <c r="M141" s="3" t="s">
        <v>61</v>
      </c>
      <c r="N141" s="3" t="str">
        <f t="shared" ca="1" si="14"/>
        <v>INNSA PT40HCNLRTM PT</v>
      </c>
      <c r="O141" s="13">
        <f t="shared" ca="1" si="13"/>
        <v>22.5</v>
      </c>
    </row>
    <row r="142" spans="12:15" x14ac:dyDescent="0.5">
      <c r="L142" t="str">
        <f t="shared" ca="1" si="12"/>
        <v>INNSA PT40HC</v>
      </c>
      <c r="M142" s="3" t="s">
        <v>14</v>
      </c>
      <c r="N142" s="3" t="str">
        <f t="shared" ca="1" si="14"/>
        <v>INNSA PT40HCDEBRV PT</v>
      </c>
      <c r="O142" s="13">
        <f t="shared" ca="1" si="13"/>
        <v>11.25</v>
      </c>
    </row>
    <row r="143" spans="12:15" x14ac:dyDescent="0.5">
      <c r="L143" t="str">
        <f t="shared" ca="1" si="12"/>
        <v>INNSA PT40HC</v>
      </c>
      <c r="M143" s="3" t="s">
        <v>59</v>
      </c>
      <c r="N143" s="3" t="str">
        <f t="shared" ca="1" si="14"/>
        <v>INNSA PT40HCDEHAM PT</v>
      </c>
      <c r="O143" s="13">
        <f t="shared" ca="1" si="13"/>
        <v>11.25</v>
      </c>
    </row>
    <row r="144" spans="12:15" x14ac:dyDescent="0.5">
      <c r="L144" t="str">
        <f t="shared" ca="1" si="12"/>
        <v>CNSNZ PT40HC</v>
      </c>
      <c r="M144" s="3" t="s">
        <v>61</v>
      </c>
      <c r="N144" s="3" t="str">
        <f t="shared" ca="1" si="14"/>
        <v>CNSNZ PT40HCNLRTM PT</v>
      </c>
      <c r="O144" s="13">
        <f t="shared" ca="1" si="13"/>
        <v>9</v>
      </c>
    </row>
    <row r="145" spans="12:15" x14ac:dyDescent="0.5">
      <c r="L145" t="str">
        <f t="shared" ca="1" si="12"/>
        <v>CNSNZ PT40HC</v>
      </c>
      <c r="M145" s="3" t="s">
        <v>14</v>
      </c>
      <c r="N145" s="3" t="str">
        <f t="shared" ca="1" si="14"/>
        <v>CNSNZ PT40HCDEBRV PT</v>
      </c>
      <c r="O145" s="13">
        <f t="shared" ca="1" si="13"/>
        <v>4.5</v>
      </c>
    </row>
    <row r="146" spans="12:15" x14ac:dyDescent="0.5">
      <c r="L146" t="str">
        <f t="shared" ca="1" si="12"/>
        <v>CNSNZ PT40HC</v>
      </c>
      <c r="M146" s="3" t="s">
        <v>59</v>
      </c>
      <c r="N146" s="3" t="str">
        <f t="shared" ca="1" si="14"/>
        <v>CNSNZ PT40HCDEHAM PT</v>
      </c>
      <c r="O146" s="13">
        <f t="shared" ca="1" si="13"/>
        <v>4.5</v>
      </c>
    </row>
    <row r="147" spans="12:15" x14ac:dyDescent="0.5">
      <c r="L147" t="str">
        <f t="shared" ca="1" si="12"/>
        <v>CNSGH PT40HC</v>
      </c>
      <c r="M147" s="3" t="s">
        <v>61</v>
      </c>
      <c r="N147" s="3" t="str">
        <f t="shared" ca="1" si="14"/>
        <v>CNSGH PT40HCNLRTM PT</v>
      </c>
      <c r="O147" s="13">
        <f t="shared" ca="1" si="13"/>
        <v>3.5</v>
      </c>
    </row>
    <row r="148" spans="12:15" x14ac:dyDescent="0.5">
      <c r="L148" t="str">
        <f t="shared" ca="1" si="12"/>
        <v>CNSGH PT40HC</v>
      </c>
      <c r="M148" s="3" t="s">
        <v>14</v>
      </c>
      <c r="N148" s="3" t="str">
        <f t="shared" ca="1" si="14"/>
        <v>CNSGH PT40HCDEBRV PT</v>
      </c>
      <c r="O148" s="13">
        <f t="shared" ca="1" si="13"/>
        <v>1.75</v>
      </c>
    </row>
    <row r="149" spans="12:15" x14ac:dyDescent="0.5">
      <c r="L149" t="str">
        <f t="shared" ca="1" si="12"/>
        <v>CNSGH PT40HC</v>
      </c>
      <c r="M149" s="3" t="s">
        <v>59</v>
      </c>
      <c r="N149" s="3" t="str">
        <f t="shared" ca="1" si="14"/>
        <v>CNSGH PT40HCDEHAM PT</v>
      </c>
      <c r="O149" s="13">
        <f t="shared" ca="1" si="13"/>
        <v>1.75</v>
      </c>
    </row>
    <row r="150" spans="12:15" x14ac:dyDescent="0.5">
      <c r="L150" t="str">
        <f t="shared" ca="1" si="12"/>
        <v>CNQIN PT40DC</v>
      </c>
      <c r="M150" s="3" t="s">
        <v>61</v>
      </c>
      <c r="N150" s="3" t="str">
        <f t="shared" ca="1" si="14"/>
        <v>CNQIN PT40DCNLRTM PT</v>
      </c>
      <c r="O150" s="13">
        <f t="shared" ca="1" si="13"/>
        <v>0.5</v>
      </c>
    </row>
    <row r="151" spans="12:15" x14ac:dyDescent="0.5">
      <c r="L151" t="str">
        <f t="shared" ca="1" si="12"/>
        <v>CNQIN PT40DC</v>
      </c>
      <c r="M151" s="3" t="s">
        <v>14</v>
      </c>
      <c r="N151" s="3" t="str">
        <f t="shared" ca="1" si="14"/>
        <v>CNQIN PT40DCDEBRV PT</v>
      </c>
      <c r="O151" s="13">
        <f t="shared" ca="1" si="13"/>
        <v>0.25</v>
      </c>
    </row>
    <row r="152" spans="12:15" x14ac:dyDescent="0.5">
      <c r="L152" t="str">
        <f t="shared" ca="1" si="12"/>
        <v>CNQIN PT40DC</v>
      </c>
      <c r="M152" s="3" t="s">
        <v>59</v>
      </c>
      <c r="N152" s="3" t="str">
        <f t="shared" ca="1" si="14"/>
        <v>CNQIN PT40DCDEHAM PT</v>
      </c>
      <c r="O152" s="13">
        <f t="shared" ca="1" si="13"/>
        <v>0.25</v>
      </c>
    </row>
    <row r="153" spans="12:15" x14ac:dyDescent="0.5">
      <c r="L153" t="str">
        <f t="shared" ca="1" si="12"/>
        <v>CNFZH PT40HC</v>
      </c>
      <c r="M153" s="3" t="s">
        <v>61</v>
      </c>
      <c r="N153" s="3" t="str">
        <f t="shared" ca="1" si="14"/>
        <v>CNFZH PT40HCNLRTM PT</v>
      </c>
      <c r="O153" s="13">
        <f t="shared" ca="1" si="13"/>
        <v>5</v>
      </c>
    </row>
    <row r="154" spans="12:15" x14ac:dyDescent="0.5">
      <c r="L154" t="str">
        <f t="shared" ca="1" si="12"/>
        <v>CNFZH PT40HC</v>
      </c>
      <c r="M154" s="3" t="s">
        <v>14</v>
      </c>
      <c r="N154" s="3" t="str">
        <f t="shared" ca="1" si="14"/>
        <v>CNFZH PT40HCDEBRV PT</v>
      </c>
      <c r="O154" s="13">
        <f t="shared" ca="1" si="13"/>
        <v>2.5</v>
      </c>
    </row>
    <row r="155" spans="12:15" x14ac:dyDescent="0.5">
      <c r="L155" t="str">
        <f t="shared" ca="1" si="12"/>
        <v>CNFZH PT40HC</v>
      </c>
      <c r="M155" s="3" t="s">
        <v>59</v>
      </c>
      <c r="N155" s="3" t="str">
        <f t="shared" ca="1" si="14"/>
        <v>CNFZH PT40HCDEHAM PT</v>
      </c>
      <c r="O155" s="13">
        <f t="shared" ca="1" si="13"/>
        <v>2.5</v>
      </c>
    </row>
    <row r="156" spans="12:15" x14ac:dyDescent="0.5">
      <c r="L156" t="str">
        <f t="shared" ca="1" si="12"/>
        <v>IDSUB PT40HC</v>
      </c>
      <c r="M156" s="3" t="s">
        <v>61</v>
      </c>
      <c r="N156" s="3" t="str">
        <f t="shared" ca="1" si="14"/>
        <v>IDSUB PT40HCNLRTM PT</v>
      </c>
      <c r="O156" s="13">
        <f t="shared" ca="1" si="13"/>
        <v>3.5</v>
      </c>
    </row>
    <row r="157" spans="12:15" x14ac:dyDescent="0.5">
      <c r="L157" t="str">
        <f t="shared" ca="1" si="12"/>
        <v>IDSUB PT40HC</v>
      </c>
      <c r="M157" s="3" t="s">
        <v>14</v>
      </c>
      <c r="N157" s="3" t="str">
        <f t="shared" ca="1" si="14"/>
        <v>IDSUB PT40HCDEBRV PT</v>
      </c>
      <c r="O157" s="13">
        <f t="shared" ca="1" si="13"/>
        <v>1.75</v>
      </c>
    </row>
    <row r="158" spans="12:15" x14ac:dyDescent="0.5">
      <c r="L158" t="str">
        <f t="shared" ca="1" si="12"/>
        <v>IDSUB PT40HC</v>
      </c>
      <c r="M158" s="3" t="s">
        <v>59</v>
      </c>
      <c r="N158" s="3" t="str">
        <f t="shared" ca="1" si="14"/>
        <v>IDSUB PT40HCDEHAM PT</v>
      </c>
      <c r="O158" s="13">
        <f t="shared" ca="1" si="13"/>
        <v>1.75</v>
      </c>
    </row>
    <row r="159" spans="12:15" x14ac:dyDescent="0.5">
      <c r="L159" t="str">
        <f t="shared" ca="1" si="12"/>
        <v>INMAA PT40HC</v>
      </c>
      <c r="M159" s="3" t="s">
        <v>61</v>
      </c>
      <c r="N159" s="3" t="str">
        <f t="shared" ca="1" si="14"/>
        <v>INMAA PT40HCNLRTM PT</v>
      </c>
      <c r="O159" s="13">
        <f t="shared" ca="1" si="13"/>
        <v>2.5</v>
      </c>
    </row>
    <row r="160" spans="12:15" x14ac:dyDescent="0.5">
      <c r="L160" t="str">
        <f t="shared" ca="1" si="12"/>
        <v>INMAA PT40HC</v>
      </c>
      <c r="M160" s="3" t="s">
        <v>14</v>
      </c>
      <c r="N160" s="3" t="str">
        <f t="shared" ca="1" si="14"/>
        <v>INMAA PT40HCDEBRV PT</v>
      </c>
      <c r="O160" s="13">
        <f t="shared" ca="1" si="13"/>
        <v>1.25</v>
      </c>
    </row>
    <row r="161" spans="12:15" x14ac:dyDescent="0.5">
      <c r="L161" t="str">
        <f t="shared" ca="1" si="12"/>
        <v>INMAA PT40HC</v>
      </c>
      <c r="M161" s="3" t="s">
        <v>59</v>
      </c>
      <c r="N161" s="3" t="str">
        <f t="shared" ca="1" si="14"/>
        <v>INMAA PT40HCDEHAM PT</v>
      </c>
      <c r="O161" s="13">
        <f t="shared" ca="1" si="13"/>
        <v>1.25</v>
      </c>
    </row>
    <row r="162" spans="12:15" x14ac:dyDescent="0.5">
      <c r="L162" t="str">
        <f t="shared" ca="1" si="12"/>
        <v>CNYTN PT40HC</v>
      </c>
      <c r="M162" s="3" t="s">
        <v>61</v>
      </c>
      <c r="N162" s="3" t="str">
        <f t="shared" ca="1" si="14"/>
        <v>CNYTN PT40HCNLRTM PT</v>
      </c>
      <c r="O162" s="13">
        <f t="shared" ca="1" si="13"/>
        <v>3</v>
      </c>
    </row>
    <row r="163" spans="12:15" x14ac:dyDescent="0.5">
      <c r="L163" t="str">
        <f t="shared" ref="L163:L194" ca="1" si="15">OFFSET(Table2,TRUNC((ROW()-ROW($L$3))/COLUMNS(Table2)),MOD(ROW()-ROW($L$3),COLUMNS(Table2)),1,1)</f>
        <v>CNYTN PT40HC</v>
      </c>
      <c r="M163" s="3" t="s">
        <v>14</v>
      </c>
      <c r="N163" s="3" t="str">
        <f t="shared" ca="1" si="14"/>
        <v>CNYTN PT40HCDEBRV PT</v>
      </c>
      <c r="O163" s="13">
        <f t="shared" ref="O163:O194" ca="1" si="16">OFFSET(Table1,TRUNC((ROW()-ROW($O$3))/COLUMNS(Table1)),MOD(ROW()-ROW($O$3),COLUMNS(Table1)),1,1)</f>
        <v>1.5</v>
      </c>
    </row>
    <row r="164" spans="12:15" x14ac:dyDescent="0.5">
      <c r="L164" t="str">
        <f t="shared" ca="1" si="15"/>
        <v>CNYTN PT40HC</v>
      </c>
      <c r="M164" s="3" t="s">
        <v>59</v>
      </c>
      <c r="N164" s="3" t="str">
        <f t="shared" ca="1" si="14"/>
        <v>CNYTN PT40HCDEHAM PT</v>
      </c>
      <c r="O164" s="13">
        <f t="shared" ca="1" si="16"/>
        <v>1.5</v>
      </c>
    </row>
    <row r="165" spans="12:15" x14ac:dyDescent="0.5">
      <c r="L165" t="str">
        <f t="shared" ca="1" si="15"/>
        <v>BDCGP PT40HC</v>
      </c>
      <c r="M165" s="3" t="s">
        <v>61</v>
      </c>
      <c r="N165" s="3" t="str">
        <f t="shared" ca="1" si="14"/>
        <v>BDCGP PT40HCNLRTM PT</v>
      </c>
      <c r="O165" s="13">
        <f t="shared" ca="1" si="16"/>
        <v>4.5</v>
      </c>
    </row>
    <row r="166" spans="12:15" x14ac:dyDescent="0.5">
      <c r="L166" t="str">
        <f t="shared" ca="1" si="15"/>
        <v>BDCGP PT40HC</v>
      </c>
      <c r="M166" s="3" t="s">
        <v>14</v>
      </c>
      <c r="N166" s="3" t="str">
        <f t="shared" ca="1" si="14"/>
        <v>BDCGP PT40HCDEBRV PT</v>
      </c>
      <c r="O166" s="13">
        <f t="shared" ca="1" si="16"/>
        <v>2.25</v>
      </c>
    </row>
    <row r="167" spans="12:15" x14ac:dyDescent="0.5">
      <c r="L167" t="str">
        <f t="shared" ca="1" si="15"/>
        <v>BDCGP PT40HC</v>
      </c>
      <c r="M167" s="3" t="s">
        <v>59</v>
      </c>
      <c r="N167" s="3" t="str">
        <f t="shared" ca="1" si="14"/>
        <v>BDCGP PT40HCDEHAM PT</v>
      </c>
      <c r="O167" s="13">
        <f t="shared" ca="1" si="16"/>
        <v>2.25</v>
      </c>
    </row>
    <row r="168" spans="12:15" x14ac:dyDescent="0.5">
      <c r="L168" t="str">
        <f t="shared" ca="1" si="15"/>
        <v>KHKOS PT40HC</v>
      </c>
      <c r="M168" s="3" t="s">
        <v>61</v>
      </c>
      <c r="N168" s="3" t="str">
        <f t="shared" ca="1" si="14"/>
        <v>KHKOS PT40HCNLRTM PT</v>
      </c>
      <c r="O168" s="13">
        <f t="shared" ca="1" si="16"/>
        <v>2</v>
      </c>
    </row>
    <row r="169" spans="12:15" x14ac:dyDescent="0.5">
      <c r="L169" t="str">
        <f t="shared" ca="1" si="15"/>
        <v>KHKOS PT40HC</v>
      </c>
      <c r="M169" s="3" t="s">
        <v>14</v>
      </c>
      <c r="N169" s="3" t="str">
        <f t="shared" ca="1" si="14"/>
        <v>KHKOS PT40HCDEBRV PT</v>
      </c>
      <c r="O169" s="13">
        <f t="shared" ca="1" si="16"/>
        <v>1</v>
      </c>
    </row>
    <row r="170" spans="12:15" x14ac:dyDescent="0.5">
      <c r="L170" t="str">
        <f t="shared" ca="1" si="15"/>
        <v>KHKOS PT40HC</v>
      </c>
      <c r="M170" s="3" t="s">
        <v>59</v>
      </c>
      <c r="N170" s="3" t="str">
        <f t="shared" ca="1" si="14"/>
        <v>KHKOS PT40HCDEHAM PT</v>
      </c>
      <c r="O170" s="13">
        <f t="shared" ca="1" si="16"/>
        <v>1</v>
      </c>
    </row>
    <row r="171" spans="12:15" x14ac:dyDescent="0.5">
      <c r="L171" t="str">
        <f t="shared" ca="1" si="15"/>
        <v>MMRGN PT40HC</v>
      </c>
      <c r="M171" s="3" t="s">
        <v>61</v>
      </c>
      <c r="N171" s="3" t="str">
        <f t="shared" ca="1" si="14"/>
        <v>MMRGN PT40HCNLRTM PT</v>
      </c>
      <c r="O171" s="13">
        <f t="shared" ca="1" si="16"/>
        <v>3</v>
      </c>
    </row>
    <row r="172" spans="12:15" x14ac:dyDescent="0.5">
      <c r="L172" t="str">
        <f t="shared" ca="1" si="15"/>
        <v>MMRGN PT40HC</v>
      </c>
      <c r="M172" s="3" t="s">
        <v>14</v>
      </c>
      <c r="N172" s="3" t="str">
        <f t="shared" ca="1" si="14"/>
        <v>MMRGN PT40HCDEBRV PT</v>
      </c>
      <c r="O172" s="13">
        <f t="shared" ca="1" si="16"/>
        <v>1.5</v>
      </c>
    </row>
    <row r="173" spans="12:15" x14ac:dyDescent="0.5">
      <c r="L173" t="str">
        <f t="shared" ca="1" si="15"/>
        <v>MMRGN PT40HC</v>
      </c>
      <c r="M173" s="3" t="s">
        <v>59</v>
      </c>
      <c r="N173" s="3" t="str">
        <f t="shared" ca="1" si="14"/>
        <v>MMRGN PT40HCDEHAM PT</v>
      </c>
      <c r="O173" s="13">
        <f t="shared" ca="1" si="16"/>
        <v>1.5</v>
      </c>
    </row>
    <row r="174" spans="12:15" x14ac:dyDescent="0.5">
      <c r="L174" t="str">
        <f t="shared" ca="1" si="15"/>
        <v>KHKOS PT40RF</v>
      </c>
      <c r="M174" s="3" t="s">
        <v>61</v>
      </c>
      <c r="N174" s="3" t="str">
        <f t="shared" ca="1" si="14"/>
        <v>KHKOS PT40RFNLRTM PT</v>
      </c>
      <c r="O174" s="13">
        <f t="shared" ca="1" si="16"/>
        <v>2</v>
      </c>
    </row>
    <row r="175" spans="12:15" x14ac:dyDescent="0.5">
      <c r="L175" t="str">
        <f t="shared" ca="1" si="15"/>
        <v>KHKOS PT40RF</v>
      </c>
      <c r="M175" s="3" t="s">
        <v>14</v>
      </c>
      <c r="N175" s="3" t="str">
        <f t="shared" ca="1" si="14"/>
        <v>KHKOS PT40RFDEBRV PT</v>
      </c>
      <c r="O175" s="13">
        <f t="shared" ca="1" si="16"/>
        <v>1</v>
      </c>
    </row>
    <row r="176" spans="12:15" x14ac:dyDescent="0.5">
      <c r="L176" t="str">
        <f t="shared" ca="1" si="15"/>
        <v>KHKOS PT40RF</v>
      </c>
      <c r="M176" s="3" t="s">
        <v>59</v>
      </c>
      <c r="N176" s="3" t="str">
        <f t="shared" ca="1" si="14"/>
        <v>KHKOS PT40RFDEHAM PT</v>
      </c>
      <c r="O176" s="13">
        <f t="shared" ca="1" si="16"/>
        <v>1</v>
      </c>
    </row>
    <row r="177" spans="12:15" x14ac:dyDescent="0.5">
      <c r="L177" t="str">
        <f t="shared" ca="1" si="15"/>
        <v>VNHPH PT40HC</v>
      </c>
      <c r="M177" s="3" t="s">
        <v>61</v>
      </c>
      <c r="N177" s="3" t="str">
        <f t="shared" ca="1" si="14"/>
        <v>VNHPH PT40HCNLRTM PT</v>
      </c>
      <c r="O177" s="13">
        <f t="shared" ca="1" si="16"/>
        <v>0</v>
      </c>
    </row>
    <row r="178" spans="12:15" x14ac:dyDescent="0.5">
      <c r="L178" t="str">
        <f t="shared" ca="1" si="15"/>
        <v>VNHPH PT40HC</v>
      </c>
      <c r="M178" s="3" t="s">
        <v>14</v>
      </c>
      <c r="N178" s="3" t="str">
        <f t="shared" ca="1" si="14"/>
        <v>VNHPH PT40HCDEBRV PT</v>
      </c>
      <c r="O178" s="13">
        <f t="shared" ca="1" si="16"/>
        <v>0</v>
      </c>
    </row>
    <row r="179" spans="12:15" x14ac:dyDescent="0.5">
      <c r="L179" t="str">
        <f t="shared" ca="1" si="15"/>
        <v>VNHPH PT40HC</v>
      </c>
      <c r="M179" s="3" t="s">
        <v>59</v>
      </c>
      <c r="N179" s="3" t="str">
        <f t="shared" ca="1" si="14"/>
        <v>VNHPH PT40HCDEHAM PT</v>
      </c>
      <c r="O179" s="13">
        <f t="shared" ca="1" si="16"/>
        <v>0</v>
      </c>
    </row>
    <row r="180" spans="12:15" x14ac:dyDescent="0.5">
      <c r="L180" t="str">
        <f t="shared" ca="1" si="15"/>
        <v>PKKHI PT40HC</v>
      </c>
      <c r="M180" s="3" t="s">
        <v>61</v>
      </c>
      <c r="N180" s="3" t="str">
        <f t="shared" ca="1" si="14"/>
        <v>PKKHI PT40HCNLRTM PT</v>
      </c>
      <c r="O180" s="13">
        <f t="shared" ca="1" si="16"/>
        <v>1</v>
      </c>
    </row>
    <row r="181" spans="12:15" x14ac:dyDescent="0.5">
      <c r="L181" t="str">
        <f t="shared" ca="1" si="15"/>
        <v>PKKHI PT40HC</v>
      </c>
      <c r="M181" s="3" t="s">
        <v>14</v>
      </c>
      <c r="N181" s="3" t="str">
        <f t="shared" ca="1" si="14"/>
        <v>PKKHI PT40HCDEBRV PT</v>
      </c>
      <c r="O181" s="13">
        <f t="shared" ca="1" si="16"/>
        <v>1</v>
      </c>
    </row>
    <row r="182" spans="12:15" x14ac:dyDescent="0.5">
      <c r="L182" t="str">
        <f t="shared" ca="1" si="15"/>
        <v>PKKHI PT40HC</v>
      </c>
      <c r="M182" s="3" t="s">
        <v>59</v>
      </c>
      <c r="N182" s="3" t="str">
        <f t="shared" ca="1" si="14"/>
        <v>PKKHI PT40HCDEHAM PT</v>
      </c>
      <c r="O182" s="13">
        <f t="shared" ca="1" si="16"/>
        <v>1</v>
      </c>
    </row>
    <row r="183" spans="12:15" x14ac:dyDescent="0.5">
      <c r="L183" t="str">
        <f t="shared" ca="1" si="15"/>
        <v>THBKK PT40HC</v>
      </c>
      <c r="M183" s="3" t="s">
        <v>61</v>
      </c>
      <c r="N183" s="3" t="str">
        <f t="shared" ca="1" si="14"/>
        <v>THBKK PT40HCNLRTM PT</v>
      </c>
      <c r="O183" s="13">
        <f t="shared" ca="1" si="16"/>
        <v>0</v>
      </c>
    </row>
    <row r="184" spans="12:15" x14ac:dyDescent="0.5">
      <c r="L184" t="str">
        <f t="shared" ca="1" si="15"/>
        <v>THBKK PT40HC</v>
      </c>
      <c r="M184" s="3" t="s">
        <v>14</v>
      </c>
      <c r="N184" s="3" t="str">
        <f t="shared" ca="1" si="14"/>
        <v>THBKK PT40HCDEBRV PT</v>
      </c>
      <c r="O184" s="13">
        <f t="shared" ca="1" si="16"/>
        <v>0</v>
      </c>
    </row>
    <row r="185" spans="12:15" x14ac:dyDescent="0.5">
      <c r="L185" t="str">
        <f t="shared" ca="1" si="15"/>
        <v>THBKK PT40HC</v>
      </c>
      <c r="M185" s="3" t="s">
        <v>59</v>
      </c>
      <c r="N185" s="3" t="str">
        <f t="shared" ca="1" si="14"/>
        <v>THBKK PT40HCDEHAM PT</v>
      </c>
      <c r="O185" s="13">
        <f t="shared" ca="1" si="16"/>
        <v>0</v>
      </c>
    </row>
    <row r="186" spans="12:15" x14ac:dyDescent="0.5">
      <c r="L186" t="str">
        <f t="shared" ca="1" si="15"/>
        <v>CNWZO PT40HC</v>
      </c>
      <c r="M186" s="3" t="s">
        <v>61</v>
      </c>
      <c r="N186" s="3" t="str">
        <f t="shared" ca="1" si="14"/>
        <v>CNWZO PT40HCNLRTM PT</v>
      </c>
      <c r="O186" s="13">
        <f t="shared" ca="1" si="16"/>
        <v>0</v>
      </c>
    </row>
    <row r="187" spans="12:15" x14ac:dyDescent="0.5">
      <c r="L187" t="str">
        <f t="shared" ca="1" si="15"/>
        <v>CNWZO PT40HC</v>
      </c>
      <c r="M187" s="3" t="s">
        <v>14</v>
      </c>
      <c r="N187" s="3" t="str">
        <f t="shared" ca="1" si="14"/>
        <v>CNWZO PT40HCDEBRV PT</v>
      </c>
      <c r="O187" s="13">
        <f t="shared" ca="1" si="16"/>
        <v>0</v>
      </c>
    </row>
    <row r="188" spans="12:15" x14ac:dyDescent="0.5">
      <c r="L188" t="str">
        <f t="shared" ca="1" si="15"/>
        <v>CNWZO PT40HC</v>
      </c>
      <c r="M188" s="3" t="s">
        <v>59</v>
      </c>
      <c r="N188" s="3" t="str">
        <f t="shared" ca="1" si="14"/>
        <v>CNWZO PT40HCDEHAM PT</v>
      </c>
      <c r="O188" s="13">
        <f t="shared" ca="1" si="16"/>
        <v>0</v>
      </c>
    </row>
    <row r="189" spans="12:15" x14ac:dyDescent="0.5">
      <c r="L189" t="str">
        <f t="shared" ca="1" si="15"/>
        <v>IDJKT PT40HC</v>
      </c>
      <c r="M189" s="3" t="s">
        <v>61</v>
      </c>
      <c r="N189" s="3" t="str">
        <f t="shared" ca="1" si="14"/>
        <v>IDJKT PT40HCNLRTM PT</v>
      </c>
      <c r="O189" s="13">
        <f t="shared" ca="1" si="16"/>
        <v>0</v>
      </c>
    </row>
    <row r="190" spans="12:15" x14ac:dyDescent="0.5">
      <c r="L190" t="str">
        <f t="shared" ca="1" si="15"/>
        <v>IDJKT PT40HC</v>
      </c>
      <c r="M190" s="3" t="s">
        <v>14</v>
      </c>
      <c r="N190" s="3" t="str">
        <f t="shared" ca="1" si="14"/>
        <v>IDJKT PT40HCDEBRV PT</v>
      </c>
      <c r="O190" s="13">
        <f t="shared" ca="1" si="16"/>
        <v>0</v>
      </c>
    </row>
    <row r="191" spans="12:15" x14ac:dyDescent="0.5">
      <c r="L191" t="str">
        <f t="shared" ca="1" si="15"/>
        <v>IDJKT PT40HC</v>
      </c>
      <c r="M191" s="3" t="s">
        <v>59</v>
      </c>
      <c r="N191" s="3" t="str">
        <f t="shared" ca="1" si="14"/>
        <v>IDJKT PT40HCDEHAM PT</v>
      </c>
      <c r="O191" s="13">
        <f t="shared" ca="1" si="16"/>
        <v>0</v>
      </c>
    </row>
    <row r="192" spans="12:15" x14ac:dyDescent="0.5">
      <c r="L192" t="str">
        <f t="shared" ca="1" si="15"/>
        <v>CNQIN PT40HC</v>
      </c>
      <c r="M192" s="3" t="s">
        <v>61</v>
      </c>
      <c r="N192" s="3" t="str">
        <f t="shared" ca="1" si="14"/>
        <v>CNQIN PT40HCNLRTM PT</v>
      </c>
      <c r="O192" s="13">
        <f t="shared" ca="1" si="16"/>
        <v>0</v>
      </c>
    </row>
    <row r="193" spans="12:15" x14ac:dyDescent="0.5">
      <c r="L193" t="str">
        <f t="shared" ca="1" si="15"/>
        <v>CNQIN PT40HC</v>
      </c>
      <c r="M193" s="3" t="s">
        <v>14</v>
      </c>
      <c r="N193" s="3" t="str">
        <f t="shared" ca="1" si="14"/>
        <v>CNQIN PT40HCDEBRV PT</v>
      </c>
      <c r="O193" s="13">
        <f t="shared" ca="1" si="16"/>
        <v>0</v>
      </c>
    </row>
    <row r="194" spans="12:15" x14ac:dyDescent="0.5">
      <c r="L194" t="str">
        <f t="shared" ca="1" si="15"/>
        <v>CNQIN PT40HC</v>
      </c>
      <c r="M194" s="3" t="s">
        <v>59</v>
      </c>
      <c r="N194" s="3" t="str">
        <f t="shared" ca="1" si="14"/>
        <v>CNQIN PT40HCDEHAM PT</v>
      </c>
      <c r="O194" s="13">
        <f t="shared" ca="1" si="16"/>
        <v>0</v>
      </c>
    </row>
    <row r="195" spans="12:15" x14ac:dyDescent="0.5">
      <c r="L195" t="str">
        <f t="shared" ref="L195:L200" ca="1" si="17">OFFSET(Table2,TRUNC((ROW()-ROW($L$3))/COLUMNS(Table2)),MOD(ROW()-ROW($L$3),COLUMNS(Table2)),1,1)</f>
        <v>HKHKG PT40HC</v>
      </c>
      <c r="M195" s="3" t="s">
        <v>61</v>
      </c>
      <c r="N195" s="3" t="str">
        <f t="shared" ca="1" si="14"/>
        <v>HKHKG PT40HCNLRTM PT</v>
      </c>
      <c r="O195" s="13">
        <f t="shared" ref="O195:O200" ca="1" si="18">OFFSET(Table1,TRUNC((ROW()-ROW($O$3))/COLUMNS(Table1)),MOD(ROW()-ROW($O$3),COLUMNS(Table1)),1,1)</f>
        <v>0</v>
      </c>
    </row>
    <row r="196" spans="12:15" x14ac:dyDescent="0.5">
      <c r="L196" t="str">
        <f t="shared" ca="1" si="17"/>
        <v>HKHKG PT40HC</v>
      </c>
      <c r="M196" s="3" t="s">
        <v>14</v>
      </c>
      <c r="N196" s="3" t="str">
        <f t="shared" ref="N196:N200" ca="1" si="19">_xlfn.CONCAT(L196,M196)</f>
        <v>HKHKG PT40HCDEBRV PT</v>
      </c>
      <c r="O196" s="13">
        <f t="shared" ca="1" si="18"/>
        <v>0</v>
      </c>
    </row>
    <row r="197" spans="12:15" x14ac:dyDescent="0.5">
      <c r="L197" t="str">
        <f t="shared" ca="1" si="17"/>
        <v>HKHKG PT40HC</v>
      </c>
      <c r="M197" s="3" t="s">
        <v>59</v>
      </c>
      <c r="N197" s="3" t="str">
        <f t="shared" ca="1" si="19"/>
        <v>HKHKG PT40HCDEHAM PT</v>
      </c>
      <c r="O197" s="13">
        <f t="shared" ca="1" si="18"/>
        <v>0</v>
      </c>
    </row>
    <row r="198" spans="12:15" x14ac:dyDescent="0.5">
      <c r="L198" t="str">
        <f t="shared" ca="1" si="17"/>
        <v>INCOK PT40HC</v>
      </c>
      <c r="M198" s="3" t="s">
        <v>61</v>
      </c>
      <c r="N198" s="3" t="str">
        <f t="shared" ca="1" si="19"/>
        <v>INCOK PT40HCNLRTM PT</v>
      </c>
      <c r="O198" s="13">
        <f t="shared" ca="1" si="18"/>
        <v>0</v>
      </c>
    </row>
    <row r="199" spans="12:15" x14ac:dyDescent="0.5">
      <c r="L199" t="str">
        <f t="shared" ca="1" si="17"/>
        <v>INCOK PT40HC</v>
      </c>
      <c r="M199" s="3" t="s">
        <v>14</v>
      </c>
      <c r="N199" s="3" t="str">
        <f t="shared" ca="1" si="19"/>
        <v>INCOK PT40HCDEBRV PT</v>
      </c>
      <c r="O199" s="13">
        <f t="shared" ca="1" si="18"/>
        <v>0</v>
      </c>
    </row>
    <row r="200" spans="12:15" x14ac:dyDescent="0.5">
      <c r="L200" t="str">
        <f t="shared" ca="1" si="17"/>
        <v>INCOK PT40HC</v>
      </c>
      <c r="M200" s="3" t="s">
        <v>59</v>
      </c>
      <c r="N200" s="3" t="str">
        <f t="shared" ca="1" si="19"/>
        <v>INCOK PT40HCDEHAM PT</v>
      </c>
      <c r="O200" s="14">
        <f t="shared" ca="1" si="18"/>
        <v>0</v>
      </c>
    </row>
    <row r="201" spans="12:15" x14ac:dyDescent="0.5">
      <c r="O201" s="13"/>
    </row>
    <row r="202" spans="12:15" x14ac:dyDescent="0.5">
      <c r="O202" s="13"/>
    </row>
    <row r="203" spans="12:15" x14ac:dyDescent="0.5">
      <c r="O203" s="13"/>
    </row>
    <row r="204" spans="12:15" x14ac:dyDescent="0.5">
      <c r="O204" s="13"/>
    </row>
    <row r="205" spans="12:15" x14ac:dyDescent="0.5">
      <c r="O205" s="13"/>
    </row>
    <row r="206" spans="12:15" x14ac:dyDescent="0.5">
      <c r="O206" s="13"/>
    </row>
    <row r="207" spans="12:15" x14ac:dyDescent="0.5">
      <c r="O207" s="13"/>
    </row>
    <row r="208" spans="12:15" x14ac:dyDescent="0.5">
      <c r="O208" s="13"/>
    </row>
    <row r="209" spans="15:15" x14ac:dyDescent="0.5">
      <c r="O209" s="13"/>
    </row>
    <row r="210" spans="15:15" x14ac:dyDescent="0.5">
      <c r="O210" s="13"/>
    </row>
    <row r="211" spans="15:15" x14ac:dyDescent="0.5">
      <c r="O211" s="13"/>
    </row>
    <row r="212" spans="15:15" x14ac:dyDescent="0.5">
      <c r="O212" s="13"/>
    </row>
    <row r="213" spans="15:15" x14ac:dyDescent="0.5">
      <c r="O213" s="13"/>
    </row>
    <row r="214" spans="15:15" x14ac:dyDescent="0.5">
      <c r="O214" s="13"/>
    </row>
    <row r="215" spans="15:15" x14ac:dyDescent="0.5">
      <c r="O215" s="13"/>
    </row>
    <row r="216" spans="15:15" x14ac:dyDescent="0.5">
      <c r="O216" s="13"/>
    </row>
    <row r="217" spans="15:15" x14ac:dyDescent="0.5">
      <c r="O217" s="13"/>
    </row>
    <row r="218" spans="15:15" x14ac:dyDescent="0.5">
      <c r="O218" s="13"/>
    </row>
    <row r="219" spans="15:15" x14ac:dyDescent="0.5">
      <c r="O219" s="13"/>
    </row>
    <row r="220" spans="15:15" x14ac:dyDescent="0.5">
      <c r="O220" s="13"/>
    </row>
    <row r="221" spans="15:15" x14ac:dyDescent="0.5">
      <c r="O221" s="13"/>
    </row>
    <row r="222" spans="15:15" x14ac:dyDescent="0.5">
      <c r="O222" s="13"/>
    </row>
    <row r="223" spans="15:15" x14ac:dyDescent="0.5">
      <c r="O223" s="13"/>
    </row>
    <row r="224" spans="15:15" x14ac:dyDescent="0.5">
      <c r="O224" s="13"/>
    </row>
    <row r="225" spans="15:15" x14ac:dyDescent="0.5">
      <c r="O225" s="13"/>
    </row>
    <row r="226" spans="15:15" x14ac:dyDescent="0.5">
      <c r="O226" s="13"/>
    </row>
    <row r="227" spans="15:15" x14ac:dyDescent="0.5">
      <c r="O227" s="13"/>
    </row>
    <row r="228" spans="15:15" x14ac:dyDescent="0.5">
      <c r="O228" s="13"/>
    </row>
    <row r="229" spans="15:15" x14ac:dyDescent="0.5">
      <c r="O229" s="13"/>
    </row>
    <row r="230" spans="15:15" x14ac:dyDescent="0.5">
      <c r="O230" s="13"/>
    </row>
    <row r="231" spans="15:15" x14ac:dyDescent="0.5">
      <c r="O231" s="13"/>
    </row>
    <row r="232" spans="15:15" x14ac:dyDescent="0.5">
      <c r="O232" s="13"/>
    </row>
    <row r="233" spans="15:15" x14ac:dyDescent="0.5">
      <c r="O233" s="13"/>
    </row>
    <row r="234" spans="15:15" x14ac:dyDescent="0.5">
      <c r="O234" s="13"/>
    </row>
    <row r="235" spans="15:15" x14ac:dyDescent="0.5">
      <c r="O235" s="13"/>
    </row>
    <row r="236" spans="15:15" x14ac:dyDescent="0.5">
      <c r="O236" s="13"/>
    </row>
    <row r="237" spans="15:15" x14ac:dyDescent="0.5">
      <c r="O237" s="13"/>
    </row>
    <row r="238" spans="15:15" x14ac:dyDescent="0.5">
      <c r="O238" s="13"/>
    </row>
    <row r="239" spans="15:15" x14ac:dyDescent="0.5">
      <c r="O239" s="13"/>
    </row>
    <row r="240" spans="15:15" x14ac:dyDescent="0.5">
      <c r="O240" s="13"/>
    </row>
    <row r="241" spans="15:15" x14ac:dyDescent="0.5">
      <c r="O241" s="13"/>
    </row>
    <row r="242" spans="15:15" x14ac:dyDescent="0.5">
      <c r="O242" s="13"/>
    </row>
    <row r="243" spans="15:15" x14ac:dyDescent="0.5">
      <c r="O243" s="13"/>
    </row>
    <row r="244" spans="15:15" x14ac:dyDescent="0.5">
      <c r="O244" s="13"/>
    </row>
    <row r="245" spans="15:15" x14ac:dyDescent="0.5">
      <c r="O245" s="13"/>
    </row>
    <row r="246" spans="15:15" x14ac:dyDescent="0.5">
      <c r="O246" s="13"/>
    </row>
    <row r="247" spans="15:15" x14ac:dyDescent="0.5">
      <c r="O247" s="13"/>
    </row>
    <row r="248" spans="15:15" x14ac:dyDescent="0.5">
      <c r="O248" s="13"/>
    </row>
    <row r="249" spans="15:15" x14ac:dyDescent="0.5">
      <c r="O249" s="13"/>
    </row>
    <row r="250" spans="15:15" x14ac:dyDescent="0.5">
      <c r="O250" s="13"/>
    </row>
    <row r="251" spans="15:15" x14ac:dyDescent="0.5">
      <c r="O251" s="13"/>
    </row>
    <row r="252" spans="15:15" x14ac:dyDescent="0.5">
      <c r="O252" s="13"/>
    </row>
    <row r="253" spans="15:15" x14ac:dyDescent="0.5">
      <c r="O253" s="13"/>
    </row>
    <row r="254" spans="15:15" x14ac:dyDescent="0.5">
      <c r="O254" s="13"/>
    </row>
    <row r="255" spans="15:15" x14ac:dyDescent="0.5">
      <c r="O255" s="13"/>
    </row>
    <row r="256" spans="15:15" x14ac:dyDescent="0.5">
      <c r="O256" s="13"/>
    </row>
    <row r="257" spans="15:15" x14ac:dyDescent="0.5">
      <c r="O257" s="13"/>
    </row>
    <row r="258" spans="15:15" x14ac:dyDescent="0.5">
      <c r="O258" s="13"/>
    </row>
    <row r="259" spans="15:15" x14ac:dyDescent="0.5">
      <c r="O259" s="13"/>
    </row>
    <row r="260" spans="15:15" x14ac:dyDescent="0.5">
      <c r="O260" s="13"/>
    </row>
    <row r="261" spans="15:15" x14ac:dyDescent="0.5">
      <c r="O261" s="13"/>
    </row>
    <row r="262" spans="15:15" x14ac:dyDescent="0.5">
      <c r="O262" s="13"/>
    </row>
    <row r="263" spans="15:15" x14ac:dyDescent="0.5">
      <c r="O263" s="13"/>
    </row>
    <row r="264" spans="15:15" x14ac:dyDescent="0.5">
      <c r="O264" s="13"/>
    </row>
    <row r="265" spans="15:15" x14ac:dyDescent="0.5">
      <c r="O265" s="13"/>
    </row>
    <row r="266" spans="15:15" x14ac:dyDescent="0.5">
      <c r="O266" s="13"/>
    </row>
    <row r="267" spans="15:15" x14ac:dyDescent="0.5">
      <c r="O267" s="13"/>
    </row>
    <row r="268" spans="15:15" x14ac:dyDescent="0.5">
      <c r="O268" s="13"/>
    </row>
    <row r="269" spans="15:15" x14ac:dyDescent="0.5">
      <c r="O269" s="13"/>
    </row>
    <row r="270" spans="15:15" x14ac:dyDescent="0.5">
      <c r="O270" s="13"/>
    </row>
    <row r="271" spans="15:15" x14ac:dyDescent="0.5">
      <c r="O271" s="13"/>
    </row>
    <row r="272" spans="15:15" x14ac:dyDescent="0.5">
      <c r="O272" s="13"/>
    </row>
    <row r="273" spans="15:15" x14ac:dyDescent="0.5">
      <c r="O273" s="13"/>
    </row>
    <row r="274" spans="15:15" x14ac:dyDescent="0.5">
      <c r="O274" s="13"/>
    </row>
    <row r="275" spans="15:15" x14ac:dyDescent="0.5">
      <c r="O275" s="13"/>
    </row>
    <row r="276" spans="15:15" x14ac:dyDescent="0.5">
      <c r="O276" s="13"/>
    </row>
    <row r="277" spans="15:15" x14ac:dyDescent="0.5">
      <c r="O277" s="13"/>
    </row>
    <row r="278" spans="15:15" x14ac:dyDescent="0.5">
      <c r="O278" s="13"/>
    </row>
    <row r="279" spans="15:15" x14ac:dyDescent="0.5">
      <c r="O279" s="13"/>
    </row>
    <row r="280" spans="15:15" x14ac:dyDescent="0.5">
      <c r="O280" s="13"/>
    </row>
    <row r="281" spans="15:15" x14ac:dyDescent="0.5">
      <c r="O281" s="13"/>
    </row>
    <row r="282" spans="15:15" x14ac:dyDescent="0.5">
      <c r="O282" s="13"/>
    </row>
    <row r="283" spans="15:15" x14ac:dyDescent="0.5">
      <c r="O283" s="13"/>
    </row>
    <row r="284" spans="15:15" x14ac:dyDescent="0.5">
      <c r="O284" s="13"/>
    </row>
    <row r="285" spans="15:15" x14ac:dyDescent="0.5">
      <c r="O285" s="13"/>
    </row>
    <row r="286" spans="15:15" x14ac:dyDescent="0.5">
      <c r="O286" s="13"/>
    </row>
    <row r="287" spans="15:15" x14ac:dyDescent="0.5">
      <c r="O287" s="13"/>
    </row>
    <row r="288" spans="15:15" x14ac:dyDescent="0.5">
      <c r="O288" s="13"/>
    </row>
    <row r="289" spans="15:15" x14ac:dyDescent="0.5">
      <c r="O289" s="13"/>
    </row>
    <row r="290" spans="15:15" x14ac:dyDescent="0.5">
      <c r="O290" s="13"/>
    </row>
    <row r="291" spans="15:15" x14ac:dyDescent="0.5">
      <c r="O291" s="13"/>
    </row>
    <row r="292" spans="15:15" x14ac:dyDescent="0.5">
      <c r="O292" s="13"/>
    </row>
    <row r="293" spans="15:15" x14ac:dyDescent="0.5">
      <c r="O293" s="13"/>
    </row>
    <row r="294" spans="15:15" x14ac:dyDescent="0.5">
      <c r="O294" s="13"/>
    </row>
    <row r="295" spans="15:15" x14ac:dyDescent="0.5">
      <c r="O295" s="13"/>
    </row>
    <row r="296" spans="15:15" x14ac:dyDescent="0.5">
      <c r="O296" s="13"/>
    </row>
    <row r="297" spans="15:15" x14ac:dyDescent="0.5">
      <c r="O297" s="13"/>
    </row>
    <row r="298" spans="15:15" x14ac:dyDescent="0.5">
      <c r="O298" s="13"/>
    </row>
    <row r="299" spans="15:15" x14ac:dyDescent="0.5">
      <c r="O299" s="13"/>
    </row>
    <row r="300" spans="15:15" x14ac:dyDescent="0.5">
      <c r="O300" s="13"/>
    </row>
    <row r="301" spans="15:15" x14ac:dyDescent="0.5">
      <c r="O301" s="13"/>
    </row>
    <row r="302" spans="15:15" x14ac:dyDescent="0.5">
      <c r="O302" s="13"/>
    </row>
    <row r="303" spans="15:15" x14ac:dyDescent="0.5">
      <c r="O303" s="13"/>
    </row>
    <row r="304" spans="15:15" x14ac:dyDescent="0.5">
      <c r="O304" s="13"/>
    </row>
    <row r="305" spans="15:15" x14ac:dyDescent="0.5">
      <c r="O305" s="13"/>
    </row>
    <row r="306" spans="15:15" x14ac:dyDescent="0.5">
      <c r="O306" s="13"/>
    </row>
    <row r="307" spans="15:15" x14ac:dyDescent="0.5">
      <c r="O307" s="13"/>
    </row>
    <row r="308" spans="15:15" x14ac:dyDescent="0.5">
      <c r="O308" s="13"/>
    </row>
    <row r="309" spans="15:15" x14ac:dyDescent="0.5">
      <c r="O309" s="13"/>
    </row>
    <row r="310" spans="15:15" x14ac:dyDescent="0.5">
      <c r="O310" s="13"/>
    </row>
    <row r="311" spans="15:15" x14ac:dyDescent="0.5">
      <c r="O311" s="13"/>
    </row>
    <row r="312" spans="15:15" x14ac:dyDescent="0.5">
      <c r="O312" s="13"/>
    </row>
    <row r="313" spans="15:15" x14ac:dyDescent="0.5">
      <c r="O313" s="13"/>
    </row>
    <row r="314" spans="15:15" x14ac:dyDescent="0.5">
      <c r="O314" s="13"/>
    </row>
    <row r="315" spans="15:15" x14ac:dyDescent="0.5">
      <c r="O315" s="13"/>
    </row>
    <row r="316" spans="15:15" x14ac:dyDescent="0.5">
      <c r="O316" s="13"/>
    </row>
    <row r="317" spans="15:15" x14ac:dyDescent="0.5">
      <c r="O317" s="13"/>
    </row>
    <row r="318" spans="15:15" x14ac:dyDescent="0.5">
      <c r="O318" s="13"/>
    </row>
    <row r="319" spans="15:15" x14ac:dyDescent="0.5">
      <c r="O319" s="13"/>
    </row>
    <row r="320" spans="15:15" x14ac:dyDescent="0.5">
      <c r="O320" s="13"/>
    </row>
    <row r="321" spans="15:15" x14ac:dyDescent="0.5">
      <c r="O321" s="13"/>
    </row>
    <row r="322" spans="15:15" x14ac:dyDescent="0.5">
      <c r="O322" s="13"/>
    </row>
    <row r="323" spans="15:15" x14ac:dyDescent="0.5">
      <c r="O323" s="13"/>
    </row>
    <row r="324" spans="15:15" x14ac:dyDescent="0.5">
      <c r="O324" s="13"/>
    </row>
    <row r="325" spans="15:15" x14ac:dyDescent="0.5">
      <c r="O325" s="13"/>
    </row>
    <row r="326" spans="15:15" x14ac:dyDescent="0.5">
      <c r="O326" s="13"/>
    </row>
    <row r="327" spans="15:15" x14ac:dyDescent="0.5">
      <c r="O327" s="13"/>
    </row>
    <row r="328" spans="15:15" x14ac:dyDescent="0.5">
      <c r="O328" s="13"/>
    </row>
    <row r="329" spans="15:15" x14ac:dyDescent="0.5">
      <c r="O329" s="13"/>
    </row>
    <row r="330" spans="15:15" x14ac:dyDescent="0.5">
      <c r="O330" s="13"/>
    </row>
    <row r="331" spans="15:15" x14ac:dyDescent="0.5">
      <c r="O331" s="13"/>
    </row>
    <row r="332" spans="15:15" x14ac:dyDescent="0.5">
      <c r="O332" s="13"/>
    </row>
    <row r="333" spans="15:15" x14ac:dyDescent="0.5">
      <c r="O333" s="13"/>
    </row>
    <row r="334" spans="15:15" x14ac:dyDescent="0.5">
      <c r="O334" s="13"/>
    </row>
    <row r="335" spans="15:15" x14ac:dyDescent="0.5">
      <c r="O335" s="13"/>
    </row>
    <row r="336" spans="15:15" x14ac:dyDescent="0.5">
      <c r="O336" s="13"/>
    </row>
    <row r="337" spans="15:15" x14ac:dyDescent="0.5">
      <c r="O337" s="13"/>
    </row>
    <row r="338" spans="15:15" x14ac:dyDescent="0.5">
      <c r="O338" s="13"/>
    </row>
    <row r="339" spans="15:15" x14ac:dyDescent="0.5">
      <c r="O339" s="13"/>
    </row>
    <row r="340" spans="15:15" x14ac:dyDescent="0.5">
      <c r="O340" s="13"/>
    </row>
    <row r="341" spans="15:15" x14ac:dyDescent="0.5">
      <c r="O341" s="13"/>
    </row>
    <row r="342" spans="15:15" x14ac:dyDescent="0.5">
      <c r="O342" s="13"/>
    </row>
    <row r="343" spans="15:15" x14ac:dyDescent="0.5">
      <c r="O343" s="13"/>
    </row>
    <row r="344" spans="15:15" x14ac:dyDescent="0.5">
      <c r="O344" s="13"/>
    </row>
    <row r="345" spans="15:15" x14ac:dyDescent="0.5">
      <c r="O345" s="13"/>
    </row>
    <row r="346" spans="15:15" x14ac:dyDescent="0.5">
      <c r="O346" s="13"/>
    </row>
    <row r="347" spans="15:15" x14ac:dyDescent="0.5">
      <c r="O347" s="13"/>
    </row>
    <row r="348" spans="15:15" x14ac:dyDescent="0.5">
      <c r="O348" s="13"/>
    </row>
    <row r="349" spans="15:15" x14ac:dyDescent="0.5">
      <c r="O349" s="13"/>
    </row>
    <row r="350" spans="15:15" x14ac:dyDescent="0.5">
      <c r="O350" s="13"/>
    </row>
    <row r="351" spans="15:15" x14ac:dyDescent="0.5">
      <c r="O351" s="13"/>
    </row>
    <row r="352" spans="15:15" x14ac:dyDescent="0.5">
      <c r="O352" s="13"/>
    </row>
    <row r="353" spans="15:15" x14ac:dyDescent="0.5">
      <c r="O353" s="13"/>
    </row>
    <row r="354" spans="15:15" x14ac:dyDescent="0.5">
      <c r="O354" s="13"/>
    </row>
    <row r="355" spans="15:15" x14ac:dyDescent="0.5">
      <c r="O355" s="13"/>
    </row>
    <row r="356" spans="15:15" x14ac:dyDescent="0.5">
      <c r="O356" s="13"/>
    </row>
    <row r="357" spans="15:15" x14ac:dyDescent="0.5">
      <c r="O357" s="13"/>
    </row>
    <row r="358" spans="15:15" x14ac:dyDescent="0.5">
      <c r="O358" s="13"/>
    </row>
    <row r="359" spans="15:15" x14ac:dyDescent="0.5">
      <c r="O359" s="13"/>
    </row>
    <row r="360" spans="15:15" x14ac:dyDescent="0.5">
      <c r="O360" s="13"/>
    </row>
    <row r="361" spans="15:15" x14ac:dyDescent="0.5">
      <c r="O361" s="13"/>
    </row>
    <row r="362" spans="15:15" x14ac:dyDescent="0.5">
      <c r="O362" s="13"/>
    </row>
    <row r="363" spans="15:15" x14ac:dyDescent="0.5">
      <c r="O363" s="13"/>
    </row>
    <row r="364" spans="15:15" x14ac:dyDescent="0.5">
      <c r="O364" s="13"/>
    </row>
    <row r="365" spans="15:15" x14ac:dyDescent="0.5">
      <c r="O365" s="13"/>
    </row>
    <row r="366" spans="15:15" x14ac:dyDescent="0.5">
      <c r="O366" s="13"/>
    </row>
    <row r="367" spans="15:15" x14ac:dyDescent="0.5">
      <c r="O367" s="13"/>
    </row>
    <row r="368" spans="15:15" x14ac:dyDescent="0.5">
      <c r="O368" s="13"/>
    </row>
    <row r="369" spans="15:15" x14ac:dyDescent="0.5">
      <c r="O369" s="13"/>
    </row>
    <row r="370" spans="15:15" x14ac:dyDescent="0.5">
      <c r="O370" s="13"/>
    </row>
    <row r="371" spans="15:15" x14ac:dyDescent="0.5">
      <c r="O371" s="13"/>
    </row>
    <row r="372" spans="15:15" x14ac:dyDescent="0.5">
      <c r="O372" s="13"/>
    </row>
    <row r="373" spans="15:15" x14ac:dyDescent="0.5">
      <c r="O373" s="13"/>
    </row>
    <row r="374" spans="15:15" x14ac:dyDescent="0.5">
      <c r="O374" s="13"/>
    </row>
    <row r="375" spans="15:15" x14ac:dyDescent="0.5">
      <c r="O375" s="13"/>
    </row>
    <row r="376" spans="15:15" x14ac:dyDescent="0.5">
      <c r="O376" s="13"/>
    </row>
    <row r="377" spans="15:15" x14ac:dyDescent="0.5">
      <c r="O377" s="13"/>
    </row>
    <row r="378" spans="15:15" x14ac:dyDescent="0.5">
      <c r="O378" s="13"/>
    </row>
    <row r="379" spans="15:15" x14ac:dyDescent="0.5">
      <c r="O379" s="13"/>
    </row>
    <row r="380" spans="15:15" x14ac:dyDescent="0.5">
      <c r="O380" s="13"/>
    </row>
    <row r="381" spans="15:15" x14ac:dyDescent="0.5">
      <c r="O381" s="13"/>
    </row>
    <row r="382" spans="15:15" x14ac:dyDescent="0.5">
      <c r="O382" s="13"/>
    </row>
    <row r="383" spans="15:15" x14ac:dyDescent="0.5">
      <c r="O383" s="13"/>
    </row>
    <row r="384" spans="15:15" x14ac:dyDescent="0.5">
      <c r="O384" s="13"/>
    </row>
    <row r="385" spans="15:15" x14ac:dyDescent="0.5">
      <c r="O385" s="13"/>
    </row>
    <row r="386" spans="15:15" x14ac:dyDescent="0.5">
      <c r="O386" s="13"/>
    </row>
    <row r="387" spans="15:15" x14ac:dyDescent="0.5">
      <c r="O387" s="13"/>
    </row>
    <row r="388" spans="15:15" x14ac:dyDescent="0.5">
      <c r="O388" s="13"/>
    </row>
    <row r="389" spans="15:15" x14ac:dyDescent="0.5">
      <c r="O389" s="13"/>
    </row>
    <row r="390" spans="15:15" x14ac:dyDescent="0.5">
      <c r="O390" s="13"/>
    </row>
    <row r="391" spans="15:15" x14ac:dyDescent="0.5">
      <c r="O391" s="13"/>
    </row>
    <row r="392" spans="15:15" x14ac:dyDescent="0.5">
      <c r="O392" s="13"/>
    </row>
    <row r="393" spans="15:15" x14ac:dyDescent="0.5">
      <c r="O393" s="13"/>
    </row>
    <row r="394" spans="15:15" x14ac:dyDescent="0.5">
      <c r="O394" s="13"/>
    </row>
    <row r="395" spans="15:15" x14ac:dyDescent="0.5">
      <c r="O395" s="13"/>
    </row>
    <row r="396" spans="15:15" x14ac:dyDescent="0.5">
      <c r="O396" s="13"/>
    </row>
    <row r="397" spans="15:15" x14ac:dyDescent="0.5">
      <c r="O397" s="13"/>
    </row>
    <row r="398" spans="15:15" x14ac:dyDescent="0.5">
      <c r="O398" s="13"/>
    </row>
    <row r="399" spans="15:15" x14ac:dyDescent="0.5">
      <c r="O399" s="13"/>
    </row>
    <row r="400" spans="15:15" x14ac:dyDescent="0.5">
      <c r="O400" s="13"/>
    </row>
    <row r="401" spans="15:15" x14ac:dyDescent="0.5">
      <c r="O401" s="13"/>
    </row>
    <row r="402" spans="15:15" x14ac:dyDescent="0.5">
      <c r="O402" s="13"/>
    </row>
    <row r="403" spans="15:15" x14ac:dyDescent="0.5">
      <c r="O403" s="13"/>
    </row>
    <row r="404" spans="15:15" x14ac:dyDescent="0.5">
      <c r="O404" s="13"/>
    </row>
    <row r="405" spans="15:15" x14ac:dyDescent="0.5">
      <c r="O405" s="13"/>
    </row>
    <row r="406" spans="15:15" x14ac:dyDescent="0.5">
      <c r="O406" s="13"/>
    </row>
    <row r="407" spans="15:15" x14ac:dyDescent="0.5">
      <c r="O407" s="13"/>
    </row>
    <row r="408" spans="15:15" x14ac:dyDescent="0.5">
      <c r="O408" s="13">
        <f ca="1">OFFSET(Table1,TRUNC((ROW()-ROW($O$3))/COLUMNS(Table1)),MOD(ROW()-ROW($O$3),COLUMNS(Table1)),1,1)</f>
        <v>0</v>
      </c>
    </row>
  </sheetData>
  <autoFilter ref="A2:G68" xr:uid="{5ECF6A88-D7B9-4FDF-99B9-F1D5CD0A3943}"/>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X M L _ T a b l e _ E x t e r n a l D a t a _ 1 " > < C u s t o m C o n t e n t > < ! [ C D A T A [ < T a b l e W i d g e t G r i d S e r i a l i z a t i o n   x m l n s : x s d = " h t t p : / / w w w . w 3 . o r g / 2 0 0 1 / X M L S c h e m a "   x m l n s : x s i = " h t t p : / / w w w . w 3 . o r g / 2 0 0 1 / X M L S c h e m a - i n s t a n c e " > < C o l u m n S u g g e s t e d T y p e   / > < C o l u m n F o r m a t   / > < C o l u m n A c c u r a c y   / > < C o l u m n C u r r e n c y S y m b o l   / > < C o l u m n P o s i t i v e P a t t e r n   / > < C o l u m n N e g a t i v e P a t t e r n   / > < C o l u m n W i d t h s > < i t e m > < k e y > < s t r i n g > R a n g e [ O R I G I N + E Q U I P M E N T ] < / s t r i n g > < / k e y > < v a l u e > < i n t > 3 0 9 < / i n t > < / v a l u e > < / i t e m > < i t e m > < k e y > < s t r i n g > R a n g e [ N L R T M   P T ] < / s t r i n g > < / k e y > < v a l u e > < i n t > 2 1 1 < / i n t > < / v a l u e > < / i t e m > < i t e m > < k e y > < s t r i n g > R a n g e [ D E B R V   P T ] < / s t r i n g > < / k e y > < v a l u e > < i n t > 2 0 7 < / i n t > < / v a l u e > < / i t e m > < i t e m > < k e y > < s t r i n g > R a n g e [ D E H A M   P T ] < / s t r i n g > < / k e y > < v a l u e > < i n t > 2 1 7 < / i n t > < / v a l u e > < / i t e m > < / C o l u m n W i d t h s > < C o l u m n D i s p l a y I n d e x > < i t e m > < k e y > < s t r i n g > R a n g e [ O R I G I N + E Q U I P M E N T ] < / s t r i n g > < / k e y > < v a l u e > < i n t > 0 < / i n t > < / v a l u e > < / i t e m > < i t e m > < k e y > < s t r i n g > R a n g e [ N L R T M   P T ] < / s t r i n g > < / k e y > < v a l u e > < i n t > 1 < / i n t > < / v a l u e > < / i t e m > < i t e m > < k e y > < s t r i n g > R a n g e [ D E B R V   P T ] < / s t r i n g > < / k e y > < v a l u e > < i n t > 2 < / i n t > < / v a l u e > < / i t e m > < i t e m > < k e y > < s t r i n g > R a n g e [ D E H A M   P T ] < / 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 O R I G I N + E Q U I P M E N T < / s t r i n g > < / k e y > < v a l u e > < i n t > 2 3 9 < / i n t > < / v a l u e > < / i t e m > < i t e m > < k e y > < s t r i n g > N L R T M   P T < / s t r i n g > < / k e y > < v a l u e > < i n t > 1 4 1 < / i n t > < / v a l u e > < / i t e m > < i t e m > < k e y > < s t r i n g > D E B R V   P T < / s t r i n g > < / k e y > < v a l u e > < i n t > 1 3 7 < / i n t > < / v a l u e > < / i t e m > < i t e m > < k e y > < s t r i n g > D E H A M   P T < / s t r i n g > < / k e y > < v a l u e > < i n t > 1 4 7 < / i n t > < / v a l u e > < / i t e m > < / C o l u m n W i d t h s > < C o l u m n D i s p l a y I n d e x > < i t e m > < k e y > < s t r i n g > O R I G I N + E Q U I P M E N T < / s t r i n g > < / k e y > < v a l u e > < i n t > 0 < / i n t > < / v a l u e > < / i t e m > < i t e m > < k e y > < s t r i n g > N L R T M   P T < / s t r i n g > < / k e y > < v a l u e > < i n t > 1 < / i n t > < / v a l u e > < / i t e m > < i t e m > < k e y > < s t r i n g > D E B R V   P T < / s t r i n g > < / k e y > < v a l u e > < i n t > 2 < / i n t > < / v a l u e > < / i t e m > < i t e m > < k e y > < s t r i n g > D E H A M   P T < / 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56C3A04-C5B0-4C9D-A11E-B57857ABBD8A}">
  <ds:schemaRefs/>
</ds:datastoreItem>
</file>

<file path=customXml/itemProps2.xml><?xml version="1.0" encoding="utf-8"?>
<ds:datastoreItem xmlns:ds="http://schemas.openxmlformats.org/officeDocument/2006/customXml" ds:itemID="{266F575F-A4D1-4D0F-8A4C-D0F3AC3340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Sea Freight Rates</vt:lpstr>
      <vt:lpstr>Volume</vt:lpstr>
      <vt:lpstr>Table1</vt:lpstr>
      <vt:lpstr>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Ilko Masaldzhiyski</dc:creator>
  <cp:lastModifiedBy>Randy Leon</cp:lastModifiedBy>
  <dcterms:created xsi:type="dcterms:W3CDTF">2020-09-22T05:35:36Z</dcterms:created>
  <dcterms:modified xsi:type="dcterms:W3CDTF">2024-02-20T04:09:47Z</dcterms:modified>
</cp:coreProperties>
</file>