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80" tabRatio="500" activeTab="7"/>
  </bookViews>
  <sheets>
    <sheet name="A" sheetId="1" r:id="rId1"/>
    <sheet name="HK" sheetId="2" r:id="rId2"/>
    <sheet name="总" sheetId="3" r:id="rId3"/>
    <sheet name="A股经验" sheetId="4" r:id="rId4"/>
    <sheet name="日志" sheetId="5" r:id="rId5"/>
    <sheet name="规则" sheetId="6" r:id="rId6"/>
    <sheet name="安全资产" sheetId="7" state="hidden" r:id="rId7"/>
    <sheet name="拆借" sheetId="8" r:id="rId8"/>
    <sheet name="纪律" sheetId="9" r:id="rId9"/>
    <sheet name="601169 北京银行" sheetId="11" r:id="rId10"/>
    <sheet name="600363 联创光电" sheetId="12" r:id="rId11"/>
  </sheets>
  <definedNames>
    <definedName name="_xlnm._FilterDatabase" localSheetId="0" hidden="1">A!$C$1:$C$81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G75" i="1"/>
  <c r="G82" i="1"/>
</calcChain>
</file>

<file path=xl/sharedStrings.xml><?xml version="1.0" encoding="utf-8"?>
<sst xmlns="http://schemas.openxmlformats.org/spreadsheetml/2006/main" count="406" uniqueCount="172">
  <si>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</si>
  <si>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</si>
  <si>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</si>
  <si>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</si>
  <si>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</si>
  <si>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</si>
  <si>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</si>
  <si>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</si>
  <si>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</si>
  <si>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</si>
  <si>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</si>
  <si>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</si>
  <si>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</si>
  <si>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</si>
  <si>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</si>
  <si>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</si>
  <si>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</si>
  <si>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</si>
  <si>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</si>
  <si>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</si>
  <si>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</si>
  <si>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</si>
  <si>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</si>
  <si>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</si>
  <si>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</si>
  <si>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</si>
  <si>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</si>
  <si>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</si>
  <si>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</si>
  <si>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</si>
  <si>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</si>
  <si>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</si>
  <si>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</si>
  <si>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</si>
  <si>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</si>
  <si>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</si>
  <si>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</si>
  <si>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</si>
  <si>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</si>
  <si>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</si>
  <si>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</si>
  <si>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</si>
  <si>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</si>
  <si>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</si>
  <si>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</si>
  <si>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</si>
  <si>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</si>
  <si>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</si>
  <si>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</si>
  <si>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</si>
  <si>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</si>
  <si>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</si>
  <si>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</si>
  <si>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</si>
  <si>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</si>
  <si>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</si>
  <si>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</si>
  <si>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</si>
  <si>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</si>
  <si>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</si>
  <si>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</si>
  <si>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</si>
  <si>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</si>
  <si>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</si>
  <si>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</si>
  <si>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</si>
  <si>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</si>
  <si>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</si>
  <si>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</si>
  <si>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</si>
  <si>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</si>
  <si>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</si>
  <si>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</si>
  <si>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</si>
  <si>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</si>
  <si>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</si>
  <si>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</si>
  <si>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</si>
  <si>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</si>
  <si>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</si>
  <si>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</si>
  <si>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</si>
  <si>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</si>
  <si>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</si>
  <si>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</si>
  <si>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</si>
  <si>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</si>
  <si>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</si>
  <si>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</si>
  <si>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</si>
  <si>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</si>
  <si>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</si>
  <si>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</si>
  <si>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</si>
  <si>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</si>
  <si>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</si>
  <si>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</si>
  <si>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</si>
  <si>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</si>
  <si>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</si>
  <si>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</si>
  <si>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</si>
  <si>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</si>
  <si>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</si>
  <si>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</si>
  <si>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</si>
  <si>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</si>
  <si>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</si>
  <si>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</si>
  <si>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</si>
  <si>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</si>
  <si>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</si>
  <si>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</si>
  <si>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</si>
  <si>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</si>
  <si>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</si>
  <si>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</si>
  <si>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</si>
  <si>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</si>
  <si>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</si>
  <si>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</si>
  <si>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</si>
  <si>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</si>
  <si>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</si>
  <si>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</si>
  <si>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</si>
  <si>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</si>
  <si>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</si>
  <si>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</si>
  <si>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</si>
  <si>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</si>
  <si>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</si>
  <si>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</si>
  <si>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</si>
  <si>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</si>
  <si>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</si>
  <si>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</si>
  <si>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</si>
  <si>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</si>
  <si>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</si>
  <si>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</si>
  <si>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</si>
  <si>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</si>
  <si>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</si>
  <si>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</si>
  <si>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</si>
  <si>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</si>
  <si>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</si>
  <si>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</si>
  <si>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</si>
  <si>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</si>
  <si>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</si>
  <si>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 xml:space="preserve">[BUY]  [151117 @ 67.88 - 160125 @ 55.00] [002594 sz.比亚迪] -18.975 count: 48
[BUY]  [151217 @ 63.80 - 160125 @ 55.00] [002594 sz.比亚迪] -13.793 count: 26
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</si>
  <si>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</si>
  <si>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</si>
  <si>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</si>
  <si>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</si>
  <si>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</si>
  <si>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</si>
  <si>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</si>
  <si>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</si>
  <si>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</si>
  <si>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</si>
  <si>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</si>
  <si>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</si>
  <si>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</si>
  <si>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</si>
  <si>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</si>
  <si>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</si>
  <si>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 xml:space="preserve"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
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</si>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</sst>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77" workbookViewId="0">
      <selection activeCell="G81" sqref="G81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2" t="s">
        <v>28</v>
      </c>
    </row>
    <row r="9" spans="1:9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53"/>
    </row>
    <row r="10" spans="1:9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0" t="s">
        <v>115</v>
      </c>
      <c r="L48" s="51"/>
      <c r="M48" s="51"/>
      <c r="N48" s="51"/>
      <c r="O48" s="51"/>
      <c r="P48" s="51"/>
    </row>
    <row r="49" spans="1:16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0"/>
      <c r="L50" s="51"/>
      <c r="M50" s="51"/>
      <c r="N50" s="51"/>
      <c r="O50" s="51"/>
      <c r="P50" s="51"/>
    </row>
    <row r="51" spans="1:16" ht="46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0"/>
      <c r="L52" s="51"/>
      <c r="M52" s="51"/>
      <c r="N52" s="51"/>
      <c r="O52" s="51"/>
      <c r="P52" s="51"/>
    </row>
    <row r="53" spans="1:16" s="27" customFormat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1" t="s">
        <v>149</v>
      </c>
    </row>
    <row r="70" spans="1:16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1"/>
    </row>
    <row r="71" spans="1:16" x14ac:dyDescent="0.3">
      <c r="A71" s="1">
        <v>20160122</v>
      </c>
      <c r="B71" s="36">
        <v>600598</v>
      </c>
      <c r="C71" s="1" t="s">
        <v>147</v>
      </c>
      <c r="D71" s="1" t="s">
        <v>8</v>
      </c>
      <c r="E71" s="1">
        <v>800</v>
      </c>
      <c r="F71" s="1">
        <v>11</v>
      </c>
      <c r="G71" s="1">
        <v>8800</v>
      </c>
      <c r="I71" s="1" t="s">
        <v>150</v>
      </c>
    </row>
    <row r="72" spans="1:16" s="36" customFormat="1" x14ac:dyDescent="0.15">
      <c r="A72" s="36">
        <v>20160125</v>
      </c>
      <c r="B72" s="36">
        <v>600036</v>
      </c>
      <c r="C72" s="36" t="s">
        <v>113</v>
      </c>
      <c r="D72" s="36" t="s">
        <v>8</v>
      </c>
      <c r="E72" s="36">
        <v>400</v>
      </c>
      <c r="F72" s="36">
        <v>15.27</v>
      </c>
      <c r="G72" s="36">
        <v>-6108</v>
      </c>
      <c r="I72" s="35" t="s">
        <v>151</v>
      </c>
      <c r="K72" s="50"/>
      <c r="L72" s="51"/>
      <c r="M72" s="51"/>
      <c r="N72" s="51"/>
      <c r="O72" s="51"/>
      <c r="P72" s="51"/>
    </row>
    <row r="73" spans="1:16" s="38" customFormat="1" ht="69" x14ac:dyDescent="0.15">
      <c r="A73" s="38">
        <v>20160126</v>
      </c>
      <c r="B73" s="38">
        <v>2594</v>
      </c>
      <c r="C73" s="38" t="s">
        <v>153</v>
      </c>
      <c r="D73" s="38" t="s">
        <v>8</v>
      </c>
      <c r="E73" s="38">
        <v>100</v>
      </c>
      <c r="F73" s="38">
        <v>53.27</v>
      </c>
      <c r="G73" s="38">
        <v>-5327</v>
      </c>
      <c r="I73" s="37" t="s">
        <v>152</v>
      </c>
    </row>
    <row r="74" spans="1:16" x14ac:dyDescent="0.3">
      <c r="A74" s="38">
        <v>20160127</v>
      </c>
      <c r="B74" s="26">
        <v>2673</v>
      </c>
      <c r="C74" s="1" t="s">
        <v>156</v>
      </c>
      <c r="D74" s="1" t="s">
        <v>8</v>
      </c>
      <c r="E74" s="1">
        <v>200</v>
      </c>
      <c r="F74" s="1">
        <v>23.27</v>
      </c>
      <c r="G74" s="1">
        <v>-4654</v>
      </c>
      <c r="I74" s="1" t="s">
        <v>157</v>
      </c>
    </row>
    <row r="75" spans="1:16" x14ac:dyDescent="0.3">
      <c r="A75" s="49">
        <v>20160128</v>
      </c>
      <c r="B75" s="49">
        <v>2673</v>
      </c>
      <c r="C75" s="1" t="s">
        <v>156</v>
      </c>
      <c r="D75" s="1" t="s">
        <v>164</v>
      </c>
      <c r="E75" s="1">
        <v>200</v>
      </c>
      <c r="F75" s="1">
        <v>23.89</v>
      </c>
      <c r="G75" s="1">
        <f>E75*F75</f>
        <v>4778</v>
      </c>
    </row>
    <row r="76" spans="1:16" s="39" customFormat="1" x14ac:dyDescent="0.15">
      <c r="A76" s="39">
        <v>20150831</v>
      </c>
      <c r="B76" s="39">
        <v>601169</v>
      </c>
      <c r="C76" s="39" t="s">
        <v>29</v>
      </c>
      <c r="D76" s="39" t="s">
        <v>18</v>
      </c>
      <c r="E76" s="39">
        <v>100</v>
      </c>
      <c r="F76" s="39">
        <v>8.6199999999999992</v>
      </c>
      <c r="G76" s="39">
        <v>862</v>
      </c>
      <c r="I76" s="11" t="s">
        <v>83</v>
      </c>
    </row>
    <row r="77" spans="1:16" s="39" customFormat="1" x14ac:dyDescent="0.15">
      <c r="A77" s="39">
        <v>20160204</v>
      </c>
      <c r="B77" s="39">
        <v>601169</v>
      </c>
      <c r="C77" s="39" t="s">
        <v>29</v>
      </c>
      <c r="D77" s="39" t="s">
        <v>8</v>
      </c>
      <c r="E77" s="39">
        <v>500</v>
      </c>
      <c r="F77" s="39">
        <v>9.6</v>
      </c>
      <c r="G77" s="39">
        <v>-4800</v>
      </c>
      <c r="I77" s="11" t="s">
        <v>83</v>
      </c>
    </row>
    <row r="78" spans="1:16" s="41" customFormat="1" x14ac:dyDescent="0.15">
      <c r="A78" s="41">
        <v>20160224</v>
      </c>
      <c r="B78" s="41">
        <v>2594</v>
      </c>
      <c r="C78" s="41" t="s">
        <v>153</v>
      </c>
      <c r="D78" s="41" t="s">
        <v>18</v>
      </c>
      <c r="E78" s="41">
        <v>100</v>
      </c>
      <c r="F78" s="41">
        <v>54.6</v>
      </c>
      <c r="G78" s="41">
        <v>5460</v>
      </c>
      <c r="I78" s="40" t="s">
        <v>159</v>
      </c>
    </row>
    <row r="79" spans="1:16" x14ac:dyDescent="0.3">
      <c r="A79" s="1">
        <v>20160413</v>
      </c>
      <c r="B79" s="46">
        <v>600428</v>
      </c>
      <c r="C79" s="1" t="s">
        <v>143</v>
      </c>
      <c r="D79" s="1" t="s">
        <v>164</v>
      </c>
      <c r="E79" s="1">
        <v>300</v>
      </c>
      <c r="F79" s="1">
        <v>8.01</v>
      </c>
      <c r="G79" s="1">
        <v>2403</v>
      </c>
    </row>
    <row r="80" spans="1:16" x14ac:dyDescent="0.3">
      <c r="A80" s="1">
        <v>20160630</v>
      </c>
      <c r="B80" s="46">
        <v>600363</v>
      </c>
      <c r="C80" s="1" t="s">
        <v>42</v>
      </c>
      <c r="D80" s="1" t="s">
        <v>18</v>
      </c>
      <c r="E80" s="1">
        <v>100</v>
      </c>
      <c r="F80" s="1">
        <v>17.600000000000001</v>
      </c>
      <c r="G80" s="1">
        <v>1760</v>
      </c>
      <c r="H80" s="1">
        <v>300</v>
      </c>
      <c r="I80" s="45"/>
      <c r="J80"/>
    </row>
    <row r="81" spans="1:10" s="47" customFormat="1" ht="161" x14ac:dyDescent="0.15">
      <c r="A81" s="47">
        <v>20160705</v>
      </c>
      <c r="B81" s="47">
        <v>600363</v>
      </c>
      <c r="C81" s="47" t="s">
        <v>42</v>
      </c>
      <c r="D81" s="47" t="s">
        <v>18</v>
      </c>
      <c r="E81" s="47">
        <v>100</v>
      </c>
      <c r="F81" s="47">
        <v>18.23</v>
      </c>
      <c r="G81" s="47">
        <v>1823</v>
      </c>
      <c r="H81" s="47">
        <v>200</v>
      </c>
      <c r="I81" s="11" t="s">
        <v>165</v>
      </c>
      <c r="J81" s="48" t="s">
        <v>166</v>
      </c>
    </row>
    <row r="82" spans="1:10" ht="115" x14ac:dyDescent="0.3">
      <c r="A82" s="1">
        <v>2016072</v>
      </c>
      <c r="B82" s="26">
        <v>800</v>
      </c>
      <c r="C82" s="1" t="s">
        <v>167</v>
      </c>
      <c r="D82" s="1" t="s">
        <v>168</v>
      </c>
      <c r="E82" s="1">
        <v>300</v>
      </c>
      <c r="F82" s="1">
        <v>10.88</v>
      </c>
      <c r="G82" s="1">
        <f>F82*E82*-1</f>
        <v>-3264.0000000000005</v>
      </c>
      <c r="I82" s="21" t="s">
        <v>169</v>
      </c>
    </row>
  </sheetData>
  <autoFilter ref="C1:C81"/>
  <mergeCells count="6">
    <mergeCell ref="K72:P72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7" sqref="B7"/>
    </sheetView>
  </sheetViews>
  <sheetFormatPr baseColWidth="10" defaultRowHeight="15" x14ac:dyDescent="0.15"/>
  <sheetData>
    <row r="2" spans="1:2" s="43" customFormat="1" x14ac:dyDescent="0.15">
      <c r="A2" s="43" t="s">
        <v>160</v>
      </c>
      <c r="B2" s="43" t="s">
        <v>161</v>
      </c>
    </row>
    <row r="3" spans="1:2" s="43" customFormat="1" x14ac:dyDescent="0.15">
      <c r="A3" s="43">
        <v>10.75</v>
      </c>
      <c r="B3" s="43">
        <v>600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162</v>
      </c>
      <c r="I1" s="44" t="s">
        <v>160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12" sqref="J12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170</v>
      </c>
      <c r="D10" s="1" t="s">
        <v>171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/>
      <c r="B11" s="1"/>
      <c r="C11" s="1"/>
      <c r="D11" s="1"/>
      <c r="E11" s="1"/>
      <c r="F11" s="1"/>
      <c r="G11" s="1"/>
      <c r="H11" s="1"/>
      <c r="I11" s="8"/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1" sqref="B21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11" sqref="B11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4" sqref="A4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1" spans="1:4" s="16" customFormat="1" ht="45" x14ac:dyDescent="0.15">
      <c r="A1" s="16">
        <v>0</v>
      </c>
      <c r="B1" s="17" t="s">
        <v>67</v>
      </c>
      <c r="C1" s="18" t="s">
        <v>68</v>
      </c>
    </row>
    <row r="2" spans="1:4" x14ac:dyDescent="0.15">
      <c r="A2">
        <v>1</v>
      </c>
      <c r="B2" t="s">
        <v>60</v>
      </c>
      <c r="C2" s="12" t="s">
        <v>61</v>
      </c>
      <c r="D2" s="12" t="s">
        <v>80</v>
      </c>
    </row>
    <row r="3" spans="1:4" x14ac:dyDescent="0.15">
      <c r="A3">
        <v>2</v>
      </c>
      <c r="B3" t="s">
        <v>18</v>
      </c>
    </row>
    <row r="4" spans="1:4" x14ac:dyDescent="0.15">
      <c r="A4">
        <v>3</v>
      </c>
      <c r="B4" s="12" t="s">
        <v>62</v>
      </c>
      <c r="C4" t="s">
        <v>63</v>
      </c>
    </row>
    <row r="5" spans="1:4" x14ac:dyDescent="0.15">
      <c r="A5">
        <v>4</v>
      </c>
      <c r="B5" s="12" t="s">
        <v>64</v>
      </c>
    </row>
    <row r="6" spans="1:4" x14ac:dyDescent="0.15">
      <c r="A6">
        <v>5</v>
      </c>
      <c r="B6" s="12" t="s">
        <v>65</v>
      </c>
      <c r="C6" t="s">
        <v>66</v>
      </c>
    </row>
    <row r="7" spans="1:4" s="16" customFormat="1" ht="75" x14ac:dyDescent="0.15">
      <c r="C7" s="17" t="s">
        <v>125</v>
      </c>
      <c r="D7" s="29" t="s">
        <v>127</v>
      </c>
    </row>
    <row r="8" spans="1:4" x14ac:dyDescent="0.15">
      <c r="C8" s="12" t="s">
        <v>126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H26" sqref="H26"/>
    </sheetView>
  </sheetViews>
  <sheetFormatPr baseColWidth="10" defaultRowHeight="15" x14ac:dyDescent="0.15"/>
  <cols>
    <col min="4" max="4" width="10" customWidth="1"/>
  </cols>
  <sheetData>
    <row r="2" spans="1:6" ht="16" thickBot="1" x14ac:dyDescent="0.2">
      <c r="A2" s="54" t="s">
        <v>110</v>
      </c>
      <c r="B2" s="54"/>
      <c r="C2" s="54"/>
      <c r="D2" s="54"/>
    </row>
    <row r="3" spans="1:6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122</v>
      </c>
      <c r="E3" s="3" t="s">
        <v>123</v>
      </c>
      <c r="F3" s="4" t="s">
        <v>14</v>
      </c>
    </row>
    <row r="4" spans="1:6" s="19" customFormat="1" x14ac:dyDescent="0.15">
      <c r="A4" s="19">
        <v>20151207</v>
      </c>
      <c r="B4" s="19" t="s">
        <v>111</v>
      </c>
      <c r="C4" s="20" t="s">
        <v>112</v>
      </c>
      <c r="D4" s="19">
        <v>20000</v>
      </c>
      <c r="E4" s="19">
        <v>1</v>
      </c>
    </row>
    <row r="5" spans="1:6" s="19" customFormat="1" x14ac:dyDescent="0.15">
      <c r="A5" s="19">
        <v>20151218</v>
      </c>
      <c r="B5" s="19" t="s">
        <v>121</v>
      </c>
      <c r="C5" s="20" t="s">
        <v>112</v>
      </c>
      <c r="D5" s="19">
        <v>30011</v>
      </c>
      <c r="E5" s="19">
        <v>1.5</v>
      </c>
    </row>
    <row r="6" spans="1:6" x14ac:dyDescent="0.15">
      <c r="A6" s="19">
        <v>20151231</v>
      </c>
      <c r="B6" s="19"/>
      <c r="C6" s="20" t="s">
        <v>134</v>
      </c>
      <c r="D6" s="19">
        <v>29930</v>
      </c>
      <c r="E6" s="19">
        <v>1.5</v>
      </c>
    </row>
    <row r="7" spans="1:6" x14ac:dyDescent="0.15">
      <c r="A7" s="19">
        <v>20160106</v>
      </c>
      <c r="B7" s="19" t="s">
        <v>136</v>
      </c>
      <c r="C7" s="20" t="s">
        <v>137</v>
      </c>
      <c r="D7" s="19">
        <v>24939</v>
      </c>
      <c r="E7" s="19">
        <v>1.25</v>
      </c>
    </row>
    <row r="8" spans="1:6" x14ac:dyDescent="0.15">
      <c r="A8" s="19">
        <v>20160113</v>
      </c>
      <c r="B8" s="19" t="s">
        <v>136</v>
      </c>
      <c r="C8" s="20" t="s">
        <v>137</v>
      </c>
      <c r="D8" s="19">
        <v>19948</v>
      </c>
      <c r="E8" s="19">
        <v>1</v>
      </c>
    </row>
    <row r="9" spans="1:6" x14ac:dyDescent="0.15">
      <c r="A9" s="19">
        <v>20160119</v>
      </c>
      <c r="B9" s="19" t="s">
        <v>136</v>
      </c>
      <c r="C9" s="20" t="s">
        <v>137</v>
      </c>
      <c r="D9" s="19">
        <v>14954</v>
      </c>
      <c r="E9" s="19">
        <v>0.75</v>
      </c>
    </row>
    <row r="10" spans="1:6" x14ac:dyDescent="0.15">
      <c r="A10" s="19">
        <v>20160122</v>
      </c>
      <c r="B10" s="19" t="s">
        <v>121</v>
      </c>
      <c r="C10" s="20" t="s">
        <v>137</v>
      </c>
      <c r="D10" s="19">
        <v>4956</v>
      </c>
      <c r="E10" s="19">
        <v>0.25</v>
      </c>
    </row>
    <row r="11" spans="1:6" x14ac:dyDescent="0.15">
      <c r="A11" s="19">
        <v>20160126</v>
      </c>
      <c r="B11" s="19" t="s">
        <v>154</v>
      </c>
      <c r="C11" s="20" t="s">
        <v>137</v>
      </c>
      <c r="D11" s="19">
        <v>3957</v>
      </c>
      <c r="E11" s="19">
        <v>0.2</v>
      </c>
    </row>
    <row r="12" spans="1:6" x14ac:dyDescent="0.15">
      <c r="A12" s="19">
        <v>20160127</v>
      </c>
      <c r="B12" s="19" t="s">
        <v>155</v>
      </c>
      <c r="C12" s="20" t="s">
        <v>137</v>
      </c>
      <c r="D12" s="19">
        <v>-502.8</v>
      </c>
      <c r="E12" s="19">
        <v>-0.05</v>
      </c>
    </row>
    <row r="13" spans="1:6" x14ac:dyDescent="0.15">
      <c r="A13" s="19">
        <v>20160202</v>
      </c>
      <c r="B13" s="19" t="s">
        <v>121</v>
      </c>
      <c r="C13" s="20" t="s">
        <v>158</v>
      </c>
      <c r="D13" s="19">
        <v>9496.7999999999993</v>
      </c>
      <c r="E13" s="19">
        <v>1</v>
      </c>
    </row>
    <row r="14" spans="1:6" x14ac:dyDescent="0.15">
      <c r="A14" s="19">
        <v>20160711</v>
      </c>
      <c r="B14" s="19" t="s">
        <v>163</v>
      </c>
      <c r="C14" s="20" t="s">
        <v>112</v>
      </c>
      <c r="D14" s="19">
        <v>20000</v>
      </c>
      <c r="E14" s="19">
        <v>1</v>
      </c>
    </row>
  </sheetData>
  <mergeCells count="1">
    <mergeCell ref="A2:D2"/>
  </mergeCells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</vt:lpstr>
      <vt:lpstr>HK</vt:lpstr>
      <vt:lpstr>总</vt:lpstr>
      <vt:lpstr>A股经验</vt:lpstr>
      <vt:lpstr>日志</vt:lpstr>
      <vt:lpstr>规则</vt:lpstr>
      <vt:lpstr>安全资产</vt:lpstr>
      <vt:lpstr>拆借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2016-08-04T05:08:22Z</dcterms:modified>
</cp:coreProperties>
</file>