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13_ncr:1_{E73E2E95-2BD7-49E5-BAEA-2D20BF6D7F61}" xr6:coauthVersionLast="45" xr6:coauthVersionMax="45" xr10:uidLastSave="{00000000-0000-0000-0000-000000000000}"/>
  <bookViews>
    <workbookView xWindow="-110" yWindow="-110" windowWidth="29020" windowHeight="15820" tabRatio="761" firstSheet="2" activeTab="2" xr2:uid="{6F7597CC-499D-6545-A9A1-72C30401E17D}"/>
  </bookViews>
  <sheets>
    <sheet name="hidden" sheetId="15" state="hidden" r:id="rId1"/>
    <sheet name="individual  log" sheetId="14" state="hidden" r:id="rId2"/>
    <sheet name="2March" sheetId="13" r:id="rId3"/>
    <sheet name="9 March" sheetId="1" r:id="rId4"/>
    <sheet name="16 March" sheetId="2" r:id="rId5"/>
    <sheet name="23 March" sheetId="3" r:id="rId6"/>
    <sheet name="30 March" sheetId="4" r:id="rId7"/>
    <sheet name="06 April" sheetId="5" r:id="rId8"/>
    <sheet name="13 April" sheetId="6" r:id="rId9"/>
    <sheet name="20 April" sheetId="7" r:id="rId10"/>
    <sheet name=" 27 April" sheetId="8" r:id="rId11"/>
    <sheet name="04 May" sheetId="9" r:id="rId12"/>
    <sheet name="11  May" sheetId="10" r:id="rId13"/>
    <sheet name="18 May" sheetId="11" r:id="rId14"/>
    <sheet name="25 May" sheetId="12" r:id="rId15"/>
    <sheet name="1 June" sheetId="16" r:id="rId16"/>
    <sheet name="8 June" sheetId="17" r:id="rId1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1" l="1"/>
  <c r="C9" i="1"/>
  <c r="C10" i="1"/>
  <c r="C11" i="1"/>
  <c r="C12" i="1"/>
  <c r="C8" i="13"/>
  <c r="C9" i="13"/>
  <c r="C10" i="13"/>
  <c r="C11" i="13"/>
  <c r="C12" i="13"/>
  <c r="C8" i="16" l="1"/>
  <c r="F8" i="16"/>
  <c r="C9" i="16"/>
  <c r="F9" i="16"/>
  <c r="C10" i="16"/>
  <c r="F10" i="16"/>
  <c r="C11" i="16"/>
  <c r="F11" i="16"/>
  <c r="C12" i="16"/>
  <c r="F12" i="16"/>
  <c r="C7" i="16"/>
  <c r="F7" i="16"/>
  <c r="F13" i="16" s="1"/>
  <c r="C8" i="12"/>
  <c r="F8" i="12"/>
  <c r="C9" i="12"/>
  <c r="F9" i="12"/>
  <c r="C10" i="12"/>
  <c r="F10" i="12"/>
  <c r="C11" i="12"/>
  <c r="F11" i="12"/>
  <c r="C12" i="12"/>
  <c r="F12" i="12"/>
  <c r="F7" i="12"/>
  <c r="C7" i="12"/>
  <c r="C8" i="11"/>
  <c r="F8" i="11"/>
  <c r="C9" i="11"/>
  <c r="F9" i="11"/>
  <c r="C10" i="11"/>
  <c r="F10" i="11"/>
  <c r="C11" i="11"/>
  <c r="F11" i="11"/>
  <c r="C12" i="11"/>
  <c r="F12" i="11"/>
  <c r="F7" i="11"/>
  <c r="C7" i="11"/>
  <c r="C8" i="10"/>
  <c r="F8" i="10"/>
  <c r="C9" i="10"/>
  <c r="F9" i="10"/>
  <c r="C10" i="10"/>
  <c r="F10" i="10"/>
  <c r="C11" i="10"/>
  <c r="F11" i="10"/>
  <c r="C12" i="10"/>
  <c r="F12" i="10"/>
  <c r="F7" i="10"/>
  <c r="C7" i="10"/>
  <c r="C8" i="9"/>
  <c r="F8" i="9"/>
  <c r="C9" i="9"/>
  <c r="F9" i="9"/>
  <c r="C10" i="9"/>
  <c r="F10" i="9"/>
  <c r="C11" i="9"/>
  <c r="F11" i="9"/>
  <c r="C12" i="9"/>
  <c r="F12" i="9"/>
  <c r="F7" i="9"/>
  <c r="C7" i="9"/>
  <c r="C8" i="8"/>
  <c r="F8" i="8"/>
  <c r="C9" i="8"/>
  <c r="F9" i="8"/>
  <c r="C10" i="8"/>
  <c r="F10" i="8"/>
  <c r="C11" i="8"/>
  <c r="F11" i="8"/>
  <c r="C12" i="8"/>
  <c r="F12" i="8"/>
  <c r="F7" i="8"/>
  <c r="C7" i="8"/>
  <c r="C8" i="7"/>
  <c r="F8" i="7"/>
  <c r="C9" i="7"/>
  <c r="F9" i="7"/>
  <c r="C10" i="7"/>
  <c r="F10" i="7"/>
  <c r="C11" i="7"/>
  <c r="F11" i="7"/>
  <c r="C12" i="7"/>
  <c r="F12" i="7"/>
  <c r="F7" i="7"/>
  <c r="F13" i="7" s="1"/>
  <c r="C7" i="7"/>
  <c r="C8" i="6"/>
  <c r="F8" i="6"/>
  <c r="C9" i="6"/>
  <c r="F9" i="6"/>
  <c r="C10" i="6"/>
  <c r="F10" i="6"/>
  <c r="C11" i="6"/>
  <c r="F11" i="6"/>
  <c r="C12" i="6"/>
  <c r="F12" i="6"/>
  <c r="F7" i="6"/>
  <c r="C7" i="6"/>
  <c r="C8" i="5"/>
  <c r="F8" i="5"/>
  <c r="C9" i="5"/>
  <c r="F9" i="5"/>
  <c r="C10" i="5"/>
  <c r="F10" i="5"/>
  <c r="C11" i="5"/>
  <c r="F11" i="5"/>
  <c r="C12" i="5"/>
  <c r="F12" i="5"/>
  <c r="F7" i="5"/>
  <c r="C7" i="5"/>
  <c r="C7" i="1"/>
  <c r="C8" i="4"/>
  <c r="F8" i="4"/>
  <c r="C9" i="4"/>
  <c r="F9" i="4"/>
  <c r="C10" i="4"/>
  <c r="F10" i="4"/>
  <c r="C11" i="4"/>
  <c r="F11" i="4"/>
  <c r="C12" i="4"/>
  <c r="F12" i="4"/>
  <c r="F7" i="4"/>
  <c r="C7" i="4"/>
  <c r="C8" i="3"/>
  <c r="F8" i="3"/>
  <c r="C9" i="3"/>
  <c r="F9" i="3"/>
  <c r="F13" i="3" s="1"/>
  <c r="C10" i="3"/>
  <c r="F10" i="3"/>
  <c r="C11" i="3"/>
  <c r="F11" i="3"/>
  <c r="C12" i="3"/>
  <c r="F12" i="3"/>
  <c r="F7" i="3"/>
  <c r="C7" i="3"/>
  <c r="I107" i="14"/>
  <c r="I100" i="14"/>
  <c r="I93" i="14"/>
  <c r="I86" i="14"/>
  <c r="I79" i="14"/>
  <c r="I72" i="14"/>
  <c r="I65" i="14"/>
  <c r="I58" i="14"/>
  <c r="I51" i="14"/>
  <c r="I44" i="14"/>
  <c r="I37" i="14"/>
  <c r="I30" i="14"/>
  <c r="F7" i="2"/>
  <c r="F8" i="2"/>
  <c r="F9" i="2"/>
  <c r="F10" i="2"/>
  <c r="F11" i="2"/>
  <c r="F12" i="2"/>
  <c r="C8" i="2"/>
  <c r="C9" i="2"/>
  <c r="C10" i="2"/>
  <c r="C11" i="2"/>
  <c r="C12" i="2"/>
  <c r="C7" i="2"/>
  <c r="F8" i="1"/>
  <c r="F9" i="1"/>
  <c r="F10" i="1"/>
  <c r="F11" i="1"/>
  <c r="F12" i="1"/>
  <c r="F7" i="1"/>
  <c r="F8" i="13"/>
  <c r="F9" i="13"/>
  <c r="F10" i="13"/>
  <c r="F11" i="13"/>
  <c r="F12" i="13"/>
  <c r="F7" i="13"/>
  <c r="C7" i="13"/>
  <c r="I23" i="14"/>
  <c r="I16" i="14"/>
  <c r="C23" i="14"/>
  <c r="C16" i="14"/>
  <c r="C108" i="14"/>
  <c r="C107" i="14"/>
  <c r="C100" i="14"/>
  <c r="C106" i="14"/>
  <c r="C99" i="14"/>
  <c r="C92" i="14"/>
  <c r="C85" i="14"/>
  <c r="C78" i="14"/>
  <c r="C71" i="14"/>
  <c r="C64" i="14"/>
  <c r="C57" i="14"/>
  <c r="C50" i="14"/>
  <c r="C43" i="14"/>
  <c r="C38" i="14"/>
  <c r="C35" i="14"/>
  <c r="C36" i="14"/>
  <c r="C31" i="14"/>
  <c r="C32" i="14"/>
  <c r="C29" i="14"/>
  <c r="C22" i="14"/>
  <c r="C15" i="14"/>
  <c r="C93" i="14"/>
  <c r="C86" i="14"/>
  <c r="C79" i="14"/>
  <c r="C72" i="14"/>
  <c r="C65" i="14"/>
  <c r="C58" i="14"/>
  <c r="C51" i="14"/>
  <c r="C44" i="14"/>
  <c r="C37" i="14"/>
  <c r="C30" i="14"/>
  <c r="C28" i="14"/>
  <c r="C9" i="14"/>
  <c r="C14" i="14"/>
  <c r="C11" i="14"/>
  <c r="C89" i="14"/>
  <c r="C90" i="14"/>
  <c r="C105" i="14"/>
  <c r="C94" i="14"/>
  <c r="C95" i="14"/>
  <c r="C96" i="14"/>
  <c r="C97" i="14"/>
  <c r="C98" i="14"/>
  <c r="C101" i="14"/>
  <c r="C102" i="14"/>
  <c r="C103" i="14"/>
  <c r="C104" i="14"/>
  <c r="F13" i="9" l="1"/>
  <c r="F13" i="5"/>
  <c r="F13" i="12"/>
  <c r="F13" i="11"/>
  <c r="F13" i="10"/>
  <c r="F13" i="8"/>
  <c r="F13" i="6"/>
  <c r="F13" i="4"/>
  <c r="F13" i="2"/>
  <c r="F13" i="1"/>
  <c r="C91" i="14"/>
  <c r="C88" i="14"/>
  <c r="C87" i="14"/>
  <c r="C84" i="14"/>
  <c r="C83" i="14"/>
  <c r="C82" i="14"/>
  <c r="C81" i="14"/>
  <c r="C80" i="14"/>
  <c r="C77" i="14"/>
  <c r="C76" i="14"/>
  <c r="C75" i="14"/>
  <c r="C74" i="14"/>
  <c r="C73" i="14"/>
  <c r="C70" i="14"/>
  <c r="C69" i="14"/>
  <c r="C68" i="14"/>
  <c r="C67" i="14"/>
  <c r="C66" i="14"/>
  <c r="C63" i="14"/>
  <c r="C62" i="14"/>
  <c r="C61" i="14"/>
  <c r="C60" i="14"/>
  <c r="C59" i="14"/>
  <c r="C56" i="14"/>
  <c r="C55" i="14"/>
  <c r="C54" i="14"/>
  <c r="C53" i="14"/>
  <c r="C52" i="14"/>
  <c r="C49" i="14"/>
  <c r="C48" i="14"/>
  <c r="C47" i="14"/>
  <c r="C46" i="14"/>
  <c r="C33" i="14"/>
  <c r="C34" i="14"/>
  <c r="C39" i="14"/>
  <c r="C40" i="14"/>
  <c r="C41" i="14"/>
  <c r="C42" i="14"/>
  <c r="C45" i="14"/>
  <c r="C12" i="14"/>
  <c r="C13" i="14"/>
  <c r="C17" i="14"/>
  <c r="C18" i="14"/>
  <c r="C19" i="14"/>
  <c r="C20" i="14"/>
  <c r="C21" i="14"/>
  <c r="C10" i="14"/>
  <c r="C24" i="14"/>
  <c r="C25" i="14"/>
  <c r="C26" i="14"/>
  <c r="C27" i="14"/>
  <c r="A2" i="15" l="1"/>
  <c r="C2" i="15" s="1"/>
  <c r="C1" i="15"/>
  <c r="A3" i="15" l="1"/>
  <c r="A4" i="15" l="1"/>
  <c r="C3" i="15"/>
  <c r="A5" i="15" l="1"/>
  <c r="C4" i="15"/>
  <c r="A6" i="15" l="1"/>
  <c r="C5" i="15"/>
  <c r="A7" i="15" l="1"/>
  <c r="C6" i="15"/>
  <c r="A8" i="15" l="1"/>
  <c r="C7" i="15"/>
  <c r="F13" i="13"/>
  <c r="A9" i="15" l="1"/>
  <c r="C8" i="15"/>
  <c r="A10" i="15" l="1"/>
  <c r="C9" i="15"/>
  <c r="A11" i="15" l="1"/>
  <c r="C10" i="15"/>
  <c r="A12" i="15" l="1"/>
  <c r="C11" i="15"/>
  <c r="A13" i="15" l="1"/>
  <c r="C12" i="15"/>
  <c r="A14" i="15" l="1"/>
  <c r="C13" i="15"/>
  <c r="A15" i="15" l="1"/>
  <c r="C14" i="15"/>
  <c r="A16" i="15" l="1"/>
  <c r="C15" i="15"/>
  <c r="A17" i="15" l="1"/>
  <c r="C16" i="15"/>
  <c r="A18" i="15" l="1"/>
  <c r="C17" i="15"/>
  <c r="A19" i="15" l="1"/>
  <c r="C18" i="15"/>
  <c r="A20" i="15" l="1"/>
  <c r="C19" i="15"/>
  <c r="A21" i="15" l="1"/>
  <c r="C20" i="15"/>
  <c r="C21" i="15" l="1"/>
</calcChain>
</file>

<file path=xl/sharedStrings.xml><?xml version="1.0" encoding="utf-8"?>
<sst xmlns="http://schemas.openxmlformats.org/spreadsheetml/2006/main" count="421" uniqueCount="180">
  <si>
    <t>Weekly Timesheet</t>
  </si>
  <si>
    <t>DAY</t>
  </si>
  <si>
    <t>End Time</t>
  </si>
  <si>
    <t>Total Work Hours</t>
  </si>
  <si>
    <t>Monday</t>
  </si>
  <si>
    <t>Tuesday</t>
  </si>
  <si>
    <t>Wednesday</t>
  </si>
  <si>
    <t>Thursday</t>
  </si>
  <si>
    <t>Friday</t>
  </si>
  <si>
    <t>Saturday</t>
  </si>
  <si>
    <t>WEEKLY TOTALS</t>
  </si>
  <si>
    <t>Week of: 9 March</t>
  </si>
  <si>
    <t>Start Time</t>
  </si>
  <si>
    <t>Date</t>
  </si>
  <si>
    <t>Begin Time</t>
  </si>
  <si>
    <t>Task Description</t>
  </si>
  <si>
    <t>Total</t>
  </si>
  <si>
    <t>2 March 2020---8 March 2020</t>
  </si>
  <si>
    <t>9 March 2020---15 March 2020</t>
  </si>
  <si>
    <t>16 March 2020---22 March 2020</t>
  </si>
  <si>
    <t>23 March 2020---29 March 2020</t>
  </si>
  <si>
    <t>30 March 2020---5 April 2020</t>
  </si>
  <si>
    <t>6 April 2020---12 April 2020</t>
  </si>
  <si>
    <t>13 April 2020---19 April 2020</t>
  </si>
  <si>
    <t>20 April 2020---26 April 2020</t>
  </si>
  <si>
    <t>27 April 2020---3 May 2020</t>
  </si>
  <si>
    <t>4 May 2020---10 May 2020</t>
  </si>
  <si>
    <t>11 May 2020---17 May 2020</t>
  </si>
  <si>
    <t>18 May 2020---24 May 2020</t>
  </si>
  <si>
    <t>25 May 2020---31 May 2020</t>
  </si>
  <si>
    <t>1 June 2020---7 June 2020</t>
  </si>
  <si>
    <t>8 June 2020---14 June 2020</t>
  </si>
  <si>
    <t>15 June 2020---21 June 2020</t>
  </si>
  <si>
    <t>22 June 2020---28 June 2020</t>
  </si>
  <si>
    <t>29 June 2020---5 July 2020</t>
  </si>
  <si>
    <t>6 July 2020---12 July 2020</t>
  </si>
  <si>
    <t>13 July 2020---19 July 2020</t>
  </si>
  <si>
    <t>20 July 2020---26 July 2020</t>
  </si>
  <si>
    <t>Name: Cong Shang</t>
  </si>
  <si>
    <t>Task</t>
  </si>
  <si>
    <t>Charity Online Store</t>
  </si>
  <si>
    <t xml:space="preserve">Title: </t>
  </si>
  <si>
    <t>Day</t>
  </si>
  <si>
    <t>Build  development  envrioment.</t>
  </si>
  <si>
    <t>contact with our client and try to find a project opportunity</t>
  </si>
  <si>
    <t xml:space="preserve">Refine the work package of the project and sort the tasks. </t>
  </si>
  <si>
    <t>Estimate the workload.</t>
  </si>
  <si>
    <t>develop the auction function.</t>
  </si>
  <si>
    <t xml:space="preserve">
商品拍卖功能是拍卖网站的核心。也是一个非常有技术挑战的工作。
我们遇到的最大问题是系统无法判断何时结束订单。
思考后，共有两种解决方法：
1.在系统启动后，将所有商品信息加载到系统内存中。利用内存中的商品结束时间与系统的时间不断的匹配，如果匹配成功，则商品停止拍卖并生成订单。
这个方案的优点是：非常准确的能控制商品的拍卖结束日期。
缺点是：开发难度很大，工作量大。首先要在系统启动阶段加载所有商品到内存，并启用一个独立线程进行日期的监控。另外的一个难度是需要保证内存中的数据与数据库中的商品数据一致。当新增商品或修改，删除商品时，则需要同步内存中的数据。
2.在查看商品时候，首先判断商品是否已经超过了结束时间或者在商品到达结束时间的时候。AJAX技术触发生成订单的程序。
这个方案的好处是容易实现。
坏处是订单信息不是实时生成的。
考虑到本项目没有统计功能，因此选择了第二种方案。</t>
  </si>
  <si>
    <t>我并没有利用cookie在用户的登录的时候,</t>
  </si>
  <si>
    <t>check or update profile.</t>
  </si>
  <si>
    <t>Draw the system frameworks diagram and business flow- process diagram</t>
  </si>
  <si>
    <t>Review the system design and update incorrect content</t>
  </si>
  <si>
    <t>用户只能看到自己的订单，管理员可以看到所有人的订单。
对于客户可以在线预约取货时间并留言，需要注意的是预约时间一定要大于当前时间。
管理员可以更改订单的状态，当状态变更为已取货，整个交易流程结束。</t>
  </si>
  <si>
    <t xml:space="preserve">develop the cart function </t>
  </si>
  <si>
    <t>模仿trademe的功能，用户可以将关注的商品添加的购物车，或者只有用户对某个商品出价拍卖过，则商品自动添加到购物车。
另外商品在添加购物车的时候需要判断商品是否已经在购物车中。如果已经存在于购物车中，则不允许添加。</t>
  </si>
  <si>
    <t>用户可以在购物车中删除不再关注的商品。代码的实现是将购物车中的商品设置成删除状态，而不是真正的把数据从数据库中删除。</t>
  </si>
  <si>
    <t>develop  adding a new commodity</t>
  </si>
  <si>
    <t>develop commodity management model.</t>
  </si>
  <si>
    <t>后台管理模块新的页面模板。模板的下载地址为：http://www.cssmoban.com/cssthemes/9300.shtml
1.将页面中的菜单分离成单独的jsp文件。
2.导入的CSS与原模板的文件存在冲突。将其公共内容进行合并。</t>
  </si>
  <si>
    <t>开发新增商品功能。
难点是上传图片。页面中使用的表单格式为：enctype="multipart/form-data"
servlet中，解析表单的方法与其他servlet不同。
在判断上传的文件格式时，只允许上传常见的图片格式。
系统上传的图片会被重新命名。为了避免重复，使用的是UUID方式获取随机的名字。这种方法的坏处是不能按文件名进行分类管理。</t>
  </si>
  <si>
    <t>1只有管理员才能修改商品。
2当已经有人出价拍卖后，商品的起拍价格不能再调整。
3.如果修改商品时候未选择新图片，则保持使用旧的图片。
4.商品的状态修改为删除后，商城中将不在显示。</t>
  </si>
  <si>
    <t xml:space="preserve">开发用户管理模块。
</t>
  </si>
  <si>
    <t>开发修改用户状态的功能。
用户状态分为两类，
1.管理员可以将用户设置成disable。当被设置成disable后，用户不能再登录系统进行任何操作。
2.管理员可以将普通用户设置成管理员。管理员角色不能被注册，只有管理员可以授权。</t>
  </si>
  <si>
    <t>Admin user can see all of orders.
这个展示页面，我使用的与个人订单相同的页面。
The admin user can change the status of the order. When the status changes to picked up, the whole business process will be end.</t>
  </si>
  <si>
    <t>利用不同颜色区分不同订单的状态。并且在管理界面可以查看拍卖的出价历史记录信息。</t>
  </si>
  <si>
    <t>Add about us page and contact us page</t>
  </si>
  <si>
    <t>Maintain the contents of all error prompts and message reminders
Adjust the bidding function of the auction.</t>
  </si>
  <si>
    <t>Code review</t>
  </si>
  <si>
    <t xml:space="preserve">1.Optimizing code
2.Delete all unused variables
3.Formatting code
4.Delete annotated code </t>
  </si>
  <si>
    <t>prepare the testing environment.</t>
  </si>
  <si>
    <t>基于集成测试的测试结果修复发现的缺陷。
主要内容是大小写错误，拍卖日期不能显示，新增商品功能和订单预约功能无法选择日期，导致系统报错。。
调查的结果是HTML5的日期输入存在浏览器支持的问题，在safair不能正常显示。
解决方法，导入新的日期产品，下载地址是：</t>
  </si>
  <si>
    <t xml:space="preserve">Fix the defects of the system test </t>
  </si>
  <si>
    <t xml:space="preserve"> Prepare resources for Go-live  and check the Go-live environment </t>
  </si>
  <si>
    <t>Week of: 2 March</t>
  </si>
  <si>
    <t>Week of: 16 March</t>
  </si>
  <si>
    <t>Team meeting</t>
  </si>
  <si>
    <t>Client Meeting</t>
  </si>
  <si>
    <t>develop  cart management function, client meeting</t>
  </si>
  <si>
    <t>Review the system design, client meeting</t>
  </si>
  <si>
    <t>Advisor meeting</t>
  </si>
  <si>
    <t>,Advisor meeting</t>
  </si>
  <si>
    <t>Week of: 23 March</t>
  </si>
  <si>
    <t>Week of: 30 March</t>
  </si>
  <si>
    <t>Week of: 06 April</t>
  </si>
  <si>
    <t>Week of: 13 April</t>
  </si>
  <si>
    <t>Week of: 20 April</t>
  </si>
  <si>
    <t>Week of: 27 April</t>
  </si>
  <si>
    <t>Week of: 04 May</t>
  </si>
  <si>
    <t>Week of: 11 May</t>
  </si>
  <si>
    <t>Week of: 18  May</t>
  </si>
  <si>
    <t>Week of: 25  May</t>
  </si>
  <si>
    <t>Week of: 01 June</t>
  </si>
  <si>
    <t>Using brainstorming analyze all of projects and try to find a suitable project.</t>
  </si>
  <si>
    <t>get the first version of the requirement from the client.</t>
  </si>
  <si>
    <t>Using brainstorming methods analyze the list of projects and try to find a suitable project.
However, we found all of the projects not suitable for us. The only project which can be considered is commodity price comparison items. 
After contracting with the client, they demand is to develop a mobile application.
we don't have mobile app development and web crawler development experience, so the technical risk is very high. finally, we have to abandoned this project.</t>
  </si>
  <si>
    <t>We find a client who name is Zoë. She will provide us some project opportunities.
In the beginning, we advise our custom to build a online store to sell them all the goods.
Client suggests that it was impossible because every good is unique. They do not have energy to upload everything to the online store.
After discussion, the client decided to build a auction system.</t>
  </si>
  <si>
    <t xml:space="preserve">Getting the first version of the requirement form our client.
We discussed the requirement. We pointed out this system should have two type user，normal user and administrator, and should divide to online shop site and management site. </t>
  </si>
  <si>
    <t>Make the schedule plan and client meeting</t>
  </si>
  <si>
    <t>Make the schedule plan and prepare the scope statement document.</t>
  </si>
  <si>
    <t>We have already got clear requirements from our client.
Beas on the confirmed requirements, I estimated the workload.
Because of a lot of unsure things in this step, I only estimate it by my experience.</t>
  </si>
  <si>
    <t>After estimate the workload， I began using Microsoft Project to detail the project schedule plan.
The method is that, firstly, I identify all the milestones， because the time of the project is fixed. Secondly, I allocate the first level of work based on the results of the estimated workload.</t>
  </si>
  <si>
    <t xml:space="preserve">1. Detail the project schedule plan.
2. Define the scope of the project.
 Identify what is not part of the project and write it in a document. </t>
  </si>
  <si>
    <t>1. Finish the scope statement document.
2. Prepare the work breakdown structure (WBS) of this project 
Continue refining the project schedule plan into work packages.</t>
  </si>
  <si>
    <r>
      <t>Feasibility analysis</t>
    </r>
    <r>
      <rPr>
        <sz val="12"/>
        <color rgb="FF000000"/>
        <rFont val="宋体"/>
        <charset val="134"/>
      </rPr>
      <t>，</t>
    </r>
    <r>
      <rPr>
        <sz val="12"/>
        <color rgb="FF000000"/>
        <rFont val="Arial"/>
        <family val="2"/>
      </rPr>
      <t>analysis of resources requirements   and prepare client acceptance agreement</t>
    </r>
  </si>
  <si>
    <t xml:space="preserve">1. Optimize the work content. And adjust the work content.
2. Identify project stakeholders and record them in the stakeholder register
</t>
  </si>
  <si>
    <t>1.Research methodologies of development.
   Compare the main of the methodologies. Such as Waterfall, rapid application, agile, prototyping.
2.compair the popular databases in the world, and choose one of them for this project. I chose MySQL because it is free and easy to use.</t>
  </si>
  <si>
    <t>1. Feasibility analysis of the project in aspects of finance, time, technology and market 
2. Analysis of resources requirements for the project 
3. Prepare client acceptance agreement</t>
  </si>
  <si>
    <t>1. Make the communication plan and write it in a document.
2. Prepare the personal CV.</t>
  </si>
  <si>
    <t>Write the project scope statement and refine the project schedule plan into work packages.</t>
  </si>
  <si>
    <t>Update the schedule plan and identify  stakeholders of this project.,Advisor meeting</t>
  </si>
  <si>
    <t>Prepare Personal CV and write the communication plan.  Client meeting</t>
  </si>
  <si>
    <t>Prepare the proposal document. Focus on the methodologies of development and technical product.</t>
  </si>
  <si>
    <t>Draw the use case diagram.</t>
  </si>
  <si>
    <t xml:space="preserve">1. Meeting with an advisor, review our proposal document 
2. Design the system. Design use case diagram using visor  according to user requirements </t>
  </si>
  <si>
    <t>1. System structure design. Draw a system structure diagram.
2. Draw business flow process diagram depends on the use of requirement.</t>
  </si>
  <si>
    <t>Draw business flow process diagram.
A total of 12 business flow diagram were drawn.</t>
  </si>
  <si>
    <t>Draw business flow- process diagram</t>
  </si>
  <si>
    <t>Prepare the development environment.</t>
  </si>
  <si>
    <t>set up technical frameworks of the project.</t>
  </si>
  <si>
    <t xml:space="preserve">Prepare development  envrioment.
Installation of development tools, including JDK ，Eclipse， MySQL.
Experience: I tried to use IntelliJ IDEA to develop, but I give up. The reason is that even if the IntelliJ IEDA provides lots of useful function, I do not have enough time to learn how to use it, because its layout and shortcut key is completely different from eclipse. </t>
  </si>
  <si>
    <t>Prepare  development  envrioment.
I got a lot of problems during the installation installing the MySQL database.
1. When I install the MySQL, it prompted that the system was missing Microsoft visual C++, so it did not meet the installation requirements. 
2. As the first problem, the installation process prompts that the system misses Python.
However,  I installed all of the required software, but I still could not install all products of  MySQL 8 into my laptop. In the end, I only had to install the server of MySQL database.</t>
  </si>
  <si>
    <t>The first step, I analyzed the more popular technical frameworks such as Struts, JSP，Spring MVC, Hibernate, MyBatis and so on. I used to use these products before, but  I have forgotten how to use.
Next step, I try to find some free frameworks form the internet. However, I could not find a satisfactory framework.
finally，I decided to use basic technology. JSP +Servlet.</t>
  </si>
  <si>
    <t>Verify that this framework is usable</t>
  </si>
  <si>
    <t>Develop the main page of this system and client meeting</t>
  </si>
  <si>
    <t>Show Goods on the main page.</t>
  </si>
  <si>
    <t>Goods display by category.</t>
  </si>
  <si>
    <t>display the detailed information about the goods</t>
  </si>
  <si>
    <t>1.Using the JDBC test the database connection.
2. Try to write a demo code to prove that this framework is usable</t>
  </si>
  <si>
    <t>1.Import the front page template into my project.
2. Adjust the layout of the page according to the prototype.
3. Separate  the top and bottom of the page into a separate JSP file.</t>
  </si>
  <si>
    <t>At this moment,  there is no commodity data in the database, I inserted some fake commodities data into the database for testing.
According to the requirement document, the main page will display 12  goods nearest to the closing time.
The problem on this page is that the size of a commodity picture affects the layout of the page. 
The solution is that I use CSS to picture showing in the fixed size.</t>
  </si>
  <si>
    <t>In this project, it has five different categories.
We use five menus to display different goods.</t>
  </si>
  <si>
    <t>Using one-page display the commodity information.
The challenge of this function is the countdown tools.
I use javascript to judge how long will the commodity close.</t>
  </si>
  <si>
    <t xml:space="preserve">develop the user login and logout function </t>
  </si>
  <si>
    <t>Develop the user register and password recover function</t>
  </si>
  <si>
    <t xml:space="preserve">The function of commodity auction is the core of an auction website. It's also a very challenging job.
The biggest problem is that the system does not know when to end the auction.
After thinking, there are two solutions:
1. when the system starts, the system loads all product information into the memory. Use the close time of commodities in memory and the system time to match continuously, if the match reaches the close time, the commodity will stop the auction and generates an order.
The advantage of this scheme is that it can control the close time of the auction very accurately.
The disadvantages are: the development is very difficult and the workload is large. The first step is to load all commodities information into memory during the system startup phase, and start a separate thread for monitoring the time. Another difficulty is to ensure that the data in memory must be consistent with the database. When adding a new commodity or modifying or deleting commodities, the system needs to synchronize the data with memory.
2. When the user views the goods, firstly the system will check whether the goods have exceeded the end time or when the goods reach at the end time. The system uses Ajax technology to trigger the order generating program.
The advantage of this scheme is easy to achieve.
The disadvantage is that order information is not generated in real-time.
Considering that there is no statistical function in this project, so we chose the second scheme </t>
  </si>
  <si>
    <t xml:space="preserve">Develop the user login and logout function
1. The original plan is to continue to develop the auction function today, but the system must record user information before bidding. Therefore, the user management function is developed in advance.
2. I didn't use a cookie in the login function. in other words, the user must type the user name and password, when they log in the system.
3. If the user does not do anything in 15 minutes, the user needs to log in again </t>
  </si>
  <si>
    <t xml:space="preserve">Keep coding the auction function.
the main job of today is when the commodities reach at the end time, the system uses AJAX to call order generation program. </t>
  </si>
  <si>
    <t>When a user registers, the user name can not be repeated with the database. if the user name has already been taken, the system will prompt the error message.
Password recover function needs the user to type a correct email address or mobile number. If the password or email address is correct, the user can change the password by themselves.</t>
  </si>
  <si>
    <t>Registered Members can check or update their personal information except for the user name</t>
  </si>
  <si>
    <t>develop viewing the display orders  and make an appointment to pick up functions, Advisor meeting</t>
  </si>
  <si>
    <t>Normal users can only see their orders
For customers, they can make an online appointment for pick-up and leave a message after they win the auction. It should be noted that the appointment time must be later than the current time.</t>
  </si>
  <si>
    <t xml:space="preserve">Imitating the function of the Trademe, user can add concerned commodities into the cart.
if the user auctioned a commodity， the commodity will be automatically added to the shopping cart.
In addition, when adding a commodity to the shopping cart, the system should check whether the goods are already in the shopping cart. If it already exists in the cart, Adding is not allowed.
</t>
  </si>
  <si>
    <t>Users can delete items that they no longer concerned in their shopping cart.
The implementation of the code is  to set a delete state of the  commodity rather than to delete the data from the database.</t>
  </si>
  <si>
    <t xml:space="preserve">I will use a new template for the management side.
The download address of the template is: http://www.cssmoban.com/cssthemes/9300.shtml
1. Separate the menu into a separate JSP file
2. The imported CSS conflicts with the original template. Merge the public content.
</t>
  </si>
  <si>
    <t>Develop add a commodity function.
The difficulty is uploading pictures. 
should be noticed that The form format in the page is: enctype = "multipart / form-data"
In Servlet, the method of parsing form is different from other Servlets.
the system judges the uploaded file, it only supports common image formats.
Images uploaded by the system will be renamed. To avoid repetition, I use  UUID to get random names. The disadvantage of this method is that it can't be classified by file name.</t>
  </si>
  <si>
    <t>develop the commodity management model, Advisor meeting</t>
  </si>
  <si>
    <t>develop the user management model</t>
  </si>
  <si>
    <t>Develop  the user management model</t>
  </si>
  <si>
    <t>Develop the order management model</t>
  </si>
  <si>
    <t>1 only admin user  can modify the commodity information
2. When a commodity  has already bid  by someone, the starting price  cannot be modified
3. If did no select a  new picture when modifying the commodity the old picture shall be used.
4. After the status of a commodity is changed to delete, the commodity will not be displayed on the store page.</t>
  </si>
  <si>
    <t xml:space="preserve">DDevelop user management model
</t>
  </si>
  <si>
    <t>Develop the function to modify user status. 
There are two types of user states.
1. The admin user can set the user to disable. When it is set to disable, the user can no longer log in to the system for any operation.
2. Admin user can set normal users to admin. The admin user role cannot be registered. Only authorized by the admin user.</t>
  </si>
  <si>
    <t>Admin user can see all of the orders.
This display page, I use the same page as my personal order page.
The admin user can change the status of the order. When the status changes to picked up, the whole business process will end.</t>
  </si>
  <si>
    <t>Using different colours to distinguish the status of orders. 
Users can view auction bid history information through page Jump</t>
  </si>
  <si>
    <t>Page beautification, Advisor meeting</t>
  </si>
  <si>
    <t>Page beautification</t>
  </si>
  <si>
    <t>Replace the advertising page and system logo.
Unify the system icons
Check the page for spelling errors
 correct the displayed information of the store bottom page.
Add commodity search function on the main page.</t>
  </si>
  <si>
    <t>Check all prompt information and alert message.
Permission validation to ensure that each servlet validates session state.
Using JavaScript and HTML5 new characteristic verifies the inputs.such as limit the type,  length of the input. Required .etc.</t>
  </si>
  <si>
    <t>Use iframe to show Google maps. 
There is a third party on the Internet to provide Google location information services.
After type specific location information, the URL with address information will be automatically generated,</t>
  </si>
  <si>
    <t>1.build the test environment on another laptop.
2.the main tasks  is that install JDK and database.
3.Package this system to a war file and deploy it in the test environment</t>
  </si>
  <si>
    <t xml:space="preserve">Depend on the results of the integration test, I fix defects.
The most common mistake is the spelling of upper and lower case.
The most serious problem is the date input.
The auction date cannot be displayed.
Add a commodity function and make an appointment function cannot input date information, resulting in system errors.
The result of the research is that the date input of HTML 5 could not support safari.
The solution is to import a new date product. The download address is：https://www.layui.com/laydate/?alone
</t>
  </si>
  <si>
    <t>Fix the defects of the system test.
Optimize page-turning query function</t>
  </si>
  <si>
    <t>Help our client to build a testing environment.</t>
  </si>
  <si>
    <t>Fix the defects of the integration test, Advisor meeting</t>
  </si>
  <si>
    <t xml:space="preserve">prepare the testing environment </t>
  </si>
  <si>
    <t>Fix the defects of the user acceptance test, Advisor meeting</t>
  </si>
  <si>
    <t xml:space="preserve">Teach the client how to test the system.
When they have questions, we will explain immediately or fix the defects. </t>
  </si>
  <si>
    <t>Write the install manual.
1. the installation JDK manual
2.the installation MySQL database manual
3.the installation Tomcat manual
Provide verification method after installation
prepare database initialization scripts.</t>
  </si>
  <si>
    <t xml:space="preserve">1.Package all required resources
2. Simulate the installation and deployment in the test environment.
3.Verify whether the go-live environment is available, including product version </t>
  </si>
  <si>
    <t>Support go-live 
Teach them how to use it 
Explain the problems often encountered</t>
  </si>
  <si>
    <t>Evaluate our project management.
1.scope management.
2.schedule management.
3.quality management.
4.Communication management
5.risk Management.
6.Human resource management.
summarize the experience of this project.</t>
  </si>
  <si>
    <t>Review the all of documents,
Check all of the digital files
Upload all materials to the cloud.</t>
  </si>
  <si>
    <t xml:space="preserve">Summarize personal experience </t>
  </si>
  <si>
    <t>Prepare Individual report</t>
  </si>
  <si>
    <t>Review all documents.</t>
  </si>
  <si>
    <t>Prepare the panel interview.</t>
  </si>
  <si>
    <t xml:space="preserve">Support go-live </t>
  </si>
  <si>
    <t>Prepare the Project Closure document, client meeting</t>
  </si>
  <si>
    <t>Write the installation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</si>
</sst>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14809]hh:mm;@"/>
    <numFmt numFmtId="166" formatCode="[$-14809]d\ mmmm\ yyyy;@"/>
  </numFmts>
  <fonts count="13">
    <font>
      <sz val="12"/>
      <color theme="1"/>
      <name val="Calibri"/>
      <family val="2"/>
      <scheme val="minor"/>
    </font>
    <font>
      <sz val="10"/>
      <name val="Roboto"/>
    </font>
    <font>
      <sz val="12"/>
      <color rgb="FF000000"/>
      <name val="Calibri"/>
      <family val="2"/>
      <scheme val="minor"/>
    </font>
    <font>
      <sz val="12"/>
      <name val="Calibri"/>
      <family val="2"/>
      <scheme val="minor"/>
    </font>
    <font>
      <b/>
      <sz val="12"/>
      <color rgb="FF000000"/>
      <name val="Calibri"/>
      <family val="2"/>
      <scheme val="minor"/>
    </font>
    <font>
      <u/>
      <sz val="12"/>
      <color rgb="FF000000"/>
      <name val="Calibri"/>
      <family val="2"/>
      <scheme val="minor"/>
    </font>
    <font>
      <b/>
      <sz val="16"/>
      <color rgb="FF000000"/>
      <name val="Calibri"/>
      <family val="2"/>
      <scheme val="minor"/>
    </font>
    <font>
      <b/>
      <sz val="14"/>
      <color rgb="FF000000"/>
      <name val="Calibri"/>
      <family val="2"/>
      <scheme val="minor"/>
    </font>
    <font>
      <b/>
      <sz val="12"/>
      <name val="Calibri"/>
      <family val="2"/>
      <scheme val="minor"/>
    </font>
    <font>
      <sz val="12"/>
      <color theme="0"/>
      <name val="Arial"/>
      <family val="2"/>
    </font>
    <font>
      <sz val="12"/>
      <color theme="1"/>
      <name val="Arial"/>
      <family val="2"/>
    </font>
    <font>
      <sz val="12"/>
      <color rgb="FF000000"/>
      <name val="Arial"/>
      <family val="2"/>
    </font>
    <font>
      <sz val="12"/>
      <color rgb="FF000000"/>
      <name val="宋体"/>
      <charset val="134"/>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0"/>
        <bgColor rgb="FFCFE2F3"/>
      </patternFill>
    </fill>
    <fill>
      <patternFill patternType="solid">
        <fgColor rgb="FFFFFFFF"/>
        <bgColor indexed="64"/>
      </patternFill>
    </fill>
  </fills>
  <borders count="10">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47">
    <xf numFmtId="0" fontId="0" fillId="0" borderId="0" xfId="0"/>
    <xf numFmtId="0" fontId="9" fillId="4" borderId="5" xfId="0" applyFont="1" applyFill="1" applyBorder="1"/>
    <xf numFmtId="0" fontId="10" fillId="2" borderId="0" xfId="0" applyFont="1" applyFill="1"/>
    <xf numFmtId="0" fontId="10" fillId="2" borderId="5" xfId="0" applyFont="1" applyFill="1" applyBorder="1"/>
    <xf numFmtId="165" fontId="10" fillId="2" borderId="5" xfId="0" applyNumberFormat="1" applyFont="1" applyFill="1" applyBorder="1"/>
    <xf numFmtId="0" fontId="10" fillId="3" borderId="5" xfId="0" applyFont="1" applyFill="1" applyBorder="1"/>
    <xf numFmtId="165" fontId="10" fillId="3" borderId="5" xfId="0" applyNumberFormat="1" applyFont="1" applyFill="1" applyBorder="1" applyAlignment="1">
      <alignment horizontal="right"/>
    </xf>
    <xf numFmtId="166" fontId="10" fillId="2" borderId="0" xfId="0" applyNumberFormat="1" applyFont="1" applyFill="1"/>
    <xf numFmtId="0" fontId="6" fillId="2" borderId="0" xfId="0" applyFont="1" applyFill="1"/>
    <xf numFmtId="0" fontId="1" fillId="2" borderId="0" xfId="0" applyFont="1" applyFill="1"/>
    <xf numFmtId="0" fontId="0" fillId="2" borderId="0" xfId="0" applyFill="1"/>
    <xf numFmtId="0" fontId="3" fillId="2" borderId="0" xfId="0" applyFont="1" applyFill="1"/>
    <xf numFmtId="0" fontId="3" fillId="2" borderId="1" xfId="0" applyFont="1" applyFill="1" applyBorder="1"/>
    <xf numFmtId="0" fontId="2" fillId="2" borderId="1" xfId="0" applyFont="1" applyFill="1" applyBorder="1"/>
    <xf numFmtId="0" fontId="3" fillId="2" borderId="0" xfId="0" applyFont="1" applyFill="1" applyBorder="1"/>
    <xf numFmtId="20" fontId="3" fillId="2" borderId="1" xfId="0" applyNumberFormat="1" applyFont="1" applyFill="1" applyBorder="1" applyAlignment="1">
      <alignment vertical="top"/>
    </xf>
    <xf numFmtId="0" fontId="3" fillId="2" borderId="1" xfId="0" applyFont="1" applyFill="1" applyBorder="1" applyAlignment="1">
      <alignment vertical="top"/>
    </xf>
    <xf numFmtId="0" fontId="3" fillId="5" borderId="1" xfId="0" applyFont="1" applyFill="1" applyBorder="1" applyAlignment="1">
      <alignment vertical="top"/>
    </xf>
    <xf numFmtId="0" fontId="3" fillId="2" borderId="5" xfId="0" applyFont="1" applyFill="1" applyBorder="1" applyAlignment="1">
      <alignment vertical="top"/>
    </xf>
    <xf numFmtId="0" fontId="3" fillId="2" borderId="2" xfId="0" applyFont="1" applyFill="1" applyBorder="1"/>
    <xf numFmtId="0" fontId="3" fillId="5" borderId="4" xfId="0" applyFont="1" applyFill="1" applyBorder="1" applyAlignment="1">
      <alignment vertical="top"/>
    </xf>
    <xf numFmtId="0" fontId="4" fillId="2" borderId="0" xfId="0" applyFont="1" applyFill="1" applyBorder="1"/>
    <xf numFmtId="0" fontId="2" fillId="2" borderId="0" xfId="0" applyFont="1" applyFill="1" applyAlignment="1">
      <alignment horizontal="right"/>
    </xf>
    <xf numFmtId="0" fontId="5" fillId="2" borderId="0" xfId="0" applyFont="1" applyFill="1" applyAlignment="1">
      <alignment horizontal="right"/>
    </xf>
    <xf numFmtId="0" fontId="2" fillId="2" borderId="5" xfId="0" applyFont="1" applyFill="1" applyBorder="1"/>
    <xf numFmtId="0" fontId="4" fillId="2" borderId="5" xfId="0" applyFont="1" applyFill="1" applyBorder="1"/>
    <xf numFmtId="0" fontId="3" fillId="2" borderId="5" xfId="0" applyFont="1" applyFill="1" applyBorder="1"/>
    <xf numFmtId="0" fontId="10" fillId="2" borderId="5" xfId="0" applyFont="1" applyFill="1" applyBorder="1" applyAlignment="1">
      <alignment wrapText="1"/>
    </xf>
    <xf numFmtId="0" fontId="10" fillId="2" borderId="0" xfId="0" applyFont="1" applyFill="1" applyAlignment="1">
      <alignment wrapText="1"/>
    </xf>
    <xf numFmtId="164" fontId="10" fillId="2" borderId="5" xfId="0" applyNumberFormat="1" applyFont="1" applyFill="1" applyBorder="1" applyAlignment="1">
      <alignment wrapText="1"/>
    </xf>
    <xf numFmtId="0" fontId="9" fillId="4" borderId="5" xfId="0" applyFont="1" applyFill="1" applyBorder="1" applyAlignment="1">
      <alignment wrapText="1"/>
    </xf>
    <xf numFmtId="0" fontId="10" fillId="3" borderId="5" xfId="0" applyFont="1" applyFill="1" applyBorder="1" applyAlignment="1"/>
    <xf numFmtId="0" fontId="10" fillId="2" borderId="0" xfId="0" applyFont="1" applyFill="1" applyBorder="1" applyAlignment="1">
      <alignment wrapText="1"/>
    </xf>
    <xf numFmtId="0" fontId="2" fillId="2" borderId="6" xfId="0" applyFont="1" applyFill="1" applyBorder="1"/>
    <xf numFmtId="0" fontId="7" fillId="2" borderId="5" xfId="0" applyFont="1" applyFill="1" applyBorder="1"/>
    <xf numFmtId="0" fontId="3" fillId="5" borderId="5" xfId="0" applyFont="1" applyFill="1" applyBorder="1" applyAlignment="1">
      <alignment vertical="top"/>
    </xf>
    <xf numFmtId="0" fontId="11" fillId="6" borderId="8" xfId="0" applyFont="1" applyFill="1" applyBorder="1" applyAlignment="1">
      <alignment horizontal="left" vertical="center" wrapText="1"/>
    </xf>
    <xf numFmtId="0" fontId="11" fillId="6" borderId="9" xfId="0" applyFont="1" applyFill="1" applyBorder="1" applyAlignment="1">
      <alignment horizontal="left" vertical="center" wrapText="1"/>
    </xf>
    <xf numFmtId="165" fontId="10" fillId="3" borderId="6" xfId="0" applyNumberFormat="1" applyFont="1" applyFill="1" applyBorder="1" applyAlignment="1">
      <alignment horizontal="right"/>
    </xf>
    <xf numFmtId="0" fontId="10" fillId="3" borderId="6" xfId="0" applyFont="1" applyFill="1" applyBorder="1"/>
    <xf numFmtId="0" fontId="11" fillId="6" borderId="5" xfId="0" applyFont="1" applyFill="1" applyBorder="1" applyAlignment="1">
      <alignment horizontal="left" vertical="center" wrapText="1"/>
    </xf>
    <xf numFmtId="0" fontId="10" fillId="3" borderId="5" xfId="0" applyFont="1" applyFill="1" applyBorder="1" applyAlignment="1">
      <alignment horizontal="center"/>
    </xf>
    <xf numFmtId="0" fontId="10" fillId="3" borderId="6" xfId="0" applyFont="1" applyFill="1" applyBorder="1" applyAlignment="1">
      <alignment horizontal="center"/>
    </xf>
    <xf numFmtId="0" fontId="4" fillId="2" borderId="7" xfId="0" applyFont="1" applyFill="1" applyBorder="1"/>
    <xf numFmtId="0" fontId="8" fillId="2" borderId="3" xfId="0" applyFont="1" applyFill="1" applyBorder="1"/>
    <xf numFmtId="0" fontId="4" fillId="2" borderId="5" xfId="0" applyFont="1" applyFill="1" applyBorder="1"/>
    <xf numFmtId="0" fontId="8" fillId="2" borderId="5"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20893-926F-49E3-B9A2-74AD67EEE55F}">
  <dimension ref="A1:E21"/>
  <sheetViews>
    <sheetView workbookViewId="0">
      <selection activeCell="B31" sqref="B31"/>
    </sheetView>
  </sheetViews>
  <sheetFormatPr defaultRowHeight="15.5"/>
  <cols>
    <col min="1" max="1" width="21.58203125" style="7" customWidth="1"/>
    <col min="2" max="2" width="21.6640625" style="7" customWidth="1"/>
    <col min="3" max="3" width="17.5" style="7" bestFit="1" customWidth="1"/>
    <col min="4" max="4" width="16.6640625" style="2" customWidth="1"/>
    <col min="5" max="5" width="35.25" style="2" customWidth="1"/>
    <col min="6" max="6" width="20.1640625" style="2" customWidth="1"/>
    <col min="7" max="16384" width="8.6640625" style="2"/>
  </cols>
  <sheetData>
    <row r="1" spans="1:5">
      <c r="A1" s="7">
        <v>43892</v>
      </c>
      <c r="C1" s="7">
        <f>A1+6</f>
        <v>43898</v>
      </c>
      <c r="D1" s="7"/>
      <c r="E1" s="2" t="s">
        <v>17</v>
      </c>
    </row>
    <row r="2" spans="1:5">
      <c r="A2" s="7">
        <f>A1+7</f>
        <v>43899</v>
      </c>
      <c r="C2" s="7">
        <f t="shared" ref="C2:C21" si="0">A2+6</f>
        <v>43905</v>
      </c>
      <c r="E2" s="2" t="s">
        <v>18</v>
      </c>
    </row>
    <row r="3" spans="1:5">
      <c r="A3" s="7">
        <f t="shared" ref="A3:A21" si="1">A2+7</f>
        <v>43906</v>
      </c>
      <c r="C3" s="7">
        <f t="shared" si="0"/>
        <v>43912</v>
      </c>
      <c r="E3" s="2" t="s">
        <v>19</v>
      </c>
    </row>
    <row r="4" spans="1:5">
      <c r="A4" s="7">
        <f t="shared" si="1"/>
        <v>43913</v>
      </c>
      <c r="C4" s="7">
        <f t="shared" si="0"/>
        <v>43919</v>
      </c>
      <c r="E4" s="2" t="s">
        <v>20</v>
      </c>
    </row>
    <row r="5" spans="1:5">
      <c r="A5" s="7">
        <f t="shared" si="1"/>
        <v>43920</v>
      </c>
      <c r="C5" s="7">
        <f t="shared" si="0"/>
        <v>43926</v>
      </c>
      <c r="E5" s="2" t="s">
        <v>21</v>
      </c>
    </row>
    <row r="6" spans="1:5">
      <c r="A6" s="7">
        <f t="shared" si="1"/>
        <v>43927</v>
      </c>
      <c r="C6" s="7">
        <f t="shared" si="0"/>
        <v>43933</v>
      </c>
      <c r="E6" s="2" t="s">
        <v>22</v>
      </c>
    </row>
    <row r="7" spans="1:5">
      <c r="A7" s="7">
        <f t="shared" si="1"/>
        <v>43934</v>
      </c>
      <c r="C7" s="7">
        <f t="shared" si="0"/>
        <v>43940</v>
      </c>
      <c r="E7" s="2" t="s">
        <v>23</v>
      </c>
    </row>
    <row r="8" spans="1:5">
      <c r="A8" s="7">
        <f t="shared" si="1"/>
        <v>43941</v>
      </c>
      <c r="C8" s="7">
        <f t="shared" si="0"/>
        <v>43947</v>
      </c>
      <c r="E8" s="2" t="s">
        <v>24</v>
      </c>
    </row>
    <row r="9" spans="1:5">
      <c r="A9" s="7">
        <f t="shared" si="1"/>
        <v>43948</v>
      </c>
      <c r="C9" s="7">
        <f t="shared" si="0"/>
        <v>43954</v>
      </c>
      <c r="E9" s="2" t="s">
        <v>25</v>
      </c>
    </row>
    <row r="10" spans="1:5">
      <c r="A10" s="7">
        <f t="shared" si="1"/>
        <v>43955</v>
      </c>
      <c r="C10" s="7">
        <f t="shared" si="0"/>
        <v>43961</v>
      </c>
      <c r="E10" s="2" t="s">
        <v>26</v>
      </c>
    </row>
    <row r="11" spans="1:5">
      <c r="A11" s="7">
        <f t="shared" si="1"/>
        <v>43962</v>
      </c>
      <c r="C11" s="7">
        <f t="shared" si="0"/>
        <v>43968</v>
      </c>
      <c r="E11" s="2" t="s">
        <v>27</v>
      </c>
    </row>
    <row r="12" spans="1:5">
      <c r="A12" s="7">
        <f t="shared" si="1"/>
        <v>43969</v>
      </c>
      <c r="C12" s="7">
        <f t="shared" si="0"/>
        <v>43975</v>
      </c>
      <c r="E12" s="2" t="s">
        <v>28</v>
      </c>
    </row>
    <row r="13" spans="1:5">
      <c r="A13" s="7">
        <f t="shared" si="1"/>
        <v>43976</v>
      </c>
      <c r="C13" s="7">
        <f t="shared" si="0"/>
        <v>43982</v>
      </c>
      <c r="E13" s="2" t="s">
        <v>29</v>
      </c>
    </row>
    <row r="14" spans="1:5">
      <c r="A14" s="7">
        <f t="shared" si="1"/>
        <v>43983</v>
      </c>
      <c r="C14" s="7">
        <f t="shared" si="0"/>
        <v>43989</v>
      </c>
      <c r="E14" s="2" t="s">
        <v>30</v>
      </c>
    </row>
    <row r="15" spans="1:5">
      <c r="A15" s="7">
        <f t="shared" si="1"/>
        <v>43990</v>
      </c>
      <c r="C15" s="7">
        <f t="shared" si="0"/>
        <v>43996</v>
      </c>
      <c r="E15" s="2" t="s">
        <v>31</v>
      </c>
    </row>
    <row r="16" spans="1:5">
      <c r="A16" s="7">
        <f t="shared" si="1"/>
        <v>43997</v>
      </c>
      <c r="C16" s="7">
        <f t="shared" si="0"/>
        <v>44003</v>
      </c>
      <c r="E16" s="2" t="s">
        <v>32</v>
      </c>
    </row>
    <row r="17" spans="1:5">
      <c r="A17" s="7">
        <f t="shared" si="1"/>
        <v>44004</v>
      </c>
      <c r="C17" s="7">
        <f t="shared" si="0"/>
        <v>44010</v>
      </c>
      <c r="E17" s="2" t="s">
        <v>33</v>
      </c>
    </row>
    <row r="18" spans="1:5">
      <c r="A18" s="7">
        <f t="shared" si="1"/>
        <v>44011</v>
      </c>
      <c r="C18" s="7">
        <f t="shared" si="0"/>
        <v>44017</v>
      </c>
      <c r="E18" s="2" t="s">
        <v>34</v>
      </c>
    </row>
    <row r="19" spans="1:5">
      <c r="A19" s="7">
        <f t="shared" si="1"/>
        <v>44018</v>
      </c>
      <c r="C19" s="7">
        <f t="shared" si="0"/>
        <v>44024</v>
      </c>
      <c r="E19" s="2" t="s">
        <v>35</v>
      </c>
    </row>
    <row r="20" spans="1:5">
      <c r="A20" s="7">
        <f t="shared" si="1"/>
        <v>44025</v>
      </c>
      <c r="C20" s="7">
        <f t="shared" si="0"/>
        <v>44031</v>
      </c>
      <c r="E20" s="2" t="s">
        <v>36</v>
      </c>
    </row>
    <row r="21" spans="1:5">
      <c r="A21" s="7">
        <f t="shared" si="1"/>
        <v>44032</v>
      </c>
      <c r="C21" s="7">
        <f t="shared" si="0"/>
        <v>44038</v>
      </c>
      <c r="E21" s="2"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C505-F8B6-4172-8F34-DF36D9A69AF9}">
  <dimension ref="B2:G19"/>
  <sheetViews>
    <sheetView workbookViewId="0">
      <selection activeCell="D7" sqref="D7:E12"/>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86</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t="str">
        <f>'individual  log'!E59</f>
        <v>develop viewing the display orders  and make an appointment to pick up functions, Advisor meeting</v>
      </c>
      <c r="D7" s="15">
        <v>0.39583333333333331</v>
      </c>
      <c r="E7" s="15">
        <v>0.95833333333333337</v>
      </c>
      <c r="F7" s="35">
        <f>'individual  log'!I59</f>
        <v>9</v>
      </c>
    </row>
    <row r="8" spans="2:7">
      <c r="B8" s="24" t="s">
        <v>5</v>
      </c>
      <c r="C8" s="18" t="str">
        <f>'individual  log'!E60</f>
        <v xml:space="preserve">develop the cart function </v>
      </c>
      <c r="D8" s="15">
        <v>0.39583333333333331</v>
      </c>
      <c r="E8" s="15">
        <v>0.95833333333333337</v>
      </c>
      <c r="F8" s="35">
        <f>'individual  log'!I60</f>
        <v>8</v>
      </c>
      <c r="G8" s="11"/>
    </row>
    <row r="9" spans="2:7">
      <c r="B9" s="24" t="s">
        <v>6</v>
      </c>
      <c r="C9" s="18" t="str">
        <f>'individual  log'!E61</f>
        <v>develop  cart management function, client meeting</v>
      </c>
      <c r="D9" s="15">
        <v>0.39583333333333331</v>
      </c>
      <c r="E9" s="15">
        <v>0.95833333333333337</v>
      </c>
      <c r="F9" s="35">
        <f>'individual  log'!I61</f>
        <v>9</v>
      </c>
      <c r="G9" s="11"/>
    </row>
    <row r="10" spans="2:7">
      <c r="B10" s="24" t="s">
        <v>7</v>
      </c>
      <c r="C10" s="18" t="str">
        <f>'individual  log'!E62</f>
        <v>develop commodity management model.</v>
      </c>
      <c r="D10" s="15">
        <v>0.39583333333333331</v>
      </c>
      <c r="E10" s="15">
        <v>0.95833333333333337</v>
      </c>
      <c r="F10" s="35">
        <f>'individual  log'!I62</f>
        <v>8</v>
      </c>
      <c r="G10" s="11"/>
    </row>
    <row r="11" spans="2:7">
      <c r="B11" s="24" t="s">
        <v>8</v>
      </c>
      <c r="C11" s="18" t="str">
        <f>'individual  log'!E63</f>
        <v>develop  adding a new commodity</v>
      </c>
      <c r="D11" s="15">
        <v>0.39583333333333331</v>
      </c>
      <c r="E11" s="15">
        <v>0.95833333333333337</v>
      </c>
      <c r="F11" s="35">
        <f>'individual  log'!I63</f>
        <v>8</v>
      </c>
      <c r="G11" s="11"/>
    </row>
    <row r="12" spans="2:7">
      <c r="B12" s="24" t="s">
        <v>9</v>
      </c>
      <c r="C12" s="18" t="str">
        <f>'individual  log'!E64</f>
        <v>Team meeting</v>
      </c>
      <c r="D12" s="15">
        <v>0.39583333333333331</v>
      </c>
      <c r="E12" s="15">
        <v>0.95833333333333337</v>
      </c>
      <c r="F12" s="35">
        <f>'individual  log'!I64</f>
        <v>2</v>
      </c>
      <c r="G12" s="11"/>
    </row>
    <row r="13" spans="2:7">
      <c r="B13" s="25" t="s">
        <v>10</v>
      </c>
      <c r="C13" s="26"/>
      <c r="D13" s="26"/>
      <c r="E13" s="26"/>
      <c r="F13" s="35">
        <f>SUM(F7:F12)</f>
        <v>44</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3A6DA-9919-4279-A299-BC5A2BD123BA}">
  <dimension ref="B2:G19"/>
  <sheetViews>
    <sheetView workbookViewId="0">
      <selection activeCell="D7" sqref="D7:E12"/>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87</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t="str">
        <f>'individual  log'!E66</f>
        <v>develop the commodity management model, Advisor meeting</v>
      </c>
      <c r="D7" s="15">
        <v>0.39583333333333331</v>
      </c>
      <c r="E7" s="15">
        <v>0.95833333333333337</v>
      </c>
      <c r="F7" s="35">
        <f>'individual  log'!I66</f>
        <v>9</v>
      </c>
    </row>
    <row r="8" spans="2:7">
      <c r="B8" s="24" t="s">
        <v>5</v>
      </c>
      <c r="C8" s="18" t="str">
        <f>'individual  log'!E67</f>
        <v>develop the user management model</v>
      </c>
      <c r="D8" s="15">
        <v>0.39583333333333331</v>
      </c>
      <c r="E8" s="15">
        <v>0.95833333333333337</v>
      </c>
      <c r="F8" s="35">
        <f>'individual  log'!I67</f>
        <v>8</v>
      </c>
      <c r="G8" s="11"/>
    </row>
    <row r="9" spans="2:7">
      <c r="B9" s="24" t="s">
        <v>6</v>
      </c>
      <c r="C9" s="18" t="str">
        <f>'individual  log'!E68</f>
        <v>Develop  the user management model</v>
      </c>
      <c r="D9" s="15">
        <v>0.39583333333333331</v>
      </c>
      <c r="E9" s="15">
        <v>0.95833333333333337</v>
      </c>
      <c r="F9" s="35">
        <f>'individual  log'!I68</f>
        <v>8</v>
      </c>
      <c r="G9" s="11"/>
    </row>
    <row r="10" spans="2:7">
      <c r="B10" s="24" t="s">
        <v>7</v>
      </c>
      <c r="C10" s="18" t="str">
        <f>'individual  log'!E69</f>
        <v>Develop the order management model</v>
      </c>
      <c r="D10" s="15">
        <v>0.39583333333333331</v>
      </c>
      <c r="E10" s="15">
        <v>0.95833333333333337</v>
      </c>
      <c r="F10" s="35">
        <f>'individual  log'!I69</f>
        <v>8</v>
      </c>
      <c r="G10" s="11"/>
    </row>
    <row r="11" spans="2:7">
      <c r="B11" s="24" t="s">
        <v>8</v>
      </c>
      <c r="C11" s="18" t="str">
        <f>'individual  log'!E70</f>
        <v>Develop the order management model</v>
      </c>
      <c r="D11" s="15">
        <v>0.39583333333333331</v>
      </c>
      <c r="E11" s="15">
        <v>0.95833333333333337</v>
      </c>
      <c r="F11" s="35">
        <f>'individual  log'!I70</f>
        <v>8</v>
      </c>
      <c r="G11" s="11"/>
    </row>
    <row r="12" spans="2:7">
      <c r="B12" s="24" t="s">
        <v>9</v>
      </c>
      <c r="C12" s="18" t="str">
        <f>'individual  log'!E71</f>
        <v>Team meeting</v>
      </c>
      <c r="D12" s="15">
        <v>0.39583333333333331</v>
      </c>
      <c r="E12" s="15">
        <v>0.95833333333333337</v>
      </c>
      <c r="F12" s="35">
        <f>'individual  log'!I71</f>
        <v>2</v>
      </c>
      <c r="G12" s="11"/>
    </row>
    <row r="13" spans="2:7">
      <c r="B13" s="25" t="s">
        <v>10</v>
      </c>
      <c r="C13" s="26"/>
      <c r="D13" s="26"/>
      <c r="E13" s="26"/>
      <c r="F13" s="35">
        <f>SUM(F7:F12)</f>
        <v>43</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71AD6-B98A-4838-A319-0ED0E6889E99}">
  <dimension ref="B2:G19"/>
  <sheetViews>
    <sheetView workbookViewId="0">
      <selection activeCell="D7" sqref="D7:E12"/>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88</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t="str">
        <f>'individual  log'!E73</f>
        <v>Page beautification, Advisor meeting</v>
      </c>
      <c r="D7" s="15">
        <v>0.39583333333333331</v>
      </c>
      <c r="E7" s="15">
        <v>0.95833333333333337</v>
      </c>
      <c r="F7" s="35">
        <f>'individual  log'!I73</f>
        <v>9</v>
      </c>
    </row>
    <row r="8" spans="2:7">
      <c r="B8" s="24" t="s">
        <v>5</v>
      </c>
      <c r="C8" s="18" t="str">
        <f>'individual  log'!E74</f>
        <v>Page beautification</v>
      </c>
      <c r="D8" s="15">
        <v>0.39583333333333331</v>
      </c>
      <c r="E8" s="15">
        <v>0.95833333333333337</v>
      </c>
      <c r="F8" s="35">
        <f>'individual  log'!I74</f>
        <v>8</v>
      </c>
      <c r="G8" s="11"/>
    </row>
    <row r="9" spans="2:7">
      <c r="B9" s="24" t="s">
        <v>6</v>
      </c>
      <c r="C9" s="18" t="str">
        <f>'individual  log'!E75</f>
        <v>Page beautification</v>
      </c>
      <c r="D9" s="15">
        <v>0.39583333333333331</v>
      </c>
      <c r="E9" s="15">
        <v>0.95833333333333337</v>
      </c>
      <c r="F9" s="35">
        <f>'individual  log'!I75</f>
        <v>8</v>
      </c>
      <c r="G9" s="11"/>
    </row>
    <row r="10" spans="2:7">
      <c r="B10" s="24" t="s">
        <v>7</v>
      </c>
      <c r="C10" s="18" t="str">
        <f>'individual  log'!E76</f>
        <v>Add about us page and contact us page</v>
      </c>
      <c r="D10" s="15">
        <v>0.39583333333333331</v>
      </c>
      <c r="E10" s="15">
        <v>0.95833333333333337</v>
      </c>
      <c r="F10" s="35">
        <f>'individual  log'!I76</f>
        <v>8</v>
      </c>
      <c r="G10" s="11"/>
    </row>
    <row r="11" spans="2:7">
      <c r="B11" s="24" t="s">
        <v>8</v>
      </c>
      <c r="C11" s="18">
        <f>'individual  log'!E77</f>
        <v>0</v>
      </c>
      <c r="D11" s="15">
        <v>0.39583333333333331</v>
      </c>
      <c r="E11" s="15">
        <v>0.95833333333333337</v>
      </c>
      <c r="F11" s="35">
        <f>'individual  log'!I77</f>
        <v>0</v>
      </c>
      <c r="G11" s="11"/>
    </row>
    <row r="12" spans="2:7">
      <c r="B12" s="24" t="s">
        <v>9</v>
      </c>
      <c r="C12" s="18" t="str">
        <f>'individual  log'!E78</f>
        <v>Team meeting</v>
      </c>
      <c r="D12" s="15">
        <v>0.39583333333333331</v>
      </c>
      <c r="E12" s="15">
        <v>0.95833333333333337</v>
      </c>
      <c r="F12" s="35">
        <f>'individual  log'!I78</f>
        <v>2</v>
      </c>
      <c r="G12" s="11"/>
    </row>
    <row r="13" spans="2:7">
      <c r="B13" s="25" t="s">
        <v>10</v>
      </c>
      <c r="C13" s="26"/>
      <c r="D13" s="26"/>
      <c r="E13" s="26"/>
      <c r="F13" s="35">
        <f>SUM(F7:F12)</f>
        <v>35</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65259-4F6F-4EFE-BB7C-39D9EAFE4509}">
  <dimension ref="B2:G19"/>
  <sheetViews>
    <sheetView workbookViewId="0">
      <selection activeCell="D7" sqref="D7:E12"/>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89</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t="str">
        <f>'individual  log'!E80</f>
        <v>Advisor meeting</v>
      </c>
      <c r="D7" s="15">
        <v>0.39583333333333331</v>
      </c>
      <c r="E7" s="15">
        <v>0.95833333333333337</v>
      </c>
      <c r="F7" s="35">
        <f>'individual  log'!I80</f>
        <v>1</v>
      </c>
    </row>
    <row r="8" spans="2:7">
      <c r="B8" s="24" t="s">
        <v>5</v>
      </c>
      <c r="C8" s="18">
        <f>'individual  log'!E81</f>
        <v>0</v>
      </c>
      <c r="D8" s="15">
        <v>0.39583333333333331</v>
      </c>
      <c r="E8" s="15">
        <v>0.95833333333333337</v>
      </c>
      <c r="F8" s="35">
        <f>'individual  log'!I81</f>
        <v>0</v>
      </c>
      <c r="G8" s="11"/>
    </row>
    <row r="9" spans="2:7">
      <c r="B9" s="24" t="s">
        <v>6</v>
      </c>
      <c r="C9" s="18" t="str">
        <f>'individual  log'!E82</f>
        <v>Code review</v>
      </c>
      <c r="D9" s="15">
        <v>0.39583333333333331</v>
      </c>
      <c r="E9" s="15">
        <v>0.95833333333333337</v>
      </c>
      <c r="F9" s="35">
        <f>'individual  log'!I82</f>
        <v>4</v>
      </c>
      <c r="G9" s="11"/>
    </row>
    <row r="10" spans="2:7">
      <c r="B10" s="24" t="s">
        <v>7</v>
      </c>
      <c r="C10" s="18" t="str">
        <f>'individual  log'!E83</f>
        <v>prepare the testing environment.</v>
      </c>
      <c r="D10" s="15">
        <v>0.39583333333333331</v>
      </c>
      <c r="E10" s="15">
        <v>0.95833333333333337</v>
      </c>
      <c r="F10" s="35">
        <f>'individual  log'!I83</f>
        <v>8</v>
      </c>
      <c r="G10" s="11"/>
    </row>
    <row r="11" spans="2:7">
      <c r="B11" s="24" t="s">
        <v>8</v>
      </c>
      <c r="C11" s="18">
        <f>'individual  log'!E84</f>
        <v>0</v>
      </c>
      <c r="D11" s="15">
        <v>0.39583333333333331</v>
      </c>
      <c r="E11" s="15">
        <v>0.95833333333333337</v>
      </c>
      <c r="F11" s="35">
        <f>'individual  log'!I84</f>
        <v>0</v>
      </c>
      <c r="G11" s="11"/>
    </row>
    <row r="12" spans="2:7">
      <c r="B12" s="24" t="s">
        <v>9</v>
      </c>
      <c r="C12" s="18" t="str">
        <f>'individual  log'!E85</f>
        <v>Team meeting</v>
      </c>
      <c r="D12" s="15">
        <v>0.39583333333333331</v>
      </c>
      <c r="E12" s="15">
        <v>0.95833333333333337</v>
      </c>
      <c r="F12" s="35">
        <f>'individual  log'!I85</f>
        <v>2</v>
      </c>
      <c r="G12" s="11"/>
    </row>
    <row r="13" spans="2:7">
      <c r="B13" s="25" t="s">
        <v>10</v>
      </c>
      <c r="C13" s="26"/>
      <c r="D13" s="26"/>
      <c r="E13" s="26"/>
      <c r="F13" s="35">
        <f>SUM(F7:F12)</f>
        <v>15</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F0CCB-5055-4182-BAD1-2225382E41A9}">
  <dimension ref="B2:G19"/>
  <sheetViews>
    <sheetView workbookViewId="0">
      <selection activeCell="D7" sqref="D7:E12"/>
    </sheetView>
  </sheetViews>
  <sheetFormatPr defaultColWidth="10.6640625" defaultRowHeight="15.5"/>
  <cols>
    <col min="1" max="1" width="10.6640625" style="10"/>
    <col min="2" max="2" width="24.6640625" style="10" customWidth="1"/>
    <col min="3" max="3" width="64.1640625" style="10" bestFit="1" customWidth="1"/>
    <col min="4" max="4" width="11.08203125" style="10" customWidth="1"/>
    <col min="5"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90</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t="str">
        <f>'individual  log'!E87</f>
        <v>Fix the defects of the integration test, Advisor meeting</v>
      </c>
      <c r="D7" s="15">
        <v>0.39583333333333331</v>
      </c>
      <c r="E7" s="15">
        <v>0.95833333333333337</v>
      </c>
      <c r="F7" s="35">
        <f>'individual  log'!I87</f>
        <v>9</v>
      </c>
    </row>
    <row r="8" spans="2:7">
      <c r="B8" s="24" t="s">
        <v>5</v>
      </c>
      <c r="C8" s="18">
        <f>'individual  log'!E88</f>
        <v>0</v>
      </c>
      <c r="D8" s="15">
        <v>0.39583333333333331</v>
      </c>
      <c r="E8" s="15">
        <v>0.95833333333333337</v>
      </c>
      <c r="F8" s="35">
        <f>'individual  log'!I88</f>
        <v>0</v>
      </c>
      <c r="G8" s="11"/>
    </row>
    <row r="9" spans="2:7">
      <c r="B9" s="24" t="s">
        <v>6</v>
      </c>
      <c r="C9" s="18" t="str">
        <f>'individual  log'!E89</f>
        <v xml:space="preserve">Fix the defects of the system test </v>
      </c>
      <c r="D9" s="15">
        <v>0.39583333333333331</v>
      </c>
      <c r="E9" s="15">
        <v>0.95833333333333337</v>
      </c>
      <c r="F9" s="35">
        <f>'individual  log'!I89</f>
        <v>8</v>
      </c>
      <c r="G9" s="11"/>
    </row>
    <row r="10" spans="2:7">
      <c r="B10" s="24" t="s">
        <v>7</v>
      </c>
      <c r="C10" s="18" t="str">
        <f>'individual  log'!E90</f>
        <v xml:space="preserve">prepare the testing environment </v>
      </c>
      <c r="D10" s="15">
        <v>0.39583333333333331</v>
      </c>
      <c r="E10" s="15">
        <v>0.95833333333333337</v>
      </c>
      <c r="F10" s="35">
        <f>'individual  log'!I90</f>
        <v>8</v>
      </c>
      <c r="G10" s="11"/>
    </row>
    <row r="11" spans="2:7">
      <c r="B11" s="24" t="s">
        <v>8</v>
      </c>
      <c r="C11" s="18">
        <f>'individual  log'!E91</f>
        <v>0</v>
      </c>
      <c r="D11" s="15">
        <v>0.39583333333333331</v>
      </c>
      <c r="E11" s="15">
        <v>0.95833333333333337</v>
      </c>
      <c r="F11" s="35">
        <f>'individual  log'!I91</f>
        <v>0</v>
      </c>
      <c r="G11" s="11"/>
    </row>
    <row r="12" spans="2:7">
      <c r="B12" s="24" t="s">
        <v>9</v>
      </c>
      <c r="C12" s="18" t="str">
        <f>'individual  log'!E92</f>
        <v>Team meeting</v>
      </c>
      <c r="D12" s="15">
        <v>0.39583333333333331</v>
      </c>
      <c r="E12" s="15">
        <v>0.95833333333333337</v>
      </c>
      <c r="F12" s="35">
        <f>'individual  log'!I92</f>
        <v>2</v>
      </c>
      <c r="G12" s="11"/>
    </row>
    <row r="13" spans="2:7">
      <c r="B13" s="25" t="s">
        <v>10</v>
      </c>
      <c r="C13" s="26"/>
      <c r="D13" s="26"/>
      <c r="E13" s="26"/>
      <c r="F13" s="35">
        <f>SUM(F7:F12)</f>
        <v>27</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DFF2-8972-49EC-AA92-A1D5800228DC}">
  <dimension ref="B2:G19"/>
  <sheetViews>
    <sheetView workbookViewId="0">
      <selection activeCell="E17" sqref="E17:E18"/>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91</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t="str">
        <f>'individual  log'!E94</f>
        <v>Fix the defects of the user acceptance test, Advisor meeting</v>
      </c>
      <c r="D7" s="15">
        <v>0.39583333333333331</v>
      </c>
      <c r="E7" s="15">
        <v>0.95833333333333337</v>
      </c>
      <c r="F7" s="35">
        <f>'individual  log'!I94</f>
        <v>9</v>
      </c>
    </row>
    <row r="8" spans="2:7">
      <c r="B8" s="24" t="s">
        <v>5</v>
      </c>
      <c r="C8" s="18" t="str">
        <f>'individual  log'!E95</f>
        <v>Write the installation manual</v>
      </c>
      <c r="D8" s="15">
        <v>0.39583333333333331</v>
      </c>
      <c r="E8" s="15">
        <v>0.95833333333333337</v>
      </c>
      <c r="F8" s="35">
        <f>'individual  log'!I95</f>
        <v>8</v>
      </c>
      <c r="G8" s="11"/>
    </row>
    <row r="9" spans="2:7">
      <c r="B9" s="24" t="s">
        <v>6</v>
      </c>
      <c r="C9" s="18" t="str">
        <f>'individual  log'!E96</f>
        <v xml:space="preserve"> Prepare resources for Go-live  and check the Go-live environment </v>
      </c>
      <c r="D9" s="15">
        <v>0.39583333333333331</v>
      </c>
      <c r="E9" s="15">
        <v>0.95833333333333337</v>
      </c>
      <c r="F9" s="35">
        <f>'individual  log'!I96</f>
        <v>8</v>
      </c>
      <c r="G9" s="11"/>
    </row>
    <row r="10" spans="2:7">
      <c r="B10" s="24" t="s">
        <v>7</v>
      </c>
      <c r="C10" s="18" t="str">
        <f>'individual  log'!E97</f>
        <v xml:space="preserve">Support go-live </v>
      </c>
      <c r="D10" s="15">
        <v>0.39583333333333331</v>
      </c>
      <c r="E10" s="15">
        <v>0.95833333333333337</v>
      </c>
      <c r="F10" s="35">
        <f>'individual  log'!I97</f>
        <v>8</v>
      </c>
      <c r="G10" s="11"/>
    </row>
    <row r="11" spans="2:7">
      <c r="B11" s="24" t="s">
        <v>8</v>
      </c>
      <c r="C11" s="18" t="str">
        <f>'individual  log'!E98</f>
        <v>Prepare the Project Closure document, client meeting</v>
      </c>
      <c r="D11" s="15">
        <v>0.39583333333333331</v>
      </c>
      <c r="E11" s="15">
        <v>0.95833333333333337</v>
      </c>
      <c r="F11" s="35">
        <f>'individual  log'!I98</f>
        <v>9</v>
      </c>
      <c r="G11" s="11"/>
    </row>
    <row r="12" spans="2:7">
      <c r="B12" s="24" t="s">
        <v>9</v>
      </c>
      <c r="C12" s="18" t="str">
        <f>'individual  log'!E99</f>
        <v>Team meeting</v>
      </c>
      <c r="D12" s="15">
        <v>0.39583333333333331</v>
      </c>
      <c r="E12" s="15">
        <v>0.95833333333333337</v>
      </c>
      <c r="F12" s="35">
        <f>'individual  log'!I99</f>
        <v>2</v>
      </c>
      <c r="G12" s="11"/>
    </row>
    <row r="13" spans="2:7">
      <c r="B13" s="25" t="s">
        <v>10</v>
      </c>
      <c r="C13" s="26"/>
      <c r="D13" s="26"/>
      <c r="E13" s="26"/>
      <c r="F13" s="35">
        <f>SUM(F7:F12)</f>
        <v>44</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77D3-6AA7-4B09-BDAB-F4AE230415CC}">
  <dimension ref="B2:G19"/>
  <sheetViews>
    <sheetView workbookViewId="0">
      <selection activeCell="C22" sqref="C22"/>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92</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f>'individual  log'!E101</f>
        <v>0</v>
      </c>
      <c r="D7" s="15">
        <v>0.39583333333333331</v>
      </c>
      <c r="E7" s="15">
        <v>0.95833333333333337</v>
      </c>
      <c r="F7" s="35">
        <f>'individual  log'!I101</f>
        <v>0</v>
      </c>
    </row>
    <row r="8" spans="2:7">
      <c r="B8" s="24" t="s">
        <v>5</v>
      </c>
      <c r="C8" s="18">
        <f>'individual  log'!E102</f>
        <v>0</v>
      </c>
      <c r="D8" s="15">
        <v>0.39583333333333331</v>
      </c>
      <c r="E8" s="15">
        <v>0.95833333333333337</v>
      </c>
      <c r="F8" s="35">
        <f>'individual  log'!I102</f>
        <v>0</v>
      </c>
      <c r="G8" s="11"/>
    </row>
    <row r="9" spans="2:7">
      <c r="B9" s="24" t="s">
        <v>6</v>
      </c>
      <c r="C9" s="18" t="str">
        <f>'individual  log'!E103</f>
        <v>Prepare Individual report</v>
      </c>
      <c r="D9" s="15">
        <v>0.39583333333333331</v>
      </c>
      <c r="E9" s="15">
        <v>0.95833333333333337</v>
      </c>
      <c r="F9" s="35">
        <f>'individual  log'!I103</f>
        <v>8</v>
      </c>
      <c r="G9" s="11"/>
    </row>
    <row r="10" spans="2:7">
      <c r="B10" s="24" t="s">
        <v>7</v>
      </c>
      <c r="C10" s="18" t="str">
        <f>'individual  log'!E104</f>
        <v>Review all documents.</v>
      </c>
      <c r="D10" s="15">
        <v>0.39583333333333331</v>
      </c>
      <c r="E10" s="15">
        <v>0.95833333333333337</v>
      </c>
      <c r="F10" s="35">
        <f>'individual  log'!I104</f>
        <v>8</v>
      </c>
      <c r="G10" s="11"/>
    </row>
    <row r="11" spans="2:7">
      <c r="B11" s="24" t="s">
        <v>8</v>
      </c>
      <c r="C11" s="18">
        <f>'individual  log'!E105</f>
        <v>0</v>
      </c>
      <c r="D11" s="15">
        <v>0.39583333333333331</v>
      </c>
      <c r="E11" s="15">
        <v>0.95833333333333337</v>
      </c>
      <c r="F11" s="35">
        <f>'individual  log'!I105</f>
        <v>0</v>
      </c>
      <c r="G11" s="11"/>
    </row>
    <row r="12" spans="2:7">
      <c r="B12" s="24" t="s">
        <v>9</v>
      </c>
      <c r="C12" s="18" t="str">
        <f>'individual  log'!E106</f>
        <v>Team meeting</v>
      </c>
      <c r="D12" s="15">
        <v>0.39583333333333331</v>
      </c>
      <c r="E12" s="15">
        <v>0.95833333333333337</v>
      </c>
      <c r="F12" s="35">
        <f>'individual  log'!I106</f>
        <v>2</v>
      </c>
      <c r="G12" s="11"/>
    </row>
    <row r="13" spans="2:7">
      <c r="B13" s="25" t="s">
        <v>10</v>
      </c>
      <c r="C13" s="26"/>
      <c r="D13" s="26"/>
      <c r="E13" s="26"/>
      <c r="F13" s="35">
        <f>SUM(F7:F12)</f>
        <v>18</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5A524-2BA7-4F98-A5D6-A0AF2E67D5AA}">
  <dimension ref="A1"/>
  <sheetViews>
    <sheetView workbookViewId="0">
      <selection activeCell="O30" sqref="O30"/>
    </sheetView>
  </sheetViews>
  <sheetFormatPr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4FA26-2029-4A0D-92EF-F14C3DFAF3BD}">
  <dimension ref="C8:N108"/>
  <sheetViews>
    <sheetView topLeftCell="A60" workbookViewId="0">
      <selection activeCell="D67" sqref="D67"/>
    </sheetView>
  </sheetViews>
  <sheetFormatPr defaultRowHeight="15.5"/>
  <cols>
    <col min="1" max="3" width="8.6640625" style="2"/>
    <col min="4" max="4" width="20" style="28" customWidth="1"/>
    <col min="5" max="5" width="43.6640625" style="28" customWidth="1"/>
    <col min="6" max="6" width="90.08203125" style="28" customWidth="1"/>
    <col min="7" max="7" width="9.1640625" style="2" customWidth="1"/>
    <col min="8" max="8" width="14.4140625" style="2" customWidth="1"/>
    <col min="9" max="9" width="9.33203125" style="2" customWidth="1"/>
    <col min="10" max="10" width="2.9140625" style="2" customWidth="1"/>
    <col min="11" max="11" width="8.6640625" style="2"/>
    <col min="12" max="12" width="8" style="2" customWidth="1"/>
    <col min="13" max="13" width="8.6640625" style="2"/>
    <col min="14" max="14" width="50.83203125" style="2" customWidth="1"/>
    <col min="15" max="16384" width="8.6640625" style="2"/>
  </cols>
  <sheetData>
    <row r="8" spans="3:9">
      <c r="C8" s="1" t="s">
        <v>42</v>
      </c>
      <c r="D8" s="30" t="s">
        <v>13</v>
      </c>
      <c r="E8" s="30" t="s">
        <v>39</v>
      </c>
      <c r="F8" s="30" t="s">
        <v>15</v>
      </c>
      <c r="G8" s="1" t="s">
        <v>14</v>
      </c>
      <c r="H8" s="1" t="s">
        <v>2</v>
      </c>
      <c r="I8" s="1" t="s">
        <v>3</v>
      </c>
    </row>
    <row r="9" spans="3:9">
      <c r="C9" s="42" t="str">
        <f>hidden!E1</f>
        <v>2 March 2020---8 March 2020</v>
      </c>
      <c r="D9" s="42"/>
      <c r="E9" s="42"/>
      <c r="F9" s="42"/>
      <c r="G9" s="42"/>
      <c r="H9" s="38"/>
      <c r="I9" s="39"/>
    </row>
    <row r="10" spans="3:9" ht="93">
      <c r="C10" s="3">
        <f>WEEKDAY(D10,2)</f>
        <v>1</v>
      </c>
      <c r="D10" s="29">
        <v>43892</v>
      </c>
      <c r="E10" s="40" t="s">
        <v>93</v>
      </c>
      <c r="F10" s="27" t="s">
        <v>95</v>
      </c>
      <c r="G10" s="4">
        <v>0.41666666666666669</v>
      </c>
      <c r="H10" s="4">
        <v>0.75</v>
      </c>
      <c r="I10" s="3">
        <v>8</v>
      </c>
    </row>
    <row r="11" spans="3:9">
      <c r="C11" s="3">
        <f>WEEKDAY(D11,2)</f>
        <v>2</v>
      </c>
      <c r="D11" s="29">
        <v>43893</v>
      </c>
      <c r="E11" s="40" t="s">
        <v>77</v>
      </c>
      <c r="F11" s="27"/>
      <c r="G11" s="4"/>
      <c r="H11" s="4"/>
      <c r="I11" s="3">
        <v>1</v>
      </c>
    </row>
    <row r="12" spans="3:9" ht="77.5">
      <c r="C12" s="3">
        <f t="shared" ref="C12:C21" si="0">WEEKDAY(D12,2)</f>
        <v>3</v>
      </c>
      <c r="D12" s="29">
        <v>43894</v>
      </c>
      <c r="E12" s="40" t="s">
        <v>44</v>
      </c>
      <c r="F12" s="27" t="s">
        <v>96</v>
      </c>
      <c r="G12" s="4">
        <v>0.41666666666666669</v>
      </c>
      <c r="H12" s="4">
        <v>0.75</v>
      </c>
      <c r="I12" s="3">
        <v>8</v>
      </c>
    </row>
    <row r="13" spans="3:9" ht="46.5">
      <c r="C13" s="3">
        <f t="shared" si="0"/>
        <v>4</v>
      </c>
      <c r="D13" s="29">
        <v>43895</v>
      </c>
      <c r="E13" s="40" t="s">
        <v>94</v>
      </c>
      <c r="F13" s="27" t="s">
        <v>97</v>
      </c>
      <c r="G13" s="4">
        <v>0.375</v>
      </c>
      <c r="H13" s="4">
        <v>0.70833333333333337</v>
      </c>
      <c r="I13" s="3">
        <v>8</v>
      </c>
    </row>
    <row r="14" spans="3:9">
      <c r="C14" s="3">
        <f t="shared" ref="C14" si="1">WEEKDAY(D14,2)</f>
        <v>5</v>
      </c>
      <c r="D14" s="29">
        <v>43896</v>
      </c>
      <c r="E14" s="29"/>
      <c r="F14" s="27"/>
      <c r="G14" s="4"/>
      <c r="H14" s="4"/>
      <c r="I14" s="3"/>
    </row>
    <row r="15" spans="3:9">
      <c r="C15" s="3">
        <f t="shared" ref="C15" si="2">WEEKDAY(D15,2)</f>
        <v>6</v>
      </c>
      <c r="D15" s="29">
        <v>43897</v>
      </c>
      <c r="E15" s="29" t="s">
        <v>76</v>
      </c>
      <c r="F15" s="27"/>
      <c r="G15" s="4"/>
      <c r="H15" s="4"/>
      <c r="I15" s="3">
        <v>2</v>
      </c>
    </row>
    <row r="16" spans="3:9">
      <c r="C16" s="41" t="str">
        <f>hidden!E2</f>
        <v>9 March 2020---15 March 2020</v>
      </c>
      <c r="D16" s="41"/>
      <c r="E16" s="41"/>
      <c r="F16" s="41"/>
      <c r="G16" s="41"/>
      <c r="H16" s="6" t="s">
        <v>16</v>
      </c>
      <c r="I16" s="5">
        <f>SUM(I10:I15)</f>
        <v>27</v>
      </c>
    </row>
    <row r="17" spans="3:9" ht="46.5">
      <c r="C17" s="3">
        <f t="shared" si="0"/>
        <v>1</v>
      </c>
      <c r="D17" s="29">
        <v>43899</v>
      </c>
      <c r="E17" s="40" t="s">
        <v>46</v>
      </c>
      <c r="F17" s="27" t="s">
        <v>100</v>
      </c>
      <c r="G17" s="4">
        <v>0.41666666666666669</v>
      </c>
      <c r="H17" s="4">
        <v>0.58333333333333337</v>
      </c>
      <c r="I17" s="3">
        <v>4</v>
      </c>
    </row>
    <row r="18" spans="3:9" ht="46.5">
      <c r="C18" s="3">
        <f t="shared" si="0"/>
        <v>2</v>
      </c>
      <c r="D18" s="29">
        <v>43900</v>
      </c>
      <c r="E18" s="40" t="s">
        <v>98</v>
      </c>
      <c r="F18" s="27" t="s">
        <v>101</v>
      </c>
      <c r="G18" s="4">
        <v>0.41666666666666669</v>
      </c>
      <c r="H18" s="4">
        <v>0.75</v>
      </c>
      <c r="I18" s="3">
        <v>9</v>
      </c>
    </row>
    <row r="19" spans="3:9" ht="46.5">
      <c r="C19" s="3">
        <f t="shared" si="0"/>
        <v>3</v>
      </c>
      <c r="D19" s="29">
        <v>43901</v>
      </c>
      <c r="E19" s="40" t="s">
        <v>99</v>
      </c>
      <c r="F19" s="27" t="s">
        <v>102</v>
      </c>
      <c r="G19" s="4">
        <v>0.41666666666666669</v>
      </c>
      <c r="H19" s="4">
        <v>0.58333333333333337</v>
      </c>
      <c r="I19" s="3">
        <v>8</v>
      </c>
    </row>
    <row r="20" spans="3:9" ht="46.5">
      <c r="C20" s="3">
        <f t="shared" si="0"/>
        <v>4</v>
      </c>
      <c r="D20" s="29">
        <v>43902</v>
      </c>
      <c r="E20" s="40" t="s">
        <v>109</v>
      </c>
      <c r="F20" s="27" t="s">
        <v>103</v>
      </c>
      <c r="G20" s="4">
        <v>0.58333333333333337</v>
      </c>
      <c r="H20" s="4">
        <v>0.75</v>
      </c>
      <c r="I20" s="3">
        <v>8</v>
      </c>
    </row>
    <row r="21" spans="3:9" ht="31">
      <c r="C21" s="3">
        <f t="shared" si="0"/>
        <v>5</v>
      </c>
      <c r="D21" s="29">
        <v>43903</v>
      </c>
      <c r="E21" s="40" t="s">
        <v>45</v>
      </c>
      <c r="F21" s="27" t="s">
        <v>45</v>
      </c>
      <c r="G21" s="4">
        <v>0.41666666666666669</v>
      </c>
      <c r="H21" s="4">
        <v>0.75</v>
      </c>
      <c r="I21" s="3">
        <v>8</v>
      </c>
    </row>
    <row r="22" spans="3:9">
      <c r="C22" s="3">
        <f t="shared" ref="C22" si="3">WEEKDAY(D22,2)</f>
        <v>6</v>
      </c>
      <c r="D22" s="29">
        <v>43904</v>
      </c>
      <c r="E22" s="29" t="s">
        <v>76</v>
      </c>
      <c r="F22" s="27"/>
      <c r="G22" s="4"/>
      <c r="H22" s="4"/>
      <c r="I22" s="3">
        <v>2</v>
      </c>
    </row>
    <row r="23" spans="3:9" ht="16" thickBot="1">
      <c r="C23" s="41" t="str">
        <f>hidden!E9</f>
        <v>27 April 2020---3 May 2020</v>
      </c>
      <c r="D23" s="41"/>
      <c r="E23" s="41"/>
      <c r="F23" s="41"/>
      <c r="G23" s="41"/>
      <c r="H23" s="6" t="s">
        <v>16</v>
      </c>
      <c r="I23" s="5">
        <f>SUM(I17:I22)</f>
        <v>39</v>
      </c>
    </row>
    <row r="24" spans="3:9" ht="47" thickBot="1">
      <c r="C24" s="3">
        <f>WEEKDAY(D24,2)</f>
        <v>1</v>
      </c>
      <c r="D24" s="29">
        <v>43906</v>
      </c>
      <c r="E24" s="36" t="s">
        <v>110</v>
      </c>
      <c r="F24" s="27" t="s">
        <v>105</v>
      </c>
      <c r="G24" s="4"/>
      <c r="H24" s="4"/>
      <c r="I24" s="3">
        <v>9</v>
      </c>
    </row>
    <row r="25" spans="3:9" ht="31.5" thickBot="1">
      <c r="C25" s="3">
        <f>WEEKDAY(D25,2)</f>
        <v>2</v>
      </c>
      <c r="D25" s="29">
        <v>43907</v>
      </c>
      <c r="E25" s="37" t="s">
        <v>111</v>
      </c>
      <c r="F25" s="27" t="s">
        <v>108</v>
      </c>
      <c r="G25" s="4"/>
      <c r="H25" s="4"/>
      <c r="I25" s="3">
        <v>9</v>
      </c>
    </row>
    <row r="26" spans="3:9" ht="66" customHeight="1" thickBot="1">
      <c r="C26" s="3">
        <f>WEEKDAY(D26,2)</f>
        <v>3</v>
      </c>
      <c r="D26" s="29">
        <v>43908</v>
      </c>
      <c r="E26" s="37" t="s">
        <v>112</v>
      </c>
      <c r="F26" s="27" t="s">
        <v>106</v>
      </c>
      <c r="G26" s="4"/>
      <c r="H26" s="4"/>
      <c r="I26" s="3">
        <v>8</v>
      </c>
    </row>
    <row r="27" spans="3:9" ht="47.5" thickBot="1">
      <c r="C27" s="3">
        <f t="shared" ref="C27:C45" si="4">WEEKDAY(D27,2)</f>
        <v>4</v>
      </c>
      <c r="D27" s="29">
        <v>43909</v>
      </c>
      <c r="E27" s="37" t="s">
        <v>104</v>
      </c>
      <c r="F27" s="27" t="s">
        <v>107</v>
      </c>
      <c r="G27" s="4"/>
      <c r="H27" s="4"/>
      <c r="I27" s="3">
        <v>8</v>
      </c>
    </row>
    <row r="28" spans="3:9">
      <c r="C28" s="3">
        <f t="shared" ref="C28" si="5">WEEKDAY(D28,2)</f>
        <v>5</v>
      </c>
      <c r="D28" s="29">
        <v>43910</v>
      </c>
      <c r="E28" s="29"/>
      <c r="F28" s="27"/>
      <c r="G28" s="4"/>
      <c r="H28" s="4"/>
      <c r="I28" s="3"/>
    </row>
    <row r="29" spans="3:9">
      <c r="C29" s="3">
        <f t="shared" ref="C29" si="6">WEEKDAY(D29,2)</f>
        <v>6</v>
      </c>
      <c r="D29" s="29">
        <v>43911</v>
      </c>
      <c r="E29" s="29" t="s">
        <v>76</v>
      </c>
      <c r="F29" s="27"/>
      <c r="G29" s="4"/>
      <c r="H29" s="4"/>
      <c r="I29" s="3">
        <v>2</v>
      </c>
    </row>
    <row r="30" spans="3:9">
      <c r="C30" s="41" t="str">
        <f>hidden!E4</f>
        <v>23 March 2020---29 March 2020</v>
      </c>
      <c r="D30" s="41"/>
      <c r="E30" s="41"/>
      <c r="F30" s="41"/>
      <c r="G30" s="31"/>
      <c r="H30" s="6" t="s">
        <v>16</v>
      </c>
      <c r="I30" s="5">
        <f>SUM(I24:I29)</f>
        <v>36</v>
      </c>
    </row>
    <row r="31" spans="3:9">
      <c r="C31" s="3">
        <f t="shared" ref="C31" si="7">WEEKDAY(D31,2)</f>
        <v>1</v>
      </c>
      <c r="D31" s="29">
        <v>43913</v>
      </c>
      <c r="E31" s="29" t="s">
        <v>81</v>
      </c>
      <c r="F31" s="27"/>
      <c r="G31" s="4"/>
      <c r="H31" s="4"/>
      <c r="I31" s="3">
        <v>1</v>
      </c>
    </row>
    <row r="32" spans="3:9" ht="31">
      <c r="C32" s="3">
        <f t="shared" si="4"/>
        <v>2</v>
      </c>
      <c r="D32" s="29">
        <v>43914</v>
      </c>
      <c r="E32" s="29" t="s">
        <v>113</v>
      </c>
      <c r="F32" s="27" t="s">
        <v>114</v>
      </c>
      <c r="G32" s="4"/>
      <c r="H32" s="4"/>
      <c r="I32" s="3">
        <v>8</v>
      </c>
    </row>
    <row r="33" spans="3:9" ht="31">
      <c r="C33" s="3">
        <f t="shared" si="4"/>
        <v>3</v>
      </c>
      <c r="D33" s="29">
        <v>43915</v>
      </c>
      <c r="E33" s="29" t="s">
        <v>51</v>
      </c>
      <c r="F33" s="27" t="s">
        <v>115</v>
      </c>
      <c r="G33" s="4"/>
      <c r="H33" s="4"/>
      <c r="I33" s="3">
        <v>8</v>
      </c>
    </row>
    <row r="34" spans="3:9" ht="31">
      <c r="C34" s="3">
        <f t="shared" si="4"/>
        <v>4</v>
      </c>
      <c r="D34" s="29">
        <v>43916</v>
      </c>
      <c r="E34" s="29" t="s">
        <v>117</v>
      </c>
      <c r="F34" s="27" t="s">
        <v>116</v>
      </c>
      <c r="G34" s="4"/>
      <c r="H34" s="4"/>
      <c r="I34" s="3">
        <v>4</v>
      </c>
    </row>
    <row r="35" spans="3:9">
      <c r="C35" s="3">
        <f t="shared" ref="C35:C36" si="8">WEEKDAY(D35,2)</f>
        <v>5</v>
      </c>
      <c r="D35" s="29">
        <v>43917</v>
      </c>
      <c r="E35" s="29"/>
      <c r="F35" s="27"/>
      <c r="G35" s="4"/>
      <c r="H35" s="4"/>
      <c r="I35" s="3"/>
    </row>
    <row r="36" spans="3:9">
      <c r="C36" s="3">
        <f t="shared" si="8"/>
        <v>6</v>
      </c>
      <c r="D36" s="29">
        <v>43918</v>
      </c>
      <c r="E36" s="29" t="s">
        <v>76</v>
      </c>
      <c r="F36" s="27"/>
      <c r="G36" s="4"/>
      <c r="H36" s="4"/>
      <c r="I36" s="3">
        <v>2</v>
      </c>
    </row>
    <row r="37" spans="3:9">
      <c r="C37" s="41" t="str">
        <f>hidden!E5</f>
        <v>30 March 2020---5 April 2020</v>
      </c>
      <c r="D37" s="41"/>
      <c r="E37" s="41"/>
      <c r="F37" s="41"/>
      <c r="G37" s="41"/>
      <c r="H37" s="6" t="s">
        <v>16</v>
      </c>
      <c r="I37" s="5">
        <f>SUM(I31:I36)</f>
        <v>23</v>
      </c>
    </row>
    <row r="38" spans="3:9" ht="16" thickBot="1">
      <c r="C38" s="3">
        <f t="shared" ref="C38" si="9">WEEKDAY(D38,2)</f>
        <v>1</v>
      </c>
      <c r="D38" s="29">
        <v>43920</v>
      </c>
      <c r="E38" s="29"/>
      <c r="F38" s="27"/>
      <c r="G38" s="4"/>
      <c r="H38" s="4"/>
      <c r="I38" s="3"/>
    </row>
    <row r="39" spans="3:9" ht="16" thickBot="1">
      <c r="C39" s="3">
        <f t="shared" si="4"/>
        <v>2</v>
      </c>
      <c r="D39" s="29">
        <v>43921</v>
      </c>
      <c r="E39" s="36" t="s">
        <v>79</v>
      </c>
      <c r="F39" s="27" t="s">
        <v>52</v>
      </c>
      <c r="G39" s="4"/>
      <c r="H39" s="4"/>
      <c r="I39" s="3">
        <v>5</v>
      </c>
    </row>
    <row r="40" spans="3:9" ht="78" thickBot="1">
      <c r="C40" s="3">
        <f t="shared" si="4"/>
        <v>3</v>
      </c>
      <c r="D40" s="29">
        <v>43922</v>
      </c>
      <c r="E40" s="37" t="s">
        <v>118</v>
      </c>
      <c r="F40" s="27" t="s">
        <v>120</v>
      </c>
      <c r="G40" s="4"/>
      <c r="H40" s="4"/>
      <c r="I40" s="3">
        <v>8</v>
      </c>
    </row>
    <row r="41" spans="3:9" ht="109" thickBot="1">
      <c r="C41" s="3">
        <f t="shared" si="4"/>
        <v>4</v>
      </c>
      <c r="D41" s="29">
        <v>43923</v>
      </c>
      <c r="E41" s="37" t="s">
        <v>43</v>
      </c>
      <c r="F41" s="27" t="s">
        <v>121</v>
      </c>
      <c r="G41" s="4"/>
      <c r="H41" s="4"/>
      <c r="I41" s="3">
        <v>8</v>
      </c>
    </row>
    <row r="42" spans="3:9" ht="93.5" thickBot="1">
      <c r="C42" s="3">
        <f t="shared" si="4"/>
        <v>5</v>
      </c>
      <c r="D42" s="29">
        <v>43924</v>
      </c>
      <c r="E42" s="37" t="s">
        <v>119</v>
      </c>
      <c r="F42" s="27" t="s">
        <v>122</v>
      </c>
      <c r="G42" s="4"/>
      <c r="H42" s="4"/>
      <c r="I42" s="3">
        <v>8</v>
      </c>
    </row>
    <row r="43" spans="3:9">
      <c r="C43" s="3">
        <f t="shared" ref="C43" si="10">WEEKDAY(D43,2)</f>
        <v>6</v>
      </c>
      <c r="D43" s="29">
        <v>43925</v>
      </c>
      <c r="E43" s="29" t="s">
        <v>76</v>
      </c>
      <c r="F43" s="27"/>
      <c r="G43" s="4"/>
      <c r="H43" s="4"/>
      <c r="I43" s="3">
        <v>2</v>
      </c>
    </row>
    <row r="44" spans="3:9" ht="16" thickBot="1">
      <c r="C44" s="41" t="str">
        <f>hidden!E6</f>
        <v>6 April 2020---12 April 2020</v>
      </c>
      <c r="D44" s="41"/>
      <c r="E44" s="41"/>
      <c r="F44" s="41"/>
      <c r="G44" s="41"/>
      <c r="H44" s="6" t="s">
        <v>16</v>
      </c>
      <c r="I44" s="5">
        <f>SUM(I38:I43)</f>
        <v>31</v>
      </c>
    </row>
    <row r="45" spans="3:9" ht="31.5" thickBot="1">
      <c r="C45" s="3">
        <f t="shared" si="4"/>
        <v>1</v>
      </c>
      <c r="D45" s="29">
        <v>43927</v>
      </c>
      <c r="E45" s="36" t="s">
        <v>123</v>
      </c>
      <c r="F45" s="27" t="s">
        <v>128</v>
      </c>
      <c r="G45" s="4"/>
      <c r="H45" s="4"/>
      <c r="I45" s="3">
        <v>8</v>
      </c>
    </row>
    <row r="46" spans="3:9" ht="47" thickBot="1">
      <c r="C46" s="3">
        <f t="shared" ref="C46:C91" si="11">WEEKDAY(D46,2)</f>
        <v>2</v>
      </c>
      <c r="D46" s="29">
        <v>43928</v>
      </c>
      <c r="E46" s="37" t="s">
        <v>124</v>
      </c>
      <c r="F46" s="27" t="s">
        <v>129</v>
      </c>
      <c r="G46" s="3"/>
      <c r="H46" s="3"/>
      <c r="I46" s="3">
        <v>9</v>
      </c>
    </row>
    <row r="47" spans="3:9" ht="93.5" thickBot="1">
      <c r="C47" s="3">
        <f t="shared" si="11"/>
        <v>3</v>
      </c>
      <c r="D47" s="29">
        <v>43929</v>
      </c>
      <c r="E47" s="37" t="s">
        <v>125</v>
      </c>
      <c r="F47" s="27" t="s">
        <v>130</v>
      </c>
      <c r="G47" s="3"/>
      <c r="H47" s="3"/>
      <c r="I47" s="3">
        <v>8</v>
      </c>
    </row>
    <row r="48" spans="3:9" ht="31.5" thickBot="1">
      <c r="C48" s="3">
        <f t="shared" si="11"/>
        <v>4</v>
      </c>
      <c r="D48" s="29">
        <v>43930</v>
      </c>
      <c r="E48" s="37" t="s">
        <v>126</v>
      </c>
      <c r="F48" s="27" t="s">
        <v>131</v>
      </c>
      <c r="G48" s="3"/>
      <c r="H48" s="3"/>
      <c r="I48" s="3">
        <v>8</v>
      </c>
    </row>
    <row r="49" spans="3:14" ht="47" thickBot="1">
      <c r="C49" s="3">
        <f t="shared" si="11"/>
        <v>5</v>
      </c>
      <c r="D49" s="29">
        <v>43931</v>
      </c>
      <c r="E49" s="37" t="s">
        <v>127</v>
      </c>
      <c r="F49" s="27" t="s">
        <v>132</v>
      </c>
      <c r="G49" s="3"/>
      <c r="H49" s="3"/>
      <c r="I49" s="3">
        <v>8</v>
      </c>
    </row>
    <row r="50" spans="3:14">
      <c r="C50" s="3">
        <f t="shared" ref="C50" si="12">WEEKDAY(D50,2)</f>
        <v>6</v>
      </c>
      <c r="D50" s="29">
        <v>43932</v>
      </c>
      <c r="E50" s="29" t="s">
        <v>76</v>
      </c>
      <c r="F50" s="27"/>
      <c r="G50" s="4"/>
      <c r="H50" s="4"/>
      <c r="I50" s="3">
        <v>2</v>
      </c>
    </row>
    <row r="51" spans="3:14" ht="16" thickBot="1">
      <c r="C51" s="41" t="str">
        <f>hidden!E7</f>
        <v>13 April 2020---19 April 2020</v>
      </c>
      <c r="D51" s="41"/>
      <c r="E51" s="41"/>
      <c r="F51" s="41"/>
      <c r="G51" s="41"/>
      <c r="H51" s="6" t="s">
        <v>16</v>
      </c>
      <c r="I51" s="5">
        <f>SUM(I45:I50)</f>
        <v>43</v>
      </c>
    </row>
    <row r="52" spans="3:14" ht="341.5" thickBot="1">
      <c r="C52" s="3">
        <f t="shared" si="11"/>
        <v>1</v>
      </c>
      <c r="D52" s="29">
        <v>43934</v>
      </c>
      <c r="E52" s="36" t="s">
        <v>47</v>
      </c>
      <c r="F52" s="27" t="s">
        <v>135</v>
      </c>
      <c r="G52" s="3"/>
      <c r="H52" s="3"/>
      <c r="I52" s="3">
        <v>8</v>
      </c>
      <c r="N52" s="28" t="s">
        <v>48</v>
      </c>
    </row>
    <row r="53" spans="3:14" ht="109" thickBot="1">
      <c r="C53" s="3">
        <f t="shared" si="11"/>
        <v>2</v>
      </c>
      <c r="D53" s="29">
        <v>43935</v>
      </c>
      <c r="E53" s="37" t="s">
        <v>133</v>
      </c>
      <c r="F53" s="27" t="s">
        <v>136</v>
      </c>
      <c r="G53" s="3"/>
      <c r="H53" s="3"/>
      <c r="I53" s="3">
        <v>8</v>
      </c>
      <c r="N53" s="2" t="s">
        <v>49</v>
      </c>
    </row>
    <row r="54" spans="3:14" ht="47" thickBot="1">
      <c r="C54" s="3">
        <f t="shared" si="11"/>
        <v>3</v>
      </c>
      <c r="D54" s="29">
        <v>43936</v>
      </c>
      <c r="E54" s="37" t="s">
        <v>47</v>
      </c>
      <c r="F54" s="27" t="s">
        <v>137</v>
      </c>
      <c r="G54" s="3"/>
      <c r="H54" s="3"/>
      <c r="I54" s="3">
        <v>8</v>
      </c>
    </row>
    <row r="55" spans="3:14" ht="62.5" thickBot="1">
      <c r="C55" s="3">
        <f t="shared" si="11"/>
        <v>4</v>
      </c>
      <c r="D55" s="29">
        <v>43937</v>
      </c>
      <c r="E55" s="37" t="s">
        <v>134</v>
      </c>
      <c r="F55" s="27" t="s">
        <v>138</v>
      </c>
      <c r="G55" s="3"/>
      <c r="H55" s="3"/>
      <c r="I55" s="3">
        <v>8</v>
      </c>
    </row>
    <row r="56" spans="3:14" ht="16" thickBot="1">
      <c r="C56" s="3">
        <f t="shared" si="11"/>
        <v>5</v>
      </c>
      <c r="D56" s="29">
        <v>43938</v>
      </c>
      <c r="E56" s="37" t="s">
        <v>50</v>
      </c>
      <c r="F56" s="27" t="s">
        <v>139</v>
      </c>
      <c r="G56" s="3"/>
      <c r="H56" s="3"/>
      <c r="I56" s="3">
        <v>8</v>
      </c>
    </row>
    <row r="57" spans="3:14" ht="16" thickBot="1">
      <c r="C57" s="3">
        <f t="shared" ref="C57" si="13">WEEKDAY(D57,2)</f>
        <v>6</v>
      </c>
      <c r="D57" s="29">
        <v>43939</v>
      </c>
      <c r="E57" s="37" t="s">
        <v>76</v>
      </c>
      <c r="F57" s="27"/>
      <c r="G57" s="4"/>
      <c r="H57" s="4"/>
      <c r="I57" s="3">
        <v>2</v>
      </c>
    </row>
    <row r="58" spans="3:14" ht="16" thickBot="1">
      <c r="C58" s="41" t="str">
        <f>hidden!E8</f>
        <v>20 April 2020---26 April 2020</v>
      </c>
      <c r="D58" s="41"/>
      <c r="E58" s="41"/>
      <c r="F58" s="41"/>
      <c r="G58" s="41"/>
      <c r="H58" s="6" t="s">
        <v>16</v>
      </c>
      <c r="I58" s="5">
        <f>SUM(I52:I57)</f>
        <v>42</v>
      </c>
    </row>
    <row r="59" spans="3:14" ht="73.5" customHeight="1" thickBot="1">
      <c r="C59" s="3">
        <f t="shared" si="11"/>
        <v>1</v>
      </c>
      <c r="D59" s="29">
        <v>43941</v>
      </c>
      <c r="E59" s="36" t="s">
        <v>140</v>
      </c>
      <c r="F59" s="27" t="s">
        <v>141</v>
      </c>
      <c r="G59" s="3"/>
      <c r="H59" s="3"/>
      <c r="I59" s="3">
        <v>9</v>
      </c>
      <c r="N59" s="27" t="s">
        <v>53</v>
      </c>
    </row>
    <row r="60" spans="3:14" ht="93.5" thickBot="1">
      <c r="C60" s="3">
        <f t="shared" si="11"/>
        <v>2</v>
      </c>
      <c r="D60" s="29">
        <v>43942</v>
      </c>
      <c r="E60" s="37" t="s">
        <v>54</v>
      </c>
      <c r="F60" s="27" t="s">
        <v>142</v>
      </c>
      <c r="G60" s="3"/>
      <c r="H60" s="3"/>
      <c r="I60" s="3">
        <v>8</v>
      </c>
      <c r="N60" s="27" t="s">
        <v>55</v>
      </c>
    </row>
    <row r="61" spans="3:14" ht="47" thickBot="1">
      <c r="C61" s="3">
        <f t="shared" si="11"/>
        <v>3</v>
      </c>
      <c r="D61" s="29">
        <v>43943</v>
      </c>
      <c r="E61" s="37" t="s">
        <v>78</v>
      </c>
      <c r="F61" s="27" t="s">
        <v>143</v>
      </c>
      <c r="G61" s="3"/>
      <c r="H61" s="3"/>
      <c r="I61" s="3">
        <v>9</v>
      </c>
      <c r="N61" s="27" t="s">
        <v>56</v>
      </c>
    </row>
    <row r="62" spans="3:14" ht="78" thickBot="1">
      <c r="C62" s="3">
        <f t="shared" si="11"/>
        <v>4</v>
      </c>
      <c r="D62" s="29">
        <v>43944</v>
      </c>
      <c r="E62" s="37" t="s">
        <v>58</v>
      </c>
      <c r="F62" s="27" t="s">
        <v>144</v>
      </c>
      <c r="G62" s="3"/>
      <c r="H62" s="3"/>
      <c r="I62" s="3">
        <v>8</v>
      </c>
      <c r="N62" s="27" t="s">
        <v>59</v>
      </c>
    </row>
    <row r="63" spans="3:14" ht="140" thickBot="1">
      <c r="C63" s="3">
        <f t="shared" si="11"/>
        <v>5</v>
      </c>
      <c r="D63" s="29">
        <v>43945</v>
      </c>
      <c r="E63" s="37" t="s">
        <v>57</v>
      </c>
      <c r="F63" s="27" t="s">
        <v>145</v>
      </c>
      <c r="G63" s="3"/>
      <c r="H63" s="3"/>
      <c r="I63" s="3">
        <v>8</v>
      </c>
      <c r="N63" s="27" t="s">
        <v>60</v>
      </c>
    </row>
    <row r="64" spans="3:14">
      <c r="C64" s="3">
        <f t="shared" ref="C64" si="14">WEEKDAY(D64,2)</f>
        <v>6</v>
      </c>
      <c r="D64" s="29">
        <v>43946</v>
      </c>
      <c r="E64" s="29" t="s">
        <v>76</v>
      </c>
      <c r="F64" s="27"/>
      <c r="G64" s="4"/>
      <c r="H64" s="4"/>
      <c r="I64" s="3">
        <v>2</v>
      </c>
      <c r="N64" s="32"/>
    </row>
    <row r="65" spans="3:14" ht="16" thickBot="1">
      <c r="C65" s="41" t="str">
        <f>hidden!E9</f>
        <v>27 April 2020---3 May 2020</v>
      </c>
      <c r="D65" s="41"/>
      <c r="E65" s="41"/>
      <c r="F65" s="41"/>
      <c r="G65" s="41"/>
      <c r="H65" s="6" t="s">
        <v>16</v>
      </c>
      <c r="I65" s="5">
        <f>SUM(I59:I64)</f>
        <v>44</v>
      </c>
    </row>
    <row r="66" spans="3:14" ht="78" thickBot="1">
      <c r="C66" s="3">
        <f t="shared" si="11"/>
        <v>1</v>
      </c>
      <c r="D66" s="29">
        <v>43948</v>
      </c>
      <c r="E66" s="36" t="s">
        <v>146</v>
      </c>
      <c r="F66" s="27" t="s">
        <v>150</v>
      </c>
      <c r="G66" s="3"/>
      <c r="H66" s="3"/>
      <c r="I66" s="3">
        <v>9</v>
      </c>
      <c r="N66" s="27" t="s">
        <v>61</v>
      </c>
    </row>
    <row r="67" spans="3:14" ht="31.5" thickBot="1">
      <c r="C67" s="3">
        <f t="shared" si="11"/>
        <v>2</v>
      </c>
      <c r="D67" s="29">
        <v>43949</v>
      </c>
      <c r="E67" s="37" t="s">
        <v>147</v>
      </c>
      <c r="F67" s="27" t="s">
        <v>151</v>
      </c>
      <c r="G67" s="3"/>
      <c r="H67" s="3"/>
      <c r="I67" s="3">
        <v>8</v>
      </c>
      <c r="N67" s="27" t="s">
        <v>62</v>
      </c>
    </row>
    <row r="68" spans="3:14" ht="109" thickBot="1">
      <c r="C68" s="3">
        <f t="shared" si="11"/>
        <v>3</v>
      </c>
      <c r="D68" s="29">
        <v>43950</v>
      </c>
      <c r="E68" s="37" t="s">
        <v>148</v>
      </c>
      <c r="F68" s="27" t="s">
        <v>152</v>
      </c>
      <c r="G68" s="3"/>
      <c r="H68" s="3"/>
      <c r="I68" s="3">
        <v>8</v>
      </c>
      <c r="N68" s="27" t="s">
        <v>63</v>
      </c>
    </row>
    <row r="69" spans="3:14" ht="78" thickBot="1">
      <c r="C69" s="3">
        <f t="shared" si="11"/>
        <v>4</v>
      </c>
      <c r="D69" s="29">
        <v>43951</v>
      </c>
      <c r="E69" s="37" t="s">
        <v>149</v>
      </c>
      <c r="F69" s="27" t="s">
        <v>153</v>
      </c>
      <c r="G69" s="3"/>
      <c r="H69" s="3"/>
      <c r="I69" s="3">
        <v>8</v>
      </c>
      <c r="N69" s="27" t="s">
        <v>64</v>
      </c>
    </row>
    <row r="70" spans="3:14" ht="31.5" thickBot="1">
      <c r="C70" s="3">
        <f t="shared" si="11"/>
        <v>5</v>
      </c>
      <c r="D70" s="29">
        <v>43952</v>
      </c>
      <c r="E70" s="37" t="s">
        <v>149</v>
      </c>
      <c r="F70" s="27" t="s">
        <v>154</v>
      </c>
      <c r="G70" s="3"/>
      <c r="H70" s="3"/>
      <c r="I70" s="3">
        <v>8</v>
      </c>
      <c r="N70" s="27" t="s">
        <v>65</v>
      </c>
    </row>
    <row r="71" spans="3:14">
      <c r="C71" s="3">
        <f t="shared" ref="C71" si="15">WEEKDAY(D71,2)</f>
        <v>6</v>
      </c>
      <c r="D71" s="29">
        <v>43953</v>
      </c>
      <c r="E71" s="29" t="s">
        <v>76</v>
      </c>
      <c r="F71" s="27"/>
      <c r="G71" s="4"/>
      <c r="H71" s="4"/>
      <c r="I71" s="3">
        <v>2</v>
      </c>
      <c r="N71" s="32"/>
    </row>
    <row r="72" spans="3:14" ht="16" thickBot="1">
      <c r="C72" s="41" t="str">
        <f>hidden!E10</f>
        <v>4 May 2020---10 May 2020</v>
      </c>
      <c r="D72" s="41"/>
      <c r="E72" s="41"/>
      <c r="F72" s="41"/>
      <c r="G72" s="41"/>
      <c r="H72" s="6" t="s">
        <v>16</v>
      </c>
      <c r="I72" s="5">
        <f>SUM(I66:I71)</f>
        <v>43</v>
      </c>
    </row>
    <row r="73" spans="3:14" ht="78" thickBot="1">
      <c r="C73" s="3">
        <f t="shared" si="11"/>
        <v>1</v>
      </c>
      <c r="D73" s="29">
        <v>43955</v>
      </c>
      <c r="E73" s="36" t="s">
        <v>155</v>
      </c>
      <c r="F73" s="27" t="s">
        <v>157</v>
      </c>
      <c r="G73" s="3"/>
      <c r="H73" s="3"/>
      <c r="I73" s="3">
        <v>9</v>
      </c>
    </row>
    <row r="74" spans="3:14" ht="62.5" thickBot="1">
      <c r="C74" s="3">
        <f t="shared" si="11"/>
        <v>2</v>
      </c>
      <c r="D74" s="29">
        <v>43956</v>
      </c>
      <c r="E74" s="37" t="s">
        <v>156</v>
      </c>
      <c r="F74" s="27" t="s">
        <v>158</v>
      </c>
      <c r="G74" s="3"/>
      <c r="H74" s="3"/>
      <c r="I74" s="3">
        <v>8</v>
      </c>
    </row>
    <row r="75" spans="3:14" ht="47" thickBot="1">
      <c r="C75" s="3">
        <f t="shared" si="11"/>
        <v>3</v>
      </c>
      <c r="D75" s="29">
        <v>43957</v>
      </c>
      <c r="E75" s="37" t="s">
        <v>156</v>
      </c>
      <c r="F75" s="27" t="s">
        <v>67</v>
      </c>
      <c r="G75" s="3"/>
      <c r="H75" s="3"/>
      <c r="I75" s="3">
        <v>8</v>
      </c>
    </row>
    <row r="76" spans="3:14" ht="62.5" thickBot="1">
      <c r="C76" s="3">
        <f t="shared" si="11"/>
        <v>4</v>
      </c>
      <c r="D76" s="29">
        <v>43958</v>
      </c>
      <c r="E76" s="37" t="s">
        <v>66</v>
      </c>
      <c r="F76" s="27" t="s">
        <v>159</v>
      </c>
      <c r="G76" s="3"/>
      <c r="H76" s="3"/>
      <c r="I76" s="3">
        <v>8</v>
      </c>
    </row>
    <row r="77" spans="3:14">
      <c r="C77" s="3">
        <f t="shared" si="11"/>
        <v>5</v>
      </c>
      <c r="D77" s="29">
        <v>43959</v>
      </c>
      <c r="E77" s="29"/>
      <c r="F77" s="27"/>
      <c r="G77" s="3"/>
      <c r="H77" s="3"/>
      <c r="I77" s="3"/>
    </row>
    <row r="78" spans="3:14">
      <c r="C78" s="3">
        <f t="shared" ref="C78" si="16">WEEKDAY(D78,2)</f>
        <v>6</v>
      </c>
      <c r="D78" s="29">
        <v>43960</v>
      </c>
      <c r="E78" s="29" t="s">
        <v>76</v>
      </c>
      <c r="F78" s="27"/>
      <c r="G78" s="4"/>
      <c r="H78" s="4"/>
      <c r="I78" s="3">
        <v>2</v>
      </c>
    </row>
    <row r="79" spans="3:14">
      <c r="C79" s="41" t="str">
        <f>hidden!E11</f>
        <v>11 May 2020---17 May 2020</v>
      </c>
      <c r="D79" s="41"/>
      <c r="E79" s="41"/>
      <c r="F79" s="41"/>
      <c r="G79" s="41"/>
      <c r="H79" s="6" t="s">
        <v>16</v>
      </c>
      <c r="I79" s="5">
        <f>SUM(I73:I78)</f>
        <v>35</v>
      </c>
    </row>
    <row r="80" spans="3:14">
      <c r="C80" s="3">
        <f t="shared" si="11"/>
        <v>1</v>
      </c>
      <c r="D80" s="29">
        <v>43962</v>
      </c>
      <c r="E80" s="29" t="s">
        <v>80</v>
      </c>
      <c r="F80" s="27"/>
      <c r="G80" s="3"/>
      <c r="H80" s="3"/>
      <c r="I80" s="3">
        <v>1</v>
      </c>
    </row>
    <row r="81" spans="3:14">
      <c r="C81" s="3">
        <f t="shared" si="11"/>
        <v>2</v>
      </c>
      <c r="D81" s="29">
        <v>43963</v>
      </c>
      <c r="E81" s="29"/>
      <c r="F81" s="27"/>
      <c r="G81" s="3"/>
      <c r="H81" s="3"/>
      <c r="I81" s="3"/>
    </row>
    <row r="82" spans="3:14" ht="62">
      <c r="C82" s="3">
        <f t="shared" si="11"/>
        <v>3</v>
      </c>
      <c r="D82" s="29">
        <v>43964</v>
      </c>
      <c r="E82" s="29" t="s">
        <v>68</v>
      </c>
      <c r="F82" s="27" t="s">
        <v>69</v>
      </c>
      <c r="G82" s="3"/>
      <c r="H82" s="3"/>
      <c r="I82" s="3">
        <v>4</v>
      </c>
    </row>
    <row r="83" spans="3:14" ht="46.5">
      <c r="C83" s="3">
        <f t="shared" si="11"/>
        <v>4</v>
      </c>
      <c r="D83" s="29">
        <v>43965</v>
      </c>
      <c r="E83" s="29" t="s">
        <v>70</v>
      </c>
      <c r="F83" s="27" t="s">
        <v>160</v>
      </c>
      <c r="G83" s="3"/>
      <c r="H83" s="3"/>
      <c r="I83" s="3">
        <v>8</v>
      </c>
    </row>
    <row r="84" spans="3:14">
      <c r="C84" s="3">
        <f t="shared" si="11"/>
        <v>5</v>
      </c>
      <c r="D84" s="29">
        <v>43966</v>
      </c>
      <c r="E84" s="29"/>
      <c r="F84" s="27"/>
      <c r="G84" s="3"/>
      <c r="H84" s="3"/>
      <c r="I84" s="3"/>
    </row>
    <row r="85" spans="3:14">
      <c r="C85" s="3">
        <f t="shared" ref="C85" si="17">WEEKDAY(D85,2)</f>
        <v>6</v>
      </c>
      <c r="D85" s="29">
        <v>43967</v>
      </c>
      <c r="E85" s="29" t="s">
        <v>76</v>
      </c>
      <c r="F85" s="27"/>
      <c r="G85" s="4"/>
      <c r="H85" s="4"/>
      <c r="I85" s="3">
        <v>2</v>
      </c>
    </row>
    <row r="86" spans="3:14" ht="16" thickBot="1">
      <c r="C86" s="41" t="str">
        <f>hidden!E12</f>
        <v>18 May 2020---24 May 2020</v>
      </c>
      <c r="D86" s="41"/>
      <c r="E86" s="41"/>
      <c r="F86" s="41"/>
      <c r="G86" s="41"/>
      <c r="H86" s="6" t="s">
        <v>16</v>
      </c>
      <c r="I86" s="5">
        <f>SUM(I80:I85)</f>
        <v>15</v>
      </c>
    </row>
    <row r="87" spans="3:14" ht="155.5" thickBot="1">
      <c r="C87" s="3">
        <f t="shared" si="11"/>
        <v>1</v>
      </c>
      <c r="D87" s="29">
        <v>43969</v>
      </c>
      <c r="E87" s="36" t="s">
        <v>164</v>
      </c>
      <c r="F87" s="27" t="s">
        <v>161</v>
      </c>
      <c r="G87" s="3"/>
      <c r="H87" s="3"/>
      <c r="I87" s="3">
        <v>9</v>
      </c>
      <c r="N87" s="27" t="s">
        <v>71</v>
      </c>
    </row>
    <row r="88" spans="3:14" ht="16" thickBot="1">
      <c r="C88" s="3">
        <f t="shared" si="11"/>
        <v>2</v>
      </c>
      <c r="D88" s="29">
        <v>43970</v>
      </c>
      <c r="E88" s="37"/>
      <c r="F88" s="27"/>
      <c r="G88" s="3"/>
      <c r="H88" s="3"/>
      <c r="I88" s="3"/>
    </row>
    <row r="89" spans="3:14" ht="31.5" thickBot="1">
      <c r="C89" s="3">
        <f t="shared" si="11"/>
        <v>3</v>
      </c>
      <c r="D89" s="29">
        <v>43971</v>
      </c>
      <c r="E89" s="37" t="s">
        <v>72</v>
      </c>
      <c r="F89" s="27" t="s">
        <v>162</v>
      </c>
      <c r="G89" s="3"/>
      <c r="H89" s="3"/>
      <c r="I89" s="3">
        <v>8</v>
      </c>
    </row>
    <row r="90" spans="3:14" ht="16" thickBot="1">
      <c r="C90" s="3">
        <f t="shared" si="11"/>
        <v>4</v>
      </c>
      <c r="D90" s="29">
        <v>43972</v>
      </c>
      <c r="E90" s="37" t="s">
        <v>165</v>
      </c>
      <c r="F90" s="27" t="s">
        <v>163</v>
      </c>
      <c r="G90" s="3"/>
      <c r="H90" s="3"/>
      <c r="I90" s="3">
        <v>8</v>
      </c>
    </row>
    <row r="91" spans="3:14">
      <c r="C91" s="3">
        <f t="shared" si="11"/>
        <v>5</v>
      </c>
      <c r="D91" s="29">
        <v>43973</v>
      </c>
      <c r="E91" s="29"/>
      <c r="F91" s="27"/>
      <c r="G91" s="3"/>
      <c r="H91" s="3"/>
      <c r="I91" s="3"/>
    </row>
    <row r="92" spans="3:14">
      <c r="C92" s="3">
        <f t="shared" ref="C92" si="18">WEEKDAY(D92,2)</f>
        <v>6</v>
      </c>
      <c r="D92" s="29">
        <v>43974</v>
      </c>
      <c r="E92" s="29" t="s">
        <v>76</v>
      </c>
      <c r="F92" s="27"/>
      <c r="G92" s="4"/>
      <c r="H92" s="4"/>
      <c r="I92" s="3">
        <v>2</v>
      </c>
    </row>
    <row r="93" spans="3:14" ht="16" thickBot="1">
      <c r="C93" s="41" t="str">
        <f>hidden!E13</f>
        <v>25 May 2020---31 May 2020</v>
      </c>
      <c r="D93" s="41"/>
      <c r="E93" s="41"/>
      <c r="F93" s="41"/>
      <c r="G93" s="41"/>
      <c r="H93" s="6" t="s">
        <v>16</v>
      </c>
      <c r="I93" s="5">
        <f>SUM(I87:I92)</f>
        <v>27</v>
      </c>
    </row>
    <row r="94" spans="3:14" ht="31.5" thickBot="1">
      <c r="C94" s="3">
        <f t="shared" ref="C94:C105" si="19">WEEKDAY(D94,2)</f>
        <v>1</v>
      </c>
      <c r="D94" s="29">
        <v>43976</v>
      </c>
      <c r="E94" s="36" t="s">
        <v>166</v>
      </c>
      <c r="F94" s="27" t="s">
        <v>167</v>
      </c>
      <c r="G94" s="3"/>
      <c r="H94" s="3"/>
      <c r="I94" s="3">
        <v>9</v>
      </c>
    </row>
    <row r="95" spans="3:14" ht="93.5" thickBot="1">
      <c r="C95" s="3">
        <f t="shared" si="19"/>
        <v>2</v>
      </c>
      <c r="D95" s="29">
        <v>43977</v>
      </c>
      <c r="E95" s="37" t="s">
        <v>179</v>
      </c>
      <c r="F95" s="27" t="s">
        <v>168</v>
      </c>
      <c r="G95" s="3"/>
      <c r="H95" s="3"/>
      <c r="I95" s="3">
        <v>8</v>
      </c>
    </row>
    <row r="96" spans="3:14" ht="47" thickBot="1">
      <c r="C96" s="3">
        <f t="shared" si="19"/>
        <v>3</v>
      </c>
      <c r="D96" s="29">
        <v>43978</v>
      </c>
      <c r="E96" s="37" t="s">
        <v>73</v>
      </c>
      <c r="F96" s="27" t="s">
        <v>169</v>
      </c>
      <c r="G96" s="3"/>
      <c r="H96" s="3"/>
      <c r="I96" s="3">
        <v>8</v>
      </c>
    </row>
    <row r="97" spans="3:9" ht="47" thickBot="1">
      <c r="C97" s="3">
        <f t="shared" si="19"/>
        <v>4</v>
      </c>
      <c r="D97" s="29">
        <v>43979</v>
      </c>
      <c r="E97" s="37" t="s">
        <v>177</v>
      </c>
      <c r="F97" s="27" t="s">
        <v>170</v>
      </c>
      <c r="G97" s="3"/>
      <c r="H97" s="3"/>
      <c r="I97" s="3">
        <v>8</v>
      </c>
    </row>
    <row r="98" spans="3:9" ht="124.5" thickBot="1">
      <c r="C98" s="3">
        <f t="shared" si="19"/>
        <v>5</v>
      </c>
      <c r="D98" s="29">
        <v>43980</v>
      </c>
      <c r="E98" s="37" t="s">
        <v>178</v>
      </c>
      <c r="F98" s="27" t="s">
        <v>171</v>
      </c>
      <c r="G98" s="3"/>
      <c r="H98" s="3"/>
      <c r="I98" s="3">
        <v>9</v>
      </c>
    </row>
    <row r="99" spans="3:9">
      <c r="C99" s="3">
        <f t="shared" ref="C99" si="20">WEEKDAY(D99,2)</f>
        <v>6</v>
      </c>
      <c r="D99" s="29">
        <v>43981</v>
      </c>
      <c r="E99" s="29" t="s">
        <v>76</v>
      </c>
      <c r="F99" s="27"/>
      <c r="G99" s="4"/>
      <c r="H99" s="4"/>
      <c r="I99" s="3">
        <v>2</v>
      </c>
    </row>
    <row r="100" spans="3:9">
      <c r="C100" s="41" t="str">
        <f>hidden!E14</f>
        <v>1 June 2020---7 June 2020</v>
      </c>
      <c r="D100" s="41"/>
      <c r="E100" s="41"/>
      <c r="F100" s="41"/>
      <c r="G100" s="41"/>
      <c r="H100" s="6" t="s">
        <v>16</v>
      </c>
      <c r="I100" s="5">
        <f>SUM(I94:I99)</f>
        <v>44</v>
      </c>
    </row>
    <row r="101" spans="3:9">
      <c r="C101" s="3">
        <f t="shared" si="19"/>
        <v>1</v>
      </c>
      <c r="D101" s="29">
        <v>43983</v>
      </c>
      <c r="E101" s="29"/>
      <c r="F101" s="27"/>
      <c r="G101" s="3"/>
      <c r="H101" s="3"/>
      <c r="I101" s="3"/>
    </row>
    <row r="102" spans="3:9">
      <c r="C102" s="3">
        <f t="shared" si="19"/>
        <v>2</v>
      </c>
      <c r="D102" s="29">
        <v>43984</v>
      </c>
      <c r="E102" s="29"/>
      <c r="F102" s="27"/>
      <c r="G102" s="3"/>
      <c r="H102" s="3"/>
      <c r="I102" s="3"/>
    </row>
    <row r="103" spans="3:9">
      <c r="C103" s="3">
        <f t="shared" si="19"/>
        <v>3</v>
      </c>
      <c r="D103" s="29">
        <v>43985</v>
      </c>
      <c r="E103" s="29" t="s">
        <v>174</v>
      </c>
      <c r="F103" s="27" t="s">
        <v>173</v>
      </c>
      <c r="G103" s="3"/>
      <c r="H103" s="3"/>
      <c r="I103" s="3">
        <v>8</v>
      </c>
    </row>
    <row r="104" spans="3:9" ht="46.5">
      <c r="C104" s="3">
        <f t="shared" si="19"/>
        <v>4</v>
      </c>
      <c r="D104" s="29">
        <v>43986</v>
      </c>
      <c r="E104" s="29" t="s">
        <v>175</v>
      </c>
      <c r="F104" s="27" t="s">
        <v>172</v>
      </c>
      <c r="G104" s="3"/>
      <c r="H104" s="3"/>
      <c r="I104" s="3">
        <v>8</v>
      </c>
    </row>
    <row r="105" spans="3:9">
      <c r="C105" s="3">
        <f t="shared" si="19"/>
        <v>5</v>
      </c>
      <c r="D105" s="29">
        <v>43987</v>
      </c>
      <c r="E105" s="29"/>
      <c r="F105" s="27"/>
      <c r="G105" s="3"/>
      <c r="H105" s="3"/>
      <c r="I105" s="3"/>
    </row>
    <row r="106" spans="3:9">
      <c r="C106" s="3">
        <f t="shared" ref="C106" si="21">WEEKDAY(D106,2)</f>
        <v>6</v>
      </c>
      <c r="D106" s="29">
        <v>43988</v>
      </c>
      <c r="E106" s="29" t="s">
        <v>76</v>
      </c>
      <c r="F106" s="27"/>
      <c r="G106" s="4"/>
      <c r="H106" s="4"/>
      <c r="I106" s="3">
        <v>2</v>
      </c>
    </row>
    <row r="107" spans="3:9">
      <c r="C107" s="41" t="str">
        <f>hidden!E15</f>
        <v>8 June 2020---14 June 2020</v>
      </c>
      <c r="D107" s="41"/>
      <c r="E107" s="41"/>
      <c r="F107" s="41"/>
      <c r="G107" s="41"/>
      <c r="H107" s="6" t="s">
        <v>16</v>
      </c>
      <c r="I107" s="5">
        <f>SUM(I101:I106)</f>
        <v>18</v>
      </c>
    </row>
    <row r="108" spans="3:9">
      <c r="C108" s="3">
        <f t="shared" ref="C108" si="22">WEEKDAY(D108,2)</f>
        <v>1</v>
      </c>
      <c r="D108" s="29">
        <v>43990</v>
      </c>
      <c r="E108" s="29" t="s">
        <v>176</v>
      </c>
      <c r="F108" s="27"/>
      <c r="G108" s="3"/>
      <c r="H108" s="3"/>
      <c r="I108" s="3"/>
    </row>
  </sheetData>
  <mergeCells count="15">
    <mergeCell ref="C107:G107"/>
    <mergeCell ref="C9:G9"/>
    <mergeCell ref="C23:G23"/>
    <mergeCell ref="C30:F30"/>
    <mergeCell ref="C79:G79"/>
    <mergeCell ref="C86:G86"/>
    <mergeCell ref="C93:G93"/>
    <mergeCell ref="C100:G100"/>
    <mergeCell ref="C51:G51"/>
    <mergeCell ref="C58:G58"/>
    <mergeCell ref="C65:G65"/>
    <mergeCell ref="C72:G72"/>
    <mergeCell ref="C16:G16"/>
    <mergeCell ref="C37:G37"/>
    <mergeCell ref="C44:G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32E76-612E-4411-BDBB-642A6D3977F5}">
  <dimension ref="B2:G19"/>
  <sheetViews>
    <sheetView tabSelected="1" workbookViewId="0">
      <selection activeCell="B30" sqref="B30"/>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24" t="s">
        <v>74</v>
      </c>
      <c r="C4" s="11"/>
      <c r="D4" s="11"/>
      <c r="E4" s="11"/>
      <c r="F4" s="11"/>
      <c r="G4" s="11"/>
    </row>
    <row r="5" spans="2:7">
      <c r="B5" s="43" t="s">
        <v>38</v>
      </c>
      <c r="C5" s="44"/>
      <c r="D5" s="24" t="s">
        <v>41</v>
      </c>
      <c r="E5" s="25" t="s">
        <v>40</v>
      </c>
      <c r="F5" s="26"/>
      <c r="G5" s="11"/>
    </row>
    <row r="6" spans="2:7" ht="18.5">
      <c r="B6" s="34" t="s">
        <v>1</v>
      </c>
      <c r="C6" s="13" t="s">
        <v>39</v>
      </c>
      <c r="D6" s="13" t="s">
        <v>12</v>
      </c>
      <c r="E6" s="13" t="s">
        <v>2</v>
      </c>
      <c r="F6" s="19" t="s">
        <v>3</v>
      </c>
      <c r="G6" s="14"/>
    </row>
    <row r="7" spans="2:7">
      <c r="B7" s="24" t="s">
        <v>4</v>
      </c>
      <c r="C7" s="16" t="str">
        <f>'individual  log'!E10</f>
        <v>Using brainstorming analyze all of projects and try to find a suitable project.</v>
      </c>
      <c r="D7" s="15">
        <v>0.39583333333333331</v>
      </c>
      <c r="E7" s="15">
        <v>0.95833333333333337</v>
      </c>
      <c r="F7" s="17">
        <f>'individual  log'!I10</f>
        <v>8</v>
      </c>
    </row>
    <row r="8" spans="2:7">
      <c r="B8" s="24" t="s">
        <v>5</v>
      </c>
      <c r="C8" s="16" t="str">
        <f>'individual  log'!E11</f>
        <v>Client Meeting</v>
      </c>
      <c r="D8" s="15">
        <v>0.39583333333333331</v>
      </c>
      <c r="E8" s="15">
        <v>0.95833333333333337</v>
      </c>
      <c r="F8" s="17">
        <f>'individual  log'!I11</f>
        <v>1</v>
      </c>
      <c r="G8" s="11"/>
    </row>
    <row r="9" spans="2:7">
      <c r="B9" s="24" t="s">
        <v>6</v>
      </c>
      <c r="C9" s="16" t="str">
        <f>'individual  log'!E12</f>
        <v>contact with our client and try to find a project opportunity</v>
      </c>
      <c r="D9" s="15">
        <v>0.39583333333333331</v>
      </c>
      <c r="E9" s="15">
        <v>0.95833333333333337</v>
      </c>
      <c r="F9" s="17">
        <f>'individual  log'!I12</f>
        <v>8</v>
      </c>
      <c r="G9" s="11"/>
    </row>
    <row r="10" spans="2:7">
      <c r="B10" s="24" t="s">
        <v>7</v>
      </c>
      <c r="C10" s="16" t="str">
        <f>'individual  log'!E13</f>
        <v>get the first version of the requirement from the client.</v>
      </c>
      <c r="D10" s="15">
        <v>0.39583333333333331</v>
      </c>
      <c r="E10" s="15">
        <v>0.95833333333333337</v>
      </c>
      <c r="F10" s="17">
        <f>'individual  log'!I13</f>
        <v>8</v>
      </c>
      <c r="G10" s="11"/>
    </row>
    <row r="11" spans="2:7">
      <c r="B11" s="24" t="s">
        <v>8</v>
      </c>
      <c r="C11" s="16">
        <f>'individual  log'!E14</f>
        <v>0</v>
      </c>
      <c r="D11" s="15">
        <v>0.39583333333333331</v>
      </c>
      <c r="E11" s="15">
        <v>0.95833333333333337</v>
      </c>
      <c r="F11" s="17">
        <f>'individual  log'!I14</f>
        <v>0</v>
      </c>
      <c r="G11" s="11"/>
    </row>
    <row r="12" spans="2:7">
      <c r="B12" s="24" t="s">
        <v>9</v>
      </c>
      <c r="C12" s="16" t="str">
        <f>'individual  log'!E15</f>
        <v>Team meeting</v>
      </c>
      <c r="D12" s="15">
        <v>0.39583333333333331</v>
      </c>
      <c r="E12" s="15">
        <v>0.95833333333333337</v>
      </c>
      <c r="F12" s="17">
        <f>'individual  log'!I15</f>
        <v>2</v>
      </c>
      <c r="G12" s="11"/>
    </row>
    <row r="13" spans="2:7">
      <c r="B13" s="25" t="s">
        <v>10</v>
      </c>
      <c r="C13" s="12"/>
      <c r="D13" s="19"/>
      <c r="E13" s="19"/>
      <c r="F13" s="20">
        <f>SUM(F7:F12)</f>
        <v>27</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68603-C6AF-8F4E-AAED-5500BCF10F85}">
  <dimension ref="B2:G19"/>
  <sheetViews>
    <sheetView workbookViewId="0">
      <selection activeCell="D19" sqref="D19"/>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11</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t="str">
        <f>'individual  log'!E17</f>
        <v>Estimate the workload.</v>
      </c>
      <c r="D7" s="15">
        <v>0.39583333333333331</v>
      </c>
      <c r="E7" s="15">
        <v>0.95833333333333337</v>
      </c>
      <c r="F7" s="35">
        <f>'individual  log'!I17</f>
        <v>4</v>
      </c>
    </row>
    <row r="8" spans="2:7">
      <c r="B8" s="24" t="s">
        <v>5</v>
      </c>
      <c r="C8" s="18" t="str">
        <f>'individual  log'!E18</f>
        <v>Make the schedule plan and client meeting</v>
      </c>
      <c r="D8" s="15">
        <v>0.39583333333333331</v>
      </c>
      <c r="E8" s="15">
        <v>0.95833333333333337</v>
      </c>
      <c r="F8" s="35">
        <f>'individual  log'!I18</f>
        <v>9</v>
      </c>
      <c r="G8" s="11"/>
    </row>
    <row r="9" spans="2:7">
      <c r="B9" s="24" t="s">
        <v>6</v>
      </c>
      <c r="C9" s="18" t="str">
        <f>'individual  log'!E19</f>
        <v>Make the schedule plan and prepare the scope statement document.</v>
      </c>
      <c r="D9" s="15">
        <v>0.39583333333333331</v>
      </c>
      <c r="E9" s="15">
        <v>0.95833333333333337</v>
      </c>
      <c r="F9" s="35">
        <f>'individual  log'!I19</f>
        <v>8</v>
      </c>
      <c r="G9" s="11"/>
    </row>
    <row r="10" spans="2:7">
      <c r="B10" s="24" t="s">
        <v>7</v>
      </c>
      <c r="C10" s="18" t="str">
        <f>'individual  log'!E20</f>
        <v>Write the project scope statement and refine the project schedule plan into work packages.</v>
      </c>
      <c r="D10" s="15">
        <v>0.39583333333333331</v>
      </c>
      <c r="E10" s="15">
        <v>0.95833333333333337</v>
      </c>
      <c r="F10" s="35">
        <f>'individual  log'!I20</f>
        <v>8</v>
      </c>
      <c r="G10" s="11"/>
    </row>
    <row r="11" spans="2:7">
      <c r="B11" s="24" t="s">
        <v>8</v>
      </c>
      <c r="C11" s="18" t="str">
        <f>'individual  log'!E21</f>
        <v xml:space="preserve">Refine the work package of the project and sort the tasks. </v>
      </c>
      <c r="D11" s="15">
        <v>0.39583333333333331</v>
      </c>
      <c r="E11" s="15">
        <v>0.95833333333333337</v>
      </c>
      <c r="F11" s="35">
        <f>'individual  log'!I21</f>
        <v>8</v>
      </c>
      <c r="G11" s="11"/>
    </row>
    <row r="12" spans="2:7">
      <c r="B12" s="24" t="s">
        <v>9</v>
      </c>
      <c r="C12" s="18" t="str">
        <f>'individual  log'!E22</f>
        <v>Team meeting</v>
      </c>
      <c r="D12" s="15">
        <v>0.39583333333333331</v>
      </c>
      <c r="E12" s="15">
        <v>0.95833333333333337</v>
      </c>
      <c r="F12" s="35">
        <f>'individual  log'!I22</f>
        <v>2</v>
      </c>
      <c r="G12" s="11"/>
    </row>
    <row r="13" spans="2:7">
      <c r="B13" s="25" t="s">
        <v>10</v>
      </c>
      <c r="C13" s="26"/>
      <c r="D13" s="26"/>
      <c r="E13" s="26"/>
      <c r="F13" s="35">
        <f>SUM(F7:F12)</f>
        <v>39</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200D-4F65-4C41-A7A6-0653BE6C790C}">
  <dimension ref="B2:G19"/>
  <sheetViews>
    <sheetView workbookViewId="0">
      <selection activeCell="D7" sqref="D7:E12"/>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75</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t="str">
        <f>'individual  log'!E24</f>
        <v>Update the schedule plan and identify  stakeholders of this project.,Advisor meeting</v>
      </c>
      <c r="D7" s="15">
        <v>0.39583333333333331</v>
      </c>
      <c r="E7" s="15">
        <v>0.95833333333333337</v>
      </c>
      <c r="F7" s="35">
        <f>'individual  log'!I24</f>
        <v>9</v>
      </c>
    </row>
    <row r="8" spans="2:7">
      <c r="B8" s="24" t="s">
        <v>5</v>
      </c>
      <c r="C8" s="18" t="str">
        <f>'individual  log'!E25</f>
        <v>Prepare Personal CV and write the communication plan.  Client meeting</v>
      </c>
      <c r="D8" s="15">
        <v>0.39583333333333331</v>
      </c>
      <c r="E8" s="15">
        <v>0.95833333333333337</v>
      </c>
      <c r="F8" s="35">
        <f>'individual  log'!I25</f>
        <v>9</v>
      </c>
      <c r="G8" s="11"/>
    </row>
    <row r="9" spans="2:7">
      <c r="B9" s="24" t="s">
        <v>6</v>
      </c>
      <c r="C9" s="18" t="str">
        <f>'individual  log'!E26</f>
        <v>Prepare the proposal document. Focus on the methodologies of development and technical product.</v>
      </c>
      <c r="D9" s="15">
        <v>0.39583333333333331</v>
      </c>
      <c r="E9" s="15">
        <v>0.95833333333333337</v>
      </c>
      <c r="F9" s="35">
        <f>'individual  log'!I26</f>
        <v>8</v>
      </c>
      <c r="G9" s="11"/>
    </row>
    <row r="10" spans="2:7">
      <c r="B10" s="24" t="s">
        <v>7</v>
      </c>
      <c r="C10" s="18" t="str">
        <f>'individual  log'!E27</f>
        <v>Feasibility analysis，analysis of resources requirements   and prepare client acceptance agreement</v>
      </c>
      <c r="D10" s="15">
        <v>0.39583333333333331</v>
      </c>
      <c r="E10" s="15">
        <v>0.95833333333333337</v>
      </c>
      <c r="F10" s="35">
        <f>'individual  log'!I27</f>
        <v>8</v>
      </c>
      <c r="G10" s="11"/>
    </row>
    <row r="11" spans="2:7">
      <c r="B11" s="24" t="s">
        <v>8</v>
      </c>
      <c r="C11" s="18">
        <f>'individual  log'!E28</f>
        <v>0</v>
      </c>
      <c r="D11" s="15">
        <v>0.39583333333333331</v>
      </c>
      <c r="E11" s="15">
        <v>0.95833333333333337</v>
      </c>
      <c r="F11" s="35">
        <f>'individual  log'!I28</f>
        <v>0</v>
      </c>
      <c r="G11" s="11"/>
    </row>
    <row r="12" spans="2:7">
      <c r="B12" s="24" t="s">
        <v>9</v>
      </c>
      <c r="C12" s="18" t="str">
        <f>'individual  log'!E29</f>
        <v>Team meeting</v>
      </c>
      <c r="D12" s="15">
        <v>0.39583333333333331</v>
      </c>
      <c r="E12" s="15">
        <v>0.95833333333333337</v>
      </c>
      <c r="F12" s="35">
        <f>'individual  log'!I29</f>
        <v>2</v>
      </c>
      <c r="G12" s="11"/>
    </row>
    <row r="13" spans="2:7">
      <c r="B13" s="25" t="s">
        <v>10</v>
      </c>
      <c r="C13" s="26"/>
      <c r="D13" s="26"/>
      <c r="E13" s="26"/>
      <c r="F13" s="35">
        <f>SUM(F7:F12)</f>
        <v>36</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E3074-9150-43F4-BCB0-38BA42BCBD06}">
  <dimension ref="B2:G19"/>
  <sheetViews>
    <sheetView workbookViewId="0">
      <selection activeCell="C19" sqref="C19"/>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82</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t="str">
        <f>'individual  log'!E31</f>
        <v>,Advisor meeting</v>
      </c>
      <c r="D7" s="15">
        <v>0.39583333333333331</v>
      </c>
      <c r="E7" s="15">
        <v>0.95833333333333337</v>
      </c>
      <c r="F7" s="35">
        <f>'individual  log'!I31</f>
        <v>1</v>
      </c>
    </row>
    <row r="8" spans="2:7">
      <c r="B8" s="24" t="s">
        <v>5</v>
      </c>
      <c r="C8" s="18" t="str">
        <f>'individual  log'!E32</f>
        <v>Draw the use case diagram.</v>
      </c>
      <c r="D8" s="15">
        <v>0.39583333333333331</v>
      </c>
      <c r="E8" s="15">
        <v>0.95833333333333337</v>
      </c>
      <c r="F8" s="35">
        <f>'individual  log'!I32</f>
        <v>8</v>
      </c>
      <c r="G8" s="11"/>
    </row>
    <row r="9" spans="2:7">
      <c r="B9" s="24" t="s">
        <v>6</v>
      </c>
      <c r="C9" s="18" t="str">
        <f>'individual  log'!E33</f>
        <v>Draw the system frameworks diagram and business flow- process diagram</v>
      </c>
      <c r="D9" s="15">
        <v>0.39583333333333331</v>
      </c>
      <c r="E9" s="15">
        <v>0.95833333333333337</v>
      </c>
      <c r="F9" s="35">
        <f>'individual  log'!I33</f>
        <v>8</v>
      </c>
      <c r="G9" s="11"/>
    </row>
    <row r="10" spans="2:7">
      <c r="B10" s="24" t="s">
        <v>7</v>
      </c>
      <c r="C10" s="18" t="str">
        <f>'individual  log'!E34</f>
        <v>Draw business flow- process diagram</v>
      </c>
      <c r="D10" s="15">
        <v>0.39583333333333331</v>
      </c>
      <c r="E10" s="15">
        <v>0.95833333333333337</v>
      </c>
      <c r="F10" s="35">
        <f>'individual  log'!I34</f>
        <v>4</v>
      </c>
      <c r="G10" s="11"/>
    </row>
    <row r="11" spans="2:7">
      <c r="B11" s="24" t="s">
        <v>8</v>
      </c>
      <c r="C11" s="18">
        <f>'individual  log'!E35</f>
        <v>0</v>
      </c>
      <c r="D11" s="15">
        <v>0.39583333333333331</v>
      </c>
      <c r="E11" s="15">
        <v>0.95833333333333337</v>
      </c>
      <c r="F11" s="35">
        <f>'individual  log'!I35</f>
        <v>0</v>
      </c>
      <c r="G11" s="11"/>
    </row>
    <row r="12" spans="2:7">
      <c r="B12" s="24" t="s">
        <v>9</v>
      </c>
      <c r="C12" s="18" t="str">
        <f>'individual  log'!E36</f>
        <v>Team meeting</v>
      </c>
      <c r="D12" s="15">
        <v>0.39583333333333331</v>
      </c>
      <c r="E12" s="15">
        <v>0.95833333333333337</v>
      </c>
      <c r="F12" s="35">
        <f>'individual  log'!I36</f>
        <v>2</v>
      </c>
      <c r="G12" s="11"/>
    </row>
    <row r="13" spans="2:7">
      <c r="B13" s="25" t="s">
        <v>10</v>
      </c>
      <c r="C13" s="26"/>
      <c r="D13" s="26"/>
      <c r="E13" s="26"/>
      <c r="F13" s="35">
        <f>SUM(F7:F12)</f>
        <v>23</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5B8E8-8678-49A1-A4EC-B097E1A00485}">
  <dimension ref="B2:G19"/>
  <sheetViews>
    <sheetView workbookViewId="0">
      <selection activeCell="D7" sqref="D7:E12"/>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83</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f>'individual  log'!E38</f>
        <v>0</v>
      </c>
      <c r="D7" s="15">
        <v>0.39583333333333331</v>
      </c>
      <c r="E7" s="15">
        <v>0.95833333333333337</v>
      </c>
      <c r="F7" s="35">
        <f>'individual  log'!I38</f>
        <v>0</v>
      </c>
    </row>
    <row r="8" spans="2:7">
      <c r="B8" s="24" t="s">
        <v>5</v>
      </c>
      <c r="C8" s="18" t="str">
        <f>'individual  log'!E39</f>
        <v>Review the system design, client meeting</v>
      </c>
      <c r="D8" s="15">
        <v>0.39583333333333331</v>
      </c>
      <c r="E8" s="15">
        <v>0.95833333333333337</v>
      </c>
      <c r="F8" s="35">
        <f>'individual  log'!I39</f>
        <v>5</v>
      </c>
      <c r="G8" s="11"/>
    </row>
    <row r="9" spans="2:7">
      <c r="B9" s="24" t="s">
        <v>6</v>
      </c>
      <c r="C9" s="18" t="str">
        <f>'individual  log'!E40</f>
        <v>Prepare the development environment.</v>
      </c>
      <c r="D9" s="15">
        <v>0.39583333333333331</v>
      </c>
      <c r="E9" s="15">
        <v>0.95833333333333337</v>
      </c>
      <c r="F9" s="35">
        <f>'individual  log'!I40</f>
        <v>8</v>
      </c>
      <c r="G9" s="11"/>
    </row>
    <row r="10" spans="2:7">
      <c r="B10" s="24" t="s">
        <v>7</v>
      </c>
      <c r="C10" s="18" t="str">
        <f>'individual  log'!E41</f>
        <v>Build  development  envrioment.</v>
      </c>
      <c r="D10" s="15">
        <v>0.39583333333333331</v>
      </c>
      <c r="E10" s="15">
        <v>0.95833333333333337</v>
      </c>
      <c r="F10" s="35">
        <f>'individual  log'!I41</f>
        <v>8</v>
      </c>
      <c r="G10" s="11"/>
    </row>
    <row r="11" spans="2:7">
      <c r="B11" s="24" t="s">
        <v>8</v>
      </c>
      <c r="C11" s="18" t="str">
        <f>'individual  log'!E42</f>
        <v>set up technical frameworks of the project.</v>
      </c>
      <c r="D11" s="15">
        <v>0.39583333333333331</v>
      </c>
      <c r="E11" s="15">
        <v>0.95833333333333337</v>
      </c>
      <c r="F11" s="35">
        <f>'individual  log'!I42</f>
        <v>8</v>
      </c>
      <c r="G11" s="11"/>
    </row>
    <row r="12" spans="2:7">
      <c r="B12" s="24" t="s">
        <v>9</v>
      </c>
      <c r="C12" s="18" t="str">
        <f>'individual  log'!E43</f>
        <v>Team meeting</v>
      </c>
      <c r="D12" s="15">
        <v>0.39583333333333331</v>
      </c>
      <c r="E12" s="15">
        <v>0.95833333333333337</v>
      </c>
      <c r="F12" s="35">
        <f>'individual  log'!I43</f>
        <v>2</v>
      </c>
      <c r="G12" s="11"/>
    </row>
    <row r="13" spans="2:7">
      <c r="B13" s="25" t="s">
        <v>10</v>
      </c>
      <c r="C13" s="26"/>
      <c r="D13" s="26"/>
      <c r="E13" s="26"/>
      <c r="F13" s="35">
        <f>SUM(F7:F12)</f>
        <v>31</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A1195-887F-4E25-BE61-2191B8A872D6}">
  <dimension ref="B2:G19"/>
  <sheetViews>
    <sheetView workbookViewId="0">
      <selection activeCell="D7" sqref="D7:E12"/>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84</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t="str">
        <f>'individual  log'!E45</f>
        <v>Verify that this framework is usable</v>
      </c>
      <c r="D7" s="15">
        <v>0.39583333333333331</v>
      </c>
      <c r="E7" s="15">
        <v>0.95833333333333337</v>
      </c>
      <c r="F7" s="35">
        <f>'individual  log'!I45</f>
        <v>8</v>
      </c>
    </row>
    <row r="8" spans="2:7">
      <c r="B8" s="24" t="s">
        <v>5</v>
      </c>
      <c r="C8" s="18" t="str">
        <f>'individual  log'!E46</f>
        <v>Develop the main page of this system and client meeting</v>
      </c>
      <c r="D8" s="15">
        <v>0.39583333333333331</v>
      </c>
      <c r="E8" s="15">
        <v>0.95833333333333337</v>
      </c>
      <c r="F8" s="35">
        <f>'individual  log'!I46</f>
        <v>9</v>
      </c>
      <c r="G8" s="11"/>
    </row>
    <row r="9" spans="2:7">
      <c r="B9" s="24" t="s">
        <v>6</v>
      </c>
      <c r="C9" s="18" t="str">
        <f>'individual  log'!E47</f>
        <v>Show Goods on the main page.</v>
      </c>
      <c r="D9" s="15">
        <v>0.39583333333333331</v>
      </c>
      <c r="E9" s="15">
        <v>0.95833333333333337</v>
      </c>
      <c r="F9" s="35">
        <f>'individual  log'!I47</f>
        <v>8</v>
      </c>
      <c r="G9" s="11"/>
    </row>
    <row r="10" spans="2:7">
      <c r="B10" s="24" t="s">
        <v>7</v>
      </c>
      <c r="C10" s="18" t="str">
        <f>'individual  log'!E48</f>
        <v>Goods display by category.</v>
      </c>
      <c r="D10" s="15">
        <v>0.39583333333333331</v>
      </c>
      <c r="E10" s="15">
        <v>0.95833333333333337</v>
      </c>
      <c r="F10" s="35">
        <f>'individual  log'!I48</f>
        <v>8</v>
      </c>
      <c r="G10" s="11"/>
    </row>
    <row r="11" spans="2:7">
      <c r="B11" s="24" t="s">
        <v>8</v>
      </c>
      <c r="C11" s="18" t="str">
        <f>'individual  log'!E49</f>
        <v>display the detailed information about the goods</v>
      </c>
      <c r="D11" s="15">
        <v>0.39583333333333331</v>
      </c>
      <c r="E11" s="15">
        <v>0.95833333333333337</v>
      </c>
      <c r="F11" s="35">
        <f>'individual  log'!I49</f>
        <v>8</v>
      </c>
      <c r="G11" s="11"/>
    </row>
    <row r="12" spans="2:7">
      <c r="B12" s="24" t="s">
        <v>9</v>
      </c>
      <c r="C12" s="18" t="str">
        <f>'individual  log'!E50</f>
        <v>Team meeting</v>
      </c>
      <c r="D12" s="15">
        <v>0.39583333333333331</v>
      </c>
      <c r="E12" s="15">
        <v>0.95833333333333337</v>
      </c>
      <c r="F12" s="35">
        <f>'individual  log'!I50</f>
        <v>2</v>
      </c>
      <c r="G12" s="11"/>
    </row>
    <row r="13" spans="2:7">
      <c r="B13" s="25" t="s">
        <v>10</v>
      </c>
      <c r="C13" s="26"/>
      <c r="D13" s="26"/>
      <c r="E13" s="26"/>
      <c r="F13" s="35">
        <f>SUM(F7:F12)</f>
        <v>43</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C784B-83C7-468C-8222-B199030CEC01}">
  <dimension ref="B2:G19"/>
  <sheetViews>
    <sheetView workbookViewId="0">
      <selection activeCell="D7" sqref="D7:E12"/>
    </sheetView>
  </sheetViews>
  <sheetFormatPr defaultColWidth="10.6640625" defaultRowHeight="15.5"/>
  <cols>
    <col min="1" max="1" width="10.6640625" style="10"/>
    <col min="2" max="2" width="24.6640625" style="10" customWidth="1"/>
    <col min="3" max="3" width="64.1640625" style="10" bestFit="1" customWidth="1"/>
    <col min="4" max="5" width="17.6640625" style="10" customWidth="1"/>
    <col min="6" max="6" width="19.33203125" style="10" customWidth="1"/>
    <col min="7" max="16384" width="10.6640625" style="10"/>
  </cols>
  <sheetData>
    <row r="2" spans="2:7" ht="21">
      <c r="B2" s="8" t="s">
        <v>0</v>
      </c>
      <c r="C2" s="9"/>
      <c r="D2" s="9"/>
      <c r="E2" s="9"/>
      <c r="F2" s="9"/>
      <c r="G2" s="9"/>
    </row>
    <row r="3" spans="2:7">
      <c r="C3" s="11"/>
      <c r="D3" s="11"/>
      <c r="E3" s="11"/>
      <c r="F3" s="11"/>
      <c r="G3" s="11"/>
    </row>
    <row r="4" spans="2:7">
      <c r="B4" s="33" t="s">
        <v>85</v>
      </c>
      <c r="C4" s="11"/>
      <c r="D4" s="11"/>
      <c r="E4" s="11"/>
      <c r="F4" s="11"/>
      <c r="G4" s="11"/>
    </row>
    <row r="5" spans="2:7">
      <c r="B5" s="45" t="s">
        <v>38</v>
      </c>
      <c r="C5" s="46"/>
      <c r="D5" s="24" t="s">
        <v>41</v>
      </c>
      <c r="E5" s="25" t="s">
        <v>40</v>
      </c>
      <c r="F5" s="26"/>
      <c r="G5" s="11"/>
    </row>
    <row r="6" spans="2:7" ht="18.5">
      <c r="B6" s="34" t="s">
        <v>1</v>
      </c>
      <c r="C6" s="24" t="s">
        <v>39</v>
      </c>
      <c r="D6" s="24" t="s">
        <v>12</v>
      </c>
      <c r="E6" s="24" t="s">
        <v>2</v>
      </c>
      <c r="F6" s="26" t="s">
        <v>3</v>
      </c>
      <c r="G6" s="14"/>
    </row>
    <row r="7" spans="2:7">
      <c r="B7" s="24" t="s">
        <v>4</v>
      </c>
      <c r="C7" s="18" t="str">
        <f>'individual  log'!E52</f>
        <v>develop the auction function.</v>
      </c>
      <c r="D7" s="15">
        <v>0.39583333333333331</v>
      </c>
      <c r="E7" s="15">
        <v>0.95833333333333337</v>
      </c>
      <c r="F7" s="35">
        <f>'individual  log'!I52</f>
        <v>8</v>
      </c>
    </row>
    <row r="8" spans="2:7">
      <c r="B8" s="24" t="s">
        <v>5</v>
      </c>
      <c r="C8" s="18" t="str">
        <f>'individual  log'!E53</f>
        <v xml:space="preserve">develop the user login and logout function </v>
      </c>
      <c r="D8" s="15">
        <v>0.39583333333333331</v>
      </c>
      <c r="E8" s="15">
        <v>0.95833333333333337</v>
      </c>
      <c r="F8" s="35">
        <f>'individual  log'!I53</f>
        <v>8</v>
      </c>
      <c r="G8" s="11"/>
    </row>
    <row r="9" spans="2:7">
      <c r="B9" s="24" t="s">
        <v>6</v>
      </c>
      <c r="C9" s="18" t="str">
        <f>'individual  log'!E54</f>
        <v>develop the auction function.</v>
      </c>
      <c r="D9" s="15">
        <v>0.39583333333333331</v>
      </c>
      <c r="E9" s="15">
        <v>0.95833333333333337</v>
      </c>
      <c r="F9" s="35">
        <f>'individual  log'!I54</f>
        <v>8</v>
      </c>
      <c r="G9" s="11"/>
    </row>
    <row r="10" spans="2:7">
      <c r="B10" s="24" t="s">
        <v>7</v>
      </c>
      <c r="C10" s="18" t="str">
        <f>'individual  log'!E55</f>
        <v>Develop the user register and password recover function</v>
      </c>
      <c r="D10" s="15">
        <v>0.39583333333333331</v>
      </c>
      <c r="E10" s="15">
        <v>0.95833333333333337</v>
      </c>
      <c r="F10" s="35">
        <f>'individual  log'!I55</f>
        <v>8</v>
      </c>
      <c r="G10" s="11"/>
    </row>
    <row r="11" spans="2:7">
      <c r="B11" s="24" t="s">
        <v>8</v>
      </c>
      <c r="C11" s="18" t="str">
        <f>'individual  log'!E56</f>
        <v>check or update profile.</v>
      </c>
      <c r="D11" s="15">
        <v>0.39583333333333331</v>
      </c>
      <c r="E11" s="15">
        <v>0.95833333333333337</v>
      </c>
      <c r="F11" s="35">
        <f>'individual  log'!I56</f>
        <v>8</v>
      </c>
      <c r="G11" s="11"/>
    </row>
    <row r="12" spans="2:7">
      <c r="B12" s="24" t="s">
        <v>9</v>
      </c>
      <c r="C12" s="18" t="str">
        <f>'individual  log'!E57</f>
        <v>Team meeting</v>
      </c>
      <c r="D12" s="15">
        <v>0.39583333333333331</v>
      </c>
      <c r="E12" s="15">
        <v>0.95833333333333337</v>
      </c>
      <c r="F12" s="35">
        <f>'individual  log'!I57</f>
        <v>2</v>
      </c>
      <c r="G12" s="11"/>
    </row>
    <row r="13" spans="2:7">
      <c r="B13" s="25" t="s">
        <v>10</v>
      </c>
      <c r="C13" s="26"/>
      <c r="D13" s="26"/>
      <c r="E13" s="26"/>
      <c r="F13" s="35">
        <f>SUM(F7:F12)</f>
        <v>42</v>
      </c>
      <c r="G13" s="11"/>
    </row>
    <row r="14" spans="2:7">
      <c r="B14" s="21"/>
      <c r="C14" s="14"/>
      <c r="D14" s="14"/>
      <c r="E14" s="14"/>
      <c r="F14" s="14"/>
      <c r="G14" s="11"/>
    </row>
    <row r="15" spans="2:7">
      <c r="B15" s="11"/>
      <c r="C15" s="11"/>
      <c r="D15" s="11"/>
      <c r="E15" s="11"/>
      <c r="F15" s="11"/>
      <c r="G15" s="22"/>
    </row>
    <row r="16" spans="2:7">
      <c r="B16" s="14"/>
      <c r="C16" s="14"/>
      <c r="D16" s="14"/>
      <c r="E16" s="14"/>
      <c r="F16" s="11"/>
      <c r="G16" s="23"/>
    </row>
    <row r="17" spans="2:7">
      <c r="F17" s="11"/>
      <c r="G17" s="11"/>
    </row>
    <row r="18" spans="2:7">
      <c r="B18" s="11"/>
      <c r="C18" s="11"/>
      <c r="D18" s="11"/>
      <c r="E18" s="11"/>
      <c r="F18" s="11"/>
      <c r="G18" s="11"/>
    </row>
    <row r="19" spans="2:7">
      <c r="G19" s="11"/>
    </row>
  </sheetData>
  <mergeCells count="1">
    <mergeCell ref="B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hidden</vt:lpstr>
      <vt:lpstr>individual  log</vt:lpstr>
      <vt:lpstr>2March</vt:lpstr>
      <vt:lpstr>9 March</vt:lpstr>
      <vt:lpstr>16 March</vt:lpstr>
      <vt:lpstr>23 March</vt:lpstr>
      <vt:lpstr>30 March</vt:lpstr>
      <vt:lpstr>06 April</vt:lpstr>
      <vt:lpstr>13 April</vt:lpstr>
      <vt:lpstr>20 April</vt:lpstr>
      <vt:lpstr> 27 April</vt:lpstr>
      <vt:lpstr>04 May</vt:lpstr>
      <vt:lpstr>11  May</vt:lpstr>
      <vt:lpstr>18 May</vt:lpstr>
      <vt:lpstr>25 May</vt:lpstr>
      <vt:lpstr>1 June</vt:lpstr>
      <vt:lpstr>8 June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Dominiqu.Auer001</dc:creator>
  <cp:lastModifiedBy>Administrator</cp:lastModifiedBy>
  <dcterms:created xsi:type="dcterms:W3CDTF">2020-02-24T21:25:57Z</dcterms:created>
  <dcterms:modified xsi:type="dcterms:W3CDTF">2020-06-05T09:13:15Z</dcterms:modified>
</cp:coreProperties>
</file>